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5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7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8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9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C337DA04-FEAB-4208-9902-37E2E773D466}" xr6:coauthVersionLast="47" xr6:coauthVersionMax="47" xr10:uidLastSave="{00000000-0000-0000-0000-000000000000}"/>
  <bookViews>
    <workbookView xWindow="6360" yWindow="2430" windowWidth="20265" windowHeight="10515" activeTab="1" xr2:uid="{26C1D4F0-7783-45A7-93A8-1B4A125CF7D8}"/>
  </bookViews>
  <sheets>
    <sheet name="MAIN" sheetId="8" r:id="rId1"/>
    <sheet name="XLE_IYE" sheetId="1" r:id="rId2"/>
    <sheet name="XLF_IYF" sheetId="7" r:id="rId3"/>
    <sheet name="XLK_IYW" sheetId="2" r:id="rId4"/>
    <sheet name="XLU_IDU" sheetId="4" r:id="rId5"/>
    <sheet name="IYJ_XLI" sheetId="9" r:id="rId6"/>
    <sheet name="IYK_XLP" sheetId="10" r:id="rId7"/>
    <sheet name="XLRE_IYR" sheetId="3" r:id="rId8"/>
    <sheet name="IYH_XLV" sheetId="5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8" l="1"/>
  <c r="N23" i="8"/>
  <c r="O23" i="8"/>
  <c r="P23" i="8"/>
  <c r="M24" i="8"/>
  <c r="N24" i="8"/>
  <c r="O24" i="8"/>
  <c r="P24" i="8"/>
  <c r="M25" i="8"/>
  <c r="N25" i="8"/>
  <c r="O25" i="8"/>
  <c r="P25" i="8"/>
  <c r="M26" i="8"/>
  <c r="N26" i="8"/>
  <c r="O26" i="8"/>
  <c r="P26" i="8"/>
  <c r="M27" i="8"/>
  <c r="N27" i="8"/>
  <c r="O27" i="8"/>
  <c r="P27" i="8"/>
  <c r="M28" i="8"/>
  <c r="N28" i="8"/>
  <c r="O28" i="8"/>
  <c r="P28" i="8"/>
  <c r="M29" i="8"/>
  <c r="N29" i="8"/>
  <c r="O29" i="8"/>
  <c r="P29" i="8"/>
  <c r="M30" i="8"/>
  <c r="N30" i="8"/>
  <c r="O30" i="8"/>
  <c r="P30" i="8"/>
  <c r="M31" i="8"/>
  <c r="N31" i="8"/>
  <c r="O31" i="8"/>
  <c r="P31" i="8"/>
  <c r="M32" i="8"/>
  <c r="N32" i="8"/>
  <c r="O32" i="8"/>
  <c r="P32" i="8"/>
  <c r="M33" i="8"/>
  <c r="N33" i="8"/>
  <c r="O33" i="8"/>
  <c r="P33" i="8"/>
  <c r="M34" i="8"/>
  <c r="N34" i="8"/>
  <c r="O34" i="8"/>
  <c r="P34" i="8"/>
  <c r="M35" i="8"/>
  <c r="N35" i="8"/>
  <c r="O35" i="8"/>
  <c r="P35" i="8"/>
  <c r="M36" i="8"/>
  <c r="N36" i="8"/>
  <c r="O36" i="8"/>
  <c r="P36" i="8"/>
  <c r="M37" i="8"/>
  <c r="N37" i="8"/>
  <c r="O37" i="8"/>
  <c r="P37" i="8"/>
  <c r="M38" i="8"/>
  <c r="N38" i="8"/>
  <c r="O38" i="8"/>
  <c r="P38" i="8"/>
  <c r="M39" i="8"/>
  <c r="N39" i="8"/>
  <c r="O39" i="8"/>
  <c r="P39" i="8"/>
  <c r="M40" i="8"/>
  <c r="N40" i="8"/>
  <c r="O40" i="8"/>
  <c r="P40" i="8"/>
  <c r="M41" i="8"/>
  <c r="N41" i="8"/>
  <c r="O41" i="8"/>
  <c r="P41" i="8"/>
  <c r="M42" i="8"/>
  <c r="N42" i="8"/>
  <c r="O42" i="8"/>
  <c r="P42" i="8"/>
  <c r="M43" i="8"/>
  <c r="N43" i="8"/>
  <c r="O43" i="8"/>
  <c r="P43" i="8"/>
  <c r="M44" i="8"/>
  <c r="N44" i="8"/>
  <c r="O44" i="8"/>
  <c r="P44" i="8"/>
  <c r="M45" i="8"/>
  <c r="N45" i="8"/>
  <c r="O45" i="8"/>
  <c r="P45" i="8"/>
  <c r="M46" i="8"/>
  <c r="N46" i="8"/>
  <c r="O46" i="8"/>
  <c r="P46" i="8"/>
  <c r="M47" i="8"/>
  <c r="N47" i="8"/>
  <c r="O47" i="8"/>
  <c r="P47" i="8"/>
  <c r="M48" i="8"/>
  <c r="N48" i="8"/>
  <c r="O48" i="8"/>
  <c r="P48" i="8"/>
  <c r="M49" i="8"/>
  <c r="N49" i="8"/>
  <c r="O49" i="8"/>
  <c r="P49" i="8"/>
  <c r="M50" i="8"/>
  <c r="N50" i="8"/>
  <c r="O50" i="8"/>
  <c r="P50" i="8"/>
  <c r="M51" i="8"/>
  <c r="N51" i="8"/>
  <c r="O51" i="8"/>
  <c r="P51" i="8"/>
  <c r="M52" i="8"/>
  <c r="N52" i="8"/>
  <c r="O52" i="8"/>
  <c r="P52" i="8"/>
  <c r="M53" i="8"/>
  <c r="N53" i="8"/>
  <c r="O53" i="8"/>
  <c r="P53" i="8"/>
  <c r="M54" i="8"/>
  <c r="N54" i="8"/>
  <c r="O54" i="8"/>
  <c r="P54" i="8"/>
  <c r="M55" i="8"/>
  <c r="N55" i="8"/>
  <c r="O55" i="8"/>
  <c r="P55" i="8"/>
  <c r="M56" i="8"/>
  <c r="N56" i="8"/>
  <c r="O56" i="8"/>
  <c r="P56" i="8"/>
  <c r="M57" i="8"/>
  <c r="N57" i="8"/>
  <c r="O57" i="8"/>
  <c r="P57" i="8"/>
  <c r="M58" i="8"/>
  <c r="N58" i="8"/>
  <c r="O58" i="8"/>
  <c r="P58" i="8"/>
  <c r="M59" i="8"/>
  <c r="N59" i="8"/>
  <c r="O59" i="8"/>
  <c r="P59" i="8"/>
  <c r="M60" i="8"/>
  <c r="N60" i="8"/>
  <c r="O60" i="8"/>
  <c r="P60" i="8"/>
  <c r="M61" i="8"/>
  <c r="N61" i="8"/>
  <c r="O61" i="8"/>
  <c r="P61" i="8"/>
  <c r="M62" i="8"/>
  <c r="N62" i="8"/>
  <c r="O62" i="8"/>
  <c r="P62" i="8"/>
  <c r="M63" i="8"/>
  <c r="N63" i="8"/>
  <c r="O63" i="8"/>
  <c r="P63" i="8"/>
  <c r="M64" i="8"/>
  <c r="N64" i="8"/>
  <c r="O64" i="8"/>
  <c r="P64" i="8"/>
  <c r="M65" i="8"/>
  <c r="N65" i="8"/>
  <c r="O65" i="8"/>
  <c r="P65" i="8"/>
  <c r="M66" i="8"/>
  <c r="N66" i="8"/>
  <c r="O66" i="8"/>
  <c r="P66" i="8"/>
  <c r="M67" i="8"/>
  <c r="N67" i="8"/>
  <c r="O67" i="8"/>
  <c r="P67" i="8"/>
  <c r="M68" i="8"/>
  <c r="N68" i="8"/>
  <c r="O68" i="8"/>
  <c r="P68" i="8"/>
  <c r="M69" i="8"/>
  <c r="N69" i="8"/>
  <c r="O69" i="8"/>
  <c r="P69" i="8"/>
  <c r="M70" i="8"/>
  <c r="N70" i="8"/>
  <c r="O70" i="8"/>
  <c r="P70" i="8"/>
  <c r="M71" i="8"/>
  <c r="N71" i="8"/>
  <c r="O71" i="8"/>
  <c r="P71" i="8"/>
  <c r="M72" i="8"/>
  <c r="N72" i="8"/>
  <c r="O72" i="8"/>
  <c r="P72" i="8"/>
  <c r="M73" i="8"/>
  <c r="N73" i="8"/>
  <c r="O73" i="8"/>
  <c r="P73" i="8"/>
  <c r="M74" i="8"/>
  <c r="N74" i="8"/>
  <c r="O74" i="8"/>
  <c r="P74" i="8"/>
  <c r="M75" i="8"/>
  <c r="N75" i="8"/>
  <c r="O75" i="8"/>
  <c r="P75" i="8"/>
  <c r="M76" i="8"/>
  <c r="N76" i="8"/>
  <c r="O76" i="8"/>
  <c r="P76" i="8"/>
  <c r="M77" i="8"/>
  <c r="N77" i="8"/>
  <c r="O77" i="8"/>
  <c r="P77" i="8"/>
  <c r="M78" i="8"/>
  <c r="N78" i="8"/>
  <c r="O78" i="8"/>
  <c r="P78" i="8"/>
  <c r="M79" i="8"/>
  <c r="N79" i="8"/>
  <c r="O79" i="8"/>
  <c r="P79" i="8"/>
  <c r="M80" i="8"/>
  <c r="N80" i="8"/>
  <c r="O80" i="8"/>
  <c r="P80" i="8"/>
  <c r="M81" i="8"/>
  <c r="N81" i="8"/>
  <c r="O81" i="8"/>
  <c r="P81" i="8"/>
  <c r="M82" i="8"/>
  <c r="N82" i="8"/>
  <c r="O82" i="8"/>
  <c r="P82" i="8"/>
  <c r="M83" i="8"/>
  <c r="N83" i="8"/>
  <c r="O83" i="8"/>
  <c r="P83" i="8"/>
  <c r="M84" i="8"/>
  <c r="N84" i="8"/>
  <c r="O84" i="8"/>
  <c r="P84" i="8"/>
  <c r="M85" i="8"/>
  <c r="N85" i="8"/>
  <c r="O85" i="8"/>
  <c r="P85" i="8"/>
  <c r="M86" i="8"/>
  <c r="N86" i="8"/>
  <c r="O86" i="8"/>
  <c r="P86" i="8"/>
  <c r="M87" i="8"/>
  <c r="N87" i="8"/>
  <c r="O87" i="8"/>
  <c r="P87" i="8"/>
  <c r="M88" i="8"/>
  <c r="N88" i="8"/>
  <c r="O88" i="8"/>
  <c r="P88" i="8"/>
  <c r="M89" i="8"/>
  <c r="N89" i="8"/>
  <c r="O89" i="8"/>
  <c r="P89" i="8"/>
  <c r="M90" i="8"/>
  <c r="N90" i="8"/>
  <c r="O90" i="8"/>
  <c r="P90" i="8"/>
  <c r="M91" i="8"/>
  <c r="N91" i="8"/>
  <c r="O91" i="8"/>
  <c r="P91" i="8"/>
  <c r="M92" i="8"/>
  <c r="N92" i="8"/>
  <c r="O92" i="8"/>
  <c r="P92" i="8"/>
  <c r="M93" i="8"/>
  <c r="N93" i="8"/>
  <c r="O93" i="8"/>
  <c r="P93" i="8"/>
  <c r="M94" i="8"/>
  <c r="N94" i="8"/>
  <c r="O94" i="8"/>
  <c r="P94" i="8"/>
  <c r="M95" i="8"/>
  <c r="N95" i="8"/>
  <c r="O95" i="8"/>
  <c r="P95" i="8"/>
  <c r="M96" i="8"/>
  <c r="N96" i="8"/>
  <c r="O96" i="8"/>
  <c r="P96" i="8"/>
  <c r="M97" i="8"/>
  <c r="N97" i="8"/>
  <c r="O97" i="8"/>
  <c r="P97" i="8"/>
  <c r="M98" i="8"/>
  <c r="N98" i="8"/>
  <c r="O98" i="8"/>
  <c r="P98" i="8"/>
  <c r="M99" i="8"/>
  <c r="N99" i="8"/>
  <c r="O99" i="8"/>
  <c r="P99" i="8"/>
  <c r="M100" i="8"/>
  <c r="N100" i="8"/>
  <c r="O100" i="8"/>
  <c r="P100" i="8"/>
  <c r="M101" i="8"/>
  <c r="N101" i="8"/>
  <c r="O101" i="8"/>
  <c r="P101" i="8"/>
  <c r="M102" i="8"/>
  <c r="N102" i="8"/>
  <c r="O102" i="8"/>
  <c r="P102" i="8"/>
  <c r="M103" i="8"/>
  <c r="N103" i="8"/>
  <c r="O103" i="8"/>
  <c r="P103" i="8"/>
  <c r="M104" i="8"/>
  <c r="N104" i="8"/>
  <c r="O104" i="8"/>
  <c r="P104" i="8"/>
  <c r="M105" i="8"/>
  <c r="N105" i="8"/>
  <c r="O105" i="8"/>
  <c r="P105" i="8"/>
  <c r="M106" i="8"/>
  <c r="N106" i="8"/>
  <c r="O106" i="8"/>
  <c r="P106" i="8"/>
  <c r="M107" i="8"/>
  <c r="N107" i="8"/>
  <c r="O107" i="8"/>
  <c r="P107" i="8"/>
  <c r="M108" i="8"/>
  <c r="N108" i="8"/>
  <c r="O108" i="8"/>
  <c r="P108" i="8"/>
  <c r="M109" i="8"/>
  <c r="N109" i="8"/>
  <c r="O109" i="8"/>
  <c r="P109" i="8"/>
  <c r="M110" i="8"/>
  <c r="N110" i="8"/>
  <c r="O110" i="8"/>
  <c r="P110" i="8"/>
  <c r="M111" i="8"/>
  <c r="N111" i="8"/>
  <c r="O111" i="8"/>
  <c r="P111" i="8"/>
  <c r="M112" i="8"/>
  <c r="N112" i="8"/>
  <c r="O112" i="8"/>
  <c r="P112" i="8"/>
  <c r="M113" i="8"/>
  <c r="N113" i="8"/>
  <c r="O113" i="8"/>
  <c r="P113" i="8"/>
  <c r="M114" i="8"/>
  <c r="N114" i="8"/>
  <c r="O114" i="8"/>
  <c r="P114" i="8"/>
  <c r="M115" i="8"/>
  <c r="N115" i="8"/>
  <c r="O115" i="8"/>
  <c r="P115" i="8"/>
  <c r="M116" i="8"/>
  <c r="N116" i="8"/>
  <c r="O116" i="8"/>
  <c r="P116" i="8"/>
  <c r="M117" i="8"/>
  <c r="N117" i="8"/>
  <c r="O117" i="8"/>
  <c r="P117" i="8"/>
  <c r="M118" i="8"/>
  <c r="N118" i="8"/>
  <c r="O118" i="8"/>
  <c r="P118" i="8"/>
  <c r="M119" i="8"/>
  <c r="N119" i="8"/>
  <c r="O119" i="8"/>
  <c r="P119" i="8"/>
  <c r="M120" i="8"/>
  <c r="N120" i="8"/>
  <c r="O120" i="8"/>
  <c r="P120" i="8"/>
  <c r="M121" i="8"/>
  <c r="N121" i="8"/>
  <c r="O121" i="8"/>
  <c r="P121" i="8"/>
  <c r="M122" i="8"/>
  <c r="N122" i="8"/>
  <c r="O122" i="8"/>
  <c r="P122" i="8"/>
  <c r="M123" i="8"/>
  <c r="N123" i="8"/>
  <c r="O123" i="8"/>
  <c r="P123" i="8"/>
  <c r="M124" i="8"/>
  <c r="N124" i="8"/>
  <c r="O124" i="8"/>
  <c r="P124" i="8"/>
  <c r="M125" i="8"/>
  <c r="N125" i="8"/>
  <c r="O125" i="8"/>
  <c r="P125" i="8"/>
  <c r="M126" i="8"/>
  <c r="N126" i="8"/>
  <c r="O126" i="8"/>
  <c r="P126" i="8"/>
  <c r="M127" i="8"/>
  <c r="N127" i="8"/>
  <c r="O127" i="8"/>
  <c r="P127" i="8"/>
  <c r="M128" i="8"/>
  <c r="N128" i="8"/>
  <c r="O128" i="8"/>
  <c r="P128" i="8"/>
  <c r="M129" i="8"/>
  <c r="N129" i="8"/>
  <c r="O129" i="8"/>
  <c r="P129" i="8"/>
  <c r="M130" i="8"/>
  <c r="N130" i="8"/>
  <c r="O130" i="8"/>
  <c r="P130" i="8"/>
  <c r="M131" i="8"/>
  <c r="N131" i="8"/>
  <c r="O131" i="8"/>
  <c r="P131" i="8"/>
  <c r="M132" i="8"/>
  <c r="N132" i="8"/>
  <c r="O132" i="8"/>
  <c r="P132" i="8"/>
  <c r="M133" i="8"/>
  <c r="N133" i="8"/>
  <c r="O133" i="8"/>
  <c r="P133" i="8"/>
  <c r="M134" i="8"/>
  <c r="N134" i="8"/>
  <c r="O134" i="8"/>
  <c r="P134" i="8"/>
  <c r="M135" i="8"/>
  <c r="N135" i="8"/>
  <c r="O135" i="8"/>
  <c r="P135" i="8"/>
  <c r="M136" i="8"/>
  <c r="N136" i="8"/>
  <c r="O136" i="8"/>
  <c r="P136" i="8"/>
  <c r="M137" i="8"/>
  <c r="N137" i="8"/>
  <c r="O137" i="8"/>
  <c r="P137" i="8"/>
  <c r="M138" i="8"/>
  <c r="N138" i="8"/>
  <c r="O138" i="8"/>
  <c r="P138" i="8"/>
  <c r="M139" i="8"/>
  <c r="N139" i="8"/>
  <c r="O139" i="8"/>
  <c r="P139" i="8"/>
  <c r="M140" i="8"/>
  <c r="N140" i="8"/>
  <c r="O140" i="8"/>
  <c r="P140" i="8"/>
  <c r="M141" i="8"/>
  <c r="N141" i="8"/>
  <c r="O141" i="8"/>
  <c r="P141" i="8"/>
  <c r="M142" i="8"/>
  <c r="N142" i="8"/>
  <c r="O142" i="8"/>
  <c r="P142" i="8"/>
  <c r="M143" i="8"/>
  <c r="N143" i="8"/>
  <c r="O143" i="8"/>
  <c r="P143" i="8"/>
  <c r="M144" i="8"/>
  <c r="N144" i="8"/>
  <c r="O144" i="8"/>
  <c r="P144" i="8"/>
  <c r="M145" i="8"/>
  <c r="N145" i="8"/>
  <c r="O145" i="8"/>
  <c r="P145" i="8"/>
  <c r="M146" i="8"/>
  <c r="N146" i="8"/>
  <c r="O146" i="8"/>
  <c r="P146" i="8"/>
  <c r="M147" i="8"/>
  <c r="N147" i="8"/>
  <c r="O147" i="8"/>
  <c r="P147" i="8"/>
  <c r="M148" i="8"/>
  <c r="N148" i="8"/>
  <c r="O148" i="8"/>
  <c r="P148" i="8"/>
  <c r="M149" i="8"/>
  <c r="N149" i="8"/>
  <c r="O149" i="8"/>
  <c r="P149" i="8"/>
  <c r="M150" i="8"/>
  <c r="N150" i="8"/>
  <c r="O150" i="8"/>
  <c r="P150" i="8"/>
  <c r="M151" i="8"/>
  <c r="N151" i="8"/>
  <c r="O151" i="8"/>
  <c r="P151" i="8"/>
  <c r="M152" i="8"/>
  <c r="N152" i="8"/>
  <c r="O152" i="8"/>
  <c r="P152" i="8"/>
  <c r="M153" i="8"/>
  <c r="N153" i="8"/>
  <c r="O153" i="8"/>
  <c r="P153" i="8"/>
  <c r="M154" i="8"/>
  <c r="N154" i="8"/>
  <c r="O154" i="8"/>
  <c r="P154" i="8"/>
  <c r="M155" i="8"/>
  <c r="N155" i="8"/>
  <c r="O155" i="8"/>
  <c r="P155" i="8"/>
  <c r="M156" i="8"/>
  <c r="N156" i="8"/>
  <c r="O156" i="8"/>
  <c r="P156" i="8"/>
  <c r="R22" i="8"/>
  <c r="I22" i="8"/>
  <c r="H22" i="8"/>
  <c r="I21" i="8"/>
  <c r="H21" i="8"/>
  <c r="I7" i="8"/>
  <c r="H7" i="8"/>
  <c r="I6" i="8"/>
  <c r="H6" i="8"/>
  <c r="I5" i="8"/>
  <c r="H5" i="8"/>
  <c r="I4" i="8"/>
  <c r="H4" i="8"/>
  <c r="AT156" i="10"/>
  <c r="AS156" i="10"/>
  <c r="AI156" i="10"/>
  <c r="AH156" i="10"/>
  <c r="AD156" i="10"/>
  <c r="AC156" i="10"/>
  <c r="AT155" i="10"/>
  <c r="AS155" i="10"/>
  <c r="AV156" i="10" s="1"/>
  <c r="AX156" i="10" s="1"/>
  <c r="AI155" i="10"/>
  <c r="AH155" i="10"/>
  <c r="AD155" i="10"/>
  <c r="AC155" i="10"/>
  <c r="AT154" i="10"/>
  <c r="AS154" i="10"/>
  <c r="AV155" i="10" s="1"/>
  <c r="AW155" i="10" s="1"/>
  <c r="AI154" i="10"/>
  <c r="AH154" i="10"/>
  <c r="AD154" i="10"/>
  <c r="AC154" i="10"/>
  <c r="AT153" i="10"/>
  <c r="AS153" i="10"/>
  <c r="AI153" i="10"/>
  <c r="AH153" i="10"/>
  <c r="AD153" i="10"/>
  <c r="AC153" i="10"/>
  <c r="AT152" i="10"/>
  <c r="AS152" i="10"/>
  <c r="AV153" i="10" s="1"/>
  <c r="AI152" i="10"/>
  <c r="AH152" i="10"/>
  <c r="AD152" i="10"/>
  <c r="AC152" i="10"/>
  <c r="AT151" i="10"/>
  <c r="AS151" i="10"/>
  <c r="AV152" i="10" s="1"/>
  <c r="AI151" i="10"/>
  <c r="AH151" i="10"/>
  <c r="AD151" i="10"/>
  <c r="AC151" i="10"/>
  <c r="AT150" i="10"/>
  <c r="AS150" i="10"/>
  <c r="AI150" i="10"/>
  <c r="AH150" i="10"/>
  <c r="AD150" i="10"/>
  <c r="AC150" i="10"/>
  <c r="AT149" i="10"/>
  <c r="AS149" i="10"/>
  <c r="AI149" i="10"/>
  <c r="AH149" i="10"/>
  <c r="AD149" i="10"/>
  <c r="AC149" i="10"/>
  <c r="AT148" i="10"/>
  <c r="AS148" i="10"/>
  <c r="AV149" i="10" s="1"/>
  <c r="AI148" i="10"/>
  <c r="AH148" i="10"/>
  <c r="AD148" i="10"/>
  <c r="AC148" i="10"/>
  <c r="AT147" i="10"/>
  <c r="AS147" i="10"/>
  <c r="AV148" i="10" s="1"/>
  <c r="AI147" i="10"/>
  <c r="AH147" i="10"/>
  <c r="AD147" i="10"/>
  <c r="AC147" i="10"/>
  <c r="AT146" i="10"/>
  <c r="AS146" i="10"/>
  <c r="AI146" i="10"/>
  <c r="AH146" i="10"/>
  <c r="AD146" i="10"/>
  <c r="AC146" i="10"/>
  <c r="AT145" i="10"/>
  <c r="AS145" i="10"/>
  <c r="AI145" i="10"/>
  <c r="AH145" i="10"/>
  <c r="AD145" i="10"/>
  <c r="AC145" i="10"/>
  <c r="AT144" i="10"/>
  <c r="AS144" i="10"/>
  <c r="AI144" i="10"/>
  <c r="AH144" i="10"/>
  <c r="AD144" i="10"/>
  <c r="AC144" i="10"/>
  <c r="AT143" i="10"/>
  <c r="AS143" i="10"/>
  <c r="AI143" i="10"/>
  <c r="AH143" i="10"/>
  <c r="AD143" i="10"/>
  <c r="AC143" i="10"/>
  <c r="AT142" i="10"/>
  <c r="AS142" i="10"/>
  <c r="AI142" i="10"/>
  <c r="AH142" i="10"/>
  <c r="AD142" i="10"/>
  <c r="AC142" i="10"/>
  <c r="AT141" i="10"/>
  <c r="AS141" i="10"/>
  <c r="AV142" i="10" s="1"/>
  <c r="AU143" i="10" s="1"/>
  <c r="AI141" i="10"/>
  <c r="AH141" i="10"/>
  <c r="AD141" i="10"/>
  <c r="AC141" i="10"/>
  <c r="AT140" i="10"/>
  <c r="AS140" i="10"/>
  <c r="AI140" i="10"/>
  <c r="AH140" i="10"/>
  <c r="AD140" i="10"/>
  <c r="AC140" i="10"/>
  <c r="AT139" i="10"/>
  <c r="AS139" i="10"/>
  <c r="AV140" i="10" s="1"/>
  <c r="AW140" i="10" s="1"/>
  <c r="AI139" i="10"/>
  <c r="AH139" i="10"/>
  <c r="AD139" i="10"/>
  <c r="AC139" i="10"/>
  <c r="AT138" i="10"/>
  <c r="AS138" i="10"/>
  <c r="AI138" i="10"/>
  <c r="AH138" i="10"/>
  <c r="AD138" i="10"/>
  <c r="AC138" i="10"/>
  <c r="AT137" i="10"/>
  <c r="AS137" i="10"/>
  <c r="AV138" i="10" s="1"/>
  <c r="AI137" i="10"/>
  <c r="AH137" i="10"/>
  <c r="AD137" i="10"/>
  <c r="AC137" i="10"/>
  <c r="AT136" i="10"/>
  <c r="AS136" i="10"/>
  <c r="AI136" i="10"/>
  <c r="AH136" i="10"/>
  <c r="AD136" i="10"/>
  <c r="AC136" i="10"/>
  <c r="AT135" i="10"/>
  <c r="AS135" i="10"/>
  <c r="AI135" i="10"/>
  <c r="AH135" i="10"/>
  <c r="AD135" i="10"/>
  <c r="AC135" i="10"/>
  <c r="AT134" i="10"/>
  <c r="AS134" i="10"/>
  <c r="AV135" i="10" s="1"/>
  <c r="AI134" i="10"/>
  <c r="AH134" i="10"/>
  <c r="AD134" i="10"/>
  <c r="AC134" i="10"/>
  <c r="AT133" i="10"/>
  <c r="AS133" i="10"/>
  <c r="AI133" i="10"/>
  <c r="AH133" i="10"/>
  <c r="AD133" i="10"/>
  <c r="AC133" i="10"/>
  <c r="AT132" i="10"/>
  <c r="AS132" i="10"/>
  <c r="AV133" i="10" s="1"/>
  <c r="AU134" i="10" s="1"/>
  <c r="AI132" i="10"/>
  <c r="AH132" i="10"/>
  <c r="AD132" i="10"/>
  <c r="AC132" i="10"/>
  <c r="AT131" i="10"/>
  <c r="AS131" i="10"/>
  <c r="AI131" i="10"/>
  <c r="AH131" i="10"/>
  <c r="AD131" i="10"/>
  <c r="AC131" i="10"/>
  <c r="AT130" i="10"/>
  <c r="AS130" i="10"/>
  <c r="AV131" i="10" s="1"/>
  <c r="AI130" i="10"/>
  <c r="AH130" i="10"/>
  <c r="AD130" i="10"/>
  <c r="AC130" i="10"/>
  <c r="AT129" i="10"/>
  <c r="AS129" i="10"/>
  <c r="AI129" i="10"/>
  <c r="AH129" i="10"/>
  <c r="AD129" i="10"/>
  <c r="AC129" i="10"/>
  <c r="AT128" i="10"/>
  <c r="AS128" i="10"/>
  <c r="AI128" i="10"/>
  <c r="AH128" i="10"/>
  <c r="AD128" i="10"/>
  <c r="AC128" i="10"/>
  <c r="AT127" i="10"/>
  <c r="AS127" i="10"/>
  <c r="AV128" i="10" s="1"/>
  <c r="AI127" i="10"/>
  <c r="AH127" i="10"/>
  <c r="AD127" i="10"/>
  <c r="AC127" i="10"/>
  <c r="AT126" i="10"/>
  <c r="AS126" i="10"/>
  <c r="AI126" i="10"/>
  <c r="AH126" i="10"/>
  <c r="AD126" i="10"/>
  <c r="AC126" i="10"/>
  <c r="AT125" i="10"/>
  <c r="AS125" i="10"/>
  <c r="AI125" i="10"/>
  <c r="AH125" i="10"/>
  <c r="AD125" i="10"/>
  <c r="AC125" i="10"/>
  <c r="AT124" i="10"/>
  <c r="AS124" i="10"/>
  <c r="AI124" i="10"/>
  <c r="AH124" i="10"/>
  <c r="AD124" i="10"/>
  <c r="AC124" i="10"/>
  <c r="AT123" i="10"/>
  <c r="AS123" i="10"/>
  <c r="AI123" i="10"/>
  <c r="AH123" i="10"/>
  <c r="AD123" i="10"/>
  <c r="AC123" i="10"/>
  <c r="AT122" i="10"/>
  <c r="AS122" i="10"/>
  <c r="AI122" i="10"/>
  <c r="AH122" i="10"/>
  <c r="AD122" i="10"/>
  <c r="AC122" i="10"/>
  <c r="AT121" i="10"/>
  <c r="AS121" i="10"/>
  <c r="AI121" i="10"/>
  <c r="AH121" i="10"/>
  <c r="AD121" i="10"/>
  <c r="AC121" i="10"/>
  <c r="AT120" i="10"/>
  <c r="AS120" i="10"/>
  <c r="AV121" i="10" s="1"/>
  <c r="AX121" i="10" s="1"/>
  <c r="AI120" i="10"/>
  <c r="AH120" i="10"/>
  <c r="AD120" i="10"/>
  <c r="AC120" i="10"/>
  <c r="AT119" i="10"/>
  <c r="AS119" i="10"/>
  <c r="AI119" i="10"/>
  <c r="AH119" i="10"/>
  <c r="AD119" i="10"/>
  <c r="AC119" i="10"/>
  <c r="AT118" i="10"/>
  <c r="AS118" i="10"/>
  <c r="AI118" i="10"/>
  <c r="AH118" i="10"/>
  <c r="AD118" i="10"/>
  <c r="AC118" i="10"/>
  <c r="AT117" i="10"/>
  <c r="AS117" i="10"/>
  <c r="AI117" i="10"/>
  <c r="AH117" i="10"/>
  <c r="AD117" i="10"/>
  <c r="AC117" i="10"/>
  <c r="AT116" i="10"/>
  <c r="AS116" i="10"/>
  <c r="AI116" i="10"/>
  <c r="AH116" i="10"/>
  <c r="AD116" i="10"/>
  <c r="AC116" i="10"/>
  <c r="AT115" i="10"/>
  <c r="AS115" i="10"/>
  <c r="AI115" i="10"/>
  <c r="AH115" i="10"/>
  <c r="AD115" i="10"/>
  <c r="AC115" i="10"/>
  <c r="AT114" i="10"/>
  <c r="AS114" i="10"/>
  <c r="AI114" i="10"/>
  <c r="AH114" i="10"/>
  <c r="AD114" i="10"/>
  <c r="AC114" i="10"/>
  <c r="AT113" i="10"/>
  <c r="AS113" i="10"/>
  <c r="AV114" i="10" s="1"/>
  <c r="AI113" i="10"/>
  <c r="AH113" i="10"/>
  <c r="AD113" i="10"/>
  <c r="AC113" i="10"/>
  <c r="AT112" i="10"/>
  <c r="AS112" i="10"/>
  <c r="AI112" i="10"/>
  <c r="AH112" i="10"/>
  <c r="AD112" i="10"/>
  <c r="AC112" i="10"/>
  <c r="AT111" i="10"/>
  <c r="AS111" i="10"/>
  <c r="AI111" i="10"/>
  <c r="AH111" i="10"/>
  <c r="AD111" i="10"/>
  <c r="AC111" i="10"/>
  <c r="AT110" i="10"/>
  <c r="AS110" i="10"/>
  <c r="AI110" i="10"/>
  <c r="AH110" i="10"/>
  <c r="AD110" i="10"/>
  <c r="AC110" i="10"/>
  <c r="AT109" i="10"/>
  <c r="AS109" i="10"/>
  <c r="AI109" i="10"/>
  <c r="AH109" i="10"/>
  <c r="AD109" i="10"/>
  <c r="AC109" i="10"/>
  <c r="AT108" i="10"/>
  <c r="AS108" i="10"/>
  <c r="AI108" i="10"/>
  <c r="AH108" i="10"/>
  <c r="AD108" i="10"/>
  <c r="AC108" i="10"/>
  <c r="AT107" i="10"/>
  <c r="AS107" i="10"/>
  <c r="AI107" i="10"/>
  <c r="AH107" i="10"/>
  <c r="AD107" i="10"/>
  <c r="AC107" i="10"/>
  <c r="AT106" i="10"/>
  <c r="AS106" i="10"/>
  <c r="AV107" i="10" s="1"/>
  <c r="AX107" i="10" s="1"/>
  <c r="AI106" i="10"/>
  <c r="AH106" i="10"/>
  <c r="AD106" i="10"/>
  <c r="AC106" i="10"/>
  <c r="AT105" i="10"/>
  <c r="AS105" i="10"/>
  <c r="AI105" i="10"/>
  <c r="AH105" i="10"/>
  <c r="AD105" i="10"/>
  <c r="AC105" i="10"/>
  <c r="AT104" i="10"/>
  <c r="AS104" i="10"/>
  <c r="AI104" i="10"/>
  <c r="AH104" i="10"/>
  <c r="AD104" i="10"/>
  <c r="AC104" i="10"/>
  <c r="AT103" i="10"/>
  <c r="AS103" i="10"/>
  <c r="AI103" i="10"/>
  <c r="AH103" i="10"/>
  <c r="AD103" i="10"/>
  <c r="AC103" i="10"/>
  <c r="AT102" i="10"/>
  <c r="AS102" i="10"/>
  <c r="AI102" i="10"/>
  <c r="AH102" i="10"/>
  <c r="AD102" i="10"/>
  <c r="AC102" i="10"/>
  <c r="AT101" i="10"/>
  <c r="AS101" i="10"/>
  <c r="AI101" i="10"/>
  <c r="AH101" i="10"/>
  <c r="AD101" i="10"/>
  <c r="AC101" i="10"/>
  <c r="AT100" i="10"/>
  <c r="AS100" i="10"/>
  <c r="AI100" i="10"/>
  <c r="AH100" i="10"/>
  <c r="AD100" i="10"/>
  <c r="AC100" i="10"/>
  <c r="AT99" i="10"/>
  <c r="AS99" i="10"/>
  <c r="AV100" i="10" s="1"/>
  <c r="AW100" i="10" s="1"/>
  <c r="AI99" i="10"/>
  <c r="AH99" i="10"/>
  <c r="AD99" i="10"/>
  <c r="AC99" i="10"/>
  <c r="AT98" i="10"/>
  <c r="AS98" i="10"/>
  <c r="AI98" i="10"/>
  <c r="AH98" i="10"/>
  <c r="AD98" i="10"/>
  <c r="AC98" i="10"/>
  <c r="AT97" i="10"/>
  <c r="AS97" i="10"/>
  <c r="AI97" i="10"/>
  <c r="AH97" i="10"/>
  <c r="AD97" i="10"/>
  <c r="AC97" i="10"/>
  <c r="AT96" i="10"/>
  <c r="AS96" i="10"/>
  <c r="AV97" i="10" s="1"/>
  <c r="AU98" i="10" s="1"/>
  <c r="AI96" i="10"/>
  <c r="AH96" i="10"/>
  <c r="AD96" i="10"/>
  <c r="AC96" i="10"/>
  <c r="AT95" i="10"/>
  <c r="AS95" i="10"/>
  <c r="AI95" i="10"/>
  <c r="AH95" i="10"/>
  <c r="AD95" i="10"/>
  <c r="AC95" i="10"/>
  <c r="AT94" i="10"/>
  <c r="AS94" i="10"/>
  <c r="AI94" i="10"/>
  <c r="AH94" i="10"/>
  <c r="AD94" i="10"/>
  <c r="AC94" i="10"/>
  <c r="AT93" i="10"/>
  <c r="AS93" i="10"/>
  <c r="AI93" i="10"/>
  <c r="AH93" i="10"/>
  <c r="AD93" i="10"/>
  <c r="AC93" i="10"/>
  <c r="AT92" i="10"/>
  <c r="AS92" i="10"/>
  <c r="AV93" i="10" s="1"/>
  <c r="AI92" i="10"/>
  <c r="AH92" i="10"/>
  <c r="AD92" i="10"/>
  <c r="AC92" i="10"/>
  <c r="AT91" i="10"/>
  <c r="AS91" i="10"/>
  <c r="AI91" i="10"/>
  <c r="AH91" i="10"/>
  <c r="AD91" i="10"/>
  <c r="AC91" i="10"/>
  <c r="AT90" i="10"/>
  <c r="AS90" i="10"/>
  <c r="AI90" i="10"/>
  <c r="AH90" i="10"/>
  <c r="AD90" i="10"/>
  <c r="AC90" i="10"/>
  <c r="AT89" i="10"/>
  <c r="AS89" i="10"/>
  <c r="AV90" i="10" s="1"/>
  <c r="AI89" i="10"/>
  <c r="AH89" i="10"/>
  <c r="AD89" i="10"/>
  <c r="AC89" i="10"/>
  <c r="AT88" i="10"/>
  <c r="AS88" i="10"/>
  <c r="AV89" i="10" s="1"/>
  <c r="AI88" i="10"/>
  <c r="AH88" i="10"/>
  <c r="AD88" i="10"/>
  <c r="AC88" i="10"/>
  <c r="AT87" i="10"/>
  <c r="AS87" i="10"/>
  <c r="AI87" i="10"/>
  <c r="AH87" i="10"/>
  <c r="AD87" i="10"/>
  <c r="AC87" i="10"/>
  <c r="AT86" i="10"/>
  <c r="AS86" i="10"/>
  <c r="AI86" i="10"/>
  <c r="AH86" i="10"/>
  <c r="AD86" i="10"/>
  <c r="AC86" i="10"/>
  <c r="AT85" i="10"/>
  <c r="AS85" i="10"/>
  <c r="AI85" i="10"/>
  <c r="AH85" i="10"/>
  <c r="AD85" i="10"/>
  <c r="AC85" i="10"/>
  <c r="AT84" i="10"/>
  <c r="AS84" i="10"/>
  <c r="AI84" i="10"/>
  <c r="AH84" i="10"/>
  <c r="AD84" i="10"/>
  <c r="AC84" i="10"/>
  <c r="AT83" i="10"/>
  <c r="AS83" i="10"/>
  <c r="AI83" i="10"/>
  <c r="AH83" i="10"/>
  <c r="AD83" i="10"/>
  <c r="AC83" i="10"/>
  <c r="AT82" i="10"/>
  <c r="AS82" i="10"/>
  <c r="AI82" i="10"/>
  <c r="AH82" i="10"/>
  <c r="AD82" i="10"/>
  <c r="AC82" i="10"/>
  <c r="AT81" i="10"/>
  <c r="AS81" i="10"/>
  <c r="AI81" i="10"/>
  <c r="AH81" i="10"/>
  <c r="AD81" i="10"/>
  <c r="AC81" i="10"/>
  <c r="AT80" i="10"/>
  <c r="AS80" i="10"/>
  <c r="AI80" i="10"/>
  <c r="AH80" i="10"/>
  <c r="AD80" i="10"/>
  <c r="AC80" i="10"/>
  <c r="AT79" i="10"/>
  <c r="AS79" i="10"/>
  <c r="AI79" i="10"/>
  <c r="AH79" i="10"/>
  <c r="AD79" i="10"/>
  <c r="AC79" i="10"/>
  <c r="AT78" i="10"/>
  <c r="AS78" i="10"/>
  <c r="AV79" i="10" s="1"/>
  <c r="AI78" i="10"/>
  <c r="AH78" i="10"/>
  <c r="AD78" i="10"/>
  <c r="AC78" i="10"/>
  <c r="AT77" i="10"/>
  <c r="AS77" i="10"/>
  <c r="AV78" i="10" s="1"/>
  <c r="AU79" i="10" s="1"/>
  <c r="AI77" i="10"/>
  <c r="AH77" i="10"/>
  <c r="AD77" i="10"/>
  <c r="AC77" i="10"/>
  <c r="AT76" i="10"/>
  <c r="AS76" i="10"/>
  <c r="AV77" i="10" s="1"/>
  <c r="AI76" i="10"/>
  <c r="AH76" i="10"/>
  <c r="AD76" i="10"/>
  <c r="AC76" i="10"/>
  <c r="AT75" i="10"/>
  <c r="AS75" i="10"/>
  <c r="AV76" i="10" s="1"/>
  <c r="AU77" i="10" s="1"/>
  <c r="AI75" i="10"/>
  <c r="AH75" i="10"/>
  <c r="AD75" i="10"/>
  <c r="AC75" i="10"/>
  <c r="AT74" i="10"/>
  <c r="AS74" i="10"/>
  <c r="AI74" i="10"/>
  <c r="AH74" i="10"/>
  <c r="AD74" i="10"/>
  <c r="AC74" i="10"/>
  <c r="AT73" i="10"/>
  <c r="AS73" i="10"/>
  <c r="AI73" i="10"/>
  <c r="AH73" i="10"/>
  <c r="AD73" i="10"/>
  <c r="AC73" i="10"/>
  <c r="AT72" i="10"/>
  <c r="AS72" i="10"/>
  <c r="AI72" i="10"/>
  <c r="AH72" i="10"/>
  <c r="AD72" i="10"/>
  <c r="AC72" i="10"/>
  <c r="AT71" i="10"/>
  <c r="AS71" i="10"/>
  <c r="AV72" i="10" s="1"/>
  <c r="AI71" i="10"/>
  <c r="AH71" i="10"/>
  <c r="AD71" i="10"/>
  <c r="AC71" i="10"/>
  <c r="AT70" i="10"/>
  <c r="AS70" i="10"/>
  <c r="AI70" i="10"/>
  <c r="AH70" i="10"/>
  <c r="AD70" i="10"/>
  <c r="AC70" i="10"/>
  <c r="AT69" i="10"/>
  <c r="AS69" i="10"/>
  <c r="AI69" i="10"/>
  <c r="AH69" i="10"/>
  <c r="AD69" i="10"/>
  <c r="AC69" i="10"/>
  <c r="AT68" i="10"/>
  <c r="AS68" i="10"/>
  <c r="AI68" i="10"/>
  <c r="AH68" i="10"/>
  <c r="AD68" i="10"/>
  <c r="AC68" i="10"/>
  <c r="AT67" i="10"/>
  <c r="AS67" i="10"/>
  <c r="AI67" i="10"/>
  <c r="AH67" i="10"/>
  <c r="AD67" i="10"/>
  <c r="AC67" i="10"/>
  <c r="AT66" i="10"/>
  <c r="AS66" i="10"/>
  <c r="AI66" i="10"/>
  <c r="AH66" i="10"/>
  <c r="AD66" i="10"/>
  <c r="AC66" i="10"/>
  <c r="AT65" i="10"/>
  <c r="AS65" i="10"/>
  <c r="AV66" i="10" s="1"/>
  <c r="AU67" i="10" s="1"/>
  <c r="AI65" i="10"/>
  <c r="AH65" i="10"/>
  <c r="AD65" i="10"/>
  <c r="AC65" i="10"/>
  <c r="AT64" i="10"/>
  <c r="AS64" i="10"/>
  <c r="AI64" i="10"/>
  <c r="AH64" i="10"/>
  <c r="AD64" i="10"/>
  <c r="AC64" i="10"/>
  <c r="AT63" i="10"/>
  <c r="AS63" i="10"/>
  <c r="AI63" i="10"/>
  <c r="AH63" i="10"/>
  <c r="AD63" i="10"/>
  <c r="AC63" i="10"/>
  <c r="AT62" i="10"/>
  <c r="AS62" i="10"/>
  <c r="AI62" i="10"/>
  <c r="AH62" i="10"/>
  <c r="AD62" i="10"/>
  <c r="AC62" i="10"/>
  <c r="AT61" i="10"/>
  <c r="AS61" i="10"/>
  <c r="AI61" i="10"/>
  <c r="AH61" i="10"/>
  <c r="AD61" i="10"/>
  <c r="AC61" i="10"/>
  <c r="AT60" i="10"/>
  <c r="AS60" i="10"/>
  <c r="AV61" i="10" s="1"/>
  <c r="AI60" i="10"/>
  <c r="AH60" i="10"/>
  <c r="AD60" i="10"/>
  <c r="AC60" i="10"/>
  <c r="AT59" i="10"/>
  <c r="AS59" i="10"/>
  <c r="AI59" i="10"/>
  <c r="AH59" i="10"/>
  <c r="AD59" i="10"/>
  <c r="AC59" i="10"/>
  <c r="AT58" i="10"/>
  <c r="AS58" i="10"/>
  <c r="AI58" i="10"/>
  <c r="AH58" i="10"/>
  <c r="AD58" i="10"/>
  <c r="AC58" i="10"/>
  <c r="AT57" i="10"/>
  <c r="AS57" i="10"/>
  <c r="AI57" i="10"/>
  <c r="AH57" i="10"/>
  <c r="AD57" i="10"/>
  <c r="AC57" i="10"/>
  <c r="AT56" i="10"/>
  <c r="AS56" i="10"/>
  <c r="AI56" i="10"/>
  <c r="AH56" i="10"/>
  <c r="AD56" i="10"/>
  <c r="AC56" i="10"/>
  <c r="AT55" i="10"/>
  <c r="AS55" i="10"/>
  <c r="AI55" i="10"/>
  <c r="AH55" i="10"/>
  <c r="AD55" i="10"/>
  <c r="AC55" i="10"/>
  <c r="AT54" i="10"/>
  <c r="AS54" i="10"/>
  <c r="AI54" i="10"/>
  <c r="AH54" i="10"/>
  <c r="AD54" i="10"/>
  <c r="AC54" i="10"/>
  <c r="AT53" i="10"/>
  <c r="AS53" i="10"/>
  <c r="AI53" i="10"/>
  <c r="AH53" i="10"/>
  <c r="AD53" i="10"/>
  <c r="AC53" i="10"/>
  <c r="AT52" i="10"/>
  <c r="AS52" i="10"/>
  <c r="AI52" i="10"/>
  <c r="AH52" i="10"/>
  <c r="AD52" i="10"/>
  <c r="AC52" i="10"/>
  <c r="AT51" i="10"/>
  <c r="AS51" i="10"/>
  <c r="AI51" i="10"/>
  <c r="AH51" i="10"/>
  <c r="AD51" i="10"/>
  <c r="AC51" i="10"/>
  <c r="AT50" i="10"/>
  <c r="AS50" i="10"/>
  <c r="AI50" i="10"/>
  <c r="AH50" i="10"/>
  <c r="AD50" i="10"/>
  <c r="AC50" i="10"/>
  <c r="AT49" i="10"/>
  <c r="AS49" i="10"/>
  <c r="AI49" i="10"/>
  <c r="AH49" i="10"/>
  <c r="AD49" i="10"/>
  <c r="AC49" i="10"/>
  <c r="AT48" i="10"/>
  <c r="AS48" i="10"/>
  <c r="AI48" i="10"/>
  <c r="AH48" i="10"/>
  <c r="AD48" i="10"/>
  <c r="AC48" i="10"/>
  <c r="AT47" i="10"/>
  <c r="AS47" i="10"/>
  <c r="AI47" i="10"/>
  <c r="AH47" i="10"/>
  <c r="AD47" i="10"/>
  <c r="AC47" i="10"/>
  <c r="AT46" i="10"/>
  <c r="AS46" i="10"/>
  <c r="AI46" i="10"/>
  <c r="AH46" i="10"/>
  <c r="AD46" i="10"/>
  <c r="AC46" i="10"/>
  <c r="AT45" i="10"/>
  <c r="AS45" i="10"/>
  <c r="AI45" i="10"/>
  <c r="AH45" i="10"/>
  <c r="AD45" i="10"/>
  <c r="AC45" i="10"/>
  <c r="AT44" i="10"/>
  <c r="AS44" i="10"/>
  <c r="AI44" i="10"/>
  <c r="AH44" i="10"/>
  <c r="AD44" i="10"/>
  <c r="AC44" i="10"/>
  <c r="AT43" i="10"/>
  <c r="AS43" i="10"/>
  <c r="AV44" i="10" s="1"/>
  <c r="AI43" i="10"/>
  <c r="AH43" i="10"/>
  <c r="AD43" i="10"/>
  <c r="AC43" i="10"/>
  <c r="AT42" i="10"/>
  <c r="AS42" i="10"/>
  <c r="AI42" i="10"/>
  <c r="AH42" i="10"/>
  <c r="AD42" i="10"/>
  <c r="AC42" i="10"/>
  <c r="AT41" i="10"/>
  <c r="AS41" i="10"/>
  <c r="AI41" i="10"/>
  <c r="AH41" i="10"/>
  <c r="AD41" i="10"/>
  <c r="AC41" i="10"/>
  <c r="AT40" i="10"/>
  <c r="AS40" i="10"/>
  <c r="AI40" i="10"/>
  <c r="AH40" i="10"/>
  <c r="AD40" i="10"/>
  <c r="AC40" i="10"/>
  <c r="AT39" i="10"/>
  <c r="AS39" i="10"/>
  <c r="AI39" i="10"/>
  <c r="AH39" i="10"/>
  <c r="AD39" i="10"/>
  <c r="AC39" i="10"/>
  <c r="AT38" i="10"/>
  <c r="AS38" i="10"/>
  <c r="AI38" i="10"/>
  <c r="AH38" i="10"/>
  <c r="AD38" i="10"/>
  <c r="AC38" i="10"/>
  <c r="AT37" i="10"/>
  <c r="AS37" i="10"/>
  <c r="AI37" i="10"/>
  <c r="AH37" i="10"/>
  <c r="AD37" i="10"/>
  <c r="AC37" i="10"/>
  <c r="AV36" i="10"/>
  <c r="AT36" i="10"/>
  <c r="AS36" i="10"/>
  <c r="AV37" i="10" s="1"/>
  <c r="AU38" i="10" s="1"/>
  <c r="AI36" i="10"/>
  <c r="AH36" i="10"/>
  <c r="AD36" i="10"/>
  <c r="AC36" i="10"/>
  <c r="AT35" i="10"/>
  <c r="AS35" i="10"/>
  <c r="AI35" i="10"/>
  <c r="AH35" i="10"/>
  <c r="AD35" i="10"/>
  <c r="AC35" i="10"/>
  <c r="AT34" i="10"/>
  <c r="AS34" i="10"/>
  <c r="AV35" i="10" s="1"/>
  <c r="AI34" i="10"/>
  <c r="AH34" i="10"/>
  <c r="AD34" i="10"/>
  <c r="AC34" i="10"/>
  <c r="AT33" i="10"/>
  <c r="AS33" i="10"/>
  <c r="AI33" i="10"/>
  <c r="AH33" i="10"/>
  <c r="AD33" i="10"/>
  <c r="AC33" i="10"/>
  <c r="AT32" i="10"/>
  <c r="AS32" i="10"/>
  <c r="AI32" i="10"/>
  <c r="AH32" i="10"/>
  <c r="AD32" i="10"/>
  <c r="AC32" i="10"/>
  <c r="AT31" i="10"/>
  <c r="AS31" i="10"/>
  <c r="AI31" i="10"/>
  <c r="AH31" i="10"/>
  <c r="AD31" i="10"/>
  <c r="AC31" i="10"/>
  <c r="AT30" i="10"/>
  <c r="AS30" i="10"/>
  <c r="AI30" i="10"/>
  <c r="AH30" i="10"/>
  <c r="AD30" i="10"/>
  <c r="AC30" i="10"/>
  <c r="AT29" i="10"/>
  <c r="AS29" i="10"/>
  <c r="AV30" i="10" s="1"/>
  <c r="AW30" i="10" s="1"/>
  <c r="AI29" i="10"/>
  <c r="AH29" i="10"/>
  <c r="AD29" i="10"/>
  <c r="AC29" i="10"/>
  <c r="AT28" i="10"/>
  <c r="AS28" i="10"/>
  <c r="AI28" i="10"/>
  <c r="AH28" i="10"/>
  <c r="AD28" i="10"/>
  <c r="AC28" i="10"/>
  <c r="AT27" i="10"/>
  <c r="AS27" i="10"/>
  <c r="AV28" i="10" s="1"/>
  <c r="AI27" i="10"/>
  <c r="AH27" i="10"/>
  <c r="AD27" i="10"/>
  <c r="AC27" i="10"/>
  <c r="AT26" i="10"/>
  <c r="AS26" i="10"/>
  <c r="AI26" i="10"/>
  <c r="AH26" i="10"/>
  <c r="AD26" i="10"/>
  <c r="AC26" i="10"/>
  <c r="AT25" i="10"/>
  <c r="AS25" i="10"/>
  <c r="AI25" i="10"/>
  <c r="AH25" i="10"/>
  <c r="AD25" i="10"/>
  <c r="AC25" i="10"/>
  <c r="AT24" i="10"/>
  <c r="AS24" i="10"/>
  <c r="AV25" i="10" s="1"/>
  <c r="AI24" i="10"/>
  <c r="AH24" i="10"/>
  <c r="AD24" i="10"/>
  <c r="AC24" i="10"/>
  <c r="AT23" i="10"/>
  <c r="AS23" i="10"/>
  <c r="AI23" i="10"/>
  <c r="AH23" i="10"/>
  <c r="AD23" i="10"/>
  <c r="AC23" i="10"/>
  <c r="AX22" i="10"/>
  <c r="AV22" i="10"/>
  <c r="AU22" i="10"/>
  <c r="AT22" i="10"/>
  <c r="AS22" i="10"/>
  <c r="AM22" i="10"/>
  <c r="AN22" i="10" s="1"/>
  <c r="AL22" i="10"/>
  <c r="AK22" i="10"/>
  <c r="AJ22" i="10"/>
  <c r="AI22" i="10"/>
  <c r="AH22" i="10"/>
  <c r="AD22" i="10"/>
  <c r="AC22" i="10"/>
  <c r="AD21" i="10"/>
  <c r="AC21" i="10"/>
  <c r="AD20" i="10"/>
  <c r="AC20" i="10"/>
  <c r="AD19" i="10"/>
  <c r="AC19" i="10"/>
  <c r="AD18" i="10"/>
  <c r="AC18" i="10"/>
  <c r="AD17" i="10"/>
  <c r="AC17" i="10"/>
  <c r="AD16" i="10"/>
  <c r="AC16" i="10"/>
  <c r="AD15" i="10"/>
  <c r="AC15" i="10"/>
  <c r="AD14" i="10"/>
  <c r="AC14" i="10"/>
  <c r="AD13" i="10"/>
  <c r="AC13" i="10"/>
  <c r="AD12" i="10"/>
  <c r="AC12" i="10"/>
  <c r="AD11" i="10"/>
  <c r="AC11" i="10"/>
  <c r="AD10" i="10"/>
  <c r="AC10" i="10"/>
  <c r="AD9" i="10"/>
  <c r="AC9" i="10"/>
  <c r="AD8" i="10"/>
  <c r="AC8" i="10"/>
  <c r="AD7" i="10"/>
  <c r="AC7" i="10"/>
  <c r="AD6" i="10"/>
  <c r="AC6" i="10"/>
  <c r="AD5" i="10"/>
  <c r="AC5" i="10"/>
  <c r="AD4" i="10"/>
  <c r="AC4" i="10"/>
  <c r="AD3" i="10"/>
  <c r="AC3" i="10"/>
  <c r="AD1" i="10"/>
  <c r="AC1" i="10"/>
  <c r="AT156" i="9"/>
  <c r="AS156" i="9"/>
  <c r="AI156" i="9"/>
  <c r="AH156" i="9"/>
  <c r="AD156" i="9"/>
  <c r="AC156" i="9"/>
  <c r="AT155" i="9"/>
  <c r="AS155" i="9"/>
  <c r="AI155" i="9"/>
  <c r="AH155" i="9"/>
  <c r="AD155" i="9"/>
  <c r="AC155" i="9"/>
  <c r="AT154" i="9"/>
  <c r="AS154" i="9"/>
  <c r="AI154" i="9"/>
  <c r="AH154" i="9"/>
  <c r="AK155" i="9" s="1"/>
  <c r="AJ155" i="9" s="1"/>
  <c r="AD154" i="9"/>
  <c r="AC154" i="9"/>
  <c r="AT153" i="9"/>
  <c r="AS153" i="9"/>
  <c r="AI153" i="9"/>
  <c r="AH153" i="9"/>
  <c r="AD153" i="9"/>
  <c r="AC153" i="9"/>
  <c r="AT152" i="9"/>
  <c r="AS152" i="9"/>
  <c r="AI152" i="9"/>
  <c r="AH152" i="9"/>
  <c r="AD152" i="9"/>
  <c r="AC152" i="9"/>
  <c r="AT151" i="9"/>
  <c r="AS151" i="9"/>
  <c r="AI151" i="9"/>
  <c r="AH151" i="9"/>
  <c r="AD151" i="9"/>
  <c r="AC151" i="9"/>
  <c r="AT150" i="9"/>
  <c r="AS150" i="9"/>
  <c r="AI150" i="9"/>
  <c r="AH150" i="9"/>
  <c r="AD150" i="9"/>
  <c r="AC150" i="9"/>
  <c r="AT149" i="9"/>
  <c r="AS149" i="9"/>
  <c r="AV150" i="9" s="1"/>
  <c r="AW150" i="9" s="1"/>
  <c r="AI149" i="9"/>
  <c r="AH149" i="9"/>
  <c r="AD149" i="9"/>
  <c r="AC149" i="9"/>
  <c r="AT148" i="9"/>
  <c r="AS148" i="9"/>
  <c r="AI148" i="9"/>
  <c r="AH148" i="9"/>
  <c r="AD148" i="9"/>
  <c r="AC148" i="9"/>
  <c r="AT147" i="9"/>
  <c r="AS147" i="9"/>
  <c r="AI147" i="9"/>
  <c r="AH147" i="9"/>
  <c r="AD147" i="9"/>
  <c r="AC147" i="9"/>
  <c r="AT146" i="9"/>
  <c r="AS146" i="9"/>
  <c r="AI146" i="9"/>
  <c r="AH146" i="9"/>
  <c r="AD146" i="9"/>
  <c r="AC146" i="9"/>
  <c r="AT145" i="9"/>
  <c r="AS145" i="9"/>
  <c r="AI145" i="9"/>
  <c r="AH145" i="9"/>
  <c r="AK146" i="9" s="1"/>
  <c r="AD145" i="9"/>
  <c r="AC145" i="9"/>
  <c r="AT144" i="9"/>
  <c r="AS144" i="9"/>
  <c r="AI144" i="9"/>
  <c r="AH144" i="9"/>
  <c r="AK145" i="9" s="1"/>
  <c r="AJ145" i="9" s="1"/>
  <c r="AD144" i="9"/>
  <c r="AC144" i="9"/>
  <c r="AT143" i="9"/>
  <c r="AS143" i="9"/>
  <c r="AI143" i="9"/>
  <c r="AH143" i="9"/>
  <c r="AD143" i="9"/>
  <c r="AC143" i="9"/>
  <c r="AT142" i="9"/>
  <c r="AS142" i="9"/>
  <c r="AI142" i="9"/>
  <c r="AH142" i="9"/>
  <c r="AD142" i="9"/>
  <c r="AC142" i="9"/>
  <c r="AT141" i="9"/>
  <c r="AS141" i="9"/>
  <c r="AI141" i="9"/>
  <c r="AH141" i="9"/>
  <c r="AD141" i="9"/>
  <c r="AC141" i="9"/>
  <c r="AT140" i="9"/>
  <c r="AS140" i="9"/>
  <c r="AI140" i="9"/>
  <c r="AH140" i="9"/>
  <c r="AK141" i="9" s="1"/>
  <c r="AJ141" i="9" s="1"/>
  <c r="AD140" i="9"/>
  <c r="AC140" i="9"/>
  <c r="AT139" i="9"/>
  <c r="AS139" i="9"/>
  <c r="AI139" i="9"/>
  <c r="AH139" i="9"/>
  <c r="AD139" i="9"/>
  <c r="AC139" i="9"/>
  <c r="AT138" i="9"/>
  <c r="AS138" i="9"/>
  <c r="AV139" i="9" s="1"/>
  <c r="AI138" i="9"/>
  <c r="AH138" i="9"/>
  <c r="AD138" i="9"/>
  <c r="AC138" i="9"/>
  <c r="AT137" i="9"/>
  <c r="AS137" i="9"/>
  <c r="AI137" i="9"/>
  <c r="AH137" i="9"/>
  <c r="AD137" i="9"/>
  <c r="AC137" i="9"/>
  <c r="AT136" i="9"/>
  <c r="AS136" i="9"/>
  <c r="AI136" i="9"/>
  <c r="AH136" i="9"/>
  <c r="AD136" i="9"/>
  <c r="AC136" i="9"/>
  <c r="AT135" i="9"/>
  <c r="AS135" i="9"/>
  <c r="AI135" i="9"/>
  <c r="AH135" i="9"/>
  <c r="AK136" i="9" s="1"/>
  <c r="AJ136" i="9" s="1"/>
  <c r="AD135" i="9"/>
  <c r="AC135" i="9"/>
  <c r="AT134" i="9"/>
  <c r="AS134" i="9"/>
  <c r="AI134" i="9"/>
  <c r="AH134" i="9"/>
  <c r="AD134" i="9"/>
  <c r="AC134" i="9"/>
  <c r="AT133" i="9"/>
  <c r="AS133" i="9"/>
  <c r="AI133" i="9"/>
  <c r="AH133" i="9"/>
  <c r="AD133" i="9"/>
  <c r="AC133" i="9"/>
  <c r="AT132" i="9"/>
  <c r="AS132" i="9"/>
  <c r="AI132" i="9"/>
  <c r="AH132" i="9"/>
  <c r="AD132" i="9"/>
  <c r="AC132" i="9"/>
  <c r="AT131" i="9"/>
  <c r="AS131" i="9"/>
  <c r="AI131" i="9"/>
  <c r="AH131" i="9"/>
  <c r="AD131" i="9"/>
  <c r="AC131" i="9"/>
  <c r="AT130" i="9"/>
  <c r="AS130" i="9"/>
  <c r="AI130" i="9"/>
  <c r="AH130" i="9"/>
  <c r="AD130" i="9"/>
  <c r="AC130" i="9"/>
  <c r="AT129" i="9"/>
  <c r="AS129" i="9"/>
  <c r="AI129" i="9"/>
  <c r="AH129" i="9"/>
  <c r="AD129" i="9"/>
  <c r="AC129" i="9"/>
  <c r="AT128" i="9"/>
  <c r="AS128" i="9"/>
  <c r="AI128" i="9"/>
  <c r="AH128" i="9"/>
  <c r="AD128" i="9"/>
  <c r="AC128" i="9"/>
  <c r="AT127" i="9"/>
  <c r="AS127" i="9"/>
  <c r="AI127" i="9"/>
  <c r="AH127" i="9"/>
  <c r="AD127" i="9"/>
  <c r="AC127" i="9"/>
  <c r="AT126" i="9"/>
  <c r="AS126" i="9"/>
  <c r="AI126" i="9"/>
  <c r="AH126" i="9"/>
  <c r="AD126" i="9"/>
  <c r="AC126" i="9"/>
  <c r="AT125" i="9"/>
  <c r="AS125" i="9"/>
  <c r="AI125" i="9"/>
  <c r="AH125" i="9"/>
  <c r="AD125" i="9"/>
  <c r="AC125" i="9"/>
  <c r="AT124" i="9"/>
  <c r="AS124" i="9"/>
  <c r="AI124" i="9"/>
  <c r="AH124" i="9"/>
  <c r="AD124" i="9"/>
  <c r="AC124" i="9"/>
  <c r="AT123" i="9"/>
  <c r="AS123" i="9"/>
  <c r="AI123" i="9"/>
  <c r="AH123" i="9"/>
  <c r="AD123" i="9"/>
  <c r="AC123" i="9"/>
  <c r="AT122" i="9"/>
  <c r="AS122" i="9"/>
  <c r="AI122" i="9"/>
  <c r="AH122" i="9"/>
  <c r="AD122" i="9"/>
  <c r="AC122" i="9"/>
  <c r="AT121" i="9"/>
  <c r="AS121" i="9"/>
  <c r="AI121" i="9"/>
  <c r="AH121" i="9"/>
  <c r="AD121" i="9"/>
  <c r="AC121" i="9"/>
  <c r="AT120" i="9"/>
  <c r="AS120" i="9"/>
  <c r="AI120" i="9"/>
  <c r="AH120" i="9"/>
  <c r="AD120" i="9"/>
  <c r="AC120" i="9"/>
  <c r="AT119" i="9"/>
  <c r="AS119" i="9"/>
  <c r="AI119" i="9"/>
  <c r="AH119" i="9"/>
  <c r="AD119" i="9"/>
  <c r="AC119" i="9"/>
  <c r="AT118" i="9"/>
  <c r="AS118" i="9"/>
  <c r="AV119" i="9" s="1"/>
  <c r="AI118" i="9"/>
  <c r="AH118" i="9"/>
  <c r="AD118" i="9"/>
  <c r="AC118" i="9"/>
  <c r="AT117" i="9"/>
  <c r="AS117" i="9"/>
  <c r="AI117" i="9"/>
  <c r="AH117" i="9"/>
  <c r="AD117" i="9"/>
  <c r="AC117" i="9"/>
  <c r="AT116" i="9"/>
  <c r="AS116" i="9"/>
  <c r="AI116" i="9"/>
  <c r="AH116" i="9"/>
  <c r="AK117" i="9" s="1"/>
  <c r="AD116" i="9"/>
  <c r="AC116" i="9"/>
  <c r="AT115" i="9"/>
  <c r="AS115" i="9"/>
  <c r="AI115" i="9"/>
  <c r="AH115" i="9"/>
  <c r="AD115" i="9"/>
  <c r="AC115" i="9"/>
  <c r="AT114" i="9"/>
  <c r="AS114" i="9"/>
  <c r="AI114" i="9"/>
  <c r="AH114" i="9"/>
  <c r="AD114" i="9"/>
  <c r="AC114" i="9"/>
  <c r="AT113" i="9"/>
  <c r="AS113" i="9"/>
  <c r="AI113" i="9"/>
  <c r="AH113" i="9"/>
  <c r="AD113" i="9"/>
  <c r="AC113" i="9"/>
  <c r="AT112" i="9"/>
  <c r="AS112" i="9"/>
  <c r="AI112" i="9"/>
  <c r="AH112" i="9"/>
  <c r="AK113" i="9" s="1"/>
  <c r="AM113" i="9" s="1"/>
  <c r="AD112" i="9"/>
  <c r="AC112" i="9"/>
  <c r="AT111" i="9"/>
  <c r="AS111" i="9"/>
  <c r="AV112" i="9" s="1"/>
  <c r="AI111" i="9"/>
  <c r="AH111" i="9"/>
  <c r="AD111" i="9"/>
  <c r="AC111" i="9"/>
  <c r="AT110" i="9"/>
  <c r="AS110" i="9"/>
  <c r="AI110" i="9"/>
  <c r="AH110" i="9"/>
  <c r="AD110" i="9"/>
  <c r="AC110" i="9"/>
  <c r="AT109" i="9"/>
  <c r="AS109" i="9"/>
  <c r="AI109" i="9"/>
  <c r="AH109" i="9"/>
  <c r="AD109" i="9"/>
  <c r="AC109" i="9"/>
  <c r="AT108" i="9"/>
  <c r="AS108" i="9"/>
  <c r="AI108" i="9"/>
  <c r="AH108" i="9"/>
  <c r="AD108" i="9"/>
  <c r="AC108" i="9"/>
  <c r="AT107" i="9"/>
  <c r="AS107" i="9"/>
  <c r="AI107" i="9"/>
  <c r="AH107" i="9"/>
  <c r="AD107" i="9"/>
  <c r="AC107" i="9"/>
  <c r="AT106" i="9"/>
  <c r="AS106" i="9"/>
  <c r="AI106" i="9"/>
  <c r="AH106" i="9"/>
  <c r="AD106" i="9"/>
  <c r="AC106" i="9"/>
  <c r="AT105" i="9"/>
  <c r="AS105" i="9"/>
  <c r="AI105" i="9"/>
  <c r="AH105" i="9"/>
  <c r="AD105" i="9"/>
  <c r="AC105" i="9"/>
  <c r="AT104" i="9"/>
  <c r="AS104" i="9"/>
  <c r="AI104" i="9"/>
  <c r="AH104" i="9"/>
  <c r="AD104" i="9"/>
  <c r="AC104" i="9"/>
  <c r="AT103" i="9"/>
  <c r="AS103" i="9"/>
  <c r="AI103" i="9"/>
  <c r="AH103" i="9"/>
  <c r="AD103" i="9"/>
  <c r="AC103" i="9"/>
  <c r="AT102" i="9"/>
  <c r="AS102" i="9"/>
  <c r="AI102" i="9"/>
  <c r="AH102" i="9"/>
  <c r="AD102" i="9"/>
  <c r="AC102" i="9"/>
  <c r="AT101" i="9"/>
  <c r="AS101" i="9"/>
  <c r="AI101" i="9"/>
  <c r="AH101" i="9"/>
  <c r="AD101" i="9"/>
  <c r="AC101" i="9"/>
  <c r="AT100" i="9"/>
  <c r="AS100" i="9"/>
  <c r="AI100" i="9"/>
  <c r="AH100" i="9"/>
  <c r="AD100" i="9"/>
  <c r="AC100" i="9"/>
  <c r="AT99" i="9"/>
  <c r="AS99" i="9"/>
  <c r="AI99" i="9"/>
  <c r="AH99" i="9"/>
  <c r="AD99" i="9"/>
  <c r="AC99" i="9"/>
  <c r="AT98" i="9"/>
  <c r="AS98" i="9"/>
  <c r="AI98" i="9"/>
  <c r="AH98" i="9"/>
  <c r="AD98" i="9"/>
  <c r="AC98" i="9"/>
  <c r="AT97" i="9"/>
  <c r="AS97" i="9"/>
  <c r="AI97" i="9"/>
  <c r="AH97" i="9"/>
  <c r="AD97" i="9"/>
  <c r="AC97" i="9"/>
  <c r="AT96" i="9"/>
  <c r="AS96" i="9"/>
  <c r="AI96" i="9"/>
  <c r="AH96" i="9"/>
  <c r="AD96" i="9"/>
  <c r="AC96" i="9"/>
  <c r="AT95" i="9"/>
  <c r="AS95" i="9"/>
  <c r="AI95" i="9"/>
  <c r="AH95" i="9"/>
  <c r="AD95" i="9"/>
  <c r="AC95" i="9"/>
  <c r="AT94" i="9"/>
  <c r="AS94" i="9"/>
  <c r="AI94" i="9"/>
  <c r="AH94" i="9"/>
  <c r="AD94" i="9"/>
  <c r="AC94" i="9"/>
  <c r="AT93" i="9"/>
  <c r="AS93" i="9"/>
  <c r="AI93" i="9"/>
  <c r="AH93" i="9"/>
  <c r="AD93" i="9"/>
  <c r="AC93" i="9"/>
  <c r="AT92" i="9"/>
  <c r="AS92" i="9"/>
  <c r="AI92" i="9"/>
  <c r="AH92" i="9"/>
  <c r="AD92" i="9"/>
  <c r="AC92" i="9"/>
  <c r="AT91" i="9"/>
  <c r="AS91" i="9"/>
  <c r="AI91" i="9"/>
  <c r="AH91" i="9"/>
  <c r="AD91" i="9"/>
  <c r="AC91" i="9"/>
  <c r="AT90" i="9"/>
  <c r="AS90" i="9"/>
  <c r="AI90" i="9"/>
  <c r="AH90" i="9"/>
  <c r="AD90" i="9"/>
  <c r="AC90" i="9"/>
  <c r="AT89" i="9"/>
  <c r="AS89" i="9"/>
  <c r="AI89" i="9"/>
  <c r="AH89" i="9"/>
  <c r="AD89" i="9"/>
  <c r="AC89" i="9"/>
  <c r="AT88" i="9"/>
  <c r="AS88" i="9"/>
  <c r="AI88" i="9"/>
  <c r="AH88" i="9"/>
  <c r="AD88" i="9"/>
  <c r="AC88" i="9"/>
  <c r="AT87" i="9"/>
  <c r="AS87" i="9"/>
  <c r="AV88" i="9" s="1"/>
  <c r="AI87" i="9"/>
  <c r="AH87" i="9"/>
  <c r="AD87" i="9"/>
  <c r="AC87" i="9"/>
  <c r="AT86" i="9"/>
  <c r="AS86" i="9"/>
  <c r="AI86" i="9"/>
  <c r="AH86" i="9"/>
  <c r="AD86" i="9"/>
  <c r="AC86" i="9"/>
  <c r="AT85" i="9"/>
  <c r="AS85" i="9"/>
  <c r="AI85" i="9"/>
  <c r="AH85" i="9"/>
  <c r="AD85" i="9"/>
  <c r="AC85" i="9"/>
  <c r="AT84" i="9"/>
  <c r="AS84" i="9"/>
  <c r="AI84" i="9"/>
  <c r="AH84" i="9"/>
  <c r="AD84" i="9"/>
  <c r="AC84" i="9"/>
  <c r="AT83" i="9"/>
  <c r="AS83" i="9"/>
  <c r="AI83" i="9"/>
  <c r="AH83" i="9"/>
  <c r="AD83" i="9"/>
  <c r="AC83" i="9"/>
  <c r="AT82" i="9"/>
  <c r="AS82" i="9"/>
  <c r="AI82" i="9"/>
  <c r="AH82" i="9"/>
  <c r="AD82" i="9"/>
  <c r="AC82" i="9"/>
  <c r="AT81" i="9"/>
  <c r="AS81" i="9"/>
  <c r="AI81" i="9"/>
  <c r="AH81" i="9"/>
  <c r="AD81" i="9"/>
  <c r="AC81" i="9"/>
  <c r="AT80" i="9"/>
  <c r="AS80" i="9"/>
  <c r="AI80" i="9"/>
  <c r="AH80" i="9"/>
  <c r="AD80" i="9"/>
  <c r="AC80" i="9"/>
  <c r="AT79" i="9"/>
  <c r="AS79" i="9"/>
  <c r="AI79" i="9"/>
  <c r="AH79" i="9"/>
  <c r="AD79" i="9"/>
  <c r="AC79" i="9"/>
  <c r="AT78" i="9"/>
  <c r="AS78" i="9"/>
  <c r="AI78" i="9"/>
  <c r="AH78" i="9"/>
  <c r="AD78" i="9"/>
  <c r="AC78" i="9"/>
  <c r="AT77" i="9"/>
  <c r="AS77" i="9"/>
  <c r="AV78" i="9" s="1"/>
  <c r="AX78" i="9" s="1"/>
  <c r="AI77" i="9"/>
  <c r="AH77" i="9"/>
  <c r="AD77" i="9"/>
  <c r="AC77" i="9"/>
  <c r="AT76" i="9"/>
  <c r="AS76" i="9"/>
  <c r="AI76" i="9"/>
  <c r="AH76" i="9"/>
  <c r="AD76" i="9"/>
  <c r="AC76" i="9"/>
  <c r="AT75" i="9"/>
  <c r="AS75" i="9"/>
  <c r="AV76" i="9" s="1"/>
  <c r="AU77" i="9" s="1"/>
  <c r="AI75" i="9"/>
  <c r="AH75" i="9"/>
  <c r="AD75" i="9"/>
  <c r="AC75" i="9"/>
  <c r="AT74" i="9"/>
  <c r="AS74" i="9"/>
  <c r="AI74" i="9"/>
  <c r="AH74" i="9"/>
  <c r="AD74" i="9"/>
  <c r="AC74" i="9"/>
  <c r="AT73" i="9"/>
  <c r="AS73" i="9"/>
  <c r="AI73" i="9"/>
  <c r="AH73" i="9"/>
  <c r="AK74" i="9" s="1"/>
  <c r="AD73" i="9"/>
  <c r="AC73" i="9"/>
  <c r="AT72" i="9"/>
  <c r="AS72" i="9"/>
  <c r="AV73" i="9" s="1"/>
  <c r="AU74" i="9" s="1"/>
  <c r="AI72" i="9"/>
  <c r="AH72" i="9"/>
  <c r="AD72" i="9"/>
  <c r="AC72" i="9"/>
  <c r="AT71" i="9"/>
  <c r="AS71" i="9"/>
  <c r="AI71" i="9"/>
  <c r="AH71" i="9"/>
  <c r="AD71" i="9"/>
  <c r="AC71" i="9"/>
  <c r="AT70" i="9"/>
  <c r="AS70" i="9"/>
  <c r="AV71" i="9" s="1"/>
  <c r="AI70" i="9"/>
  <c r="AH70" i="9"/>
  <c r="AD70" i="9"/>
  <c r="AC70" i="9"/>
  <c r="AT69" i="9"/>
  <c r="AS69" i="9"/>
  <c r="AI69" i="9"/>
  <c r="AH69" i="9"/>
  <c r="AD69" i="9"/>
  <c r="AC69" i="9"/>
  <c r="AT68" i="9"/>
  <c r="AS68" i="9"/>
  <c r="AI68" i="9"/>
  <c r="AH68" i="9"/>
  <c r="AD68" i="9"/>
  <c r="AC68" i="9"/>
  <c r="AT67" i="9"/>
  <c r="AS67" i="9"/>
  <c r="AI67" i="9"/>
  <c r="AH67" i="9"/>
  <c r="AD67" i="9"/>
  <c r="AC67" i="9"/>
  <c r="AT66" i="9"/>
  <c r="AS66" i="9"/>
  <c r="AI66" i="9"/>
  <c r="AH66" i="9"/>
  <c r="AD66" i="9"/>
  <c r="AC66" i="9"/>
  <c r="AT65" i="9"/>
  <c r="AS65" i="9"/>
  <c r="AV66" i="9" s="1"/>
  <c r="AU67" i="9" s="1"/>
  <c r="AI65" i="9"/>
  <c r="AH65" i="9"/>
  <c r="AD65" i="9"/>
  <c r="AC65" i="9"/>
  <c r="AT64" i="9"/>
  <c r="AS64" i="9"/>
  <c r="AI64" i="9"/>
  <c r="AH64" i="9"/>
  <c r="AD64" i="9"/>
  <c r="AC64" i="9"/>
  <c r="AT63" i="9"/>
  <c r="AS63" i="9"/>
  <c r="AI63" i="9"/>
  <c r="AH63" i="9"/>
  <c r="AK64" i="9" s="1"/>
  <c r="AD63" i="9"/>
  <c r="AC63" i="9"/>
  <c r="AT62" i="9"/>
  <c r="AS62" i="9"/>
  <c r="AI62" i="9"/>
  <c r="AH62" i="9"/>
  <c r="AD62" i="9"/>
  <c r="AC62" i="9"/>
  <c r="AT61" i="9"/>
  <c r="AS61" i="9"/>
  <c r="AI61" i="9"/>
  <c r="AH61" i="9"/>
  <c r="AK62" i="9" s="1"/>
  <c r="AD61" i="9"/>
  <c r="AC61" i="9"/>
  <c r="AT60" i="9"/>
  <c r="AS60" i="9"/>
  <c r="AI60" i="9"/>
  <c r="AH60" i="9"/>
  <c r="AD60" i="9"/>
  <c r="AC60" i="9"/>
  <c r="AT59" i="9"/>
  <c r="AS59" i="9"/>
  <c r="AI59" i="9"/>
  <c r="AH59" i="9"/>
  <c r="AD59" i="9"/>
  <c r="AC59" i="9"/>
  <c r="AT58" i="9"/>
  <c r="AS58" i="9"/>
  <c r="AV59" i="9" s="1"/>
  <c r="AI58" i="9"/>
  <c r="AH58" i="9"/>
  <c r="AD58" i="9"/>
  <c r="AC58" i="9"/>
  <c r="AT57" i="9"/>
  <c r="AS57" i="9"/>
  <c r="AI57" i="9"/>
  <c r="AH57" i="9"/>
  <c r="AD57" i="9"/>
  <c r="AC57" i="9"/>
  <c r="AT56" i="9"/>
  <c r="AS56" i="9"/>
  <c r="AV57" i="9" s="1"/>
  <c r="AI56" i="9"/>
  <c r="AH56" i="9"/>
  <c r="AD56" i="9"/>
  <c r="AC56" i="9"/>
  <c r="AT55" i="9"/>
  <c r="AS55" i="9"/>
  <c r="AI55" i="9"/>
  <c r="AH55" i="9"/>
  <c r="AD55" i="9"/>
  <c r="AC55" i="9"/>
  <c r="AT54" i="9"/>
  <c r="AS54" i="9"/>
  <c r="AI54" i="9"/>
  <c r="AH54" i="9"/>
  <c r="AD54" i="9"/>
  <c r="AC54" i="9"/>
  <c r="AT53" i="9"/>
  <c r="AS53" i="9"/>
  <c r="AI53" i="9"/>
  <c r="AH53" i="9"/>
  <c r="AD53" i="9"/>
  <c r="AC53" i="9"/>
  <c r="AT52" i="9"/>
  <c r="AS52" i="9"/>
  <c r="AI52" i="9"/>
  <c r="AH52" i="9"/>
  <c r="AD52" i="9"/>
  <c r="AC52" i="9"/>
  <c r="AT51" i="9"/>
  <c r="AS51" i="9"/>
  <c r="AI51" i="9"/>
  <c r="AH51" i="9"/>
  <c r="AD51" i="9"/>
  <c r="AC51" i="9"/>
  <c r="AT50" i="9"/>
  <c r="AS50" i="9"/>
  <c r="AI50" i="9"/>
  <c r="AH50" i="9"/>
  <c r="AD50" i="9"/>
  <c r="AC50" i="9"/>
  <c r="AT49" i="9"/>
  <c r="AS49" i="9"/>
  <c r="AI49" i="9"/>
  <c r="AH49" i="9"/>
  <c r="AK50" i="9" s="1"/>
  <c r="AD49" i="9"/>
  <c r="AC49" i="9"/>
  <c r="AT48" i="9"/>
  <c r="AS48" i="9"/>
  <c r="AI48" i="9"/>
  <c r="AH48" i="9"/>
  <c r="AD48" i="9"/>
  <c r="AC48" i="9"/>
  <c r="AT47" i="9"/>
  <c r="AS47" i="9"/>
  <c r="AI47" i="9"/>
  <c r="AH47" i="9"/>
  <c r="AD47" i="9"/>
  <c r="AC47" i="9"/>
  <c r="AT46" i="9"/>
  <c r="AS46" i="9"/>
  <c r="AI46" i="9"/>
  <c r="AH46" i="9"/>
  <c r="AD46" i="9"/>
  <c r="AC46" i="9"/>
  <c r="AT45" i="9"/>
  <c r="AS45" i="9"/>
  <c r="AI45" i="9"/>
  <c r="AH45" i="9"/>
  <c r="AD45" i="9"/>
  <c r="AC45" i="9"/>
  <c r="AT44" i="9"/>
  <c r="AS44" i="9"/>
  <c r="AI44" i="9"/>
  <c r="AH44" i="9"/>
  <c r="AD44" i="9"/>
  <c r="AC44" i="9"/>
  <c r="AT43" i="9"/>
  <c r="AS43" i="9"/>
  <c r="AI43" i="9"/>
  <c r="AH43" i="9"/>
  <c r="AD43" i="9"/>
  <c r="AC43" i="9"/>
  <c r="AT42" i="9"/>
  <c r="AS42" i="9"/>
  <c r="AV43" i="9" s="1"/>
  <c r="AW43" i="9" s="1"/>
  <c r="AI42" i="9"/>
  <c r="AH42" i="9"/>
  <c r="AK43" i="9" s="1"/>
  <c r="AJ43" i="9" s="1"/>
  <c r="AD42" i="9"/>
  <c r="AC42" i="9"/>
  <c r="AT41" i="9"/>
  <c r="AS41" i="9"/>
  <c r="AV42" i="9" s="1"/>
  <c r="AI41" i="9"/>
  <c r="AH41" i="9"/>
  <c r="AD41" i="9"/>
  <c r="AC41" i="9"/>
  <c r="AT40" i="9"/>
  <c r="AS40" i="9"/>
  <c r="AV41" i="9" s="1"/>
  <c r="AU42" i="9" s="1"/>
  <c r="AI40" i="9"/>
  <c r="AH40" i="9"/>
  <c r="AD40" i="9"/>
  <c r="AC40" i="9"/>
  <c r="AT39" i="9"/>
  <c r="AS39" i="9"/>
  <c r="AV40" i="9" s="1"/>
  <c r="AI39" i="9"/>
  <c r="AH39" i="9"/>
  <c r="AD39" i="9"/>
  <c r="AC39" i="9"/>
  <c r="AT38" i="9"/>
  <c r="AS38" i="9"/>
  <c r="AV39" i="9" s="1"/>
  <c r="AU40" i="9" s="1"/>
  <c r="AI38" i="9"/>
  <c r="AH38" i="9"/>
  <c r="AD38" i="9"/>
  <c r="AC38" i="9"/>
  <c r="AT37" i="9"/>
  <c r="AS37" i="9"/>
  <c r="AV38" i="9" s="1"/>
  <c r="AU39" i="9" s="1"/>
  <c r="AI37" i="9"/>
  <c r="AH37" i="9"/>
  <c r="AD37" i="9"/>
  <c r="AC37" i="9"/>
  <c r="AT36" i="9"/>
  <c r="AS36" i="9"/>
  <c r="AV37" i="9" s="1"/>
  <c r="AI36" i="9"/>
  <c r="AH36" i="9"/>
  <c r="AD36" i="9"/>
  <c r="AC36" i="9"/>
  <c r="AT35" i="9"/>
  <c r="AS35" i="9"/>
  <c r="AV36" i="9" s="1"/>
  <c r="AI35" i="9"/>
  <c r="AH35" i="9"/>
  <c r="AK36" i="9" s="1"/>
  <c r="AM36" i="9" s="1"/>
  <c r="AD35" i="9"/>
  <c r="AC35" i="9"/>
  <c r="AT34" i="9"/>
  <c r="AS34" i="9"/>
  <c r="AV35" i="9" s="1"/>
  <c r="AU36" i="9" s="1"/>
  <c r="AI34" i="9"/>
  <c r="AH34" i="9"/>
  <c r="AD34" i="9"/>
  <c r="AC34" i="9"/>
  <c r="AT33" i="9"/>
  <c r="AS33" i="9"/>
  <c r="AV34" i="9" s="1"/>
  <c r="AU35" i="9" s="1"/>
  <c r="AI33" i="9"/>
  <c r="AH33" i="9"/>
  <c r="AD33" i="9"/>
  <c r="AC33" i="9"/>
  <c r="AT32" i="9"/>
  <c r="AS32" i="9"/>
  <c r="AV33" i="9" s="1"/>
  <c r="AI32" i="9"/>
  <c r="AH32" i="9"/>
  <c r="AD32" i="9"/>
  <c r="AC32" i="9"/>
  <c r="AT31" i="9"/>
  <c r="AS31" i="9"/>
  <c r="AV32" i="9" s="1"/>
  <c r="AI31" i="9"/>
  <c r="AH31" i="9"/>
  <c r="AD31" i="9"/>
  <c r="AC31" i="9"/>
  <c r="AT30" i="9"/>
  <c r="AS30" i="9"/>
  <c r="AV31" i="9" s="1"/>
  <c r="AX31" i="9" s="1"/>
  <c r="AI30" i="9"/>
  <c r="AH30" i="9"/>
  <c r="AD30" i="9"/>
  <c r="AC30" i="9"/>
  <c r="AT29" i="9"/>
  <c r="AS29" i="9"/>
  <c r="AV30" i="9" s="1"/>
  <c r="AI29" i="9"/>
  <c r="AH29" i="9"/>
  <c r="AK30" i="9" s="1"/>
  <c r="AD29" i="9"/>
  <c r="AC29" i="9"/>
  <c r="AT28" i="9"/>
  <c r="AS28" i="9"/>
  <c r="AV29" i="9" s="1"/>
  <c r="AX29" i="9" s="1"/>
  <c r="AI28" i="9"/>
  <c r="AH28" i="9"/>
  <c r="AD28" i="9"/>
  <c r="AC28" i="9"/>
  <c r="AT27" i="9"/>
  <c r="AS27" i="9"/>
  <c r="AV28" i="9" s="1"/>
  <c r="AI27" i="9"/>
  <c r="AH27" i="9"/>
  <c r="AD27" i="9"/>
  <c r="AC27" i="9"/>
  <c r="AT26" i="9"/>
  <c r="AS26" i="9"/>
  <c r="AV27" i="9" s="1"/>
  <c r="AU28" i="9" s="1"/>
  <c r="AI26" i="9"/>
  <c r="AH26" i="9"/>
  <c r="AD26" i="9"/>
  <c r="AC26" i="9"/>
  <c r="AT25" i="9"/>
  <c r="AS25" i="9"/>
  <c r="AV26" i="9" s="1"/>
  <c r="AW26" i="9" s="1"/>
  <c r="AI25" i="9"/>
  <c r="AH25" i="9"/>
  <c r="AD25" i="9"/>
  <c r="AC25" i="9"/>
  <c r="AT24" i="9"/>
  <c r="AS24" i="9"/>
  <c r="AV25" i="9" s="1"/>
  <c r="AI24" i="9"/>
  <c r="AH24" i="9"/>
  <c r="AD24" i="9"/>
  <c r="AC24" i="9"/>
  <c r="AT23" i="9"/>
  <c r="AS23" i="9"/>
  <c r="AV24" i="9" s="1"/>
  <c r="AI23" i="9"/>
  <c r="AH23" i="9"/>
  <c r="AD23" i="9"/>
  <c r="AC23" i="9"/>
  <c r="AV22" i="9"/>
  <c r="AU22" i="9"/>
  <c r="AT22" i="9"/>
  <c r="AS22" i="9"/>
  <c r="AV23" i="9" s="1"/>
  <c r="AW23" i="9" s="1"/>
  <c r="AK22" i="9"/>
  <c r="AJ22" i="9"/>
  <c r="AI22" i="9"/>
  <c r="AH22" i="9"/>
  <c r="AD22" i="9"/>
  <c r="AC22" i="9"/>
  <c r="AD21" i="9"/>
  <c r="AC21" i="9"/>
  <c r="AD20" i="9"/>
  <c r="AC20" i="9"/>
  <c r="AD19" i="9"/>
  <c r="AC19" i="9"/>
  <c r="AD18" i="9"/>
  <c r="AC18" i="9"/>
  <c r="AD17" i="9"/>
  <c r="AC17" i="9"/>
  <c r="AD16" i="9"/>
  <c r="AC16" i="9"/>
  <c r="AD15" i="9"/>
  <c r="AC15" i="9"/>
  <c r="AD14" i="9"/>
  <c r="AC14" i="9"/>
  <c r="AD13" i="9"/>
  <c r="AC13" i="9"/>
  <c r="AD12" i="9"/>
  <c r="AC12" i="9"/>
  <c r="AD11" i="9"/>
  <c r="AC11" i="9"/>
  <c r="AD10" i="9"/>
  <c r="AC10" i="9"/>
  <c r="AD9" i="9"/>
  <c r="AC9" i="9"/>
  <c r="AD8" i="9"/>
  <c r="AC8" i="9"/>
  <c r="AD7" i="9"/>
  <c r="AC7" i="9"/>
  <c r="AD6" i="9"/>
  <c r="AC6" i="9"/>
  <c r="AD5" i="9"/>
  <c r="AC5" i="9"/>
  <c r="AD4" i="9"/>
  <c r="AC4" i="9"/>
  <c r="AD3" i="9"/>
  <c r="AC3" i="9"/>
  <c r="AD1" i="9"/>
  <c r="AC1" i="9"/>
  <c r="Y22" i="8"/>
  <c r="P22" i="8"/>
  <c r="X22" i="8"/>
  <c r="AT156" i="5"/>
  <c r="AS156" i="5"/>
  <c r="AI156" i="5"/>
  <c r="AH156" i="5"/>
  <c r="AT155" i="5"/>
  <c r="AS155" i="5"/>
  <c r="AV156" i="5" s="1"/>
  <c r="AI155" i="5"/>
  <c r="AH155" i="5"/>
  <c r="AK156" i="5" s="1"/>
  <c r="AT154" i="5"/>
  <c r="AS154" i="5"/>
  <c r="AV155" i="5" s="1"/>
  <c r="AI154" i="5"/>
  <c r="AH154" i="5"/>
  <c r="AK155" i="5" s="1"/>
  <c r="AT153" i="5"/>
  <c r="AS153" i="5"/>
  <c r="AV154" i="5" s="1"/>
  <c r="AI153" i="5"/>
  <c r="AH153" i="5"/>
  <c r="AK154" i="5" s="1"/>
  <c r="AT152" i="5"/>
  <c r="AS152" i="5"/>
  <c r="AV153" i="5" s="1"/>
  <c r="AI152" i="5"/>
  <c r="AH152" i="5"/>
  <c r="AK153" i="5" s="1"/>
  <c r="AT151" i="5"/>
  <c r="AS151" i="5"/>
  <c r="AV152" i="5" s="1"/>
  <c r="AI151" i="5"/>
  <c r="AH151" i="5"/>
  <c r="AK152" i="5" s="1"/>
  <c r="AT150" i="5"/>
  <c r="AS150" i="5"/>
  <c r="AI150" i="5"/>
  <c r="AH150" i="5"/>
  <c r="AK151" i="5" s="1"/>
  <c r="AT149" i="5"/>
  <c r="AS149" i="5"/>
  <c r="AI149" i="5"/>
  <c r="AH149" i="5"/>
  <c r="AK150" i="5" s="1"/>
  <c r="AT148" i="5"/>
  <c r="AS148" i="5"/>
  <c r="AI148" i="5"/>
  <c r="AH148" i="5"/>
  <c r="AK149" i="5" s="1"/>
  <c r="AT147" i="5"/>
  <c r="AS147" i="5"/>
  <c r="AI147" i="5"/>
  <c r="AH147" i="5"/>
  <c r="AK148" i="5" s="1"/>
  <c r="AT146" i="5"/>
  <c r="AS146" i="5"/>
  <c r="AI146" i="5"/>
  <c r="AH146" i="5"/>
  <c r="AK147" i="5" s="1"/>
  <c r="AT145" i="5"/>
  <c r="AS145" i="5"/>
  <c r="AI145" i="5"/>
  <c r="AH145" i="5"/>
  <c r="AK146" i="5" s="1"/>
  <c r="AT144" i="5"/>
  <c r="AS144" i="5"/>
  <c r="AV145" i="5" s="1"/>
  <c r="AI144" i="5"/>
  <c r="AH144" i="5"/>
  <c r="AK145" i="5" s="1"/>
  <c r="AT143" i="5"/>
  <c r="AS143" i="5"/>
  <c r="AV144" i="5" s="1"/>
  <c r="AI143" i="5"/>
  <c r="AH143" i="5"/>
  <c r="AK144" i="5" s="1"/>
  <c r="AT142" i="5"/>
  <c r="AS142" i="5"/>
  <c r="AV143" i="5" s="1"/>
  <c r="AI142" i="5"/>
  <c r="AH142" i="5"/>
  <c r="AK143" i="5" s="1"/>
  <c r="AT141" i="5"/>
  <c r="AS141" i="5"/>
  <c r="AI141" i="5"/>
  <c r="AH141" i="5"/>
  <c r="AK142" i="5" s="1"/>
  <c r="AT140" i="5"/>
  <c r="AS140" i="5"/>
  <c r="AI140" i="5"/>
  <c r="AH140" i="5"/>
  <c r="AK141" i="5" s="1"/>
  <c r="AT139" i="5"/>
  <c r="AS139" i="5"/>
  <c r="AI139" i="5"/>
  <c r="AH139" i="5"/>
  <c r="AK140" i="5" s="1"/>
  <c r="AT138" i="5"/>
  <c r="AS138" i="5"/>
  <c r="AI138" i="5"/>
  <c r="AH138" i="5"/>
  <c r="AK139" i="5" s="1"/>
  <c r="AT137" i="5"/>
  <c r="AS137" i="5"/>
  <c r="AV138" i="5" s="1"/>
  <c r="AI137" i="5"/>
  <c r="AH137" i="5"/>
  <c r="AK138" i="5" s="1"/>
  <c r="AT136" i="5"/>
  <c r="AS136" i="5"/>
  <c r="AI136" i="5"/>
  <c r="AH136" i="5"/>
  <c r="AK137" i="5" s="1"/>
  <c r="AT135" i="5"/>
  <c r="AS135" i="5"/>
  <c r="AI135" i="5"/>
  <c r="AH135" i="5"/>
  <c r="AK136" i="5" s="1"/>
  <c r="AT134" i="5"/>
  <c r="AS134" i="5"/>
  <c r="AV135" i="5" s="1"/>
  <c r="AI134" i="5"/>
  <c r="AH134" i="5"/>
  <c r="AT133" i="5"/>
  <c r="AS133" i="5"/>
  <c r="AV134" i="5" s="1"/>
  <c r="AI133" i="5"/>
  <c r="AH133" i="5"/>
  <c r="AT132" i="5"/>
  <c r="AS132" i="5"/>
  <c r="AI132" i="5"/>
  <c r="AH132" i="5"/>
  <c r="AK133" i="5" s="1"/>
  <c r="AT131" i="5"/>
  <c r="AS131" i="5"/>
  <c r="AV132" i="5" s="1"/>
  <c r="AI131" i="5"/>
  <c r="AH131" i="5"/>
  <c r="AT130" i="5"/>
  <c r="AS130" i="5"/>
  <c r="AV131" i="5" s="1"/>
  <c r="AI130" i="5"/>
  <c r="AH130" i="5"/>
  <c r="AK131" i="5" s="1"/>
  <c r="AT129" i="5"/>
  <c r="AS129" i="5"/>
  <c r="AV130" i="5" s="1"/>
  <c r="AI129" i="5"/>
  <c r="AH129" i="5"/>
  <c r="AK130" i="5" s="1"/>
  <c r="AT128" i="5"/>
  <c r="AS128" i="5"/>
  <c r="AV129" i="5" s="1"/>
  <c r="AI128" i="5"/>
  <c r="AH128" i="5"/>
  <c r="AK129" i="5" s="1"/>
  <c r="AT127" i="5"/>
  <c r="AS127" i="5"/>
  <c r="AV128" i="5" s="1"/>
  <c r="AI127" i="5"/>
  <c r="AH127" i="5"/>
  <c r="AK128" i="5" s="1"/>
  <c r="AT126" i="5"/>
  <c r="AS126" i="5"/>
  <c r="AV127" i="5" s="1"/>
  <c r="AI126" i="5"/>
  <c r="AH126" i="5"/>
  <c r="AK127" i="5" s="1"/>
  <c r="AT125" i="5"/>
  <c r="AS125" i="5"/>
  <c r="AV126" i="5" s="1"/>
  <c r="AI125" i="5"/>
  <c r="AH125" i="5"/>
  <c r="AK126" i="5" s="1"/>
  <c r="AT124" i="5"/>
  <c r="AS124" i="5"/>
  <c r="AV125" i="5" s="1"/>
  <c r="AI124" i="5"/>
  <c r="AH124" i="5"/>
  <c r="AK125" i="5" s="1"/>
  <c r="AT123" i="5"/>
  <c r="AS123" i="5"/>
  <c r="AV124" i="5" s="1"/>
  <c r="AI123" i="5"/>
  <c r="AH123" i="5"/>
  <c r="AK124" i="5" s="1"/>
  <c r="AT122" i="5"/>
  <c r="AS122" i="5"/>
  <c r="AV123" i="5" s="1"/>
  <c r="AI122" i="5"/>
  <c r="AH122" i="5"/>
  <c r="AK123" i="5" s="1"/>
  <c r="AT121" i="5"/>
  <c r="AS121" i="5"/>
  <c r="AV122" i="5" s="1"/>
  <c r="AI121" i="5"/>
  <c r="AH121" i="5"/>
  <c r="AK122" i="5" s="1"/>
  <c r="AT120" i="5"/>
  <c r="AS120" i="5"/>
  <c r="AV121" i="5" s="1"/>
  <c r="AI120" i="5"/>
  <c r="AH120" i="5"/>
  <c r="AK121" i="5" s="1"/>
  <c r="AT119" i="5"/>
  <c r="AS119" i="5"/>
  <c r="AV120" i="5" s="1"/>
  <c r="AI119" i="5"/>
  <c r="AH119" i="5"/>
  <c r="AT118" i="5"/>
  <c r="AS118" i="5"/>
  <c r="AV119" i="5" s="1"/>
  <c r="AI118" i="5"/>
  <c r="AH118" i="5"/>
  <c r="AT117" i="5"/>
  <c r="AS117" i="5"/>
  <c r="AV118" i="5" s="1"/>
  <c r="AI117" i="5"/>
  <c r="AH117" i="5"/>
  <c r="AT116" i="5"/>
  <c r="AS116" i="5"/>
  <c r="AI116" i="5"/>
  <c r="AH116" i="5"/>
  <c r="AK117" i="5" s="1"/>
  <c r="AT115" i="5"/>
  <c r="AS115" i="5"/>
  <c r="AI115" i="5"/>
  <c r="AH115" i="5"/>
  <c r="AK116" i="5" s="1"/>
  <c r="AT114" i="5"/>
  <c r="AS114" i="5"/>
  <c r="AI114" i="5"/>
  <c r="AH114" i="5"/>
  <c r="AK115" i="5" s="1"/>
  <c r="AT113" i="5"/>
  <c r="AS113" i="5"/>
  <c r="AI113" i="5"/>
  <c r="AH113" i="5"/>
  <c r="AK114" i="5" s="1"/>
  <c r="AT112" i="5"/>
  <c r="AS112" i="5"/>
  <c r="AI112" i="5"/>
  <c r="AH112" i="5"/>
  <c r="AK113" i="5" s="1"/>
  <c r="AT111" i="5"/>
  <c r="AS111" i="5"/>
  <c r="AI111" i="5"/>
  <c r="AH111" i="5"/>
  <c r="AK112" i="5" s="1"/>
  <c r="AT110" i="5"/>
  <c r="AS110" i="5"/>
  <c r="AI110" i="5"/>
  <c r="AH110" i="5"/>
  <c r="AK111" i="5" s="1"/>
  <c r="AT109" i="5"/>
  <c r="AS109" i="5"/>
  <c r="AI109" i="5"/>
  <c r="AH109" i="5"/>
  <c r="AK110" i="5" s="1"/>
  <c r="AT108" i="5"/>
  <c r="AS108" i="5"/>
  <c r="AI108" i="5"/>
  <c r="AH108" i="5"/>
  <c r="AK109" i="5" s="1"/>
  <c r="AT107" i="5"/>
  <c r="AS107" i="5"/>
  <c r="AI107" i="5"/>
  <c r="AH107" i="5"/>
  <c r="AK108" i="5" s="1"/>
  <c r="AT106" i="5"/>
  <c r="AS106" i="5"/>
  <c r="AV107" i="5" s="1"/>
  <c r="AI106" i="5"/>
  <c r="AH106" i="5"/>
  <c r="AT105" i="5"/>
  <c r="AS105" i="5"/>
  <c r="AI105" i="5"/>
  <c r="AH105" i="5"/>
  <c r="AK106" i="5" s="1"/>
  <c r="AT104" i="5"/>
  <c r="AS104" i="5"/>
  <c r="AV105" i="5" s="1"/>
  <c r="AI104" i="5"/>
  <c r="AH104" i="5"/>
  <c r="AT103" i="5"/>
  <c r="AS103" i="5"/>
  <c r="AV104" i="5" s="1"/>
  <c r="AI103" i="5"/>
  <c r="AH103" i="5"/>
  <c r="AK104" i="5" s="1"/>
  <c r="AT102" i="5"/>
  <c r="AS102" i="5"/>
  <c r="AV103" i="5" s="1"/>
  <c r="AI102" i="5"/>
  <c r="AH102" i="5"/>
  <c r="AT101" i="5"/>
  <c r="AS101" i="5"/>
  <c r="AV102" i="5" s="1"/>
  <c r="AI101" i="5"/>
  <c r="AH101" i="5"/>
  <c r="AT100" i="5"/>
  <c r="AS100" i="5"/>
  <c r="AV101" i="5" s="1"/>
  <c r="AI100" i="5"/>
  <c r="AH100" i="5"/>
  <c r="AT99" i="5"/>
  <c r="AS99" i="5"/>
  <c r="AI99" i="5"/>
  <c r="AH99" i="5"/>
  <c r="AK100" i="5" s="1"/>
  <c r="AT98" i="5"/>
  <c r="AS98" i="5"/>
  <c r="AI98" i="5"/>
  <c r="AH98" i="5"/>
  <c r="AK99" i="5" s="1"/>
  <c r="AT97" i="5"/>
  <c r="AS97" i="5"/>
  <c r="AV98" i="5" s="1"/>
  <c r="AI97" i="5"/>
  <c r="AH97" i="5"/>
  <c r="AT96" i="5"/>
  <c r="AS96" i="5"/>
  <c r="AI96" i="5"/>
  <c r="AH96" i="5"/>
  <c r="AK97" i="5" s="1"/>
  <c r="AT95" i="5"/>
  <c r="AS95" i="5"/>
  <c r="AI95" i="5"/>
  <c r="AH95" i="5"/>
  <c r="AK96" i="5" s="1"/>
  <c r="AT94" i="5"/>
  <c r="AS94" i="5"/>
  <c r="AI94" i="5"/>
  <c r="AH94" i="5"/>
  <c r="AK95" i="5" s="1"/>
  <c r="AT93" i="5"/>
  <c r="AS93" i="5"/>
  <c r="AI93" i="5"/>
  <c r="AH93" i="5"/>
  <c r="AK94" i="5" s="1"/>
  <c r="AT92" i="5"/>
  <c r="AS92" i="5"/>
  <c r="AI92" i="5"/>
  <c r="AH92" i="5"/>
  <c r="AK93" i="5" s="1"/>
  <c r="AT91" i="5"/>
  <c r="AS91" i="5"/>
  <c r="AI91" i="5"/>
  <c r="AH91" i="5"/>
  <c r="AT90" i="5"/>
  <c r="AS90" i="5"/>
  <c r="AV91" i="5" s="1"/>
  <c r="AI90" i="5"/>
  <c r="AH90" i="5"/>
  <c r="AT89" i="5"/>
  <c r="AS89" i="5"/>
  <c r="AI89" i="5"/>
  <c r="AH89" i="5"/>
  <c r="AT88" i="5"/>
  <c r="AS88" i="5"/>
  <c r="AI88" i="5"/>
  <c r="AH88" i="5"/>
  <c r="AT87" i="5"/>
  <c r="AS87" i="5"/>
  <c r="AV88" i="5" s="1"/>
  <c r="AI87" i="5"/>
  <c r="AH87" i="5"/>
  <c r="AK88" i="5" s="1"/>
  <c r="AT86" i="5"/>
  <c r="AS86" i="5"/>
  <c r="AV87" i="5" s="1"/>
  <c r="AI86" i="5"/>
  <c r="AH86" i="5"/>
  <c r="AT85" i="5"/>
  <c r="AS85" i="5"/>
  <c r="AI85" i="5"/>
  <c r="AH85" i="5"/>
  <c r="AT84" i="5"/>
  <c r="AS84" i="5"/>
  <c r="AI84" i="5"/>
  <c r="AH84" i="5"/>
  <c r="AT83" i="5"/>
  <c r="AS83" i="5"/>
  <c r="AI83" i="5"/>
  <c r="AH83" i="5"/>
  <c r="AK84" i="5" s="1"/>
  <c r="AT82" i="5"/>
  <c r="AS82" i="5"/>
  <c r="AI82" i="5"/>
  <c r="AH82" i="5"/>
  <c r="AK83" i="5" s="1"/>
  <c r="AT81" i="5"/>
  <c r="AS81" i="5"/>
  <c r="AI81" i="5"/>
  <c r="AH81" i="5"/>
  <c r="AK82" i="5" s="1"/>
  <c r="AT80" i="5"/>
  <c r="AS80" i="5"/>
  <c r="AV81" i="5" s="1"/>
  <c r="AI80" i="5"/>
  <c r="AH80" i="5"/>
  <c r="AT79" i="5"/>
  <c r="AS79" i="5"/>
  <c r="AV80" i="5" s="1"/>
  <c r="AI79" i="5"/>
  <c r="AH79" i="5"/>
  <c r="AT78" i="5"/>
  <c r="AS78" i="5"/>
  <c r="AI78" i="5"/>
  <c r="AH78" i="5"/>
  <c r="AK79" i="5" s="1"/>
  <c r="AT77" i="5"/>
  <c r="AS77" i="5"/>
  <c r="AV78" i="5" s="1"/>
  <c r="AI77" i="5"/>
  <c r="AH77" i="5"/>
  <c r="AK78" i="5" s="1"/>
  <c r="AT76" i="5"/>
  <c r="AS76" i="5"/>
  <c r="AV77" i="5" s="1"/>
  <c r="AI76" i="5"/>
  <c r="AH76" i="5"/>
  <c r="AK77" i="5" s="1"/>
  <c r="AT75" i="5"/>
  <c r="AS75" i="5"/>
  <c r="AV76" i="5" s="1"/>
  <c r="AI75" i="5"/>
  <c r="AH75" i="5"/>
  <c r="AK76" i="5" s="1"/>
  <c r="AT74" i="5"/>
  <c r="AS74" i="5"/>
  <c r="AV75" i="5" s="1"/>
  <c r="AI74" i="5"/>
  <c r="AH74" i="5"/>
  <c r="AK75" i="5" s="1"/>
  <c r="AT73" i="5"/>
  <c r="AS73" i="5"/>
  <c r="AI73" i="5"/>
  <c r="AH73" i="5"/>
  <c r="AK74" i="5" s="1"/>
  <c r="AT72" i="5"/>
  <c r="AS72" i="5"/>
  <c r="AI72" i="5"/>
  <c r="AH72" i="5"/>
  <c r="AK73" i="5" s="1"/>
  <c r="AT71" i="5"/>
  <c r="AS71" i="5"/>
  <c r="AV72" i="5" s="1"/>
  <c r="AI71" i="5"/>
  <c r="AH71" i="5"/>
  <c r="AK72" i="5" s="1"/>
  <c r="AT70" i="5"/>
  <c r="AS70" i="5"/>
  <c r="AV71" i="5" s="1"/>
  <c r="AI70" i="5"/>
  <c r="AH70" i="5"/>
  <c r="AK71" i="5" s="1"/>
  <c r="AT69" i="5"/>
  <c r="AS69" i="5"/>
  <c r="AV70" i="5" s="1"/>
  <c r="AI69" i="5"/>
  <c r="AH69" i="5"/>
  <c r="AT68" i="5"/>
  <c r="AS68" i="5"/>
  <c r="AV69" i="5" s="1"/>
  <c r="AI68" i="5"/>
  <c r="AH68" i="5"/>
  <c r="AT67" i="5"/>
  <c r="AS67" i="5"/>
  <c r="AV68" i="5" s="1"/>
  <c r="AI67" i="5"/>
  <c r="AH67" i="5"/>
  <c r="AT66" i="5"/>
  <c r="AS66" i="5"/>
  <c r="AV67" i="5" s="1"/>
  <c r="AI66" i="5"/>
  <c r="AH66" i="5"/>
  <c r="AK67" i="5" s="1"/>
  <c r="AT65" i="5"/>
  <c r="AS65" i="5"/>
  <c r="AI65" i="5"/>
  <c r="AH65" i="5"/>
  <c r="AK66" i="5" s="1"/>
  <c r="AT64" i="5"/>
  <c r="AS64" i="5"/>
  <c r="AI64" i="5"/>
  <c r="AH64" i="5"/>
  <c r="AK65" i="5" s="1"/>
  <c r="AT63" i="5"/>
  <c r="AS63" i="5"/>
  <c r="AI63" i="5"/>
  <c r="AH63" i="5"/>
  <c r="AK64" i="5" s="1"/>
  <c r="AT62" i="5"/>
  <c r="AS62" i="5"/>
  <c r="AI62" i="5"/>
  <c r="AH62" i="5"/>
  <c r="AK63" i="5" s="1"/>
  <c r="AT61" i="5"/>
  <c r="AS61" i="5"/>
  <c r="AI61" i="5"/>
  <c r="AH61" i="5"/>
  <c r="AK62" i="5" s="1"/>
  <c r="AT60" i="5"/>
  <c r="AS60" i="5"/>
  <c r="AV61" i="5" s="1"/>
  <c r="AI60" i="5"/>
  <c r="AH60" i="5"/>
  <c r="AK61" i="5" s="1"/>
  <c r="AT59" i="5"/>
  <c r="AS59" i="5"/>
  <c r="AI59" i="5"/>
  <c r="AH59" i="5"/>
  <c r="AK60" i="5" s="1"/>
  <c r="AT58" i="5"/>
  <c r="AS58" i="5"/>
  <c r="AV59" i="5" s="1"/>
  <c r="AI58" i="5"/>
  <c r="AH58" i="5"/>
  <c r="AK59" i="5" s="1"/>
  <c r="AT57" i="5"/>
  <c r="AS57" i="5"/>
  <c r="AV58" i="5" s="1"/>
  <c r="AI57" i="5"/>
  <c r="AH57" i="5"/>
  <c r="AK58" i="5" s="1"/>
  <c r="AT56" i="5"/>
  <c r="AS56" i="5"/>
  <c r="AV57" i="5" s="1"/>
  <c r="AI56" i="5"/>
  <c r="AH56" i="5"/>
  <c r="AK57" i="5" s="1"/>
  <c r="AT55" i="5"/>
  <c r="AS55" i="5"/>
  <c r="AI55" i="5"/>
  <c r="AH55" i="5"/>
  <c r="AT54" i="5"/>
  <c r="AS54" i="5"/>
  <c r="AV55" i="5" s="1"/>
  <c r="AI54" i="5"/>
  <c r="AH54" i="5"/>
  <c r="AK55" i="5" s="1"/>
  <c r="AT53" i="5"/>
  <c r="AS53" i="5"/>
  <c r="AI53" i="5"/>
  <c r="AH53" i="5"/>
  <c r="AK54" i="5" s="1"/>
  <c r="AT52" i="5"/>
  <c r="AS52" i="5"/>
  <c r="AV53" i="5" s="1"/>
  <c r="AI52" i="5"/>
  <c r="AH52" i="5"/>
  <c r="AT51" i="5"/>
  <c r="AS51" i="5"/>
  <c r="AI51" i="5"/>
  <c r="AH51" i="5"/>
  <c r="AK52" i="5" s="1"/>
  <c r="AT50" i="5"/>
  <c r="AS50" i="5"/>
  <c r="AI50" i="5"/>
  <c r="AH50" i="5"/>
  <c r="AK51" i="5" s="1"/>
  <c r="AT49" i="5"/>
  <c r="AS49" i="5"/>
  <c r="AI49" i="5"/>
  <c r="AH49" i="5"/>
  <c r="AK50" i="5" s="1"/>
  <c r="AT48" i="5"/>
  <c r="AS48" i="5"/>
  <c r="AV49" i="5" s="1"/>
  <c r="AI48" i="5"/>
  <c r="AH48" i="5"/>
  <c r="AT47" i="5"/>
  <c r="AS47" i="5"/>
  <c r="AV48" i="5" s="1"/>
  <c r="AI47" i="5"/>
  <c r="AH47" i="5"/>
  <c r="AT46" i="5"/>
  <c r="AS46" i="5"/>
  <c r="AV47" i="5" s="1"/>
  <c r="AI46" i="5"/>
  <c r="AH46" i="5"/>
  <c r="AT45" i="5"/>
  <c r="AS45" i="5"/>
  <c r="AV46" i="5" s="1"/>
  <c r="AI45" i="5"/>
  <c r="AH45" i="5"/>
  <c r="AT44" i="5"/>
  <c r="AS44" i="5"/>
  <c r="AV45" i="5" s="1"/>
  <c r="AI44" i="5"/>
  <c r="AH44" i="5"/>
  <c r="AT43" i="5"/>
  <c r="AS43" i="5"/>
  <c r="AI43" i="5"/>
  <c r="AH43" i="5"/>
  <c r="AK44" i="5" s="1"/>
  <c r="AT42" i="5"/>
  <c r="AS42" i="5"/>
  <c r="AI42" i="5"/>
  <c r="AH42" i="5"/>
  <c r="AK43" i="5" s="1"/>
  <c r="AT41" i="5"/>
  <c r="AS41" i="5"/>
  <c r="AI41" i="5"/>
  <c r="AH41" i="5"/>
  <c r="AK42" i="5" s="1"/>
  <c r="AT40" i="5"/>
  <c r="AS40" i="5"/>
  <c r="AI40" i="5"/>
  <c r="AH40" i="5"/>
  <c r="AK41" i="5" s="1"/>
  <c r="AT39" i="5"/>
  <c r="AS39" i="5"/>
  <c r="AI39" i="5"/>
  <c r="AH39" i="5"/>
  <c r="AK40" i="5" s="1"/>
  <c r="AT38" i="5"/>
  <c r="AS38" i="5"/>
  <c r="AI38" i="5"/>
  <c r="AH38" i="5"/>
  <c r="AK39" i="5" s="1"/>
  <c r="AT37" i="5"/>
  <c r="AS37" i="5"/>
  <c r="AI37" i="5"/>
  <c r="AH37" i="5"/>
  <c r="AK38" i="5" s="1"/>
  <c r="AT36" i="5"/>
  <c r="AS36" i="5"/>
  <c r="AI36" i="5"/>
  <c r="AH36" i="5"/>
  <c r="AK37" i="5" s="1"/>
  <c r="AT35" i="5"/>
  <c r="AS35" i="5"/>
  <c r="AI35" i="5"/>
  <c r="AH35" i="5"/>
  <c r="AK36" i="5" s="1"/>
  <c r="AT34" i="5"/>
  <c r="AS34" i="5"/>
  <c r="AI34" i="5"/>
  <c r="AH34" i="5"/>
  <c r="AK35" i="5" s="1"/>
  <c r="AT33" i="5"/>
  <c r="AS33" i="5"/>
  <c r="AV34" i="5" s="1"/>
  <c r="AI33" i="5"/>
  <c r="AH33" i="5"/>
  <c r="AK34" i="5" s="1"/>
  <c r="AT32" i="5"/>
  <c r="AS32" i="5"/>
  <c r="AV33" i="5" s="1"/>
  <c r="AI32" i="5"/>
  <c r="AH32" i="5"/>
  <c r="AK33" i="5" s="1"/>
  <c r="AT31" i="5"/>
  <c r="AS31" i="5"/>
  <c r="AV32" i="5" s="1"/>
  <c r="AI31" i="5"/>
  <c r="AH31" i="5"/>
  <c r="AK32" i="5" s="1"/>
  <c r="AT30" i="5"/>
  <c r="AS30" i="5"/>
  <c r="AV31" i="5" s="1"/>
  <c r="AI30" i="5"/>
  <c r="AH30" i="5"/>
  <c r="AK31" i="5" s="1"/>
  <c r="AT29" i="5"/>
  <c r="AS29" i="5"/>
  <c r="AV30" i="5" s="1"/>
  <c r="AI29" i="5"/>
  <c r="AH29" i="5"/>
  <c r="AK30" i="5" s="1"/>
  <c r="AT28" i="5"/>
  <c r="AS28" i="5"/>
  <c r="AV29" i="5" s="1"/>
  <c r="AI28" i="5"/>
  <c r="AH28" i="5"/>
  <c r="AK29" i="5" s="1"/>
  <c r="AT27" i="5"/>
  <c r="AS27" i="5"/>
  <c r="AV28" i="5" s="1"/>
  <c r="AI27" i="5"/>
  <c r="AH27" i="5"/>
  <c r="AK28" i="5" s="1"/>
  <c r="AT26" i="5"/>
  <c r="AS26" i="5"/>
  <c r="AV27" i="5" s="1"/>
  <c r="AI26" i="5"/>
  <c r="AH26" i="5"/>
  <c r="AK27" i="5" s="1"/>
  <c r="AT25" i="5"/>
  <c r="AS25" i="5"/>
  <c r="AV26" i="5" s="1"/>
  <c r="AI25" i="5"/>
  <c r="AH25" i="5"/>
  <c r="AK26" i="5" s="1"/>
  <c r="AT24" i="5"/>
  <c r="AS24" i="5"/>
  <c r="AI24" i="5"/>
  <c r="AH24" i="5"/>
  <c r="AK25" i="5" s="1"/>
  <c r="AT23" i="5"/>
  <c r="AS23" i="5"/>
  <c r="AI23" i="5"/>
  <c r="AH23" i="5"/>
  <c r="AK24" i="5" s="1"/>
  <c r="AV22" i="5"/>
  <c r="AU22" i="5"/>
  <c r="AT22" i="5"/>
  <c r="AS22" i="5"/>
  <c r="AV23" i="5" s="1"/>
  <c r="AK22" i="5"/>
  <c r="AJ22" i="5"/>
  <c r="AI22" i="5"/>
  <c r="AH22" i="5"/>
  <c r="AK23" i="5" s="1"/>
  <c r="AT156" i="4"/>
  <c r="AS156" i="4"/>
  <c r="AI156" i="4"/>
  <c r="AH156" i="4"/>
  <c r="AT155" i="4"/>
  <c r="AS155" i="4"/>
  <c r="AI155" i="4"/>
  <c r="AH155" i="4"/>
  <c r="AK156" i="4" s="1"/>
  <c r="AT154" i="4"/>
  <c r="AS154" i="4"/>
  <c r="AI154" i="4"/>
  <c r="AH154" i="4"/>
  <c r="AK155" i="4" s="1"/>
  <c r="AT153" i="4"/>
  <c r="AS153" i="4"/>
  <c r="AI153" i="4"/>
  <c r="AH153" i="4"/>
  <c r="AK154" i="4" s="1"/>
  <c r="AT152" i="4"/>
  <c r="AS152" i="4"/>
  <c r="AV153" i="4" s="1"/>
  <c r="AI152" i="4"/>
  <c r="AH152" i="4"/>
  <c r="AK153" i="4" s="1"/>
  <c r="AT151" i="4"/>
  <c r="AS151" i="4"/>
  <c r="AI151" i="4"/>
  <c r="AH151" i="4"/>
  <c r="AK152" i="4" s="1"/>
  <c r="AT150" i="4"/>
  <c r="AS150" i="4"/>
  <c r="AI150" i="4"/>
  <c r="AH150" i="4"/>
  <c r="AK151" i="4" s="1"/>
  <c r="AT149" i="4"/>
  <c r="AS149" i="4"/>
  <c r="AV150" i="4" s="1"/>
  <c r="AI149" i="4"/>
  <c r="AH149" i="4"/>
  <c r="AT148" i="4"/>
  <c r="AS148" i="4"/>
  <c r="AV149" i="4" s="1"/>
  <c r="AI148" i="4"/>
  <c r="AH148" i="4"/>
  <c r="AT147" i="4"/>
  <c r="AS147" i="4"/>
  <c r="AV148" i="4" s="1"/>
  <c r="AI147" i="4"/>
  <c r="AH147" i="4"/>
  <c r="AT146" i="4"/>
  <c r="AS146" i="4"/>
  <c r="AV147" i="4" s="1"/>
  <c r="AI146" i="4"/>
  <c r="AH146" i="4"/>
  <c r="AT145" i="4"/>
  <c r="AS145" i="4"/>
  <c r="AV146" i="4" s="1"/>
  <c r="AI145" i="4"/>
  <c r="AH145" i="4"/>
  <c r="AT144" i="4"/>
  <c r="AS144" i="4"/>
  <c r="AI144" i="4"/>
  <c r="AH144" i="4"/>
  <c r="AK145" i="4" s="1"/>
  <c r="AT143" i="4"/>
  <c r="AS143" i="4"/>
  <c r="AV144" i="4" s="1"/>
  <c r="AI143" i="4"/>
  <c r="AH143" i="4"/>
  <c r="AT142" i="4"/>
  <c r="AS142" i="4"/>
  <c r="AV143" i="4" s="1"/>
  <c r="AI142" i="4"/>
  <c r="AH142" i="4"/>
  <c r="AT141" i="4"/>
  <c r="AS141" i="4"/>
  <c r="AV142" i="4" s="1"/>
  <c r="AI141" i="4"/>
  <c r="AH141" i="4"/>
  <c r="AT140" i="4"/>
  <c r="AS140" i="4"/>
  <c r="AV141" i="4" s="1"/>
  <c r="AI140" i="4"/>
  <c r="AH140" i="4"/>
  <c r="AT139" i="4"/>
  <c r="AS139" i="4"/>
  <c r="AI139" i="4"/>
  <c r="AH139" i="4"/>
  <c r="AK140" i="4" s="1"/>
  <c r="AT138" i="4"/>
  <c r="AS138" i="4"/>
  <c r="AI138" i="4"/>
  <c r="AH138" i="4"/>
  <c r="AK139" i="4" s="1"/>
  <c r="AT137" i="4"/>
  <c r="AS137" i="4"/>
  <c r="AV138" i="4" s="1"/>
  <c r="AI137" i="4"/>
  <c r="AH137" i="4"/>
  <c r="AK138" i="4" s="1"/>
  <c r="AT136" i="4"/>
  <c r="AS136" i="4"/>
  <c r="AV137" i="4" s="1"/>
  <c r="AI136" i="4"/>
  <c r="AH136" i="4"/>
  <c r="AK137" i="4" s="1"/>
  <c r="AT135" i="4"/>
  <c r="AS135" i="4"/>
  <c r="AV136" i="4" s="1"/>
  <c r="AI135" i="4"/>
  <c r="AH135" i="4"/>
  <c r="AK136" i="4" s="1"/>
  <c r="AT134" i="4"/>
  <c r="AS134" i="4"/>
  <c r="AV135" i="4" s="1"/>
  <c r="AI134" i="4"/>
  <c r="AH134" i="4"/>
  <c r="AK135" i="4" s="1"/>
  <c r="AT133" i="4"/>
  <c r="AS133" i="4"/>
  <c r="AI133" i="4"/>
  <c r="AH133" i="4"/>
  <c r="AK134" i="4" s="1"/>
  <c r="AT132" i="4"/>
  <c r="AS132" i="4"/>
  <c r="AV133" i="4" s="1"/>
  <c r="AI132" i="4"/>
  <c r="AH132" i="4"/>
  <c r="AK133" i="4" s="1"/>
  <c r="AT131" i="4"/>
  <c r="AS131" i="4"/>
  <c r="AI131" i="4"/>
  <c r="AH131" i="4"/>
  <c r="AK132" i="4" s="1"/>
  <c r="AT130" i="4"/>
  <c r="AS130" i="4"/>
  <c r="AV131" i="4" s="1"/>
  <c r="AI130" i="4"/>
  <c r="AH130" i="4"/>
  <c r="AT129" i="4"/>
  <c r="AS129" i="4"/>
  <c r="AI129" i="4"/>
  <c r="AH129" i="4"/>
  <c r="AK130" i="4" s="1"/>
  <c r="AT128" i="4"/>
  <c r="AS128" i="4"/>
  <c r="AV129" i="4" s="1"/>
  <c r="AI128" i="4"/>
  <c r="AH128" i="4"/>
  <c r="AK129" i="4" s="1"/>
  <c r="AT127" i="4"/>
  <c r="AS127" i="4"/>
  <c r="AI127" i="4"/>
  <c r="AH127" i="4"/>
  <c r="AK128" i="4" s="1"/>
  <c r="AT126" i="4"/>
  <c r="AS126" i="4"/>
  <c r="AV127" i="4" s="1"/>
  <c r="AI126" i="4"/>
  <c r="AH126" i="4"/>
  <c r="AT125" i="4"/>
  <c r="AS125" i="4"/>
  <c r="AI125" i="4"/>
  <c r="AH125" i="4"/>
  <c r="AK126" i="4" s="1"/>
  <c r="AT124" i="4"/>
  <c r="AS124" i="4"/>
  <c r="AV125" i="4" s="1"/>
  <c r="AI124" i="4"/>
  <c r="AH124" i="4"/>
  <c r="AT123" i="4"/>
  <c r="AS123" i="4"/>
  <c r="AV124" i="4" s="1"/>
  <c r="AI123" i="4"/>
  <c r="AH123" i="4"/>
  <c r="AT122" i="4"/>
  <c r="AS122" i="4"/>
  <c r="AV123" i="4" s="1"/>
  <c r="AI122" i="4"/>
  <c r="AH122" i="4"/>
  <c r="AT121" i="4"/>
  <c r="AS121" i="4"/>
  <c r="AV122" i="4" s="1"/>
  <c r="AI121" i="4"/>
  <c r="AH121" i="4"/>
  <c r="AT120" i="4"/>
  <c r="AS120" i="4"/>
  <c r="AI120" i="4"/>
  <c r="AH120" i="4"/>
  <c r="AK121" i="4" s="1"/>
  <c r="AT119" i="4"/>
  <c r="AS119" i="4"/>
  <c r="AV120" i="4" s="1"/>
  <c r="AI119" i="4"/>
  <c r="AH119" i="4"/>
  <c r="AT118" i="4"/>
  <c r="AS118" i="4"/>
  <c r="AV119" i="4" s="1"/>
  <c r="AI118" i="4"/>
  <c r="AH118" i="4"/>
  <c r="AT117" i="4"/>
  <c r="AS117" i="4"/>
  <c r="AV118" i="4" s="1"/>
  <c r="AI117" i="4"/>
  <c r="AH117" i="4"/>
  <c r="AT116" i="4"/>
  <c r="AS116" i="4"/>
  <c r="AI116" i="4"/>
  <c r="AH116" i="4"/>
  <c r="AK117" i="4" s="1"/>
  <c r="AT115" i="4"/>
  <c r="AS115" i="4"/>
  <c r="AV116" i="4" s="1"/>
  <c r="AI115" i="4"/>
  <c r="AH115" i="4"/>
  <c r="AT114" i="4"/>
  <c r="AS114" i="4"/>
  <c r="AV115" i="4" s="1"/>
  <c r="AI114" i="4"/>
  <c r="AH114" i="4"/>
  <c r="AT113" i="4"/>
  <c r="AS113" i="4"/>
  <c r="AV114" i="4" s="1"/>
  <c r="AI113" i="4"/>
  <c r="AH113" i="4"/>
  <c r="AT112" i="4"/>
  <c r="AS112" i="4"/>
  <c r="AV113" i="4" s="1"/>
  <c r="AI112" i="4"/>
  <c r="AH112" i="4"/>
  <c r="AT111" i="4"/>
  <c r="AS111" i="4"/>
  <c r="AI111" i="4"/>
  <c r="AH111" i="4"/>
  <c r="AK112" i="4" s="1"/>
  <c r="AT110" i="4"/>
  <c r="AS110" i="4"/>
  <c r="AV111" i="4" s="1"/>
  <c r="AI110" i="4"/>
  <c r="AH110" i="4"/>
  <c r="AK111" i="4" s="1"/>
  <c r="AT109" i="4"/>
  <c r="AS109" i="4"/>
  <c r="AI109" i="4"/>
  <c r="AH109" i="4"/>
  <c r="AK110" i="4" s="1"/>
  <c r="AT108" i="4"/>
  <c r="AS108" i="4"/>
  <c r="AI108" i="4"/>
  <c r="AH108" i="4"/>
  <c r="AK109" i="4" s="1"/>
  <c r="AT107" i="4"/>
  <c r="AS107" i="4"/>
  <c r="AI107" i="4"/>
  <c r="AH107" i="4"/>
  <c r="AK108" i="4" s="1"/>
  <c r="AT106" i="4"/>
  <c r="AS106" i="4"/>
  <c r="AI106" i="4"/>
  <c r="AH106" i="4"/>
  <c r="AK107" i="4" s="1"/>
  <c r="AT105" i="4"/>
  <c r="AS105" i="4"/>
  <c r="AI105" i="4"/>
  <c r="AH105" i="4"/>
  <c r="AK106" i="4" s="1"/>
  <c r="AT104" i="4"/>
  <c r="AS104" i="4"/>
  <c r="AI104" i="4"/>
  <c r="AH104" i="4"/>
  <c r="AK105" i="4" s="1"/>
  <c r="AT103" i="4"/>
  <c r="AS103" i="4"/>
  <c r="AV104" i="4" s="1"/>
  <c r="AI103" i="4"/>
  <c r="AH103" i="4"/>
  <c r="AT102" i="4"/>
  <c r="AS102" i="4"/>
  <c r="AV103" i="4" s="1"/>
  <c r="AI102" i="4"/>
  <c r="AH102" i="4"/>
  <c r="AT101" i="4"/>
  <c r="AS101" i="4"/>
  <c r="AV102" i="4" s="1"/>
  <c r="AI101" i="4"/>
  <c r="AH101" i="4"/>
  <c r="AT100" i="4"/>
  <c r="AS100" i="4"/>
  <c r="AV101" i="4" s="1"/>
  <c r="AI100" i="4"/>
  <c r="AH100" i="4"/>
  <c r="AT99" i="4"/>
  <c r="AS99" i="4"/>
  <c r="AV100" i="4" s="1"/>
  <c r="AI99" i="4"/>
  <c r="AH99" i="4"/>
  <c r="AT98" i="4"/>
  <c r="AS98" i="4"/>
  <c r="AV99" i="4" s="1"/>
  <c r="AI98" i="4"/>
  <c r="AH98" i="4"/>
  <c r="AT97" i="4"/>
  <c r="AS97" i="4"/>
  <c r="AI97" i="4"/>
  <c r="AH97" i="4"/>
  <c r="AK98" i="4" s="1"/>
  <c r="AT96" i="4"/>
  <c r="AS96" i="4"/>
  <c r="AI96" i="4"/>
  <c r="AH96" i="4"/>
  <c r="AK97" i="4" s="1"/>
  <c r="AT95" i="4"/>
  <c r="AS95" i="4"/>
  <c r="AI95" i="4"/>
  <c r="AH95" i="4"/>
  <c r="AK96" i="4" s="1"/>
  <c r="AT94" i="4"/>
  <c r="AS94" i="4"/>
  <c r="AI94" i="4"/>
  <c r="AH94" i="4"/>
  <c r="AK95" i="4" s="1"/>
  <c r="AT93" i="4"/>
  <c r="AS93" i="4"/>
  <c r="AI93" i="4"/>
  <c r="AH93" i="4"/>
  <c r="AK94" i="4" s="1"/>
  <c r="AT92" i="4"/>
  <c r="AS92" i="4"/>
  <c r="AV93" i="4" s="1"/>
  <c r="AI92" i="4"/>
  <c r="AH92" i="4"/>
  <c r="AT91" i="4"/>
  <c r="AS91" i="4"/>
  <c r="AV92" i="4" s="1"/>
  <c r="AI91" i="4"/>
  <c r="AH91" i="4"/>
  <c r="AT90" i="4"/>
  <c r="AS90" i="4"/>
  <c r="AV91" i="4" s="1"/>
  <c r="AI90" i="4"/>
  <c r="AH90" i="4"/>
  <c r="AT89" i="4"/>
  <c r="AS89" i="4"/>
  <c r="AV90" i="4" s="1"/>
  <c r="AI89" i="4"/>
  <c r="AH89" i="4"/>
  <c r="AT88" i="4"/>
  <c r="AS88" i="4"/>
  <c r="AI88" i="4"/>
  <c r="AH88" i="4"/>
  <c r="AT87" i="4"/>
  <c r="AS87" i="4"/>
  <c r="AI87" i="4"/>
  <c r="AH87" i="4"/>
  <c r="AT86" i="4"/>
  <c r="AS86" i="4"/>
  <c r="AV87" i="4" s="1"/>
  <c r="AI86" i="4"/>
  <c r="AH86" i="4"/>
  <c r="AT85" i="4"/>
  <c r="AS85" i="4"/>
  <c r="AV86" i="4" s="1"/>
  <c r="AI85" i="4"/>
  <c r="AH85" i="4"/>
  <c r="AT84" i="4"/>
  <c r="AS84" i="4"/>
  <c r="AV85" i="4" s="1"/>
  <c r="AI84" i="4"/>
  <c r="AH84" i="4"/>
  <c r="AT83" i="4"/>
  <c r="AS83" i="4"/>
  <c r="AV84" i="4" s="1"/>
  <c r="AI83" i="4"/>
  <c r="AH83" i="4"/>
  <c r="AT82" i="4"/>
  <c r="AS82" i="4"/>
  <c r="AI82" i="4"/>
  <c r="AH82" i="4"/>
  <c r="AK83" i="4" s="1"/>
  <c r="AT81" i="4"/>
  <c r="AS81" i="4"/>
  <c r="AV82" i="4" s="1"/>
  <c r="AI81" i="4"/>
  <c r="AH81" i="4"/>
  <c r="AT80" i="4"/>
  <c r="AS80" i="4"/>
  <c r="AV81" i="4" s="1"/>
  <c r="AI80" i="4"/>
  <c r="AH80" i="4"/>
  <c r="AT79" i="4"/>
  <c r="AS79" i="4"/>
  <c r="AI79" i="4"/>
  <c r="AH79" i="4"/>
  <c r="AK80" i="4" s="1"/>
  <c r="AT78" i="4"/>
  <c r="AS78" i="4"/>
  <c r="AI78" i="4"/>
  <c r="AH78" i="4"/>
  <c r="AK79" i="4" s="1"/>
  <c r="AT77" i="4"/>
  <c r="AS77" i="4"/>
  <c r="AI77" i="4"/>
  <c r="AH77" i="4"/>
  <c r="AK78" i="4" s="1"/>
  <c r="AT76" i="4"/>
  <c r="AS76" i="4"/>
  <c r="AV77" i="4" s="1"/>
  <c r="AI76" i="4"/>
  <c r="AH76" i="4"/>
  <c r="AT75" i="4"/>
  <c r="AS75" i="4"/>
  <c r="AI75" i="4"/>
  <c r="AH75" i="4"/>
  <c r="AT74" i="4"/>
  <c r="AS74" i="4"/>
  <c r="AV75" i="4" s="1"/>
  <c r="AI74" i="4"/>
  <c r="AH74" i="4"/>
  <c r="AT73" i="4"/>
  <c r="AS73" i="4"/>
  <c r="AV74" i="4" s="1"/>
  <c r="AI73" i="4"/>
  <c r="AH73" i="4"/>
  <c r="AT72" i="4"/>
  <c r="AS72" i="4"/>
  <c r="AV73" i="4" s="1"/>
  <c r="AI72" i="4"/>
  <c r="AH72" i="4"/>
  <c r="AT71" i="4"/>
  <c r="AS71" i="4"/>
  <c r="AV72" i="4" s="1"/>
  <c r="AI71" i="4"/>
  <c r="AH71" i="4"/>
  <c r="AT70" i="4"/>
  <c r="AS70" i="4"/>
  <c r="AV71" i="4" s="1"/>
  <c r="AI70" i="4"/>
  <c r="AH70" i="4"/>
  <c r="AT69" i="4"/>
  <c r="AS69" i="4"/>
  <c r="AI69" i="4"/>
  <c r="AH69" i="4"/>
  <c r="AT68" i="4"/>
  <c r="AS68" i="4"/>
  <c r="AV69" i="4" s="1"/>
  <c r="AI68" i="4"/>
  <c r="AH68" i="4"/>
  <c r="AT67" i="4"/>
  <c r="AS67" i="4"/>
  <c r="AV68" i="4" s="1"/>
  <c r="AI67" i="4"/>
  <c r="AH67" i="4"/>
  <c r="AT66" i="4"/>
  <c r="AS66" i="4"/>
  <c r="AI66" i="4"/>
  <c r="AH66" i="4"/>
  <c r="AK67" i="4" s="1"/>
  <c r="AT65" i="4"/>
  <c r="AS65" i="4"/>
  <c r="AI65" i="4"/>
  <c r="AH65" i="4"/>
  <c r="AK66" i="4" s="1"/>
  <c r="AT64" i="4"/>
  <c r="AS64" i="4"/>
  <c r="AI64" i="4"/>
  <c r="AH64" i="4"/>
  <c r="AK65" i="4" s="1"/>
  <c r="AT63" i="4"/>
  <c r="AS63" i="4"/>
  <c r="AI63" i="4"/>
  <c r="AH63" i="4"/>
  <c r="AT62" i="4"/>
  <c r="AS62" i="4"/>
  <c r="AI62" i="4"/>
  <c r="AH62" i="4"/>
  <c r="AT61" i="4"/>
  <c r="AS61" i="4"/>
  <c r="AI61" i="4"/>
  <c r="AH61" i="4"/>
  <c r="AT60" i="4"/>
  <c r="AS60" i="4"/>
  <c r="AV61" i="4" s="1"/>
  <c r="AI60" i="4"/>
  <c r="AH60" i="4"/>
  <c r="AT59" i="4"/>
  <c r="AS59" i="4"/>
  <c r="AI59" i="4"/>
  <c r="AH59" i="4"/>
  <c r="AK60" i="4" s="1"/>
  <c r="AT58" i="4"/>
  <c r="AS58" i="4"/>
  <c r="AI58" i="4"/>
  <c r="AH58" i="4"/>
  <c r="AK59" i="4" s="1"/>
  <c r="AT57" i="4"/>
  <c r="AS57" i="4"/>
  <c r="AI57" i="4"/>
  <c r="AH57" i="4"/>
  <c r="AK58" i="4" s="1"/>
  <c r="AT56" i="4"/>
  <c r="AS56" i="4"/>
  <c r="AI56" i="4"/>
  <c r="AH56" i="4"/>
  <c r="AK57" i="4" s="1"/>
  <c r="AT55" i="4"/>
  <c r="AS55" i="4"/>
  <c r="AI55" i="4"/>
  <c r="AH55" i="4"/>
  <c r="AK56" i="4" s="1"/>
  <c r="AT54" i="4"/>
  <c r="AS54" i="4"/>
  <c r="AI54" i="4"/>
  <c r="AH54" i="4"/>
  <c r="AK55" i="4" s="1"/>
  <c r="AT53" i="4"/>
  <c r="AS53" i="4"/>
  <c r="AI53" i="4"/>
  <c r="AH53" i="4"/>
  <c r="AT52" i="4"/>
  <c r="AS52" i="4"/>
  <c r="AV53" i="4" s="1"/>
  <c r="AI52" i="4"/>
  <c r="AH52" i="4"/>
  <c r="AT51" i="4"/>
  <c r="AS51" i="4"/>
  <c r="AV52" i="4" s="1"/>
  <c r="AI51" i="4"/>
  <c r="AH51" i="4"/>
  <c r="AT50" i="4"/>
  <c r="AS50" i="4"/>
  <c r="AV51" i="4" s="1"/>
  <c r="AI50" i="4"/>
  <c r="AH50" i="4"/>
  <c r="AT49" i="4"/>
  <c r="AS49" i="4"/>
  <c r="AV50" i="4" s="1"/>
  <c r="AI49" i="4"/>
  <c r="AH49" i="4"/>
  <c r="AT48" i="4"/>
  <c r="AS48" i="4"/>
  <c r="AV49" i="4" s="1"/>
  <c r="AI48" i="4"/>
  <c r="AH48" i="4"/>
  <c r="AT47" i="4"/>
  <c r="AS47" i="4"/>
  <c r="AV48" i="4" s="1"/>
  <c r="AI47" i="4"/>
  <c r="AH47" i="4"/>
  <c r="AT46" i="4"/>
  <c r="AS46" i="4"/>
  <c r="AI46" i="4"/>
  <c r="AH46" i="4"/>
  <c r="AK47" i="4" s="1"/>
  <c r="AT45" i="4"/>
  <c r="AS45" i="4"/>
  <c r="AI45" i="4"/>
  <c r="AH45" i="4"/>
  <c r="AK46" i="4" s="1"/>
  <c r="AT44" i="4"/>
  <c r="AS44" i="4"/>
  <c r="AI44" i="4"/>
  <c r="AH44" i="4"/>
  <c r="AK45" i="4" s="1"/>
  <c r="AT43" i="4"/>
  <c r="AS43" i="4"/>
  <c r="AI43" i="4"/>
  <c r="AH43" i="4"/>
  <c r="AT42" i="4"/>
  <c r="AS42" i="4"/>
  <c r="AV43" i="4" s="1"/>
  <c r="AI42" i="4"/>
  <c r="AH42" i="4"/>
  <c r="AT41" i="4"/>
  <c r="AS41" i="4"/>
  <c r="AI41" i="4"/>
  <c r="AH41" i="4"/>
  <c r="AT40" i="4"/>
  <c r="AS40" i="4"/>
  <c r="AV41" i="4" s="1"/>
  <c r="AI40" i="4"/>
  <c r="AH40" i="4"/>
  <c r="AK41" i="4" s="1"/>
  <c r="AT39" i="4"/>
  <c r="AS39" i="4"/>
  <c r="AV40" i="4" s="1"/>
  <c r="AI39" i="4"/>
  <c r="AH39" i="4"/>
  <c r="AK40" i="4" s="1"/>
  <c r="AT38" i="4"/>
  <c r="AS38" i="4"/>
  <c r="AV39" i="4" s="1"/>
  <c r="AI38" i="4"/>
  <c r="AH38" i="4"/>
  <c r="AK39" i="4" s="1"/>
  <c r="AT37" i="4"/>
  <c r="AS37" i="4"/>
  <c r="AV38" i="4" s="1"/>
  <c r="AI37" i="4"/>
  <c r="AH37" i="4"/>
  <c r="AK38" i="4" s="1"/>
  <c r="AT36" i="4"/>
  <c r="AS36" i="4"/>
  <c r="AV37" i="4" s="1"/>
  <c r="AI36" i="4"/>
  <c r="AH36" i="4"/>
  <c r="AK37" i="4" s="1"/>
  <c r="AT35" i="4"/>
  <c r="AS35" i="4"/>
  <c r="AI35" i="4"/>
  <c r="AH35" i="4"/>
  <c r="AK36" i="4" s="1"/>
  <c r="AT34" i="4"/>
  <c r="AS34" i="4"/>
  <c r="AV35" i="4" s="1"/>
  <c r="AI34" i="4"/>
  <c r="AH34" i="4"/>
  <c r="AK35" i="4" s="1"/>
  <c r="AT33" i="4"/>
  <c r="AS33" i="4"/>
  <c r="AV34" i="4" s="1"/>
  <c r="AI33" i="4"/>
  <c r="AH33" i="4"/>
  <c r="AK34" i="4" s="1"/>
  <c r="AT32" i="4"/>
  <c r="AS32" i="4"/>
  <c r="AV33" i="4" s="1"/>
  <c r="AI32" i="4"/>
  <c r="AH32" i="4"/>
  <c r="AK33" i="4" s="1"/>
  <c r="AT31" i="4"/>
  <c r="AS31" i="4"/>
  <c r="AV32" i="4" s="1"/>
  <c r="AI31" i="4"/>
  <c r="AH31" i="4"/>
  <c r="AK32" i="4" s="1"/>
  <c r="AT30" i="4"/>
  <c r="AS30" i="4"/>
  <c r="AV31" i="4" s="1"/>
  <c r="AI30" i="4"/>
  <c r="AH30" i="4"/>
  <c r="AT29" i="4"/>
  <c r="AS29" i="4"/>
  <c r="AI29" i="4"/>
  <c r="AH29" i="4"/>
  <c r="AK30" i="4" s="1"/>
  <c r="AT28" i="4"/>
  <c r="AS28" i="4"/>
  <c r="AI28" i="4"/>
  <c r="AH28" i="4"/>
  <c r="AK29" i="4" s="1"/>
  <c r="AT27" i="4"/>
  <c r="AS27" i="4"/>
  <c r="AI27" i="4"/>
  <c r="AH27" i="4"/>
  <c r="AK28" i="4" s="1"/>
  <c r="AT26" i="4"/>
  <c r="AS26" i="4"/>
  <c r="AI26" i="4"/>
  <c r="AH26" i="4"/>
  <c r="AK27" i="4" s="1"/>
  <c r="AT25" i="4"/>
  <c r="AS25" i="4"/>
  <c r="AI25" i="4"/>
  <c r="AH25" i="4"/>
  <c r="AT24" i="4"/>
  <c r="AS24" i="4"/>
  <c r="AI24" i="4"/>
  <c r="AH24" i="4"/>
  <c r="AT23" i="4"/>
  <c r="AS23" i="4"/>
  <c r="AI23" i="4"/>
  <c r="AH23" i="4"/>
  <c r="AK24" i="4" s="1"/>
  <c r="AV22" i="4"/>
  <c r="AU22" i="4"/>
  <c r="AT22" i="4"/>
  <c r="AS22" i="4"/>
  <c r="AK22" i="4"/>
  <c r="AJ22" i="4"/>
  <c r="AI22" i="4"/>
  <c r="AH22" i="4"/>
  <c r="AK23" i="4" s="1"/>
  <c r="AT156" i="3"/>
  <c r="AS156" i="3"/>
  <c r="AI156" i="3"/>
  <c r="AH156" i="3"/>
  <c r="AT155" i="3"/>
  <c r="AS155" i="3"/>
  <c r="AV156" i="3" s="1"/>
  <c r="AI155" i="3"/>
  <c r="AH155" i="3"/>
  <c r="AT154" i="3"/>
  <c r="AS154" i="3"/>
  <c r="AI154" i="3"/>
  <c r="AH154" i="3"/>
  <c r="AT153" i="3"/>
  <c r="AS153" i="3"/>
  <c r="AV154" i="3" s="1"/>
  <c r="AI153" i="3"/>
  <c r="AH153" i="3"/>
  <c r="AT152" i="3"/>
  <c r="AS152" i="3"/>
  <c r="AV153" i="3" s="1"/>
  <c r="AI152" i="3"/>
  <c r="AH152" i="3"/>
  <c r="AT151" i="3"/>
  <c r="AS151" i="3"/>
  <c r="AV152" i="3" s="1"/>
  <c r="AI151" i="3"/>
  <c r="AH151" i="3"/>
  <c r="AT150" i="3"/>
  <c r="AS150" i="3"/>
  <c r="AI150" i="3"/>
  <c r="AH150" i="3"/>
  <c r="AT149" i="3"/>
  <c r="AS149" i="3"/>
  <c r="AV150" i="3" s="1"/>
  <c r="AI149" i="3"/>
  <c r="AH149" i="3"/>
  <c r="AT148" i="3"/>
  <c r="AS148" i="3"/>
  <c r="AV149" i="3" s="1"/>
  <c r="AI148" i="3"/>
  <c r="AH148" i="3"/>
  <c r="AT147" i="3"/>
  <c r="AS147" i="3"/>
  <c r="AV148" i="3" s="1"/>
  <c r="AI147" i="3"/>
  <c r="AH147" i="3"/>
  <c r="AT146" i="3"/>
  <c r="AS146" i="3"/>
  <c r="AI146" i="3"/>
  <c r="AH146" i="3"/>
  <c r="AK147" i="3" s="1"/>
  <c r="AT145" i="3"/>
  <c r="AS145" i="3"/>
  <c r="AI145" i="3"/>
  <c r="AH145" i="3"/>
  <c r="AK146" i="3" s="1"/>
  <c r="AT144" i="3"/>
  <c r="AS144" i="3"/>
  <c r="AI144" i="3"/>
  <c r="AH144" i="3"/>
  <c r="AT143" i="3"/>
  <c r="AS143" i="3"/>
  <c r="AI143" i="3"/>
  <c r="AH143" i="3"/>
  <c r="AK144" i="3" s="1"/>
  <c r="AT142" i="3"/>
  <c r="AS142" i="3"/>
  <c r="AI142" i="3"/>
  <c r="AH142" i="3"/>
  <c r="AK143" i="3" s="1"/>
  <c r="AT141" i="3"/>
  <c r="AS141" i="3"/>
  <c r="AI141" i="3"/>
  <c r="AH141" i="3"/>
  <c r="AK142" i="3" s="1"/>
  <c r="AT140" i="3"/>
  <c r="AS140" i="3"/>
  <c r="AI140" i="3"/>
  <c r="AH140" i="3"/>
  <c r="AK141" i="3" s="1"/>
  <c r="AT139" i="3"/>
  <c r="AS139" i="3"/>
  <c r="AI139" i="3"/>
  <c r="AH139" i="3"/>
  <c r="AK140" i="3" s="1"/>
  <c r="AT138" i="3"/>
  <c r="AS138" i="3"/>
  <c r="AV139" i="3" s="1"/>
  <c r="AI138" i="3"/>
  <c r="AH138" i="3"/>
  <c r="AK139" i="3" s="1"/>
  <c r="AT137" i="3"/>
  <c r="AS137" i="3"/>
  <c r="AV138" i="3" s="1"/>
  <c r="AI137" i="3"/>
  <c r="AH137" i="3"/>
  <c r="AK138" i="3" s="1"/>
  <c r="AT136" i="3"/>
  <c r="AS136" i="3"/>
  <c r="AV137" i="3" s="1"/>
  <c r="AI136" i="3"/>
  <c r="AH136" i="3"/>
  <c r="AK137" i="3" s="1"/>
  <c r="AT135" i="3"/>
  <c r="AS135" i="3"/>
  <c r="AV136" i="3" s="1"/>
  <c r="AI135" i="3"/>
  <c r="AH135" i="3"/>
  <c r="AK136" i="3" s="1"/>
  <c r="AT134" i="3"/>
  <c r="AS134" i="3"/>
  <c r="AV135" i="3" s="1"/>
  <c r="AI134" i="3"/>
  <c r="AH134" i="3"/>
  <c r="AK135" i="3" s="1"/>
  <c r="AT133" i="3"/>
  <c r="AS133" i="3"/>
  <c r="AV134" i="3" s="1"/>
  <c r="AI133" i="3"/>
  <c r="AH133" i="3"/>
  <c r="AK134" i="3" s="1"/>
  <c r="AT132" i="3"/>
  <c r="AS132" i="3"/>
  <c r="AV133" i="3" s="1"/>
  <c r="AI132" i="3"/>
  <c r="AH132" i="3"/>
  <c r="AK133" i="3" s="1"/>
  <c r="AT131" i="3"/>
  <c r="AS131" i="3"/>
  <c r="AV132" i="3" s="1"/>
  <c r="AI131" i="3"/>
  <c r="AH131" i="3"/>
  <c r="AK132" i="3" s="1"/>
  <c r="AT130" i="3"/>
  <c r="AS130" i="3"/>
  <c r="AV131" i="3" s="1"/>
  <c r="AI130" i="3"/>
  <c r="AH130" i="3"/>
  <c r="AK131" i="3" s="1"/>
  <c r="AT129" i="3"/>
  <c r="AS129" i="3"/>
  <c r="AV130" i="3" s="1"/>
  <c r="AI129" i="3"/>
  <c r="AH129" i="3"/>
  <c r="AK130" i="3" s="1"/>
  <c r="AT128" i="3"/>
  <c r="AS128" i="3"/>
  <c r="AV129" i="3" s="1"/>
  <c r="AI128" i="3"/>
  <c r="AH128" i="3"/>
  <c r="AK129" i="3" s="1"/>
  <c r="AT127" i="3"/>
  <c r="AS127" i="3"/>
  <c r="AV128" i="3" s="1"/>
  <c r="AI127" i="3"/>
  <c r="AH127" i="3"/>
  <c r="AK128" i="3" s="1"/>
  <c r="AT126" i="3"/>
  <c r="AS126" i="3"/>
  <c r="AV127" i="3" s="1"/>
  <c r="AI126" i="3"/>
  <c r="AH126" i="3"/>
  <c r="AK127" i="3" s="1"/>
  <c r="AT125" i="3"/>
  <c r="AS125" i="3"/>
  <c r="AV126" i="3" s="1"/>
  <c r="AI125" i="3"/>
  <c r="AH125" i="3"/>
  <c r="AK126" i="3" s="1"/>
  <c r="AT124" i="3"/>
  <c r="AS124" i="3"/>
  <c r="AV125" i="3" s="1"/>
  <c r="AI124" i="3"/>
  <c r="AH124" i="3"/>
  <c r="AK125" i="3" s="1"/>
  <c r="AT123" i="3"/>
  <c r="AS123" i="3"/>
  <c r="AV124" i="3" s="1"/>
  <c r="AI123" i="3"/>
  <c r="AH123" i="3"/>
  <c r="AK124" i="3" s="1"/>
  <c r="AT122" i="3"/>
  <c r="AS122" i="3"/>
  <c r="AV123" i="3" s="1"/>
  <c r="AI122" i="3"/>
  <c r="AH122" i="3"/>
  <c r="AK123" i="3" s="1"/>
  <c r="AT121" i="3"/>
  <c r="AS121" i="3"/>
  <c r="AV122" i="3" s="1"/>
  <c r="AI121" i="3"/>
  <c r="AH121" i="3"/>
  <c r="AK122" i="3" s="1"/>
  <c r="AT120" i="3"/>
  <c r="AS120" i="3"/>
  <c r="AV121" i="3" s="1"/>
  <c r="AI120" i="3"/>
  <c r="AH120" i="3"/>
  <c r="AK121" i="3" s="1"/>
  <c r="AT119" i="3"/>
  <c r="AS119" i="3"/>
  <c r="AI119" i="3"/>
  <c r="AH119" i="3"/>
  <c r="AT118" i="3"/>
  <c r="AS118" i="3"/>
  <c r="AI118" i="3"/>
  <c r="AH118" i="3"/>
  <c r="AT117" i="3"/>
  <c r="AS117" i="3"/>
  <c r="AI117" i="3"/>
  <c r="AH117" i="3"/>
  <c r="AT116" i="3"/>
  <c r="AS116" i="3"/>
  <c r="AV117" i="3" s="1"/>
  <c r="AI116" i="3"/>
  <c r="AH116" i="3"/>
  <c r="AT115" i="3"/>
  <c r="AS115" i="3"/>
  <c r="AI115" i="3"/>
  <c r="AH115" i="3"/>
  <c r="AT114" i="3"/>
  <c r="AS114" i="3"/>
  <c r="AI114" i="3"/>
  <c r="AH114" i="3"/>
  <c r="AT113" i="3"/>
  <c r="AS113" i="3"/>
  <c r="AV114" i="3" s="1"/>
  <c r="AI113" i="3"/>
  <c r="AH113" i="3"/>
  <c r="AT112" i="3"/>
  <c r="AS112" i="3"/>
  <c r="AI112" i="3"/>
  <c r="AH112" i="3"/>
  <c r="AK113" i="3" s="1"/>
  <c r="AT111" i="3"/>
  <c r="AS111" i="3"/>
  <c r="AV112" i="3" s="1"/>
  <c r="AI111" i="3"/>
  <c r="AH111" i="3"/>
  <c r="AT110" i="3"/>
  <c r="AS110" i="3"/>
  <c r="AV111" i="3" s="1"/>
  <c r="AI110" i="3"/>
  <c r="AH110" i="3"/>
  <c r="AT109" i="3"/>
  <c r="AS109" i="3"/>
  <c r="AI109" i="3"/>
  <c r="AH109" i="3"/>
  <c r="AK110" i="3" s="1"/>
  <c r="AT108" i="3"/>
  <c r="AS108" i="3"/>
  <c r="AV109" i="3" s="1"/>
  <c r="AI108" i="3"/>
  <c r="AH108" i="3"/>
  <c r="AK109" i="3" s="1"/>
  <c r="AT107" i="3"/>
  <c r="AS107" i="3"/>
  <c r="AI107" i="3"/>
  <c r="AH107" i="3"/>
  <c r="AK108" i="3" s="1"/>
  <c r="AT106" i="3"/>
  <c r="AS106" i="3"/>
  <c r="AI106" i="3"/>
  <c r="AH106" i="3"/>
  <c r="AK107" i="3" s="1"/>
  <c r="AT105" i="3"/>
  <c r="AS105" i="3"/>
  <c r="AV106" i="3" s="1"/>
  <c r="AI105" i="3"/>
  <c r="AH105" i="3"/>
  <c r="AK106" i="3" s="1"/>
  <c r="AT104" i="3"/>
  <c r="AS104" i="3"/>
  <c r="AV105" i="3" s="1"/>
  <c r="AI104" i="3"/>
  <c r="AH104" i="3"/>
  <c r="AT103" i="3"/>
  <c r="AS103" i="3"/>
  <c r="AV104" i="3" s="1"/>
  <c r="AI103" i="3"/>
  <c r="AH103" i="3"/>
  <c r="AT102" i="3"/>
  <c r="AS102" i="3"/>
  <c r="AI102" i="3"/>
  <c r="AH102" i="3"/>
  <c r="AT101" i="3"/>
  <c r="AS101" i="3"/>
  <c r="AI101" i="3"/>
  <c r="AH101" i="3"/>
  <c r="AT100" i="3"/>
  <c r="AS100" i="3"/>
  <c r="AI100" i="3"/>
  <c r="AH100" i="3"/>
  <c r="AT99" i="3"/>
  <c r="AS99" i="3"/>
  <c r="AI99" i="3"/>
  <c r="AH99" i="3"/>
  <c r="AT98" i="3"/>
  <c r="AS98" i="3"/>
  <c r="AI98" i="3"/>
  <c r="AH98" i="3"/>
  <c r="AT97" i="3"/>
  <c r="AS97" i="3"/>
  <c r="AV98" i="3" s="1"/>
  <c r="AI97" i="3"/>
  <c r="AH97" i="3"/>
  <c r="AT96" i="3"/>
  <c r="AS96" i="3"/>
  <c r="AI96" i="3"/>
  <c r="AH96" i="3"/>
  <c r="AK97" i="3" s="1"/>
  <c r="AT95" i="3"/>
  <c r="AS95" i="3"/>
  <c r="AI95" i="3"/>
  <c r="AH95" i="3"/>
  <c r="AT94" i="3"/>
  <c r="AS94" i="3"/>
  <c r="AI94" i="3"/>
  <c r="AH94" i="3"/>
  <c r="AT93" i="3"/>
  <c r="AS93" i="3"/>
  <c r="AI93" i="3"/>
  <c r="AH93" i="3"/>
  <c r="AT92" i="3"/>
  <c r="AS92" i="3"/>
  <c r="AV93" i="3" s="1"/>
  <c r="AI92" i="3"/>
  <c r="AH92" i="3"/>
  <c r="AT91" i="3"/>
  <c r="AS91" i="3"/>
  <c r="AV92" i="3" s="1"/>
  <c r="AI91" i="3"/>
  <c r="AH91" i="3"/>
  <c r="AT90" i="3"/>
  <c r="AS90" i="3"/>
  <c r="AV91" i="3" s="1"/>
  <c r="AI90" i="3"/>
  <c r="AH90" i="3"/>
  <c r="AT89" i="3"/>
  <c r="AS89" i="3"/>
  <c r="AI89" i="3"/>
  <c r="AH89" i="3"/>
  <c r="AK90" i="3" s="1"/>
  <c r="AT88" i="3"/>
  <c r="AS88" i="3"/>
  <c r="AI88" i="3"/>
  <c r="AH88" i="3"/>
  <c r="AT87" i="3"/>
  <c r="AS87" i="3"/>
  <c r="AI87" i="3"/>
  <c r="AH87" i="3"/>
  <c r="AT86" i="3"/>
  <c r="AS86" i="3"/>
  <c r="AI86" i="3"/>
  <c r="AH86" i="3"/>
  <c r="AT85" i="3"/>
  <c r="AS85" i="3"/>
  <c r="AI85" i="3"/>
  <c r="AH85" i="3"/>
  <c r="AK86" i="3" s="1"/>
  <c r="AT84" i="3"/>
  <c r="AS84" i="3"/>
  <c r="AV85" i="3" s="1"/>
  <c r="AI84" i="3"/>
  <c r="AH84" i="3"/>
  <c r="AT83" i="3"/>
  <c r="AS83" i="3"/>
  <c r="AI83" i="3"/>
  <c r="AH83" i="3"/>
  <c r="AT82" i="3"/>
  <c r="AS82" i="3"/>
  <c r="AV83" i="3" s="1"/>
  <c r="AI82" i="3"/>
  <c r="AH82" i="3"/>
  <c r="AT81" i="3"/>
  <c r="AS81" i="3"/>
  <c r="AI81" i="3"/>
  <c r="AH81" i="3"/>
  <c r="AK82" i="3" s="1"/>
  <c r="AT80" i="3"/>
  <c r="AS80" i="3"/>
  <c r="AI80" i="3"/>
  <c r="AH80" i="3"/>
  <c r="AK81" i="3" s="1"/>
  <c r="AT79" i="3"/>
  <c r="AS79" i="3"/>
  <c r="AI79" i="3"/>
  <c r="AH79" i="3"/>
  <c r="AT78" i="3"/>
  <c r="AS78" i="3"/>
  <c r="AI78" i="3"/>
  <c r="AH78" i="3"/>
  <c r="AT77" i="3"/>
  <c r="AS77" i="3"/>
  <c r="AI77" i="3"/>
  <c r="AH77" i="3"/>
  <c r="AK78" i="3" s="1"/>
  <c r="AT76" i="3"/>
  <c r="AS76" i="3"/>
  <c r="AI76" i="3"/>
  <c r="AH76" i="3"/>
  <c r="AK77" i="3" s="1"/>
  <c r="AT75" i="3"/>
  <c r="AS75" i="3"/>
  <c r="AI75" i="3"/>
  <c r="AH75" i="3"/>
  <c r="AT74" i="3"/>
  <c r="AS74" i="3"/>
  <c r="AI74" i="3"/>
  <c r="AH74" i="3"/>
  <c r="AK75" i="3" s="1"/>
  <c r="AT73" i="3"/>
  <c r="AS73" i="3"/>
  <c r="AV74" i="3" s="1"/>
  <c r="AI73" i="3"/>
  <c r="AH73" i="3"/>
  <c r="AT72" i="3"/>
  <c r="AS72" i="3"/>
  <c r="AI72" i="3"/>
  <c r="AH72" i="3"/>
  <c r="AK73" i="3" s="1"/>
  <c r="AT71" i="3"/>
  <c r="AS71" i="3"/>
  <c r="AV72" i="3" s="1"/>
  <c r="AI71" i="3"/>
  <c r="AH71" i="3"/>
  <c r="AT70" i="3"/>
  <c r="AS70" i="3"/>
  <c r="AV71" i="3" s="1"/>
  <c r="AI70" i="3"/>
  <c r="AH70" i="3"/>
  <c r="AT69" i="3"/>
  <c r="AS69" i="3"/>
  <c r="AI69" i="3"/>
  <c r="AH69" i="3"/>
  <c r="AT68" i="3"/>
  <c r="AS68" i="3"/>
  <c r="AI68" i="3"/>
  <c r="AH68" i="3"/>
  <c r="AK69" i="3" s="1"/>
  <c r="AT67" i="3"/>
  <c r="AS67" i="3"/>
  <c r="AI67" i="3"/>
  <c r="AH67" i="3"/>
  <c r="AK68" i="3" s="1"/>
  <c r="AT66" i="3"/>
  <c r="AS66" i="3"/>
  <c r="AV67" i="3" s="1"/>
  <c r="AI66" i="3"/>
  <c r="AH66" i="3"/>
  <c r="AT65" i="3"/>
  <c r="AS65" i="3"/>
  <c r="AI65" i="3"/>
  <c r="AH65" i="3"/>
  <c r="AT64" i="3"/>
  <c r="AS64" i="3"/>
  <c r="AI64" i="3"/>
  <c r="AH64" i="3"/>
  <c r="AT63" i="3"/>
  <c r="AS63" i="3"/>
  <c r="AI63" i="3"/>
  <c r="AH63" i="3"/>
  <c r="AT62" i="3"/>
  <c r="AS62" i="3"/>
  <c r="AI62" i="3"/>
  <c r="AH62" i="3"/>
  <c r="AK63" i="3" s="1"/>
  <c r="AT61" i="3"/>
  <c r="AS61" i="3"/>
  <c r="AI61" i="3"/>
  <c r="AH61" i="3"/>
  <c r="AK62" i="3" s="1"/>
  <c r="AT60" i="3"/>
  <c r="AS60" i="3"/>
  <c r="AI60" i="3"/>
  <c r="AH60" i="3"/>
  <c r="AK61" i="3" s="1"/>
  <c r="AT59" i="3"/>
  <c r="AS59" i="3"/>
  <c r="AI59" i="3"/>
  <c r="AH59" i="3"/>
  <c r="AK60" i="3" s="1"/>
  <c r="AT58" i="3"/>
  <c r="AS58" i="3"/>
  <c r="AV59" i="3" s="1"/>
  <c r="AI58" i="3"/>
  <c r="AH58" i="3"/>
  <c r="AK59" i="3" s="1"/>
  <c r="AT57" i="3"/>
  <c r="AS57" i="3"/>
  <c r="AV58" i="3" s="1"/>
  <c r="AI57" i="3"/>
  <c r="AH57" i="3"/>
  <c r="AK58" i="3" s="1"/>
  <c r="AT56" i="3"/>
  <c r="AS56" i="3"/>
  <c r="AI56" i="3"/>
  <c r="AH56" i="3"/>
  <c r="AK57" i="3" s="1"/>
  <c r="AT55" i="3"/>
  <c r="AS55" i="3"/>
  <c r="AI55" i="3"/>
  <c r="AH55" i="3"/>
  <c r="AT54" i="3"/>
  <c r="AS54" i="3"/>
  <c r="AV55" i="3" s="1"/>
  <c r="AI54" i="3"/>
  <c r="AH54" i="3"/>
  <c r="AT53" i="3"/>
  <c r="AS53" i="3"/>
  <c r="AI53" i="3"/>
  <c r="AH53" i="3"/>
  <c r="AK54" i="3" s="1"/>
  <c r="AT52" i="3"/>
  <c r="AS52" i="3"/>
  <c r="AI52" i="3"/>
  <c r="AH52" i="3"/>
  <c r="AK53" i="3" s="1"/>
  <c r="AT51" i="3"/>
  <c r="AS51" i="3"/>
  <c r="AI51" i="3"/>
  <c r="AH51" i="3"/>
  <c r="AT50" i="3"/>
  <c r="AS50" i="3"/>
  <c r="AV51" i="3" s="1"/>
  <c r="AI50" i="3"/>
  <c r="AH50" i="3"/>
  <c r="AT49" i="3"/>
  <c r="AS49" i="3"/>
  <c r="AI49" i="3"/>
  <c r="AH49" i="3"/>
  <c r="AK50" i="3" s="1"/>
  <c r="AT48" i="3"/>
  <c r="AS48" i="3"/>
  <c r="AI48" i="3"/>
  <c r="AH48" i="3"/>
  <c r="AK49" i="3" s="1"/>
  <c r="AT47" i="3"/>
  <c r="AS47" i="3"/>
  <c r="AI47" i="3"/>
  <c r="AH47" i="3"/>
  <c r="AT46" i="3"/>
  <c r="AS46" i="3"/>
  <c r="AI46" i="3"/>
  <c r="AH46" i="3"/>
  <c r="AT45" i="3"/>
  <c r="AS45" i="3"/>
  <c r="AI45" i="3"/>
  <c r="AH45" i="3"/>
  <c r="AT44" i="3"/>
  <c r="AS44" i="3"/>
  <c r="AI44" i="3"/>
  <c r="AH44" i="3"/>
  <c r="AT43" i="3"/>
  <c r="AS43" i="3"/>
  <c r="AI43" i="3"/>
  <c r="AH43" i="3"/>
  <c r="AT42" i="3"/>
  <c r="AS42" i="3"/>
  <c r="AI42" i="3"/>
  <c r="AH42" i="3"/>
  <c r="AT41" i="3"/>
  <c r="AS41" i="3"/>
  <c r="AV42" i="3" s="1"/>
  <c r="AI41" i="3"/>
  <c r="AH41" i="3"/>
  <c r="AT40" i="3"/>
  <c r="AS40" i="3"/>
  <c r="AI40" i="3"/>
  <c r="AH40" i="3"/>
  <c r="AT39" i="3"/>
  <c r="AS39" i="3"/>
  <c r="AI39" i="3"/>
  <c r="AH39" i="3"/>
  <c r="AK40" i="3" s="1"/>
  <c r="AT38" i="3"/>
  <c r="AS38" i="3"/>
  <c r="AI38" i="3"/>
  <c r="AH38" i="3"/>
  <c r="AK39" i="3" s="1"/>
  <c r="AT37" i="3"/>
  <c r="AS37" i="3"/>
  <c r="AI37" i="3"/>
  <c r="AH37" i="3"/>
  <c r="AK38" i="3" s="1"/>
  <c r="AT36" i="3"/>
  <c r="AS36" i="3"/>
  <c r="AI36" i="3"/>
  <c r="AH36" i="3"/>
  <c r="AK37" i="3" s="1"/>
  <c r="AT35" i="3"/>
  <c r="AS35" i="3"/>
  <c r="AV36" i="3" s="1"/>
  <c r="AI35" i="3"/>
  <c r="AH35" i="3"/>
  <c r="AK36" i="3" s="1"/>
  <c r="AT34" i="3"/>
  <c r="AS34" i="3"/>
  <c r="AI34" i="3"/>
  <c r="AH34" i="3"/>
  <c r="AK35" i="3" s="1"/>
  <c r="AT33" i="3"/>
  <c r="AS33" i="3"/>
  <c r="AI33" i="3"/>
  <c r="AH33" i="3"/>
  <c r="AK34" i="3" s="1"/>
  <c r="AT32" i="3"/>
  <c r="AS32" i="3"/>
  <c r="AI32" i="3"/>
  <c r="AH32" i="3"/>
  <c r="AK33" i="3" s="1"/>
  <c r="AT31" i="3"/>
  <c r="AS31" i="3"/>
  <c r="AI31" i="3"/>
  <c r="AH31" i="3"/>
  <c r="AK32" i="3" s="1"/>
  <c r="AT30" i="3"/>
  <c r="AS30" i="3"/>
  <c r="AI30" i="3"/>
  <c r="AH30" i="3"/>
  <c r="AK31" i="3" s="1"/>
  <c r="AT29" i="3"/>
  <c r="AS29" i="3"/>
  <c r="AI29" i="3"/>
  <c r="AH29" i="3"/>
  <c r="AK30" i="3" s="1"/>
  <c r="AT28" i="3"/>
  <c r="AS28" i="3"/>
  <c r="AV29" i="3" s="1"/>
  <c r="AI28" i="3"/>
  <c r="AH28" i="3"/>
  <c r="AK29" i="3" s="1"/>
  <c r="AT27" i="3"/>
  <c r="AS27" i="3"/>
  <c r="AI27" i="3"/>
  <c r="AH27" i="3"/>
  <c r="AK28" i="3" s="1"/>
  <c r="AT26" i="3"/>
  <c r="AS26" i="3"/>
  <c r="AV27" i="3" s="1"/>
  <c r="AI26" i="3"/>
  <c r="AH26" i="3"/>
  <c r="AT25" i="3"/>
  <c r="AS25" i="3"/>
  <c r="AI25" i="3"/>
  <c r="AH25" i="3"/>
  <c r="AK26" i="3" s="1"/>
  <c r="AT24" i="3"/>
  <c r="AS24" i="3"/>
  <c r="AI24" i="3"/>
  <c r="AH24" i="3"/>
  <c r="AT23" i="3"/>
  <c r="AS23" i="3"/>
  <c r="AI23" i="3"/>
  <c r="AH23" i="3"/>
  <c r="AV22" i="3"/>
  <c r="AU22" i="3"/>
  <c r="AT22" i="3"/>
  <c r="AS22" i="3"/>
  <c r="AK22" i="3"/>
  <c r="AJ22" i="3"/>
  <c r="AI22" i="3"/>
  <c r="AH22" i="3"/>
  <c r="AK23" i="3" s="1"/>
  <c r="AT156" i="2"/>
  <c r="AS156" i="2"/>
  <c r="AI156" i="2"/>
  <c r="AH156" i="2"/>
  <c r="AT155" i="2"/>
  <c r="AS155" i="2"/>
  <c r="AV156" i="2" s="1"/>
  <c r="AI155" i="2"/>
  <c r="AH155" i="2"/>
  <c r="AK156" i="2" s="1"/>
  <c r="AT154" i="2"/>
  <c r="AS154" i="2"/>
  <c r="AV155" i="2" s="1"/>
  <c r="AI154" i="2"/>
  <c r="AH154" i="2"/>
  <c r="AK155" i="2" s="1"/>
  <c r="AT153" i="2"/>
  <c r="AS153" i="2"/>
  <c r="AV154" i="2" s="1"/>
  <c r="AI153" i="2"/>
  <c r="AH153" i="2"/>
  <c r="AK154" i="2" s="1"/>
  <c r="AT152" i="2"/>
  <c r="AS152" i="2"/>
  <c r="AV153" i="2" s="1"/>
  <c r="AI152" i="2"/>
  <c r="AH152" i="2"/>
  <c r="AT151" i="2"/>
  <c r="AS151" i="2"/>
  <c r="AV152" i="2" s="1"/>
  <c r="AI151" i="2"/>
  <c r="AH151" i="2"/>
  <c r="AT150" i="2"/>
  <c r="AS150" i="2"/>
  <c r="AI150" i="2"/>
  <c r="AH150" i="2"/>
  <c r="AT149" i="2"/>
  <c r="AS149" i="2"/>
  <c r="AI149" i="2"/>
  <c r="AH149" i="2"/>
  <c r="AT148" i="2"/>
  <c r="AS148" i="2"/>
  <c r="AI148" i="2"/>
  <c r="AH148" i="2"/>
  <c r="AT147" i="2"/>
  <c r="AS147" i="2"/>
  <c r="AV148" i="2" s="1"/>
  <c r="AI147" i="2"/>
  <c r="AH147" i="2"/>
  <c r="AK148" i="2" s="1"/>
  <c r="AT146" i="2"/>
  <c r="AS146" i="2"/>
  <c r="AI146" i="2"/>
  <c r="AH146" i="2"/>
  <c r="AK147" i="2" s="1"/>
  <c r="AT145" i="2"/>
  <c r="AS145" i="2"/>
  <c r="AV146" i="2" s="1"/>
  <c r="AI145" i="2"/>
  <c r="AH145" i="2"/>
  <c r="AT144" i="2"/>
  <c r="AS144" i="2"/>
  <c r="AV145" i="2" s="1"/>
  <c r="AI144" i="2"/>
  <c r="AH144" i="2"/>
  <c r="AK145" i="2" s="1"/>
  <c r="AT143" i="2"/>
  <c r="AS143" i="2"/>
  <c r="AV144" i="2" s="1"/>
  <c r="AI143" i="2"/>
  <c r="AH143" i="2"/>
  <c r="AT142" i="2"/>
  <c r="AS142" i="2"/>
  <c r="AI142" i="2"/>
  <c r="AH142" i="2"/>
  <c r="AK143" i="2" s="1"/>
  <c r="AT141" i="2"/>
  <c r="AS141" i="2"/>
  <c r="AI141" i="2"/>
  <c r="AH141" i="2"/>
  <c r="AT140" i="2"/>
  <c r="AS140" i="2"/>
  <c r="AV141" i="2" s="1"/>
  <c r="AI140" i="2"/>
  <c r="AH140" i="2"/>
  <c r="AK141" i="2" s="1"/>
  <c r="AT139" i="2"/>
  <c r="AS139" i="2"/>
  <c r="AI139" i="2"/>
  <c r="AH139" i="2"/>
  <c r="AT138" i="2"/>
  <c r="AS138" i="2"/>
  <c r="AV139" i="2" s="1"/>
  <c r="AI138" i="2"/>
  <c r="AH138" i="2"/>
  <c r="AK139" i="2" s="1"/>
  <c r="AT137" i="2"/>
  <c r="AS137" i="2"/>
  <c r="AV138" i="2" s="1"/>
  <c r="AI137" i="2"/>
  <c r="AH137" i="2"/>
  <c r="AK138" i="2" s="1"/>
  <c r="AT136" i="2"/>
  <c r="AS136" i="2"/>
  <c r="AV137" i="2" s="1"/>
  <c r="AI136" i="2"/>
  <c r="AH136" i="2"/>
  <c r="AK137" i="2" s="1"/>
  <c r="AT135" i="2"/>
  <c r="AS135" i="2"/>
  <c r="AV136" i="2" s="1"/>
  <c r="AI135" i="2"/>
  <c r="AH135" i="2"/>
  <c r="AT134" i="2"/>
  <c r="AS134" i="2"/>
  <c r="AV135" i="2" s="1"/>
  <c r="AI134" i="2"/>
  <c r="AH134" i="2"/>
  <c r="AK135" i="2" s="1"/>
  <c r="AT133" i="2"/>
  <c r="AS133" i="2"/>
  <c r="AV134" i="2" s="1"/>
  <c r="AI133" i="2"/>
  <c r="AH133" i="2"/>
  <c r="AT132" i="2"/>
  <c r="AS132" i="2"/>
  <c r="AV133" i="2" s="1"/>
  <c r="AI132" i="2"/>
  <c r="AH132" i="2"/>
  <c r="AK133" i="2" s="1"/>
  <c r="AT131" i="2"/>
  <c r="AS131" i="2"/>
  <c r="AV132" i="2" s="1"/>
  <c r="AI131" i="2"/>
  <c r="AH131" i="2"/>
  <c r="AK132" i="2" s="1"/>
  <c r="AT130" i="2"/>
  <c r="AS130" i="2"/>
  <c r="AV131" i="2" s="1"/>
  <c r="AI130" i="2"/>
  <c r="AH130" i="2"/>
  <c r="AT129" i="2"/>
  <c r="AS129" i="2"/>
  <c r="AV130" i="2" s="1"/>
  <c r="AI129" i="2"/>
  <c r="AH129" i="2"/>
  <c r="AT128" i="2"/>
  <c r="AS128" i="2"/>
  <c r="AV129" i="2" s="1"/>
  <c r="AI128" i="2"/>
  <c r="AH128" i="2"/>
  <c r="AT127" i="2"/>
  <c r="AS127" i="2"/>
  <c r="AV128" i="2" s="1"/>
  <c r="AI127" i="2"/>
  <c r="AH127" i="2"/>
  <c r="AT126" i="2"/>
  <c r="AS126" i="2"/>
  <c r="AV127" i="2" s="1"/>
  <c r="AI126" i="2"/>
  <c r="AH126" i="2"/>
  <c r="AK127" i="2" s="1"/>
  <c r="AT125" i="2"/>
  <c r="AS125" i="2"/>
  <c r="AV126" i="2" s="1"/>
  <c r="AI125" i="2"/>
  <c r="AH125" i="2"/>
  <c r="AK126" i="2" s="1"/>
  <c r="AT124" i="2"/>
  <c r="AS124" i="2"/>
  <c r="AV125" i="2" s="1"/>
  <c r="AI124" i="2"/>
  <c r="AH124" i="2"/>
  <c r="AT123" i="2"/>
  <c r="AS123" i="2"/>
  <c r="AI123" i="2"/>
  <c r="AH123" i="2"/>
  <c r="AT122" i="2"/>
  <c r="AS122" i="2"/>
  <c r="AV123" i="2" s="1"/>
  <c r="AI122" i="2"/>
  <c r="AH122" i="2"/>
  <c r="AT121" i="2"/>
  <c r="AS121" i="2"/>
  <c r="AV122" i="2" s="1"/>
  <c r="AI121" i="2"/>
  <c r="AH121" i="2"/>
  <c r="AT120" i="2"/>
  <c r="AS120" i="2"/>
  <c r="AV121" i="2" s="1"/>
  <c r="AI120" i="2"/>
  <c r="AH120" i="2"/>
  <c r="AT119" i="2"/>
  <c r="AS119" i="2"/>
  <c r="AV120" i="2" s="1"/>
  <c r="AI119" i="2"/>
  <c r="AH119" i="2"/>
  <c r="AK120" i="2" s="1"/>
  <c r="AT118" i="2"/>
  <c r="AS118" i="2"/>
  <c r="AV119" i="2" s="1"/>
  <c r="AI118" i="2"/>
  <c r="AH118" i="2"/>
  <c r="AK119" i="2" s="1"/>
  <c r="AT117" i="2"/>
  <c r="AS117" i="2"/>
  <c r="AV118" i="2" s="1"/>
  <c r="AI117" i="2"/>
  <c r="AH117" i="2"/>
  <c r="AK118" i="2" s="1"/>
  <c r="AT116" i="2"/>
  <c r="AS116" i="2"/>
  <c r="AV117" i="2" s="1"/>
  <c r="AI116" i="2"/>
  <c r="AH116" i="2"/>
  <c r="AT115" i="2"/>
  <c r="AS115" i="2"/>
  <c r="AI115" i="2"/>
  <c r="AH115" i="2"/>
  <c r="AT114" i="2"/>
  <c r="AS114" i="2"/>
  <c r="AV115" i="2" s="1"/>
  <c r="AI114" i="2"/>
  <c r="AH114" i="2"/>
  <c r="AK115" i="2" s="1"/>
  <c r="AT113" i="2"/>
  <c r="AS113" i="2"/>
  <c r="AV114" i="2" s="1"/>
  <c r="AI113" i="2"/>
  <c r="AH113" i="2"/>
  <c r="AK114" i="2" s="1"/>
  <c r="AT112" i="2"/>
  <c r="AS112" i="2"/>
  <c r="AV113" i="2" s="1"/>
  <c r="AI112" i="2"/>
  <c r="AH112" i="2"/>
  <c r="AK113" i="2" s="1"/>
  <c r="AT111" i="2"/>
  <c r="AS111" i="2"/>
  <c r="AI111" i="2"/>
  <c r="AH111" i="2"/>
  <c r="AK112" i="2" s="1"/>
  <c r="AT110" i="2"/>
  <c r="AS110" i="2"/>
  <c r="AV111" i="2" s="1"/>
  <c r="AI110" i="2"/>
  <c r="AH110" i="2"/>
  <c r="AK111" i="2" s="1"/>
  <c r="AT109" i="2"/>
  <c r="AS109" i="2"/>
  <c r="AV110" i="2" s="1"/>
  <c r="AI109" i="2"/>
  <c r="AH109" i="2"/>
  <c r="AK110" i="2" s="1"/>
  <c r="AT108" i="2"/>
  <c r="AS108" i="2"/>
  <c r="AV109" i="2" s="1"/>
  <c r="AI108" i="2"/>
  <c r="AH108" i="2"/>
  <c r="AT107" i="2"/>
  <c r="AS107" i="2"/>
  <c r="AI107" i="2"/>
  <c r="AH107" i="2"/>
  <c r="AK108" i="2" s="1"/>
  <c r="AT106" i="2"/>
  <c r="AS106" i="2"/>
  <c r="AI106" i="2"/>
  <c r="AH106" i="2"/>
  <c r="AK107" i="2" s="1"/>
  <c r="AT105" i="2"/>
  <c r="AS105" i="2"/>
  <c r="AV106" i="2" s="1"/>
  <c r="AI105" i="2"/>
  <c r="AH105" i="2"/>
  <c r="AK106" i="2" s="1"/>
  <c r="AT104" i="2"/>
  <c r="AS104" i="2"/>
  <c r="AV105" i="2" s="1"/>
  <c r="AI104" i="2"/>
  <c r="AH104" i="2"/>
  <c r="AK105" i="2" s="1"/>
  <c r="AT103" i="2"/>
  <c r="AS103" i="2"/>
  <c r="AV104" i="2" s="1"/>
  <c r="AI103" i="2"/>
  <c r="AH103" i="2"/>
  <c r="AK104" i="2" s="1"/>
  <c r="AT102" i="2"/>
  <c r="AS102" i="2"/>
  <c r="AI102" i="2"/>
  <c r="AH102" i="2"/>
  <c r="AK103" i="2" s="1"/>
  <c r="AT101" i="2"/>
  <c r="AS101" i="2"/>
  <c r="AV102" i="2" s="1"/>
  <c r="AI101" i="2"/>
  <c r="AH101" i="2"/>
  <c r="AK102" i="2" s="1"/>
  <c r="AT100" i="2"/>
  <c r="AS100" i="2"/>
  <c r="AV101" i="2" s="1"/>
  <c r="AI100" i="2"/>
  <c r="AH100" i="2"/>
  <c r="AK101" i="2" s="1"/>
  <c r="AT99" i="2"/>
  <c r="AS99" i="2"/>
  <c r="AI99" i="2"/>
  <c r="AH99" i="2"/>
  <c r="AK100" i="2" s="1"/>
  <c r="AT98" i="2"/>
  <c r="AS98" i="2"/>
  <c r="AV99" i="2" s="1"/>
  <c r="AI98" i="2"/>
  <c r="AH98" i="2"/>
  <c r="AK99" i="2" s="1"/>
  <c r="AT97" i="2"/>
  <c r="AS97" i="2"/>
  <c r="AV98" i="2" s="1"/>
  <c r="AI97" i="2"/>
  <c r="AH97" i="2"/>
  <c r="AK98" i="2" s="1"/>
  <c r="AT96" i="2"/>
  <c r="AS96" i="2"/>
  <c r="AV97" i="2" s="1"/>
  <c r="AI96" i="2"/>
  <c r="AH96" i="2"/>
  <c r="AT95" i="2"/>
  <c r="AS95" i="2"/>
  <c r="AI95" i="2"/>
  <c r="AH95" i="2"/>
  <c r="AT94" i="2"/>
  <c r="AS94" i="2"/>
  <c r="AI94" i="2"/>
  <c r="AH94" i="2"/>
  <c r="AT93" i="2"/>
  <c r="AS93" i="2"/>
  <c r="AV94" i="2" s="1"/>
  <c r="AI93" i="2"/>
  <c r="AH93" i="2"/>
  <c r="AK94" i="2" s="1"/>
  <c r="AT92" i="2"/>
  <c r="AS92" i="2"/>
  <c r="AI92" i="2"/>
  <c r="AH92" i="2"/>
  <c r="AT91" i="2"/>
  <c r="AS91" i="2"/>
  <c r="AV92" i="2" s="1"/>
  <c r="AI91" i="2"/>
  <c r="AH91" i="2"/>
  <c r="AK92" i="2" s="1"/>
  <c r="AT90" i="2"/>
  <c r="AS90" i="2"/>
  <c r="AV91" i="2" s="1"/>
  <c r="AI90" i="2"/>
  <c r="AH90" i="2"/>
  <c r="AK91" i="2" s="1"/>
  <c r="AT89" i="2"/>
  <c r="AS89" i="2"/>
  <c r="AV90" i="2" s="1"/>
  <c r="AI89" i="2"/>
  <c r="AH89" i="2"/>
  <c r="AT88" i="2"/>
  <c r="AS88" i="2"/>
  <c r="AV89" i="2" s="1"/>
  <c r="AI88" i="2"/>
  <c r="AH88" i="2"/>
  <c r="AT87" i="2"/>
  <c r="AS87" i="2"/>
  <c r="AI87" i="2"/>
  <c r="AH87" i="2"/>
  <c r="AT86" i="2"/>
  <c r="AS86" i="2"/>
  <c r="AI86" i="2"/>
  <c r="AH86" i="2"/>
  <c r="AT85" i="2"/>
  <c r="AS85" i="2"/>
  <c r="AI85" i="2"/>
  <c r="AH85" i="2"/>
  <c r="AT84" i="2"/>
  <c r="AS84" i="2"/>
  <c r="AI84" i="2"/>
  <c r="AH84" i="2"/>
  <c r="AK85" i="2" s="1"/>
  <c r="AT83" i="2"/>
  <c r="AS83" i="2"/>
  <c r="AV84" i="2" s="1"/>
  <c r="AI83" i="2"/>
  <c r="AH83" i="2"/>
  <c r="AT82" i="2"/>
  <c r="AS82" i="2"/>
  <c r="AI82" i="2"/>
  <c r="AH82" i="2"/>
  <c r="AT81" i="2"/>
  <c r="AS81" i="2"/>
  <c r="AI81" i="2"/>
  <c r="AH81" i="2"/>
  <c r="AT80" i="2"/>
  <c r="AS80" i="2"/>
  <c r="AV81" i="2" s="1"/>
  <c r="AI80" i="2"/>
  <c r="AH80" i="2"/>
  <c r="AT79" i="2"/>
  <c r="AS79" i="2"/>
  <c r="AI79" i="2"/>
  <c r="AH79" i="2"/>
  <c r="AK80" i="2" s="1"/>
  <c r="AT78" i="2"/>
  <c r="AS78" i="2"/>
  <c r="AI78" i="2"/>
  <c r="AH78" i="2"/>
  <c r="AT77" i="2"/>
  <c r="AS77" i="2"/>
  <c r="AV78" i="2" s="1"/>
  <c r="AI77" i="2"/>
  <c r="AH77" i="2"/>
  <c r="AK78" i="2" s="1"/>
  <c r="AT76" i="2"/>
  <c r="AS76" i="2"/>
  <c r="AV77" i="2" s="1"/>
  <c r="AI76" i="2"/>
  <c r="AH76" i="2"/>
  <c r="AK77" i="2" s="1"/>
  <c r="AT75" i="2"/>
  <c r="AS75" i="2"/>
  <c r="AV76" i="2" s="1"/>
  <c r="AI75" i="2"/>
  <c r="AH75" i="2"/>
  <c r="AT74" i="2"/>
  <c r="AS74" i="2"/>
  <c r="AV75" i="2" s="1"/>
  <c r="AI74" i="2"/>
  <c r="AH74" i="2"/>
  <c r="AT73" i="2"/>
  <c r="AS73" i="2"/>
  <c r="AI73" i="2"/>
  <c r="AH73" i="2"/>
  <c r="AT72" i="2"/>
  <c r="AS72" i="2"/>
  <c r="AI72" i="2"/>
  <c r="AH72" i="2"/>
  <c r="AT71" i="2"/>
  <c r="AS71" i="2"/>
  <c r="AI71" i="2"/>
  <c r="AH71" i="2"/>
  <c r="AT70" i="2"/>
  <c r="AS70" i="2"/>
  <c r="AV71" i="2" s="1"/>
  <c r="AI70" i="2"/>
  <c r="AH70" i="2"/>
  <c r="AT69" i="2"/>
  <c r="AS69" i="2"/>
  <c r="AI69" i="2"/>
  <c r="AH69" i="2"/>
  <c r="AT68" i="2"/>
  <c r="AS68" i="2"/>
  <c r="AV69" i="2" s="1"/>
  <c r="AI68" i="2"/>
  <c r="AH68" i="2"/>
  <c r="AT67" i="2"/>
  <c r="AS67" i="2"/>
  <c r="AV68" i="2" s="1"/>
  <c r="AI67" i="2"/>
  <c r="AH67" i="2"/>
  <c r="AT66" i="2"/>
  <c r="AS66" i="2"/>
  <c r="AI66" i="2"/>
  <c r="AH66" i="2"/>
  <c r="AT65" i="2"/>
  <c r="AS65" i="2"/>
  <c r="AI65" i="2"/>
  <c r="AH65" i="2"/>
  <c r="AT64" i="2"/>
  <c r="AS64" i="2"/>
  <c r="AI64" i="2"/>
  <c r="AH64" i="2"/>
  <c r="AT63" i="2"/>
  <c r="AS63" i="2"/>
  <c r="AI63" i="2"/>
  <c r="AH63" i="2"/>
  <c r="AT62" i="2"/>
  <c r="AS62" i="2"/>
  <c r="AV63" i="2" s="1"/>
  <c r="AI62" i="2"/>
  <c r="AH62" i="2"/>
  <c r="AT61" i="2"/>
  <c r="AS61" i="2"/>
  <c r="AV62" i="2" s="1"/>
  <c r="AI61" i="2"/>
  <c r="AH61" i="2"/>
  <c r="AK62" i="2" s="1"/>
  <c r="AT60" i="2"/>
  <c r="AS60" i="2"/>
  <c r="AI60" i="2"/>
  <c r="AH60" i="2"/>
  <c r="AK61" i="2" s="1"/>
  <c r="AT59" i="2"/>
  <c r="AS59" i="2"/>
  <c r="AV60" i="2" s="1"/>
  <c r="AI59" i="2"/>
  <c r="AH59" i="2"/>
  <c r="AK60" i="2" s="1"/>
  <c r="AT58" i="2"/>
  <c r="AS58" i="2"/>
  <c r="AV59" i="2" s="1"/>
  <c r="AI58" i="2"/>
  <c r="AH58" i="2"/>
  <c r="AK59" i="2" s="1"/>
  <c r="AT57" i="2"/>
  <c r="AS57" i="2"/>
  <c r="AV58" i="2" s="1"/>
  <c r="AI57" i="2"/>
  <c r="AH57" i="2"/>
  <c r="AK58" i="2" s="1"/>
  <c r="AT56" i="2"/>
  <c r="AS56" i="2"/>
  <c r="AI56" i="2"/>
  <c r="AH56" i="2"/>
  <c r="AT55" i="2"/>
  <c r="AS55" i="2"/>
  <c r="AI55" i="2"/>
  <c r="AH55" i="2"/>
  <c r="AK56" i="2" s="1"/>
  <c r="AT54" i="2"/>
  <c r="AS54" i="2"/>
  <c r="AV55" i="2" s="1"/>
  <c r="AI54" i="2"/>
  <c r="AH54" i="2"/>
  <c r="AK55" i="2" s="1"/>
  <c r="AT53" i="2"/>
  <c r="AS53" i="2"/>
  <c r="AV54" i="2" s="1"/>
  <c r="AI53" i="2"/>
  <c r="AH53" i="2"/>
  <c r="AT52" i="2"/>
  <c r="AS52" i="2"/>
  <c r="AV53" i="2" s="1"/>
  <c r="AI52" i="2"/>
  <c r="AH52" i="2"/>
  <c r="AT51" i="2"/>
  <c r="AS51" i="2"/>
  <c r="AV52" i="2" s="1"/>
  <c r="AI51" i="2"/>
  <c r="AH51" i="2"/>
  <c r="AT50" i="2"/>
  <c r="AS50" i="2"/>
  <c r="AV51" i="2" s="1"/>
  <c r="AI50" i="2"/>
  <c r="AH50" i="2"/>
  <c r="AT49" i="2"/>
  <c r="AS49" i="2"/>
  <c r="AI49" i="2"/>
  <c r="AH49" i="2"/>
  <c r="AK50" i="2" s="1"/>
  <c r="AT48" i="2"/>
  <c r="AS48" i="2"/>
  <c r="AI48" i="2"/>
  <c r="AH48" i="2"/>
  <c r="AK49" i="2" s="1"/>
  <c r="AT47" i="2"/>
  <c r="AS47" i="2"/>
  <c r="AI47" i="2"/>
  <c r="AH47" i="2"/>
  <c r="AK48" i="2" s="1"/>
  <c r="AT46" i="2"/>
  <c r="AS46" i="2"/>
  <c r="AI46" i="2"/>
  <c r="AH46" i="2"/>
  <c r="AK47" i="2" s="1"/>
  <c r="AT45" i="2"/>
  <c r="AS45" i="2"/>
  <c r="AI45" i="2"/>
  <c r="AH45" i="2"/>
  <c r="AK46" i="2" s="1"/>
  <c r="AT44" i="2"/>
  <c r="AS44" i="2"/>
  <c r="AV45" i="2" s="1"/>
  <c r="AI44" i="2"/>
  <c r="AH44" i="2"/>
  <c r="AT43" i="2"/>
  <c r="AS43" i="2"/>
  <c r="AI43" i="2"/>
  <c r="AH43" i="2"/>
  <c r="AT42" i="2"/>
  <c r="AS42" i="2"/>
  <c r="AI42" i="2"/>
  <c r="AH42" i="2"/>
  <c r="AK43" i="2" s="1"/>
  <c r="AT41" i="2"/>
  <c r="AS41" i="2"/>
  <c r="AV42" i="2" s="1"/>
  <c r="AI41" i="2"/>
  <c r="AH41" i="2"/>
  <c r="AT40" i="2"/>
  <c r="AS40" i="2"/>
  <c r="AV41" i="2" s="1"/>
  <c r="AI40" i="2"/>
  <c r="AH40" i="2"/>
  <c r="AT39" i="2"/>
  <c r="AS39" i="2"/>
  <c r="AV40" i="2" s="1"/>
  <c r="AI39" i="2"/>
  <c r="AH39" i="2"/>
  <c r="AT38" i="2"/>
  <c r="AS38" i="2"/>
  <c r="AV39" i="2" s="1"/>
  <c r="AI38" i="2"/>
  <c r="AH38" i="2"/>
  <c r="AT37" i="2"/>
  <c r="AS37" i="2"/>
  <c r="AV38" i="2" s="1"/>
  <c r="AI37" i="2"/>
  <c r="AH37" i="2"/>
  <c r="AT36" i="2"/>
  <c r="AS36" i="2"/>
  <c r="AI36" i="2"/>
  <c r="AH36" i="2"/>
  <c r="AT35" i="2"/>
  <c r="AS35" i="2"/>
  <c r="AV36" i="2" s="1"/>
  <c r="AI35" i="2"/>
  <c r="AH35" i="2"/>
  <c r="AT34" i="2"/>
  <c r="AS34" i="2"/>
  <c r="AI34" i="2"/>
  <c r="AH34" i="2"/>
  <c r="AK35" i="2" s="1"/>
  <c r="AT33" i="2"/>
  <c r="AS33" i="2"/>
  <c r="AV34" i="2" s="1"/>
  <c r="AI33" i="2"/>
  <c r="AH33" i="2"/>
  <c r="AK34" i="2" s="1"/>
  <c r="AT32" i="2"/>
  <c r="AS32" i="2"/>
  <c r="AV33" i="2" s="1"/>
  <c r="AI32" i="2"/>
  <c r="AH32" i="2"/>
  <c r="AK33" i="2" s="1"/>
  <c r="AT31" i="2"/>
  <c r="AS31" i="2"/>
  <c r="AV32" i="2" s="1"/>
  <c r="AI31" i="2"/>
  <c r="AH31" i="2"/>
  <c r="AK32" i="2" s="1"/>
  <c r="AT30" i="2"/>
  <c r="AS30" i="2"/>
  <c r="AV31" i="2" s="1"/>
  <c r="AI30" i="2"/>
  <c r="AH30" i="2"/>
  <c r="AT29" i="2"/>
  <c r="AS29" i="2"/>
  <c r="AV30" i="2" s="1"/>
  <c r="AI29" i="2"/>
  <c r="AH29" i="2"/>
  <c r="AK30" i="2" s="1"/>
  <c r="AT28" i="2"/>
  <c r="AS28" i="2"/>
  <c r="AV29" i="2" s="1"/>
  <c r="AI28" i="2"/>
  <c r="AH28" i="2"/>
  <c r="AT27" i="2"/>
  <c r="AS27" i="2"/>
  <c r="AV28" i="2" s="1"/>
  <c r="AI27" i="2"/>
  <c r="AH27" i="2"/>
  <c r="AK28" i="2" s="1"/>
  <c r="AT26" i="2"/>
  <c r="AS26" i="2"/>
  <c r="AV27" i="2" s="1"/>
  <c r="AI26" i="2"/>
  <c r="AH26" i="2"/>
  <c r="AT25" i="2"/>
  <c r="AS25" i="2"/>
  <c r="AI25" i="2"/>
  <c r="AH25" i="2"/>
  <c r="AT24" i="2"/>
  <c r="AS24" i="2"/>
  <c r="AI24" i="2"/>
  <c r="AH24" i="2"/>
  <c r="AT23" i="2"/>
  <c r="AS23" i="2"/>
  <c r="AV24" i="2" s="1"/>
  <c r="AI23" i="2"/>
  <c r="AH23" i="2"/>
  <c r="AV22" i="2"/>
  <c r="AU22" i="2"/>
  <c r="AT22" i="2"/>
  <c r="AS22" i="2"/>
  <c r="AK22" i="2"/>
  <c r="AJ22" i="2"/>
  <c r="AI22" i="2"/>
  <c r="AH22" i="2"/>
  <c r="AT156" i="7"/>
  <c r="AS156" i="7"/>
  <c r="AI156" i="7"/>
  <c r="AH156" i="7"/>
  <c r="AT155" i="7"/>
  <c r="AS155" i="7"/>
  <c r="AI155" i="7"/>
  <c r="AH155" i="7"/>
  <c r="AK156" i="7" s="1"/>
  <c r="AT154" i="7"/>
  <c r="AS154" i="7"/>
  <c r="AI154" i="7"/>
  <c r="AH154" i="7"/>
  <c r="AK155" i="7" s="1"/>
  <c r="AT153" i="7"/>
  <c r="AS153" i="7"/>
  <c r="AI153" i="7"/>
  <c r="AH153" i="7"/>
  <c r="AT152" i="7"/>
  <c r="AS152" i="7"/>
  <c r="AI152" i="7"/>
  <c r="AH152" i="7"/>
  <c r="AK153" i="7" s="1"/>
  <c r="AT151" i="7"/>
  <c r="AS151" i="7"/>
  <c r="AI151" i="7"/>
  <c r="AH151" i="7"/>
  <c r="AT150" i="7"/>
  <c r="AS150" i="7"/>
  <c r="AV151" i="7" s="1"/>
  <c r="AI150" i="7"/>
  <c r="AH150" i="7"/>
  <c r="AT149" i="7"/>
  <c r="AS149" i="7"/>
  <c r="AV150" i="7" s="1"/>
  <c r="AI149" i="7"/>
  <c r="AH149" i="7"/>
  <c r="AT148" i="7"/>
  <c r="AS148" i="7"/>
  <c r="AI148" i="7"/>
  <c r="AH148" i="7"/>
  <c r="AT147" i="7"/>
  <c r="AS147" i="7"/>
  <c r="AV148" i="7" s="1"/>
  <c r="AI147" i="7"/>
  <c r="AH147" i="7"/>
  <c r="AT146" i="7"/>
  <c r="AS146" i="7"/>
  <c r="AV147" i="7" s="1"/>
  <c r="AI146" i="7"/>
  <c r="AH146" i="7"/>
  <c r="AK147" i="7" s="1"/>
  <c r="AT145" i="7"/>
  <c r="AS145" i="7"/>
  <c r="AV146" i="7" s="1"/>
  <c r="AI145" i="7"/>
  <c r="AH145" i="7"/>
  <c r="AK146" i="7" s="1"/>
  <c r="AT144" i="7"/>
  <c r="AS144" i="7"/>
  <c r="AI144" i="7"/>
  <c r="AH144" i="7"/>
  <c r="AK145" i="7" s="1"/>
  <c r="AT143" i="7"/>
  <c r="AS143" i="7"/>
  <c r="AV144" i="7" s="1"/>
  <c r="AI143" i="7"/>
  <c r="AH143" i="7"/>
  <c r="AT142" i="7"/>
  <c r="AS142" i="7"/>
  <c r="AV143" i="7" s="1"/>
  <c r="AI142" i="7"/>
  <c r="AH142" i="7"/>
  <c r="AT141" i="7"/>
  <c r="AS141" i="7"/>
  <c r="AI141" i="7"/>
  <c r="AH141" i="7"/>
  <c r="AT140" i="7"/>
  <c r="AS140" i="7"/>
  <c r="AV141" i="7" s="1"/>
  <c r="AI140" i="7"/>
  <c r="AH140" i="7"/>
  <c r="AT139" i="7"/>
  <c r="AS139" i="7"/>
  <c r="AI139" i="7"/>
  <c r="AH139" i="7"/>
  <c r="AT138" i="7"/>
  <c r="AS138" i="7"/>
  <c r="AV139" i="7" s="1"/>
  <c r="AI138" i="7"/>
  <c r="AH138" i="7"/>
  <c r="AT137" i="7"/>
  <c r="AS137" i="7"/>
  <c r="AV138" i="7" s="1"/>
  <c r="AI137" i="7"/>
  <c r="AH137" i="7"/>
  <c r="AK138" i="7" s="1"/>
  <c r="AT136" i="7"/>
  <c r="AS136" i="7"/>
  <c r="AI136" i="7"/>
  <c r="AH136" i="7"/>
  <c r="AT135" i="7"/>
  <c r="AS135" i="7"/>
  <c r="AV136" i="7" s="1"/>
  <c r="AI135" i="7"/>
  <c r="AH135" i="7"/>
  <c r="AK136" i="7" s="1"/>
  <c r="AT134" i="7"/>
  <c r="AS134" i="7"/>
  <c r="AV135" i="7" s="1"/>
  <c r="AI134" i="7"/>
  <c r="AH134" i="7"/>
  <c r="AT133" i="7"/>
  <c r="AS133" i="7"/>
  <c r="AI133" i="7"/>
  <c r="AH133" i="7"/>
  <c r="AT132" i="7"/>
  <c r="AS132" i="7"/>
  <c r="AI132" i="7"/>
  <c r="AH132" i="7"/>
  <c r="AK133" i="7" s="1"/>
  <c r="AT131" i="7"/>
  <c r="AS131" i="7"/>
  <c r="AV132" i="7" s="1"/>
  <c r="AI131" i="7"/>
  <c r="AH131" i="7"/>
  <c r="AT130" i="7"/>
  <c r="AS130" i="7"/>
  <c r="AV131" i="7" s="1"/>
  <c r="AI130" i="7"/>
  <c r="AH130" i="7"/>
  <c r="AT129" i="7"/>
  <c r="AS129" i="7"/>
  <c r="AV130" i="7" s="1"/>
  <c r="AI129" i="7"/>
  <c r="AH129" i="7"/>
  <c r="AT128" i="7"/>
  <c r="AS128" i="7"/>
  <c r="AI128" i="7"/>
  <c r="AH128" i="7"/>
  <c r="AT127" i="7"/>
  <c r="AS127" i="7"/>
  <c r="AI127" i="7"/>
  <c r="AH127" i="7"/>
  <c r="AT126" i="7"/>
  <c r="AS126" i="7"/>
  <c r="AI126" i="7"/>
  <c r="AH126" i="7"/>
  <c r="AK127" i="7" s="1"/>
  <c r="AT125" i="7"/>
  <c r="AS125" i="7"/>
  <c r="AI125" i="7"/>
  <c r="AH125" i="7"/>
  <c r="AK126" i="7" s="1"/>
  <c r="AT124" i="7"/>
  <c r="AS124" i="7"/>
  <c r="AV125" i="7" s="1"/>
  <c r="AI124" i="7"/>
  <c r="AH124" i="7"/>
  <c r="AK125" i="7" s="1"/>
  <c r="AT123" i="7"/>
  <c r="AS123" i="7"/>
  <c r="AI123" i="7"/>
  <c r="AH123" i="7"/>
  <c r="AK124" i="7" s="1"/>
  <c r="AT122" i="7"/>
  <c r="AS122" i="7"/>
  <c r="AI122" i="7"/>
  <c r="AH122" i="7"/>
  <c r="AT121" i="7"/>
  <c r="AS121" i="7"/>
  <c r="AI121" i="7"/>
  <c r="AH121" i="7"/>
  <c r="AT120" i="7"/>
  <c r="AS120" i="7"/>
  <c r="AI120" i="7"/>
  <c r="AH120" i="7"/>
  <c r="AT119" i="7"/>
  <c r="AS119" i="7"/>
  <c r="AI119" i="7"/>
  <c r="AH119" i="7"/>
  <c r="AK120" i="7" s="1"/>
  <c r="AT118" i="7"/>
  <c r="AS118" i="7"/>
  <c r="AI118" i="7"/>
  <c r="AH118" i="7"/>
  <c r="AK119" i="7" s="1"/>
  <c r="AT117" i="7"/>
  <c r="AS117" i="7"/>
  <c r="AI117" i="7"/>
  <c r="AH117" i="7"/>
  <c r="AT116" i="7"/>
  <c r="AS116" i="7"/>
  <c r="AI116" i="7"/>
  <c r="AH116" i="7"/>
  <c r="AT115" i="7"/>
  <c r="AS115" i="7"/>
  <c r="AI115" i="7"/>
  <c r="AH115" i="7"/>
  <c r="AK116" i="7" s="1"/>
  <c r="AT114" i="7"/>
  <c r="AS114" i="7"/>
  <c r="AI114" i="7"/>
  <c r="AH114" i="7"/>
  <c r="AT113" i="7"/>
  <c r="AS113" i="7"/>
  <c r="AV114" i="7" s="1"/>
  <c r="AI113" i="7"/>
  <c r="AH113" i="7"/>
  <c r="AT112" i="7"/>
  <c r="AS112" i="7"/>
  <c r="AV113" i="7" s="1"/>
  <c r="AI112" i="7"/>
  <c r="AH112" i="7"/>
  <c r="AT111" i="7"/>
  <c r="AS111" i="7"/>
  <c r="AI111" i="7"/>
  <c r="AH111" i="7"/>
  <c r="AT110" i="7"/>
  <c r="AS110" i="7"/>
  <c r="AI110" i="7"/>
  <c r="AH110" i="7"/>
  <c r="AT109" i="7"/>
  <c r="AS109" i="7"/>
  <c r="AI109" i="7"/>
  <c r="AH109" i="7"/>
  <c r="AT108" i="7"/>
  <c r="AS108" i="7"/>
  <c r="AI108" i="7"/>
  <c r="AH108" i="7"/>
  <c r="AT107" i="7"/>
  <c r="AS107" i="7"/>
  <c r="AI107" i="7"/>
  <c r="AH107" i="7"/>
  <c r="AT106" i="7"/>
  <c r="AS106" i="7"/>
  <c r="AI106" i="7"/>
  <c r="AH106" i="7"/>
  <c r="AT105" i="7"/>
  <c r="AS105" i="7"/>
  <c r="AI105" i="7"/>
  <c r="AH105" i="7"/>
  <c r="AT104" i="7"/>
  <c r="AS104" i="7"/>
  <c r="AV105" i="7" s="1"/>
  <c r="AI104" i="7"/>
  <c r="AH104" i="7"/>
  <c r="AT103" i="7"/>
  <c r="AS103" i="7"/>
  <c r="AI103" i="7"/>
  <c r="AH103" i="7"/>
  <c r="AT102" i="7"/>
  <c r="AS102" i="7"/>
  <c r="AI102" i="7"/>
  <c r="AH102" i="7"/>
  <c r="AT101" i="7"/>
  <c r="AS101" i="7"/>
  <c r="AI101" i="7"/>
  <c r="AH101" i="7"/>
  <c r="AT100" i="7"/>
  <c r="AS100" i="7"/>
  <c r="AI100" i="7"/>
  <c r="AH100" i="7"/>
  <c r="AK101" i="7" s="1"/>
  <c r="AT99" i="7"/>
  <c r="AS99" i="7"/>
  <c r="AV100" i="7" s="1"/>
  <c r="AI99" i="7"/>
  <c r="AH99" i="7"/>
  <c r="AT98" i="7"/>
  <c r="AS98" i="7"/>
  <c r="AI98" i="7"/>
  <c r="AH98" i="7"/>
  <c r="AT97" i="7"/>
  <c r="AS97" i="7"/>
  <c r="AI97" i="7"/>
  <c r="AH97" i="7"/>
  <c r="AT96" i="7"/>
  <c r="AS96" i="7"/>
  <c r="AI96" i="7"/>
  <c r="AH96" i="7"/>
  <c r="AK97" i="7" s="1"/>
  <c r="AT95" i="7"/>
  <c r="AS95" i="7"/>
  <c r="AI95" i="7"/>
  <c r="AH95" i="7"/>
  <c r="AK96" i="7" s="1"/>
  <c r="AT94" i="7"/>
  <c r="AS94" i="7"/>
  <c r="AI94" i="7"/>
  <c r="AH94" i="7"/>
  <c r="AT93" i="7"/>
  <c r="AS93" i="7"/>
  <c r="AI93" i="7"/>
  <c r="AH93" i="7"/>
  <c r="AT92" i="7"/>
  <c r="AS92" i="7"/>
  <c r="AI92" i="7"/>
  <c r="AH92" i="7"/>
  <c r="AT91" i="7"/>
  <c r="AS91" i="7"/>
  <c r="AI91" i="7"/>
  <c r="AH91" i="7"/>
  <c r="AT90" i="7"/>
  <c r="AS90" i="7"/>
  <c r="AI90" i="7"/>
  <c r="AH90" i="7"/>
  <c r="AT89" i="7"/>
  <c r="AS89" i="7"/>
  <c r="AI89" i="7"/>
  <c r="AH89" i="7"/>
  <c r="AT88" i="7"/>
  <c r="AS88" i="7"/>
  <c r="AI88" i="7"/>
  <c r="AH88" i="7"/>
  <c r="AT87" i="7"/>
  <c r="AS87" i="7"/>
  <c r="AI87" i="7"/>
  <c r="AH87" i="7"/>
  <c r="AK88" i="7" s="1"/>
  <c r="AT86" i="7"/>
  <c r="AS86" i="7"/>
  <c r="AI86" i="7"/>
  <c r="AH86" i="7"/>
  <c r="AT85" i="7"/>
  <c r="AS85" i="7"/>
  <c r="AI85" i="7"/>
  <c r="AH85" i="7"/>
  <c r="AT84" i="7"/>
  <c r="AS84" i="7"/>
  <c r="AI84" i="7"/>
  <c r="AH84" i="7"/>
  <c r="AT83" i="7"/>
  <c r="AS83" i="7"/>
  <c r="AV84" i="7" s="1"/>
  <c r="AI83" i="7"/>
  <c r="AH83" i="7"/>
  <c r="AT82" i="7"/>
  <c r="AS82" i="7"/>
  <c r="AV83" i="7" s="1"/>
  <c r="AI82" i="7"/>
  <c r="AH82" i="7"/>
  <c r="AK83" i="7" s="1"/>
  <c r="AT81" i="7"/>
  <c r="AS81" i="7"/>
  <c r="AI81" i="7"/>
  <c r="AH81" i="7"/>
  <c r="AT80" i="7"/>
  <c r="AS80" i="7"/>
  <c r="AI80" i="7"/>
  <c r="AH80" i="7"/>
  <c r="AK81" i="7" s="1"/>
  <c r="AT79" i="7"/>
  <c r="AS79" i="7"/>
  <c r="AI79" i="7"/>
  <c r="AH79" i="7"/>
  <c r="AK80" i="7" s="1"/>
  <c r="AT78" i="7"/>
  <c r="AS78" i="7"/>
  <c r="AI78" i="7"/>
  <c r="AH78" i="7"/>
  <c r="AK79" i="7" s="1"/>
  <c r="AT77" i="7"/>
  <c r="AS77" i="7"/>
  <c r="AI77" i="7"/>
  <c r="AH77" i="7"/>
  <c r="AT76" i="7"/>
  <c r="AS76" i="7"/>
  <c r="AI76" i="7"/>
  <c r="AH76" i="7"/>
  <c r="AT75" i="7"/>
  <c r="AS75" i="7"/>
  <c r="AI75" i="7"/>
  <c r="AH75" i="7"/>
  <c r="AT74" i="7"/>
  <c r="AS74" i="7"/>
  <c r="AI74" i="7"/>
  <c r="AH74" i="7"/>
  <c r="AT73" i="7"/>
  <c r="AS73" i="7"/>
  <c r="AI73" i="7"/>
  <c r="AH73" i="7"/>
  <c r="AK74" i="7" s="1"/>
  <c r="AT72" i="7"/>
  <c r="AS72" i="7"/>
  <c r="AI72" i="7"/>
  <c r="AH72" i="7"/>
  <c r="AT71" i="7"/>
  <c r="AS71" i="7"/>
  <c r="AI71" i="7"/>
  <c r="AH71" i="7"/>
  <c r="AT70" i="7"/>
  <c r="AS70" i="7"/>
  <c r="AI70" i="7"/>
  <c r="AH70" i="7"/>
  <c r="AT69" i="7"/>
  <c r="AS69" i="7"/>
  <c r="AI69" i="7"/>
  <c r="AH69" i="7"/>
  <c r="AT68" i="7"/>
  <c r="AS68" i="7"/>
  <c r="AI68" i="7"/>
  <c r="AH68" i="7"/>
  <c r="AT67" i="7"/>
  <c r="AS67" i="7"/>
  <c r="AI67" i="7"/>
  <c r="AH67" i="7"/>
  <c r="AT66" i="7"/>
  <c r="AS66" i="7"/>
  <c r="AI66" i="7"/>
  <c r="AH66" i="7"/>
  <c r="AT65" i="7"/>
  <c r="AS65" i="7"/>
  <c r="AI65" i="7"/>
  <c r="AH65" i="7"/>
  <c r="AT64" i="7"/>
  <c r="AS64" i="7"/>
  <c r="AI64" i="7"/>
  <c r="AH64" i="7"/>
  <c r="AT63" i="7"/>
  <c r="AS63" i="7"/>
  <c r="AI63" i="7"/>
  <c r="AH63" i="7"/>
  <c r="AT62" i="7"/>
  <c r="AS62" i="7"/>
  <c r="AI62" i="7"/>
  <c r="AH62" i="7"/>
  <c r="AT61" i="7"/>
  <c r="AS61" i="7"/>
  <c r="AI61" i="7"/>
  <c r="AH61" i="7"/>
  <c r="AT60" i="7"/>
  <c r="AS60" i="7"/>
  <c r="AI60" i="7"/>
  <c r="AH60" i="7"/>
  <c r="AT59" i="7"/>
  <c r="AS59" i="7"/>
  <c r="AI59" i="7"/>
  <c r="AH59" i="7"/>
  <c r="AT58" i="7"/>
  <c r="AS58" i="7"/>
  <c r="AI58" i="7"/>
  <c r="AH58" i="7"/>
  <c r="AT57" i="7"/>
  <c r="AS57" i="7"/>
  <c r="AI57" i="7"/>
  <c r="AH57" i="7"/>
  <c r="AT56" i="7"/>
  <c r="AS56" i="7"/>
  <c r="AI56" i="7"/>
  <c r="AH56" i="7"/>
  <c r="AT55" i="7"/>
  <c r="AS55" i="7"/>
  <c r="AI55" i="7"/>
  <c r="AH55" i="7"/>
  <c r="AT54" i="7"/>
  <c r="AS54" i="7"/>
  <c r="AI54" i="7"/>
  <c r="AH54" i="7"/>
  <c r="AK55" i="7" s="1"/>
  <c r="AT53" i="7"/>
  <c r="AS53" i="7"/>
  <c r="AI53" i="7"/>
  <c r="AH53" i="7"/>
  <c r="AK54" i="7" s="1"/>
  <c r="AT52" i="7"/>
  <c r="AS52" i="7"/>
  <c r="AI52" i="7"/>
  <c r="AH52" i="7"/>
  <c r="AT51" i="7"/>
  <c r="AS51" i="7"/>
  <c r="AI51" i="7"/>
  <c r="AH51" i="7"/>
  <c r="AK52" i="7" s="1"/>
  <c r="AT50" i="7"/>
  <c r="AS50" i="7"/>
  <c r="AI50" i="7"/>
  <c r="AH50" i="7"/>
  <c r="AK51" i="7" s="1"/>
  <c r="AT49" i="7"/>
  <c r="AS49" i="7"/>
  <c r="AV50" i="7" s="1"/>
  <c r="AI49" i="7"/>
  <c r="AH49" i="7"/>
  <c r="AK50" i="7" s="1"/>
  <c r="AT48" i="7"/>
  <c r="AS48" i="7"/>
  <c r="AV49" i="7" s="1"/>
  <c r="AI48" i="7"/>
  <c r="AH48" i="7"/>
  <c r="AT47" i="7"/>
  <c r="AS47" i="7"/>
  <c r="AI47" i="7"/>
  <c r="AH47" i="7"/>
  <c r="AK48" i="7" s="1"/>
  <c r="AT46" i="7"/>
  <c r="AS46" i="7"/>
  <c r="AI46" i="7"/>
  <c r="AH46" i="7"/>
  <c r="AK47" i="7" s="1"/>
  <c r="AT45" i="7"/>
  <c r="AS45" i="7"/>
  <c r="AI45" i="7"/>
  <c r="AH45" i="7"/>
  <c r="AK46" i="7" s="1"/>
  <c r="AT44" i="7"/>
  <c r="AS44" i="7"/>
  <c r="AI44" i="7"/>
  <c r="AH44" i="7"/>
  <c r="AT43" i="7"/>
  <c r="AS43" i="7"/>
  <c r="AI43" i="7"/>
  <c r="AH43" i="7"/>
  <c r="AT42" i="7"/>
  <c r="AS42" i="7"/>
  <c r="AV43" i="7" s="1"/>
  <c r="AI42" i="7"/>
  <c r="AH42" i="7"/>
  <c r="AT41" i="7"/>
  <c r="AS41" i="7"/>
  <c r="AI41" i="7"/>
  <c r="AH41" i="7"/>
  <c r="AT40" i="7"/>
  <c r="AS40" i="7"/>
  <c r="AV41" i="7" s="1"/>
  <c r="AI40" i="7"/>
  <c r="AH40" i="7"/>
  <c r="AT39" i="7"/>
  <c r="AS39" i="7"/>
  <c r="AI39" i="7"/>
  <c r="AH39" i="7"/>
  <c r="AT38" i="7"/>
  <c r="AS38" i="7"/>
  <c r="AI38" i="7"/>
  <c r="AH38" i="7"/>
  <c r="AT37" i="7"/>
  <c r="AS37" i="7"/>
  <c r="AI37" i="7"/>
  <c r="AH37" i="7"/>
  <c r="AK38" i="7" s="1"/>
  <c r="AT36" i="7"/>
  <c r="AS36" i="7"/>
  <c r="AI36" i="7"/>
  <c r="AH36" i="7"/>
  <c r="AT35" i="7"/>
  <c r="AS35" i="7"/>
  <c r="AI35" i="7"/>
  <c r="AH35" i="7"/>
  <c r="AT34" i="7"/>
  <c r="AS34" i="7"/>
  <c r="AI34" i="7"/>
  <c r="AH34" i="7"/>
  <c r="AK35" i="7" s="1"/>
  <c r="AT33" i="7"/>
  <c r="AS33" i="7"/>
  <c r="AI33" i="7"/>
  <c r="AH33" i="7"/>
  <c r="AK34" i="7" s="1"/>
  <c r="AT32" i="7"/>
  <c r="AS32" i="7"/>
  <c r="AI32" i="7"/>
  <c r="AH32" i="7"/>
  <c r="AT31" i="7"/>
  <c r="AS31" i="7"/>
  <c r="AI31" i="7"/>
  <c r="AH31" i="7"/>
  <c r="AK32" i="7" s="1"/>
  <c r="AT30" i="7"/>
  <c r="AS30" i="7"/>
  <c r="AI30" i="7"/>
  <c r="AH30" i="7"/>
  <c r="AT29" i="7"/>
  <c r="AS29" i="7"/>
  <c r="AV30" i="7" s="1"/>
  <c r="AI29" i="7"/>
  <c r="AH29" i="7"/>
  <c r="AT28" i="7"/>
  <c r="AS28" i="7"/>
  <c r="AV29" i="7" s="1"/>
  <c r="AI28" i="7"/>
  <c r="AH28" i="7"/>
  <c r="AT27" i="7"/>
  <c r="AS27" i="7"/>
  <c r="AI27" i="7"/>
  <c r="AH27" i="7"/>
  <c r="AT26" i="7"/>
  <c r="AS26" i="7"/>
  <c r="AI26" i="7"/>
  <c r="AH26" i="7"/>
  <c r="AT25" i="7"/>
  <c r="AS25" i="7"/>
  <c r="AI25" i="7"/>
  <c r="AH25" i="7"/>
  <c r="AT24" i="7"/>
  <c r="AS24" i="7"/>
  <c r="AI24" i="7"/>
  <c r="AH24" i="7"/>
  <c r="AT23" i="7"/>
  <c r="AS23" i="7"/>
  <c r="AI23" i="7"/>
  <c r="AH23" i="7"/>
  <c r="AK24" i="7" s="1"/>
  <c r="AV22" i="7"/>
  <c r="AU22" i="7"/>
  <c r="AT22" i="7"/>
  <c r="AS22" i="7"/>
  <c r="AK22" i="7"/>
  <c r="AJ22" i="7"/>
  <c r="AI22" i="7"/>
  <c r="AH22" i="7"/>
  <c r="BC22" i="1"/>
  <c r="BB22" i="1"/>
  <c r="AT156" i="1"/>
  <c r="AS156" i="1"/>
  <c r="AI156" i="1"/>
  <c r="AH156" i="1"/>
  <c r="AT155" i="1"/>
  <c r="AS155" i="1"/>
  <c r="AV156" i="1" s="1"/>
  <c r="AI155" i="1"/>
  <c r="AH155" i="1"/>
  <c r="AT154" i="1"/>
  <c r="AS154" i="1"/>
  <c r="AV155" i="1" s="1"/>
  <c r="AI154" i="1"/>
  <c r="AH154" i="1"/>
  <c r="AT153" i="1"/>
  <c r="AS153" i="1"/>
  <c r="AV154" i="1" s="1"/>
  <c r="AI153" i="1"/>
  <c r="AH153" i="1"/>
  <c r="AT152" i="1"/>
  <c r="AS152" i="1"/>
  <c r="AI152" i="1"/>
  <c r="AH152" i="1"/>
  <c r="AK153" i="1" s="1"/>
  <c r="AT151" i="1"/>
  <c r="AS151" i="1"/>
  <c r="AI151" i="1"/>
  <c r="AH151" i="1"/>
  <c r="AK152" i="1" s="1"/>
  <c r="AT150" i="1"/>
  <c r="AS150" i="1"/>
  <c r="AI150" i="1"/>
  <c r="AH150" i="1"/>
  <c r="AT149" i="1"/>
  <c r="AS149" i="1"/>
  <c r="AI149" i="1"/>
  <c r="AH149" i="1"/>
  <c r="AK150" i="1" s="1"/>
  <c r="AT148" i="1"/>
  <c r="AS148" i="1"/>
  <c r="AI148" i="1"/>
  <c r="AH148" i="1"/>
  <c r="AK149" i="1" s="1"/>
  <c r="AT147" i="1"/>
  <c r="AS147" i="1"/>
  <c r="AV148" i="1" s="1"/>
  <c r="AI147" i="1"/>
  <c r="AH147" i="1"/>
  <c r="AT146" i="1"/>
  <c r="AS146" i="1"/>
  <c r="AV147" i="1" s="1"/>
  <c r="AI146" i="1"/>
  <c r="AH146" i="1"/>
  <c r="AT145" i="1"/>
  <c r="AS145" i="1"/>
  <c r="AV146" i="1" s="1"/>
  <c r="AI145" i="1"/>
  <c r="AH145" i="1"/>
  <c r="AT144" i="1"/>
  <c r="AS144" i="1"/>
  <c r="AI144" i="1"/>
  <c r="AH144" i="1"/>
  <c r="AT143" i="1"/>
  <c r="AS143" i="1"/>
  <c r="AV144" i="1" s="1"/>
  <c r="AI143" i="1"/>
  <c r="AH143" i="1"/>
  <c r="AT142" i="1"/>
  <c r="AS142" i="1"/>
  <c r="AV143" i="1" s="1"/>
  <c r="AI142" i="1"/>
  <c r="AH142" i="1"/>
  <c r="AT141" i="1"/>
  <c r="AS141" i="1"/>
  <c r="AV142" i="1" s="1"/>
  <c r="AI141" i="1"/>
  <c r="AH141" i="1"/>
  <c r="AT140" i="1"/>
  <c r="AS140" i="1"/>
  <c r="AI140" i="1"/>
  <c r="AH140" i="1"/>
  <c r="AK141" i="1" s="1"/>
  <c r="AT139" i="1"/>
  <c r="AS139" i="1"/>
  <c r="AV140" i="1" s="1"/>
  <c r="AI139" i="1"/>
  <c r="AH139" i="1"/>
  <c r="AT138" i="1"/>
  <c r="AS138" i="1"/>
  <c r="AV139" i="1" s="1"/>
  <c r="AI138" i="1"/>
  <c r="AH138" i="1"/>
  <c r="AT137" i="1"/>
  <c r="AS137" i="1"/>
  <c r="AV138" i="1" s="1"/>
  <c r="AI137" i="1"/>
  <c r="AH137" i="1"/>
  <c r="AT136" i="1"/>
  <c r="AS136" i="1"/>
  <c r="AI136" i="1"/>
  <c r="AH136" i="1"/>
  <c r="AT135" i="1"/>
  <c r="AS135" i="1"/>
  <c r="AV136" i="1" s="1"/>
  <c r="AI135" i="1"/>
  <c r="AH135" i="1"/>
  <c r="AT134" i="1"/>
  <c r="AS134" i="1"/>
  <c r="AI134" i="1"/>
  <c r="AH134" i="1"/>
  <c r="AT133" i="1"/>
  <c r="AS133" i="1"/>
  <c r="AV134" i="1" s="1"/>
  <c r="AI133" i="1"/>
  <c r="AH133" i="1"/>
  <c r="AT132" i="1"/>
  <c r="AS132" i="1"/>
  <c r="AI132" i="1"/>
  <c r="AH132" i="1"/>
  <c r="AT131" i="1"/>
  <c r="AS131" i="1"/>
  <c r="AI131" i="1"/>
  <c r="AH131" i="1"/>
  <c r="AT130" i="1"/>
  <c r="AS130" i="1"/>
  <c r="AI130" i="1"/>
  <c r="AH130" i="1"/>
  <c r="AK131" i="1" s="1"/>
  <c r="AT129" i="1"/>
  <c r="AS129" i="1"/>
  <c r="AI129" i="1"/>
  <c r="AH129" i="1"/>
  <c r="AK130" i="1" s="1"/>
  <c r="AT128" i="1"/>
  <c r="AS128" i="1"/>
  <c r="AI128" i="1"/>
  <c r="AH128" i="1"/>
  <c r="AT127" i="1"/>
  <c r="AS127" i="1"/>
  <c r="AI127" i="1"/>
  <c r="AH127" i="1"/>
  <c r="AK128" i="1" s="1"/>
  <c r="AT126" i="1"/>
  <c r="AS126" i="1"/>
  <c r="AI126" i="1"/>
  <c r="AH126" i="1"/>
  <c r="AT125" i="1"/>
  <c r="AS125" i="1"/>
  <c r="AI125" i="1"/>
  <c r="AH125" i="1"/>
  <c r="AT124" i="1"/>
  <c r="AS124" i="1"/>
  <c r="AI124" i="1"/>
  <c r="AH124" i="1"/>
  <c r="AT123" i="1"/>
  <c r="AS123" i="1"/>
  <c r="AI123" i="1"/>
  <c r="AH123" i="1"/>
  <c r="AT122" i="1"/>
  <c r="AS122" i="1"/>
  <c r="AI122" i="1"/>
  <c r="AH122" i="1"/>
  <c r="AT121" i="1"/>
  <c r="AS121" i="1"/>
  <c r="AI121" i="1"/>
  <c r="AH121" i="1"/>
  <c r="AK122" i="1" s="1"/>
  <c r="AT120" i="1"/>
  <c r="AS120" i="1"/>
  <c r="AI120" i="1"/>
  <c r="AH120" i="1"/>
  <c r="AT119" i="1"/>
  <c r="AS119" i="1"/>
  <c r="AI119" i="1"/>
  <c r="AH119" i="1"/>
  <c r="AT118" i="1"/>
  <c r="AS118" i="1"/>
  <c r="AI118" i="1"/>
  <c r="AH118" i="1"/>
  <c r="AT117" i="1"/>
  <c r="AS117" i="1"/>
  <c r="AI117" i="1"/>
  <c r="AH117" i="1"/>
  <c r="AT116" i="1"/>
  <c r="AS116" i="1"/>
  <c r="AI116" i="1"/>
  <c r="AH116" i="1"/>
  <c r="AT115" i="1"/>
  <c r="AS115" i="1"/>
  <c r="AV116" i="1" s="1"/>
  <c r="AI115" i="1"/>
  <c r="AH115" i="1"/>
  <c r="AT114" i="1"/>
  <c r="AS114" i="1"/>
  <c r="AI114" i="1"/>
  <c r="AH114" i="1"/>
  <c r="AT113" i="1"/>
  <c r="AS113" i="1"/>
  <c r="AI113" i="1"/>
  <c r="AH113" i="1"/>
  <c r="AT112" i="1"/>
  <c r="AS112" i="1"/>
  <c r="AV113" i="1" s="1"/>
  <c r="AI112" i="1"/>
  <c r="AH112" i="1"/>
  <c r="AT111" i="1"/>
  <c r="AS111" i="1"/>
  <c r="AV112" i="1" s="1"/>
  <c r="AI111" i="1"/>
  <c r="AH111" i="1"/>
  <c r="AT110" i="1"/>
  <c r="AS110" i="1"/>
  <c r="AV111" i="1" s="1"/>
  <c r="AI110" i="1"/>
  <c r="AH110" i="1"/>
  <c r="AT109" i="1"/>
  <c r="AS109" i="1"/>
  <c r="AI109" i="1"/>
  <c r="AH109" i="1"/>
  <c r="AT108" i="1"/>
  <c r="AS108" i="1"/>
  <c r="AI108" i="1"/>
  <c r="AH108" i="1"/>
  <c r="AT107" i="1"/>
  <c r="AS107" i="1"/>
  <c r="AI107" i="1"/>
  <c r="AH107" i="1"/>
  <c r="AT106" i="1"/>
  <c r="AS106" i="1"/>
  <c r="AI106" i="1"/>
  <c r="AH106" i="1"/>
  <c r="AK107" i="1" s="1"/>
  <c r="AT105" i="1"/>
  <c r="AS105" i="1"/>
  <c r="AI105" i="1"/>
  <c r="AH105" i="1"/>
  <c r="AK106" i="1" s="1"/>
  <c r="AT104" i="1"/>
  <c r="AS104" i="1"/>
  <c r="AI104" i="1"/>
  <c r="AH104" i="1"/>
  <c r="AK105" i="1" s="1"/>
  <c r="AT103" i="1"/>
  <c r="AS103" i="1"/>
  <c r="AI103" i="1"/>
  <c r="AH103" i="1"/>
  <c r="AT102" i="1"/>
  <c r="AS102" i="1"/>
  <c r="AI102" i="1"/>
  <c r="AH102" i="1"/>
  <c r="AT101" i="1"/>
  <c r="AS101" i="1"/>
  <c r="AI101" i="1"/>
  <c r="AH101" i="1"/>
  <c r="AK102" i="1" s="1"/>
  <c r="AT100" i="1"/>
  <c r="AS100" i="1"/>
  <c r="AI100" i="1"/>
  <c r="AH100" i="1"/>
  <c r="AK101" i="1" s="1"/>
  <c r="AT99" i="1"/>
  <c r="AS99" i="1"/>
  <c r="AI99" i="1"/>
  <c r="AH99" i="1"/>
  <c r="AT98" i="1"/>
  <c r="AS98" i="1"/>
  <c r="AV99" i="1" s="1"/>
  <c r="AI98" i="1"/>
  <c r="AH98" i="1"/>
  <c r="AT97" i="1"/>
  <c r="AS97" i="1"/>
  <c r="AV98" i="1" s="1"/>
  <c r="AI97" i="1"/>
  <c r="AH97" i="1"/>
  <c r="AT96" i="1"/>
  <c r="AS96" i="1"/>
  <c r="AV97" i="1" s="1"/>
  <c r="AI96" i="1"/>
  <c r="AH96" i="1"/>
  <c r="AK97" i="1" s="1"/>
  <c r="AT95" i="1"/>
  <c r="AS95" i="1"/>
  <c r="AI95" i="1"/>
  <c r="AH95" i="1"/>
  <c r="AT94" i="1"/>
  <c r="AS94" i="1"/>
  <c r="AV95" i="1" s="1"/>
  <c r="AI94" i="1"/>
  <c r="AH94" i="1"/>
  <c r="AT93" i="1"/>
  <c r="AS93" i="1"/>
  <c r="AI93" i="1"/>
  <c r="AH93" i="1"/>
  <c r="AT92" i="1"/>
  <c r="AS92" i="1"/>
  <c r="AI92" i="1"/>
  <c r="AH92" i="1"/>
  <c r="AT91" i="1"/>
  <c r="AS91" i="1"/>
  <c r="AI91" i="1"/>
  <c r="AH91" i="1"/>
  <c r="AT90" i="1"/>
  <c r="AS90" i="1"/>
  <c r="AI90" i="1"/>
  <c r="AH90" i="1"/>
  <c r="AT89" i="1"/>
  <c r="AS89" i="1"/>
  <c r="AI89" i="1"/>
  <c r="AH89" i="1"/>
  <c r="AT88" i="1"/>
  <c r="AS88" i="1"/>
  <c r="AI88" i="1"/>
  <c r="AH88" i="1"/>
  <c r="AK89" i="1" s="1"/>
  <c r="AT87" i="1"/>
  <c r="AS87" i="1"/>
  <c r="AI87" i="1"/>
  <c r="AH87" i="1"/>
  <c r="AT86" i="1"/>
  <c r="AS86" i="1"/>
  <c r="AI86" i="1"/>
  <c r="AH86" i="1"/>
  <c r="AT85" i="1"/>
  <c r="AS85" i="1"/>
  <c r="AI85" i="1"/>
  <c r="AH85" i="1"/>
  <c r="AT84" i="1"/>
  <c r="AS84" i="1"/>
  <c r="AI84" i="1"/>
  <c r="AH84" i="1"/>
  <c r="AT83" i="1"/>
  <c r="AS83" i="1"/>
  <c r="AI83" i="1"/>
  <c r="AH83" i="1"/>
  <c r="AT82" i="1"/>
  <c r="AS82" i="1"/>
  <c r="AV83" i="1" s="1"/>
  <c r="AI82" i="1"/>
  <c r="AH82" i="1"/>
  <c r="AT81" i="1"/>
  <c r="AS81" i="1"/>
  <c r="AI81" i="1"/>
  <c r="AH81" i="1"/>
  <c r="AT80" i="1"/>
  <c r="AS80" i="1"/>
  <c r="AI80" i="1"/>
  <c r="AH80" i="1"/>
  <c r="AT79" i="1"/>
  <c r="AS79" i="1"/>
  <c r="AI79" i="1"/>
  <c r="AH79" i="1"/>
  <c r="AT78" i="1"/>
  <c r="AS78" i="1"/>
  <c r="AV79" i="1" s="1"/>
  <c r="AI78" i="1"/>
  <c r="AH78" i="1"/>
  <c r="AT77" i="1"/>
  <c r="AS77" i="1"/>
  <c r="AI77" i="1"/>
  <c r="AH77" i="1"/>
  <c r="AK78" i="1" s="1"/>
  <c r="AT76" i="1"/>
  <c r="AS76" i="1"/>
  <c r="AI76" i="1"/>
  <c r="AH76" i="1"/>
  <c r="AK77" i="1" s="1"/>
  <c r="AT75" i="1"/>
  <c r="AS75" i="1"/>
  <c r="AI75" i="1"/>
  <c r="AH75" i="1"/>
  <c r="AK76" i="1" s="1"/>
  <c r="AT74" i="1"/>
  <c r="AS74" i="1"/>
  <c r="AI74" i="1"/>
  <c r="AH74" i="1"/>
  <c r="AK75" i="1" s="1"/>
  <c r="AT73" i="1"/>
  <c r="AS73" i="1"/>
  <c r="AI73" i="1"/>
  <c r="AH73" i="1"/>
  <c r="AT72" i="1"/>
  <c r="AS72" i="1"/>
  <c r="AI72" i="1"/>
  <c r="AH72" i="1"/>
  <c r="AT71" i="1"/>
  <c r="AS71" i="1"/>
  <c r="AI71" i="1"/>
  <c r="AH71" i="1"/>
  <c r="AT70" i="1"/>
  <c r="AS70" i="1"/>
  <c r="AI70" i="1"/>
  <c r="AH70" i="1"/>
  <c r="AT69" i="1"/>
  <c r="AS69" i="1"/>
  <c r="AI69" i="1"/>
  <c r="AH69" i="1"/>
  <c r="AT68" i="1"/>
  <c r="AS68" i="1"/>
  <c r="AI68" i="1"/>
  <c r="AH68" i="1"/>
  <c r="AT67" i="1"/>
  <c r="AS67" i="1"/>
  <c r="AI67" i="1"/>
  <c r="AH67" i="1"/>
  <c r="AT66" i="1"/>
  <c r="AS66" i="1"/>
  <c r="AI66" i="1"/>
  <c r="AH66" i="1"/>
  <c r="AT65" i="1"/>
  <c r="AS65" i="1"/>
  <c r="AI65" i="1"/>
  <c r="AH65" i="1"/>
  <c r="AT64" i="1"/>
  <c r="AS64" i="1"/>
  <c r="AI64" i="1"/>
  <c r="AH64" i="1"/>
  <c r="AT63" i="1"/>
  <c r="AS63" i="1"/>
  <c r="AI63" i="1"/>
  <c r="AH63" i="1"/>
  <c r="AT62" i="1"/>
  <c r="AS62" i="1"/>
  <c r="AI62" i="1"/>
  <c r="AH62" i="1"/>
  <c r="AT61" i="1"/>
  <c r="AS61" i="1"/>
  <c r="AI61" i="1"/>
  <c r="AH61" i="1"/>
  <c r="AT60" i="1"/>
  <c r="AS60" i="1"/>
  <c r="AI60" i="1"/>
  <c r="AH60" i="1"/>
  <c r="AT59" i="1"/>
  <c r="AS59" i="1"/>
  <c r="AI59" i="1"/>
  <c r="AH59" i="1"/>
  <c r="AT58" i="1"/>
  <c r="AS58" i="1"/>
  <c r="AI58" i="1"/>
  <c r="AH58" i="1"/>
  <c r="AT57" i="1"/>
  <c r="AS57" i="1"/>
  <c r="AI57" i="1"/>
  <c r="AH57" i="1"/>
  <c r="AK58" i="1" s="1"/>
  <c r="AT56" i="1"/>
  <c r="AS56" i="1"/>
  <c r="AI56" i="1"/>
  <c r="AH56" i="1"/>
  <c r="AK57" i="1" s="1"/>
  <c r="AT55" i="1"/>
  <c r="AS55" i="1"/>
  <c r="AI55" i="1"/>
  <c r="AH55" i="1"/>
  <c r="AK56" i="1" s="1"/>
  <c r="AT54" i="1"/>
  <c r="AS54" i="1"/>
  <c r="AI54" i="1"/>
  <c r="AH54" i="1"/>
  <c r="AK55" i="1" s="1"/>
  <c r="AT53" i="1"/>
  <c r="AS53" i="1"/>
  <c r="AI53" i="1"/>
  <c r="AH53" i="1"/>
  <c r="AT52" i="1"/>
  <c r="AS52" i="1"/>
  <c r="AV53" i="1" s="1"/>
  <c r="AI52" i="1"/>
  <c r="AH52" i="1"/>
  <c r="AT51" i="1"/>
  <c r="AS51" i="1"/>
  <c r="AV52" i="1" s="1"/>
  <c r="AI51" i="1"/>
  <c r="AH51" i="1"/>
  <c r="AT50" i="1"/>
  <c r="AS50" i="1"/>
  <c r="AI50" i="1"/>
  <c r="AH50" i="1"/>
  <c r="AT49" i="1"/>
  <c r="AS49" i="1"/>
  <c r="AI49" i="1"/>
  <c r="AH49" i="1"/>
  <c r="AT48" i="1"/>
  <c r="AS48" i="1"/>
  <c r="AI48" i="1"/>
  <c r="AH48" i="1"/>
  <c r="AK49" i="1" s="1"/>
  <c r="AT47" i="1"/>
  <c r="AS47" i="1"/>
  <c r="AI47" i="1"/>
  <c r="AH47" i="1"/>
  <c r="AK48" i="1" s="1"/>
  <c r="AT46" i="1"/>
  <c r="AS46" i="1"/>
  <c r="AI46" i="1"/>
  <c r="AH46" i="1"/>
  <c r="AT45" i="1"/>
  <c r="AS45" i="1"/>
  <c r="AI45" i="1"/>
  <c r="AH45" i="1"/>
  <c r="AT44" i="1"/>
  <c r="AS44" i="1"/>
  <c r="AI44" i="1"/>
  <c r="AH44" i="1"/>
  <c r="AK45" i="1" s="1"/>
  <c r="AT43" i="1"/>
  <c r="AS43" i="1"/>
  <c r="AV44" i="1" s="1"/>
  <c r="AI43" i="1"/>
  <c r="AH43" i="1"/>
  <c r="AT42" i="1"/>
  <c r="AS42" i="1"/>
  <c r="AI42" i="1"/>
  <c r="AH42" i="1"/>
  <c r="AT41" i="1"/>
  <c r="AS41" i="1"/>
  <c r="AI41" i="1"/>
  <c r="AH41" i="1"/>
  <c r="AK42" i="1" s="1"/>
  <c r="AT40" i="1"/>
  <c r="AS40" i="1"/>
  <c r="AI40" i="1"/>
  <c r="AH40" i="1"/>
  <c r="AT39" i="1"/>
  <c r="AS39" i="1"/>
  <c r="AV40" i="1" s="1"/>
  <c r="AI39" i="1"/>
  <c r="AH39" i="1"/>
  <c r="AT38" i="1"/>
  <c r="AS38" i="1"/>
  <c r="AI38" i="1"/>
  <c r="AH38" i="1"/>
  <c r="AT37" i="1"/>
  <c r="AS37" i="1"/>
  <c r="AI37" i="1"/>
  <c r="AH37" i="1"/>
  <c r="AK38" i="1" s="1"/>
  <c r="AT36" i="1"/>
  <c r="AS36" i="1"/>
  <c r="AI36" i="1"/>
  <c r="AH36" i="1"/>
  <c r="AT35" i="1"/>
  <c r="AS35" i="1"/>
  <c r="AI35" i="1"/>
  <c r="AH35" i="1"/>
  <c r="AK36" i="1" s="1"/>
  <c r="AT34" i="1"/>
  <c r="AS34" i="1"/>
  <c r="AI34" i="1"/>
  <c r="AH34" i="1"/>
  <c r="AT33" i="1"/>
  <c r="AS33" i="1"/>
  <c r="AV34" i="1" s="1"/>
  <c r="AI33" i="1"/>
  <c r="AH33" i="1"/>
  <c r="AT32" i="1"/>
  <c r="AS32" i="1"/>
  <c r="AV33" i="1" s="1"/>
  <c r="AI32" i="1"/>
  <c r="AH32" i="1"/>
  <c r="AT31" i="1"/>
  <c r="AS31" i="1"/>
  <c r="AV32" i="1" s="1"/>
  <c r="AI31" i="1"/>
  <c r="AH31" i="1"/>
  <c r="AT30" i="1"/>
  <c r="AS30" i="1"/>
  <c r="AV31" i="1" s="1"/>
  <c r="AI30" i="1"/>
  <c r="AH30" i="1"/>
  <c r="AT29" i="1"/>
  <c r="AS29" i="1"/>
  <c r="AV30" i="1" s="1"/>
  <c r="AI29" i="1"/>
  <c r="AH29" i="1"/>
  <c r="AT28" i="1"/>
  <c r="AS28" i="1"/>
  <c r="AV29" i="1" s="1"/>
  <c r="AI28" i="1"/>
  <c r="AH28" i="1"/>
  <c r="AT27" i="1"/>
  <c r="AS27" i="1"/>
  <c r="AV28" i="1" s="1"/>
  <c r="AI27" i="1"/>
  <c r="AH27" i="1"/>
  <c r="AT26" i="1"/>
  <c r="AS26" i="1"/>
  <c r="AV27" i="1" s="1"/>
  <c r="AI26" i="1"/>
  <c r="AH26" i="1"/>
  <c r="AT25" i="1"/>
  <c r="AS25" i="1"/>
  <c r="AV26" i="1" s="1"/>
  <c r="AI25" i="1"/>
  <c r="AH25" i="1"/>
  <c r="AT24" i="1"/>
  <c r="AS24" i="1"/>
  <c r="AI24" i="1"/>
  <c r="AH24" i="1"/>
  <c r="AT23" i="1"/>
  <c r="AS23" i="1"/>
  <c r="AI23" i="1"/>
  <c r="AH23" i="1"/>
  <c r="AV22" i="1"/>
  <c r="AU22" i="1"/>
  <c r="AT22" i="1"/>
  <c r="AS22" i="1"/>
  <c r="AK22" i="1"/>
  <c r="AJ22" i="1"/>
  <c r="AI22" i="1"/>
  <c r="AH22" i="1"/>
  <c r="AK23" i="1" s="1"/>
  <c r="L2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" i="8"/>
  <c r="AD156" i="5"/>
  <c r="AC156" i="5"/>
  <c r="AD155" i="5"/>
  <c r="AC155" i="5"/>
  <c r="AD154" i="5"/>
  <c r="AC154" i="5"/>
  <c r="AD153" i="5"/>
  <c r="AC153" i="5"/>
  <c r="AD152" i="5"/>
  <c r="AC152" i="5"/>
  <c r="AD151" i="5"/>
  <c r="AC151" i="5"/>
  <c r="AD150" i="5"/>
  <c r="AC150" i="5"/>
  <c r="AD149" i="5"/>
  <c r="AC149" i="5"/>
  <c r="AD148" i="5"/>
  <c r="AC148" i="5"/>
  <c r="AD147" i="5"/>
  <c r="AC147" i="5"/>
  <c r="AD146" i="5"/>
  <c r="AC146" i="5"/>
  <c r="AD145" i="5"/>
  <c r="AC145" i="5"/>
  <c r="AD144" i="5"/>
  <c r="AC144" i="5"/>
  <c r="AD143" i="5"/>
  <c r="AC143" i="5"/>
  <c r="AD142" i="5"/>
  <c r="AC142" i="5"/>
  <c r="AD141" i="5"/>
  <c r="AC141" i="5"/>
  <c r="AD140" i="5"/>
  <c r="AC140" i="5"/>
  <c r="AD139" i="5"/>
  <c r="AC139" i="5"/>
  <c r="AD138" i="5"/>
  <c r="AC138" i="5"/>
  <c r="AD137" i="5"/>
  <c r="AC137" i="5"/>
  <c r="AD136" i="5"/>
  <c r="AC136" i="5"/>
  <c r="AD135" i="5"/>
  <c r="AC135" i="5"/>
  <c r="AD134" i="5"/>
  <c r="AC134" i="5"/>
  <c r="AD133" i="5"/>
  <c r="AC133" i="5"/>
  <c r="AD132" i="5"/>
  <c r="AC132" i="5"/>
  <c r="AD131" i="5"/>
  <c r="AC131" i="5"/>
  <c r="AD130" i="5"/>
  <c r="AC130" i="5"/>
  <c r="AD129" i="5"/>
  <c r="AC129" i="5"/>
  <c r="AD128" i="5"/>
  <c r="AC128" i="5"/>
  <c r="AD127" i="5"/>
  <c r="AC127" i="5"/>
  <c r="AD126" i="5"/>
  <c r="AC126" i="5"/>
  <c r="AD125" i="5"/>
  <c r="AC125" i="5"/>
  <c r="AD124" i="5"/>
  <c r="AC124" i="5"/>
  <c r="AD123" i="5"/>
  <c r="AC123" i="5"/>
  <c r="AD122" i="5"/>
  <c r="AC122" i="5"/>
  <c r="AD121" i="5"/>
  <c r="AC121" i="5"/>
  <c r="AD120" i="5"/>
  <c r="AC120" i="5"/>
  <c r="AD119" i="5"/>
  <c r="AC119" i="5"/>
  <c r="AD118" i="5"/>
  <c r="AC118" i="5"/>
  <c r="AD117" i="5"/>
  <c r="AC117" i="5"/>
  <c r="AD116" i="5"/>
  <c r="AC116" i="5"/>
  <c r="AD115" i="5"/>
  <c r="AC115" i="5"/>
  <c r="AD114" i="5"/>
  <c r="AC114" i="5"/>
  <c r="AD113" i="5"/>
  <c r="AC113" i="5"/>
  <c r="AD112" i="5"/>
  <c r="AC112" i="5"/>
  <c r="AD111" i="5"/>
  <c r="AC111" i="5"/>
  <c r="AD110" i="5"/>
  <c r="AC110" i="5"/>
  <c r="AD109" i="5"/>
  <c r="AC109" i="5"/>
  <c r="AD108" i="5"/>
  <c r="AC108" i="5"/>
  <c r="AD107" i="5"/>
  <c r="AC107" i="5"/>
  <c r="AD106" i="5"/>
  <c r="AC106" i="5"/>
  <c r="AD105" i="5"/>
  <c r="AC105" i="5"/>
  <c r="AD104" i="5"/>
  <c r="AC104" i="5"/>
  <c r="AD103" i="5"/>
  <c r="AC103" i="5"/>
  <c r="AD102" i="5"/>
  <c r="AC102" i="5"/>
  <c r="AD101" i="5"/>
  <c r="AC101" i="5"/>
  <c r="AD100" i="5"/>
  <c r="AC100" i="5"/>
  <c r="AD99" i="5"/>
  <c r="AC99" i="5"/>
  <c r="AD98" i="5"/>
  <c r="AC98" i="5"/>
  <c r="AD97" i="5"/>
  <c r="AC97" i="5"/>
  <c r="AD96" i="5"/>
  <c r="AC96" i="5"/>
  <c r="AD95" i="5"/>
  <c r="AC95" i="5"/>
  <c r="AD94" i="5"/>
  <c r="AC94" i="5"/>
  <c r="AD93" i="5"/>
  <c r="AC93" i="5"/>
  <c r="AD92" i="5"/>
  <c r="AC92" i="5"/>
  <c r="AD91" i="5"/>
  <c r="AC91" i="5"/>
  <c r="AD90" i="5"/>
  <c r="AC90" i="5"/>
  <c r="AD89" i="5"/>
  <c r="AC89" i="5"/>
  <c r="AD88" i="5"/>
  <c r="AC88" i="5"/>
  <c r="AD87" i="5"/>
  <c r="AC87" i="5"/>
  <c r="AD86" i="5"/>
  <c r="AC86" i="5"/>
  <c r="AD85" i="5"/>
  <c r="AC85" i="5"/>
  <c r="AD84" i="5"/>
  <c r="AC84" i="5"/>
  <c r="AD83" i="5"/>
  <c r="AC83" i="5"/>
  <c r="AD82" i="5"/>
  <c r="AC82" i="5"/>
  <c r="AD81" i="5"/>
  <c r="AC81" i="5"/>
  <c r="AD80" i="5"/>
  <c r="AC80" i="5"/>
  <c r="AD79" i="5"/>
  <c r="AC79" i="5"/>
  <c r="AD78" i="5"/>
  <c r="AC78" i="5"/>
  <c r="AD77" i="5"/>
  <c r="AC77" i="5"/>
  <c r="AD76" i="5"/>
  <c r="AC76" i="5"/>
  <c r="AD75" i="5"/>
  <c r="AC75" i="5"/>
  <c r="AD74" i="5"/>
  <c r="AC74" i="5"/>
  <c r="AD73" i="5"/>
  <c r="AC73" i="5"/>
  <c r="AD72" i="5"/>
  <c r="AC72" i="5"/>
  <c r="AD71" i="5"/>
  <c r="AC71" i="5"/>
  <c r="AD70" i="5"/>
  <c r="AC70" i="5"/>
  <c r="AD69" i="5"/>
  <c r="AC69" i="5"/>
  <c r="AD68" i="5"/>
  <c r="AC68" i="5"/>
  <c r="AD67" i="5"/>
  <c r="AC67" i="5"/>
  <c r="AD66" i="5"/>
  <c r="AC66" i="5"/>
  <c r="AD65" i="5"/>
  <c r="AC65" i="5"/>
  <c r="AD64" i="5"/>
  <c r="AC64" i="5"/>
  <c r="AD63" i="5"/>
  <c r="AC63" i="5"/>
  <c r="AD62" i="5"/>
  <c r="AC62" i="5"/>
  <c r="AD61" i="5"/>
  <c r="AC61" i="5"/>
  <c r="AD60" i="5"/>
  <c r="AC60" i="5"/>
  <c r="AD59" i="5"/>
  <c r="AC59" i="5"/>
  <c r="AD58" i="5"/>
  <c r="AC58" i="5"/>
  <c r="AD57" i="5"/>
  <c r="AC57" i="5"/>
  <c r="AD56" i="5"/>
  <c r="AC56" i="5"/>
  <c r="AD55" i="5"/>
  <c r="AC55" i="5"/>
  <c r="AD54" i="5"/>
  <c r="AC54" i="5"/>
  <c r="AD53" i="5"/>
  <c r="AC53" i="5"/>
  <c r="AD52" i="5"/>
  <c r="AC52" i="5"/>
  <c r="AD51" i="5"/>
  <c r="AC51" i="5"/>
  <c r="AD50" i="5"/>
  <c r="AC50" i="5"/>
  <c r="AD49" i="5"/>
  <c r="AC49" i="5"/>
  <c r="AD48" i="5"/>
  <c r="AC48" i="5"/>
  <c r="AD47" i="5"/>
  <c r="AC47" i="5"/>
  <c r="AD46" i="5"/>
  <c r="AC46" i="5"/>
  <c r="AD45" i="5"/>
  <c r="AC45" i="5"/>
  <c r="AD44" i="5"/>
  <c r="AC44" i="5"/>
  <c r="AD43" i="5"/>
  <c r="AC43" i="5"/>
  <c r="AD42" i="5"/>
  <c r="AC42" i="5"/>
  <c r="AD41" i="5"/>
  <c r="AC41" i="5"/>
  <c r="AD40" i="5"/>
  <c r="AC40" i="5"/>
  <c r="AD39" i="5"/>
  <c r="AC39" i="5"/>
  <c r="AD38" i="5"/>
  <c r="AC38" i="5"/>
  <c r="AD37" i="5"/>
  <c r="AC37" i="5"/>
  <c r="AD36" i="5"/>
  <c r="AC36" i="5"/>
  <c r="AD35" i="5"/>
  <c r="AC35" i="5"/>
  <c r="AD34" i="5"/>
  <c r="AC34" i="5"/>
  <c r="AD33" i="5"/>
  <c r="AC33" i="5"/>
  <c r="AD32" i="5"/>
  <c r="AC32" i="5"/>
  <c r="AD31" i="5"/>
  <c r="AC31" i="5"/>
  <c r="AD30" i="5"/>
  <c r="AC30" i="5"/>
  <c r="AD29" i="5"/>
  <c r="AC29" i="5"/>
  <c r="AD28" i="5"/>
  <c r="AC28" i="5"/>
  <c r="AD27" i="5"/>
  <c r="AC27" i="5"/>
  <c r="AD26" i="5"/>
  <c r="AC26" i="5"/>
  <c r="AD25" i="5"/>
  <c r="AC25" i="5"/>
  <c r="AD24" i="5"/>
  <c r="AC24" i="5"/>
  <c r="AD23" i="5"/>
  <c r="AC23" i="5"/>
  <c r="AD22" i="5"/>
  <c r="AC22" i="5"/>
  <c r="AD21" i="5"/>
  <c r="AC21" i="5"/>
  <c r="AD20" i="5"/>
  <c r="AC20" i="5"/>
  <c r="AD19" i="5"/>
  <c r="AC19" i="5"/>
  <c r="AD18" i="5"/>
  <c r="AC18" i="5"/>
  <c r="AD17" i="5"/>
  <c r="AC17" i="5"/>
  <c r="AD16" i="5"/>
  <c r="AC16" i="5"/>
  <c r="AD15" i="5"/>
  <c r="AC15" i="5"/>
  <c r="AD14" i="5"/>
  <c r="AC14" i="5"/>
  <c r="AD13" i="5"/>
  <c r="AC13" i="5"/>
  <c r="AD12" i="5"/>
  <c r="AC12" i="5"/>
  <c r="AD11" i="5"/>
  <c r="AC11" i="5"/>
  <c r="AD10" i="5"/>
  <c r="AC10" i="5"/>
  <c r="AD9" i="5"/>
  <c r="AC9" i="5"/>
  <c r="AD8" i="5"/>
  <c r="AC8" i="5"/>
  <c r="AD7" i="5"/>
  <c r="AC7" i="5"/>
  <c r="AD6" i="5"/>
  <c r="AC6" i="5"/>
  <c r="AD5" i="5"/>
  <c r="AC5" i="5"/>
  <c r="AD4" i="5"/>
  <c r="AC4" i="5"/>
  <c r="AD3" i="5"/>
  <c r="AC3" i="5"/>
  <c r="AD1" i="5"/>
  <c r="AC1" i="5"/>
  <c r="AD156" i="4"/>
  <c r="AC156" i="4"/>
  <c r="AD155" i="4"/>
  <c r="AC155" i="4"/>
  <c r="AD154" i="4"/>
  <c r="AC154" i="4"/>
  <c r="AD153" i="4"/>
  <c r="AC153" i="4"/>
  <c r="AD152" i="4"/>
  <c r="AC152" i="4"/>
  <c r="AD151" i="4"/>
  <c r="AC151" i="4"/>
  <c r="AD150" i="4"/>
  <c r="AC150" i="4"/>
  <c r="AD149" i="4"/>
  <c r="AC149" i="4"/>
  <c r="AD148" i="4"/>
  <c r="AC148" i="4"/>
  <c r="AD147" i="4"/>
  <c r="AC147" i="4"/>
  <c r="AD146" i="4"/>
  <c r="AC146" i="4"/>
  <c r="AD145" i="4"/>
  <c r="AC145" i="4"/>
  <c r="AD144" i="4"/>
  <c r="AC144" i="4"/>
  <c r="AD143" i="4"/>
  <c r="AC143" i="4"/>
  <c r="AD142" i="4"/>
  <c r="AC142" i="4"/>
  <c r="AD141" i="4"/>
  <c r="AC141" i="4"/>
  <c r="AD140" i="4"/>
  <c r="AC140" i="4"/>
  <c r="AD139" i="4"/>
  <c r="AC139" i="4"/>
  <c r="AD138" i="4"/>
  <c r="AC138" i="4"/>
  <c r="AD137" i="4"/>
  <c r="AC137" i="4"/>
  <c r="AD136" i="4"/>
  <c r="AC136" i="4"/>
  <c r="AD135" i="4"/>
  <c r="AC135" i="4"/>
  <c r="AD134" i="4"/>
  <c r="AC134" i="4"/>
  <c r="AD133" i="4"/>
  <c r="AC133" i="4"/>
  <c r="AD132" i="4"/>
  <c r="AC132" i="4"/>
  <c r="AD131" i="4"/>
  <c r="AC131" i="4"/>
  <c r="AD130" i="4"/>
  <c r="AC130" i="4"/>
  <c r="AD129" i="4"/>
  <c r="AC129" i="4"/>
  <c r="AD128" i="4"/>
  <c r="AC128" i="4"/>
  <c r="AD127" i="4"/>
  <c r="AC127" i="4"/>
  <c r="AD126" i="4"/>
  <c r="AC126" i="4"/>
  <c r="AD125" i="4"/>
  <c r="AC125" i="4"/>
  <c r="AD124" i="4"/>
  <c r="AC124" i="4"/>
  <c r="AD123" i="4"/>
  <c r="AC123" i="4"/>
  <c r="AD122" i="4"/>
  <c r="AC122" i="4"/>
  <c r="AD121" i="4"/>
  <c r="AC121" i="4"/>
  <c r="AD120" i="4"/>
  <c r="AC120" i="4"/>
  <c r="AD119" i="4"/>
  <c r="AC119" i="4"/>
  <c r="AD118" i="4"/>
  <c r="AC118" i="4"/>
  <c r="AD117" i="4"/>
  <c r="AC117" i="4"/>
  <c r="AD116" i="4"/>
  <c r="AC116" i="4"/>
  <c r="AD115" i="4"/>
  <c r="AC115" i="4"/>
  <c r="AD114" i="4"/>
  <c r="AC114" i="4"/>
  <c r="AD113" i="4"/>
  <c r="AC113" i="4"/>
  <c r="AD112" i="4"/>
  <c r="AC112" i="4"/>
  <c r="AD111" i="4"/>
  <c r="AC111" i="4"/>
  <c r="AD110" i="4"/>
  <c r="AC110" i="4"/>
  <c r="AD109" i="4"/>
  <c r="AC109" i="4"/>
  <c r="AD108" i="4"/>
  <c r="AC108" i="4"/>
  <c r="AD107" i="4"/>
  <c r="AC107" i="4"/>
  <c r="AD106" i="4"/>
  <c r="AC106" i="4"/>
  <c r="AD105" i="4"/>
  <c r="AC105" i="4"/>
  <c r="AD104" i="4"/>
  <c r="AC104" i="4"/>
  <c r="AD103" i="4"/>
  <c r="AC103" i="4"/>
  <c r="AD102" i="4"/>
  <c r="AC102" i="4"/>
  <c r="AD101" i="4"/>
  <c r="AC101" i="4"/>
  <c r="AD100" i="4"/>
  <c r="AC100" i="4"/>
  <c r="AD99" i="4"/>
  <c r="AC99" i="4"/>
  <c r="AD98" i="4"/>
  <c r="AC98" i="4"/>
  <c r="AD97" i="4"/>
  <c r="AC97" i="4"/>
  <c r="AD96" i="4"/>
  <c r="AC96" i="4"/>
  <c r="AD95" i="4"/>
  <c r="AC95" i="4"/>
  <c r="AD94" i="4"/>
  <c r="AC94" i="4"/>
  <c r="AD93" i="4"/>
  <c r="AC93" i="4"/>
  <c r="AD92" i="4"/>
  <c r="AC92" i="4"/>
  <c r="AD91" i="4"/>
  <c r="AC91" i="4"/>
  <c r="AD90" i="4"/>
  <c r="AC90" i="4"/>
  <c r="AD89" i="4"/>
  <c r="AC89" i="4"/>
  <c r="AD88" i="4"/>
  <c r="AC88" i="4"/>
  <c r="AD87" i="4"/>
  <c r="AC87" i="4"/>
  <c r="AD86" i="4"/>
  <c r="AC86" i="4"/>
  <c r="AD85" i="4"/>
  <c r="AC85" i="4"/>
  <c r="AD84" i="4"/>
  <c r="AC84" i="4"/>
  <c r="AD83" i="4"/>
  <c r="AC83" i="4"/>
  <c r="AD82" i="4"/>
  <c r="AC82" i="4"/>
  <c r="AD81" i="4"/>
  <c r="AC81" i="4"/>
  <c r="AD80" i="4"/>
  <c r="AC80" i="4"/>
  <c r="AD79" i="4"/>
  <c r="AC79" i="4"/>
  <c r="AD78" i="4"/>
  <c r="AC78" i="4"/>
  <c r="AD77" i="4"/>
  <c r="AC77" i="4"/>
  <c r="AD76" i="4"/>
  <c r="AC76" i="4"/>
  <c r="AD75" i="4"/>
  <c r="AC75" i="4"/>
  <c r="AD74" i="4"/>
  <c r="AC74" i="4"/>
  <c r="AD73" i="4"/>
  <c r="AC73" i="4"/>
  <c r="AD72" i="4"/>
  <c r="AC72" i="4"/>
  <c r="AD71" i="4"/>
  <c r="AC71" i="4"/>
  <c r="AD70" i="4"/>
  <c r="AC70" i="4"/>
  <c r="AD69" i="4"/>
  <c r="AC69" i="4"/>
  <c r="AD68" i="4"/>
  <c r="AC68" i="4"/>
  <c r="AD67" i="4"/>
  <c r="AC67" i="4"/>
  <c r="AD66" i="4"/>
  <c r="AC66" i="4"/>
  <c r="AD65" i="4"/>
  <c r="AC65" i="4"/>
  <c r="AD64" i="4"/>
  <c r="AC64" i="4"/>
  <c r="AD63" i="4"/>
  <c r="AC63" i="4"/>
  <c r="AD62" i="4"/>
  <c r="AC62" i="4"/>
  <c r="AD61" i="4"/>
  <c r="AC61" i="4"/>
  <c r="AD60" i="4"/>
  <c r="AC60" i="4"/>
  <c r="AD59" i="4"/>
  <c r="AC59" i="4"/>
  <c r="AD58" i="4"/>
  <c r="AC58" i="4"/>
  <c r="AD57" i="4"/>
  <c r="AC57" i="4"/>
  <c r="AD56" i="4"/>
  <c r="AC56" i="4"/>
  <c r="AD55" i="4"/>
  <c r="AC55" i="4"/>
  <c r="AD54" i="4"/>
  <c r="AC54" i="4"/>
  <c r="AD53" i="4"/>
  <c r="AC53" i="4"/>
  <c r="AD52" i="4"/>
  <c r="AC52" i="4"/>
  <c r="AD51" i="4"/>
  <c r="AC51" i="4"/>
  <c r="AD50" i="4"/>
  <c r="AC50" i="4"/>
  <c r="AD49" i="4"/>
  <c r="AC49" i="4"/>
  <c r="AD48" i="4"/>
  <c r="AC48" i="4"/>
  <c r="AD47" i="4"/>
  <c r="AC47" i="4"/>
  <c r="AD46" i="4"/>
  <c r="AC46" i="4"/>
  <c r="AD45" i="4"/>
  <c r="AC45" i="4"/>
  <c r="AD44" i="4"/>
  <c r="AC44" i="4"/>
  <c r="AD43" i="4"/>
  <c r="AC43" i="4"/>
  <c r="AD42" i="4"/>
  <c r="AC42" i="4"/>
  <c r="AD41" i="4"/>
  <c r="AC41" i="4"/>
  <c r="AD40" i="4"/>
  <c r="AC40" i="4"/>
  <c r="AD39" i="4"/>
  <c r="AC39" i="4"/>
  <c r="AD38" i="4"/>
  <c r="AC38" i="4"/>
  <c r="AD37" i="4"/>
  <c r="AC37" i="4"/>
  <c r="AD36" i="4"/>
  <c r="AC36" i="4"/>
  <c r="AD35" i="4"/>
  <c r="AC35" i="4"/>
  <c r="AD34" i="4"/>
  <c r="AC34" i="4"/>
  <c r="AD33" i="4"/>
  <c r="AC33" i="4"/>
  <c r="AD32" i="4"/>
  <c r="AC32" i="4"/>
  <c r="AD31" i="4"/>
  <c r="AC31" i="4"/>
  <c r="AD30" i="4"/>
  <c r="AC30" i="4"/>
  <c r="AD29" i="4"/>
  <c r="AC29" i="4"/>
  <c r="AD28" i="4"/>
  <c r="AC28" i="4"/>
  <c r="AD27" i="4"/>
  <c r="AC27" i="4"/>
  <c r="AD26" i="4"/>
  <c r="AC26" i="4"/>
  <c r="AD25" i="4"/>
  <c r="AC25" i="4"/>
  <c r="AD24" i="4"/>
  <c r="AC24" i="4"/>
  <c r="AD23" i="4"/>
  <c r="AC23" i="4"/>
  <c r="AD22" i="4"/>
  <c r="AC22" i="4"/>
  <c r="AD21" i="4"/>
  <c r="AC21" i="4"/>
  <c r="AD20" i="4"/>
  <c r="AC20" i="4"/>
  <c r="AD19" i="4"/>
  <c r="AC19" i="4"/>
  <c r="AD18" i="4"/>
  <c r="AC18" i="4"/>
  <c r="AD17" i="4"/>
  <c r="AC17" i="4"/>
  <c r="AD16" i="4"/>
  <c r="AC16" i="4"/>
  <c r="AD15" i="4"/>
  <c r="AC15" i="4"/>
  <c r="AD14" i="4"/>
  <c r="AC14" i="4"/>
  <c r="AD13" i="4"/>
  <c r="AC13" i="4"/>
  <c r="AD12" i="4"/>
  <c r="AC12" i="4"/>
  <c r="AD11" i="4"/>
  <c r="AC11" i="4"/>
  <c r="AD10" i="4"/>
  <c r="AC10" i="4"/>
  <c r="AD9" i="4"/>
  <c r="AC9" i="4"/>
  <c r="AD8" i="4"/>
  <c r="AC8" i="4"/>
  <c r="AD7" i="4"/>
  <c r="AC7" i="4"/>
  <c r="AD6" i="4"/>
  <c r="AC6" i="4"/>
  <c r="AD5" i="4"/>
  <c r="AC5" i="4"/>
  <c r="AD4" i="4"/>
  <c r="AC4" i="4"/>
  <c r="AD3" i="4"/>
  <c r="AC3" i="4"/>
  <c r="AD1" i="4"/>
  <c r="AC1" i="4"/>
  <c r="AD156" i="3"/>
  <c r="AC156" i="3"/>
  <c r="AD155" i="3"/>
  <c r="AC155" i="3"/>
  <c r="AD154" i="3"/>
  <c r="AC154" i="3"/>
  <c r="AD153" i="3"/>
  <c r="AC153" i="3"/>
  <c r="AD152" i="3"/>
  <c r="AC152" i="3"/>
  <c r="AD151" i="3"/>
  <c r="AC151" i="3"/>
  <c r="AD150" i="3"/>
  <c r="AC150" i="3"/>
  <c r="AD149" i="3"/>
  <c r="AC149" i="3"/>
  <c r="AD148" i="3"/>
  <c r="AC148" i="3"/>
  <c r="AD147" i="3"/>
  <c r="AC147" i="3"/>
  <c r="AD146" i="3"/>
  <c r="AC146" i="3"/>
  <c r="AD145" i="3"/>
  <c r="AC145" i="3"/>
  <c r="AD144" i="3"/>
  <c r="AC144" i="3"/>
  <c r="AD143" i="3"/>
  <c r="AC143" i="3"/>
  <c r="AD142" i="3"/>
  <c r="AC142" i="3"/>
  <c r="AD141" i="3"/>
  <c r="AC141" i="3"/>
  <c r="AD140" i="3"/>
  <c r="AC140" i="3"/>
  <c r="AD139" i="3"/>
  <c r="AC139" i="3"/>
  <c r="AD138" i="3"/>
  <c r="AC138" i="3"/>
  <c r="AD137" i="3"/>
  <c r="AC137" i="3"/>
  <c r="AD136" i="3"/>
  <c r="AC136" i="3"/>
  <c r="AD135" i="3"/>
  <c r="AC135" i="3"/>
  <c r="AD134" i="3"/>
  <c r="AC134" i="3"/>
  <c r="AD133" i="3"/>
  <c r="AC133" i="3"/>
  <c r="AD132" i="3"/>
  <c r="AC132" i="3"/>
  <c r="AD131" i="3"/>
  <c r="AC131" i="3"/>
  <c r="AD130" i="3"/>
  <c r="AC130" i="3"/>
  <c r="AD129" i="3"/>
  <c r="AC129" i="3"/>
  <c r="AD128" i="3"/>
  <c r="AC128" i="3"/>
  <c r="AD127" i="3"/>
  <c r="AC127" i="3"/>
  <c r="AD126" i="3"/>
  <c r="AC126" i="3"/>
  <c r="AD125" i="3"/>
  <c r="AC125" i="3"/>
  <c r="AD124" i="3"/>
  <c r="AC124" i="3"/>
  <c r="AD123" i="3"/>
  <c r="AC123" i="3"/>
  <c r="AD122" i="3"/>
  <c r="AC122" i="3"/>
  <c r="AD121" i="3"/>
  <c r="AC121" i="3"/>
  <c r="AD120" i="3"/>
  <c r="AC120" i="3"/>
  <c r="AD119" i="3"/>
  <c r="AC119" i="3"/>
  <c r="AD118" i="3"/>
  <c r="AC118" i="3"/>
  <c r="AD117" i="3"/>
  <c r="AC117" i="3"/>
  <c r="AD116" i="3"/>
  <c r="AC116" i="3"/>
  <c r="AD115" i="3"/>
  <c r="AC115" i="3"/>
  <c r="AD114" i="3"/>
  <c r="AC114" i="3"/>
  <c r="AD113" i="3"/>
  <c r="AC113" i="3"/>
  <c r="AD112" i="3"/>
  <c r="AC112" i="3"/>
  <c r="AD111" i="3"/>
  <c r="AC111" i="3"/>
  <c r="AD110" i="3"/>
  <c r="AC110" i="3"/>
  <c r="AD109" i="3"/>
  <c r="AC109" i="3"/>
  <c r="AD108" i="3"/>
  <c r="AC108" i="3"/>
  <c r="AD107" i="3"/>
  <c r="AC107" i="3"/>
  <c r="AD106" i="3"/>
  <c r="AC106" i="3"/>
  <c r="AD105" i="3"/>
  <c r="AC105" i="3"/>
  <c r="AD104" i="3"/>
  <c r="AC104" i="3"/>
  <c r="AD103" i="3"/>
  <c r="AC103" i="3"/>
  <c r="AD102" i="3"/>
  <c r="AC102" i="3"/>
  <c r="AD101" i="3"/>
  <c r="AC101" i="3"/>
  <c r="AD100" i="3"/>
  <c r="AC100" i="3"/>
  <c r="AD99" i="3"/>
  <c r="AC99" i="3"/>
  <c r="AD98" i="3"/>
  <c r="AC98" i="3"/>
  <c r="AD97" i="3"/>
  <c r="AC97" i="3"/>
  <c r="AD96" i="3"/>
  <c r="AC96" i="3"/>
  <c r="AD95" i="3"/>
  <c r="AC95" i="3"/>
  <c r="AD94" i="3"/>
  <c r="AC94" i="3"/>
  <c r="AD93" i="3"/>
  <c r="AC93" i="3"/>
  <c r="AD92" i="3"/>
  <c r="AC92" i="3"/>
  <c r="AD91" i="3"/>
  <c r="AC91" i="3"/>
  <c r="AD90" i="3"/>
  <c r="AC90" i="3"/>
  <c r="AD89" i="3"/>
  <c r="AC89" i="3"/>
  <c r="AD88" i="3"/>
  <c r="AC88" i="3"/>
  <c r="AD87" i="3"/>
  <c r="AC87" i="3"/>
  <c r="AD86" i="3"/>
  <c r="AC86" i="3"/>
  <c r="AD85" i="3"/>
  <c r="AC85" i="3"/>
  <c r="AD84" i="3"/>
  <c r="AC84" i="3"/>
  <c r="AD83" i="3"/>
  <c r="AC83" i="3"/>
  <c r="AD82" i="3"/>
  <c r="AC82" i="3"/>
  <c r="AD81" i="3"/>
  <c r="AC81" i="3"/>
  <c r="AD80" i="3"/>
  <c r="AC80" i="3"/>
  <c r="AD79" i="3"/>
  <c r="AC79" i="3"/>
  <c r="AD78" i="3"/>
  <c r="AC78" i="3"/>
  <c r="AD77" i="3"/>
  <c r="AC77" i="3"/>
  <c r="AD76" i="3"/>
  <c r="AC76" i="3"/>
  <c r="AD75" i="3"/>
  <c r="AC75" i="3"/>
  <c r="AD74" i="3"/>
  <c r="AC74" i="3"/>
  <c r="AD73" i="3"/>
  <c r="AC73" i="3"/>
  <c r="AD72" i="3"/>
  <c r="AC72" i="3"/>
  <c r="AD71" i="3"/>
  <c r="AC71" i="3"/>
  <c r="AD70" i="3"/>
  <c r="AC70" i="3"/>
  <c r="AD69" i="3"/>
  <c r="AC69" i="3"/>
  <c r="AD68" i="3"/>
  <c r="AC68" i="3"/>
  <c r="AD67" i="3"/>
  <c r="AC67" i="3"/>
  <c r="AD66" i="3"/>
  <c r="AC66" i="3"/>
  <c r="AD65" i="3"/>
  <c r="AC65" i="3"/>
  <c r="AD64" i="3"/>
  <c r="AC64" i="3"/>
  <c r="AD63" i="3"/>
  <c r="AC63" i="3"/>
  <c r="AD62" i="3"/>
  <c r="AC62" i="3"/>
  <c r="AD61" i="3"/>
  <c r="AC61" i="3"/>
  <c r="AD60" i="3"/>
  <c r="AC60" i="3"/>
  <c r="AD59" i="3"/>
  <c r="AC59" i="3"/>
  <c r="AD58" i="3"/>
  <c r="AC58" i="3"/>
  <c r="AD57" i="3"/>
  <c r="AC57" i="3"/>
  <c r="AD56" i="3"/>
  <c r="AC56" i="3"/>
  <c r="AD55" i="3"/>
  <c r="AC55" i="3"/>
  <c r="AD54" i="3"/>
  <c r="AC54" i="3"/>
  <c r="AD53" i="3"/>
  <c r="AC53" i="3"/>
  <c r="AD52" i="3"/>
  <c r="AC52" i="3"/>
  <c r="AD51" i="3"/>
  <c r="AC51" i="3"/>
  <c r="AD50" i="3"/>
  <c r="AC50" i="3"/>
  <c r="AD49" i="3"/>
  <c r="AC49" i="3"/>
  <c r="AD48" i="3"/>
  <c r="AC48" i="3"/>
  <c r="AD47" i="3"/>
  <c r="AC47" i="3"/>
  <c r="AD46" i="3"/>
  <c r="AC46" i="3"/>
  <c r="AD45" i="3"/>
  <c r="AC45" i="3"/>
  <c r="AD44" i="3"/>
  <c r="AC44" i="3"/>
  <c r="AD43" i="3"/>
  <c r="AC43" i="3"/>
  <c r="AD42" i="3"/>
  <c r="AC42" i="3"/>
  <c r="AD41" i="3"/>
  <c r="AC41" i="3"/>
  <c r="AD40" i="3"/>
  <c r="AC40" i="3"/>
  <c r="AD39" i="3"/>
  <c r="AC39" i="3"/>
  <c r="AD38" i="3"/>
  <c r="AC38" i="3"/>
  <c r="AD37" i="3"/>
  <c r="AC37" i="3"/>
  <c r="AD36" i="3"/>
  <c r="AC36" i="3"/>
  <c r="AD35" i="3"/>
  <c r="AC35" i="3"/>
  <c r="AD34" i="3"/>
  <c r="AC34" i="3"/>
  <c r="AD33" i="3"/>
  <c r="AC33" i="3"/>
  <c r="AD32" i="3"/>
  <c r="AC32" i="3"/>
  <c r="AD31" i="3"/>
  <c r="AC31" i="3"/>
  <c r="AD30" i="3"/>
  <c r="AC30" i="3"/>
  <c r="AD29" i="3"/>
  <c r="AC29" i="3"/>
  <c r="AD28" i="3"/>
  <c r="AC28" i="3"/>
  <c r="AD27" i="3"/>
  <c r="AC27" i="3"/>
  <c r="AD26" i="3"/>
  <c r="AC26" i="3"/>
  <c r="AD25" i="3"/>
  <c r="AC25" i="3"/>
  <c r="AD24" i="3"/>
  <c r="AC24" i="3"/>
  <c r="AD23" i="3"/>
  <c r="AC23" i="3"/>
  <c r="AD22" i="3"/>
  <c r="AC22" i="3"/>
  <c r="AD21" i="3"/>
  <c r="AC21" i="3"/>
  <c r="AD20" i="3"/>
  <c r="AC20" i="3"/>
  <c r="AD19" i="3"/>
  <c r="AC19" i="3"/>
  <c r="AD18" i="3"/>
  <c r="AC18" i="3"/>
  <c r="AD17" i="3"/>
  <c r="AC17" i="3"/>
  <c r="AD16" i="3"/>
  <c r="AC16" i="3"/>
  <c r="AD15" i="3"/>
  <c r="AC15" i="3"/>
  <c r="AD14" i="3"/>
  <c r="AC14" i="3"/>
  <c r="AD13" i="3"/>
  <c r="AC13" i="3"/>
  <c r="AD12" i="3"/>
  <c r="AC12" i="3"/>
  <c r="AD11" i="3"/>
  <c r="AC11" i="3"/>
  <c r="AD10" i="3"/>
  <c r="AC10" i="3"/>
  <c r="AD9" i="3"/>
  <c r="AC9" i="3"/>
  <c r="AD8" i="3"/>
  <c r="AC8" i="3"/>
  <c r="AD7" i="3"/>
  <c r="AC7" i="3"/>
  <c r="AD6" i="3"/>
  <c r="AC6" i="3"/>
  <c r="AD5" i="3"/>
  <c r="AC5" i="3"/>
  <c r="AD4" i="3"/>
  <c r="AC4" i="3"/>
  <c r="AD3" i="3"/>
  <c r="AC3" i="3"/>
  <c r="AD1" i="3"/>
  <c r="AC1" i="3"/>
  <c r="AD156" i="2"/>
  <c r="AC156" i="2"/>
  <c r="AD155" i="2"/>
  <c r="AC155" i="2"/>
  <c r="AD154" i="2"/>
  <c r="AC154" i="2"/>
  <c r="AD153" i="2"/>
  <c r="AC153" i="2"/>
  <c r="AD152" i="2"/>
  <c r="AC152" i="2"/>
  <c r="AD151" i="2"/>
  <c r="AC151" i="2"/>
  <c r="AD150" i="2"/>
  <c r="AC150" i="2"/>
  <c r="AD149" i="2"/>
  <c r="AC149" i="2"/>
  <c r="AD148" i="2"/>
  <c r="AC148" i="2"/>
  <c r="AD147" i="2"/>
  <c r="AC147" i="2"/>
  <c r="AD146" i="2"/>
  <c r="AC146" i="2"/>
  <c r="AD145" i="2"/>
  <c r="AC145" i="2"/>
  <c r="AD144" i="2"/>
  <c r="AC144" i="2"/>
  <c r="AD143" i="2"/>
  <c r="AC143" i="2"/>
  <c r="AD142" i="2"/>
  <c r="AC142" i="2"/>
  <c r="AD141" i="2"/>
  <c r="AC141" i="2"/>
  <c r="AD140" i="2"/>
  <c r="AC140" i="2"/>
  <c r="AD139" i="2"/>
  <c r="AC139" i="2"/>
  <c r="AD138" i="2"/>
  <c r="AC138" i="2"/>
  <c r="AD137" i="2"/>
  <c r="AC137" i="2"/>
  <c r="AD136" i="2"/>
  <c r="AC136" i="2"/>
  <c r="AD135" i="2"/>
  <c r="AC135" i="2"/>
  <c r="AD134" i="2"/>
  <c r="AC134" i="2"/>
  <c r="AD133" i="2"/>
  <c r="AC133" i="2"/>
  <c r="AD132" i="2"/>
  <c r="AC132" i="2"/>
  <c r="AD131" i="2"/>
  <c r="AC131" i="2"/>
  <c r="AD130" i="2"/>
  <c r="AC130" i="2"/>
  <c r="AD129" i="2"/>
  <c r="AC129" i="2"/>
  <c r="AD128" i="2"/>
  <c r="AC128" i="2"/>
  <c r="AD127" i="2"/>
  <c r="AC127" i="2"/>
  <c r="AD126" i="2"/>
  <c r="AC126" i="2"/>
  <c r="AD125" i="2"/>
  <c r="AC125" i="2"/>
  <c r="AD124" i="2"/>
  <c r="AC124" i="2"/>
  <c r="AD123" i="2"/>
  <c r="AC123" i="2"/>
  <c r="AD122" i="2"/>
  <c r="AC122" i="2"/>
  <c r="AD121" i="2"/>
  <c r="AC121" i="2"/>
  <c r="AD120" i="2"/>
  <c r="AC120" i="2"/>
  <c r="AD119" i="2"/>
  <c r="AC119" i="2"/>
  <c r="AD118" i="2"/>
  <c r="AC118" i="2"/>
  <c r="AD117" i="2"/>
  <c r="AC117" i="2"/>
  <c r="AD116" i="2"/>
  <c r="AC116" i="2"/>
  <c r="AD115" i="2"/>
  <c r="AC115" i="2"/>
  <c r="AD114" i="2"/>
  <c r="AC114" i="2"/>
  <c r="AD113" i="2"/>
  <c r="AC113" i="2"/>
  <c r="AD112" i="2"/>
  <c r="AC112" i="2"/>
  <c r="AD111" i="2"/>
  <c r="AC111" i="2"/>
  <c r="AD110" i="2"/>
  <c r="AC110" i="2"/>
  <c r="AD109" i="2"/>
  <c r="AC109" i="2"/>
  <c r="AD108" i="2"/>
  <c r="AC108" i="2"/>
  <c r="AD107" i="2"/>
  <c r="AC107" i="2"/>
  <c r="AD106" i="2"/>
  <c r="AC106" i="2"/>
  <c r="AD105" i="2"/>
  <c r="AC105" i="2"/>
  <c r="AD104" i="2"/>
  <c r="AC104" i="2"/>
  <c r="AD103" i="2"/>
  <c r="AC103" i="2"/>
  <c r="AD102" i="2"/>
  <c r="AC102" i="2"/>
  <c r="AD101" i="2"/>
  <c r="AC101" i="2"/>
  <c r="AD100" i="2"/>
  <c r="AC100" i="2"/>
  <c r="AD99" i="2"/>
  <c r="AC99" i="2"/>
  <c r="AD98" i="2"/>
  <c r="AC98" i="2"/>
  <c r="AD97" i="2"/>
  <c r="AC97" i="2"/>
  <c r="AD96" i="2"/>
  <c r="AC96" i="2"/>
  <c r="AD95" i="2"/>
  <c r="AC95" i="2"/>
  <c r="AD94" i="2"/>
  <c r="AC94" i="2"/>
  <c r="AD93" i="2"/>
  <c r="AC93" i="2"/>
  <c r="AD92" i="2"/>
  <c r="AC92" i="2"/>
  <c r="AD91" i="2"/>
  <c r="AC91" i="2"/>
  <c r="AD90" i="2"/>
  <c r="AC90" i="2"/>
  <c r="AD89" i="2"/>
  <c r="AC89" i="2"/>
  <c r="AD88" i="2"/>
  <c r="AC88" i="2"/>
  <c r="AD87" i="2"/>
  <c r="AC87" i="2"/>
  <c r="AD86" i="2"/>
  <c r="AC86" i="2"/>
  <c r="AD85" i="2"/>
  <c r="AC85" i="2"/>
  <c r="AD84" i="2"/>
  <c r="AC84" i="2"/>
  <c r="AD83" i="2"/>
  <c r="AC83" i="2"/>
  <c r="AD82" i="2"/>
  <c r="AC82" i="2"/>
  <c r="AD81" i="2"/>
  <c r="AC81" i="2"/>
  <c r="AD80" i="2"/>
  <c r="AC80" i="2"/>
  <c r="AD79" i="2"/>
  <c r="AC79" i="2"/>
  <c r="AD78" i="2"/>
  <c r="AC78" i="2"/>
  <c r="AD77" i="2"/>
  <c r="AC77" i="2"/>
  <c r="AD76" i="2"/>
  <c r="AC76" i="2"/>
  <c r="AD75" i="2"/>
  <c r="AC75" i="2"/>
  <c r="AD74" i="2"/>
  <c r="AC74" i="2"/>
  <c r="AD73" i="2"/>
  <c r="AC73" i="2"/>
  <c r="AD72" i="2"/>
  <c r="AC72" i="2"/>
  <c r="AD71" i="2"/>
  <c r="AC71" i="2"/>
  <c r="AD70" i="2"/>
  <c r="AC70" i="2"/>
  <c r="AD69" i="2"/>
  <c r="AC69" i="2"/>
  <c r="AD68" i="2"/>
  <c r="AC68" i="2"/>
  <c r="AD67" i="2"/>
  <c r="AC67" i="2"/>
  <c r="AD66" i="2"/>
  <c r="AC66" i="2"/>
  <c r="AD65" i="2"/>
  <c r="AC65" i="2"/>
  <c r="AD64" i="2"/>
  <c r="AC64" i="2"/>
  <c r="AD63" i="2"/>
  <c r="AC63" i="2"/>
  <c r="AD62" i="2"/>
  <c r="AC62" i="2"/>
  <c r="AD61" i="2"/>
  <c r="AC61" i="2"/>
  <c r="AD60" i="2"/>
  <c r="AC60" i="2"/>
  <c r="AD59" i="2"/>
  <c r="AC59" i="2"/>
  <c r="AD58" i="2"/>
  <c r="AC58" i="2"/>
  <c r="AD57" i="2"/>
  <c r="AC57" i="2"/>
  <c r="AD56" i="2"/>
  <c r="AC56" i="2"/>
  <c r="AD55" i="2"/>
  <c r="AC55" i="2"/>
  <c r="AD54" i="2"/>
  <c r="AC54" i="2"/>
  <c r="AD53" i="2"/>
  <c r="AC53" i="2"/>
  <c r="AD52" i="2"/>
  <c r="AC52" i="2"/>
  <c r="AD51" i="2"/>
  <c r="AC51" i="2"/>
  <c r="AD50" i="2"/>
  <c r="AC50" i="2"/>
  <c r="AD49" i="2"/>
  <c r="AC49" i="2"/>
  <c r="AD48" i="2"/>
  <c r="AC48" i="2"/>
  <c r="AD47" i="2"/>
  <c r="AC47" i="2"/>
  <c r="AD46" i="2"/>
  <c r="AC46" i="2"/>
  <c r="AD45" i="2"/>
  <c r="AC45" i="2"/>
  <c r="AD44" i="2"/>
  <c r="AC44" i="2"/>
  <c r="AD43" i="2"/>
  <c r="AC43" i="2"/>
  <c r="AD42" i="2"/>
  <c r="AC42" i="2"/>
  <c r="AD41" i="2"/>
  <c r="AC41" i="2"/>
  <c r="AD40" i="2"/>
  <c r="AC40" i="2"/>
  <c r="AD39" i="2"/>
  <c r="AC39" i="2"/>
  <c r="AD38" i="2"/>
  <c r="AC38" i="2"/>
  <c r="AD37" i="2"/>
  <c r="AC37" i="2"/>
  <c r="AD36" i="2"/>
  <c r="AC36" i="2"/>
  <c r="AD35" i="2"/>
  <c r="AC35" i="2"/>
  <c r="AD34" i="2"/>
  <c r="AC34" i="2"/>
  <c r="AD33" i="2"/>
  <c r="AC33" i="2"/>
  <c r="AD32" i="2"/>
  <c r="AC32" i="2"/>
  <c r="AD31" i="2"/>
  <c r="AC31" i="2"/>
  <c r="AD30" i="2"/>
  <c r="AC30" i="2"/>
  <c r="AD29" i="2"/>
  <c r="AC29" i="2"/>
  <c r="AD28" i="2"/>
  <c r="AC28" i="2"/>
  <c r="AD27" i="2"/>
  <c r="AC27" i="2"/>
  <c r="AD26" i="2"/>
  <c r="AC26" i="2"/>
  <c r="AD25" i="2"/>
  <c r="AC25" i="2"/>
  <c r="AD24" i="2"/>
  <c r="AC24" i="2"/>
  <c r="AD23" i="2"/>
  <c r="AC23" i="2"/>
  <c r="AD22" i="2"/>
  <c r="AC22" i="2"/>
  <c r="AD21" i="2"/>
  <c r="AC21" i="2"/>
  <c r="AD20" i="2"/>
  <c r="AC20" i="2"/>
  <c r="AD19" i="2"/>
  <c r="AC19" i="2"/>
  <c r="AD18" i="2"/>
  <c r="AC18" i="2"/>
  <c r="AD17" i="2"/>
  <c r="AC17" i="2"/>
  <c r="AD16" i="2"/>
  <c r="AC16" i="2"/>
  <c r="AD15" i="2"/>
  <c r="AC15" i="2"/>
  <c r="AD14" i="2"/>
  <c r="AC14" i="2"/>
  <c r="AD13" i="2"/>
  <c r="AC13" i="2"/>
  <c r="AD12" i="2"/>
  <c r="AC12" i="2"/>
  <c r="AD11" i="2"/>
  <c r="AC11" i="2"/>
  <c r="AD10" i="2"/>
  <c r="AC10" i="2"/>
  <c r="AD9" i="2"/>
  <c r="AC9" i="2"/>
  <c r="AD8" i="2"/>
  <c r="AC8" i="2"/>
  <c r="AD7" i="2"/>
  <c r="AC7" i="2"/>
  <c r="AD6" i="2"/>
  <c r="AC6" i="2"/>
  <c r="AD5" i="2"/>
  <c r="AC5" i="2"/>
  <c r="AD4" i="2"/>
  <c r="AC4" i="2"/>
  <c r="AD3" i="2"/>
  <c r="AC3" i="2"/>
  <c r="AD1" i="2"/>
  <c r="AC1" i="2"/>
  <c r="AD156" i="7"/>
  <c r="AC156" i="7"/>
  <c r="AD155" i="7"/>
  <c r="AC155" i="7"/>
  <c r="AD154" i="7"/>
  <c r="AC154" i="7"/>
  <c r="AD153" i="7"/>
  <c r="AC153" i="7"/>
  <c r="AD152" i="7"/>
  <c r="AC152" i="7"/>
  <c r="AD151" i="7"/>
  <c r="AC151" i="7"/>
  <c r="AD150" i="7"/>
  <c r="AC150" i="7"/>
  <c r="AD149" i="7"/>
  <c r="AC149" i="7"/>
  <c r="AD148" i="7"/>
  <c r="AC148" i="7"/>
  <c r="AD147" i="7"/>
  <c r="AC147" i="7"/>
  <c r="AD146" i="7"/>
  <c r="AC146" i="7"/>
  <c r="AD145" i="7"/>
  <c r="AC145" i="7"/>
  <c r="AD144" i="7"/>
  <c r="AC144" i="7"/>
  <c r="AD143" i="7"/>
  <c r="AC143" i="7"/>
  <c r="AD142" i="7"/>
  <c r="AC142" i="7"/>
  <c r="AD141" i="7"/>
  <c r="AC141" i="7"/>
  <c r="AD140" i="7"/>
  <c r="AC140" i="7"/>
  <c r="AD139" i="7"/>
  <c r="AC139" i="7"/>
  <c r="AD138" i="7"/>
  <c r="AC138" i="7"/>
  <c r="AD137" i="7"/>
  <c r="AC137" i="7"/>
  <c r="AD136" i="7"/>
  <c r="AC136" i="7"/>
  <c r="AD135" i="7"/>
  <c r="AC135" i="7"/>
  <c r="AD134" i="7"/>
  <c r="AC134" i="7"/>
  <c r="AD133" i="7"/>
  <c r="AC133" i="7"/>
  <c r="AD132" i="7"/>
  <c r="AC132" i="7"/>
  <c r="AD131" i="7"/>
  <c r="AC131" i="7"/>
  <c r="AD130" i="7"/>
  <c r="AC130" i="7"/>
  <c r="AD129" i="7"/>
  <c r="AC129" i="7"/>
  <c r="AD128" i="7"/>
  <c r="AC128" i="7"/>
  <c r="AD127" i="7"/>
  <c r="AC127" i="7"/>
  <c r="AD126" i="7"/>
  <c r="AC126" i="7"/>
  <c r="AD125" i="7"/>
  <c r="AC125" i="7"/>
  <c r="AD124" i="7"/>
  <c r="AC124" i="7"/>
  <c r="AD123" i="7"/>
  <c r="AC123" i="7"/>
  <c r="AD122" i="7"/>
  <c r="AC122" i="7"/>
  <c r="AD121" i="7"/>
  <c r="AC121" i="7"/>
  <c r="AD120" i="7"/>
  <c r="AC120" i="7"/>
  <c r="AD119" i="7"/>
  <c r="AC119" i="7"/>
  <c r="AD118" i="7"/>
  <c r="AC118" i="7"/>
  <c r="AD117" i="7"/>
  <c r="AC117" i="7"/>
  <c r="AD116" i="7"/>
  <c r="AC116" i="7"/>
  <c r="AD115" i="7"/>
  <c r="AC115" i="7"/>
  <c r="AD114" i="7"/>
  <c r="AC114" i="7"/>
  <c r="AD113" i="7"/>
  <c r="AC113" i="7"/>
  <c r="AD112" i="7"/>
  <c r="AC112" i="7"/>
  <c r="AD111" i="7"/>
  <c r="AC111" i="7"/>
  <c r="AD110" i="7"/>
  <c r="AC110" i="7"/>
  <c r="AD109" i="7"/>
  <c r="AC109" i="7"/>
  <c r="AD108" i="7"/>
  <c r="AC108" i="7"/>
  <c r="AD107" i="7"/>
  <c r="AC107" i="7"/>
  <c r="AD106" i="7"/>
  <c r="AC106" i="7"/>
  <c r="AD105" i="7"/>
  <c r="AC105" i="7"/>
  <c r="AD104" i="7"/>
  <c r="AC104" i="7"/>
  <c r="AD103" i="7"/>
  <c r="AC103" i="7"/>
  <c r="AD102" i="7"/>
  <c r="AC102" i="7"/>
  <c r="AD101" i="7"/>
  <c r="AC101" i="7"/>
  <c r="AD100" i="7"/>
  <c r="AC100" i="7"/>
  <c r="AD99" i="7"/>
  <c r="AC99" i="7"/>
  <c r="AD98" i="7"/>
  <c r="AC98" i="7"/>
  <c r="AD97" i="7"/>
  <c r="AC97" i="7"/>
  <c r="AD96" i="7"/>
  <c r="AC96" i="7"/>
  <c r="AD95" i="7"/>
  <c r="AC95" i="7"/>
  <c r="AD94" i="7"/>
  <c r="AC94" i="7"/>
  <c r="AD93" i="7"/>
  <c r="AC93" i="7"/>
  <c r="AD92" i="7"/>
  <c r="AC92" i="7"/>
  <c r="AD91" i="7"/>
  <c r="AC91" i="7"/>
  <c r="AD90" i="7"/>
  <c r="AC90" i="7"/>
  <c r="AD89" i="7"/>
  <c r="AC89" i="7"/>
  <c r="AD88" i="7"/>
  <c r="AC88" i="7"/>
  <c r="AD87" i="7"/>
  <c r="AC87" i="7"/>
  <c r="AD86" i="7"/>
  <c r="AC86" i="7"/>
  <c r="AD85" i="7"/>
  <c r="AC85" i="7"/>
  <c r="AD84" i="7"/>
  <c r="AC84" i="7"/>
  <c r="AD83" i="7"/>
  <c r="AC83" i="7"/>
  <c r="AD82" i="7"/>
  <c r="AC82" i="7"/>
  <c r="AD81" i="7"/>
  <c r="AC81" i="7"/>
  <c r="AD80" i="7"/>
  <c r="AC80" i="7"/>
  <c r="AD79" i="7"/>
  <c r="AC79" i="7"/>
  <c r="AD78" i="7"/>
  <c r="AC78" i="7"/>
  <c r="AD77" i="7"/>
  <c r="AC77" i="7"/>
  <c r="AD76" i="7"/>
  <c r="AC76" i="7"/>
  <c r="AD75" i="7"/>
  <c r="AC75" i="7"/>
  <c r="AD74" i="7"/>
  <c r="AC74" i="7"/>
  <c r="AD73" i="7"/>
  <c r="AC73" i="7"/>
  <c r="AD72" i="7"/>
  <c r="AC72" i="7"/>
  <c r="AD71" i="7"/>
  <c r="AC71" i="7"/>
  <c r="AD70" i="7"/>
  <c r="AC70" i="7"/>
  <c r="AD69" i="7"/>
  <c r="AC69" i="7"/>
  <c r="AD68" i="7"/>
  <c r="AC68" i="7"/>
  <c r="AD67" i="7"/>
  <c r="AC67" i="7"/>
  <c r="AD66" i="7"/>
  <c r="AC66" i="7"/>
  <c r="AD65" i="7"/>
  <c r="AC65" i="7"/>
  <c r="AD64" i="7"/>
  <c r="AC64" i="7"/>
  <c r="AD63" i="7"/>
  <c r="AC63" i="7"/>
  <c r="AD62" i="7"/>
  <c r="AC62" i="7"/>
  <c r="AD61" i="7"/>
  <c r="AC61" i="7"/>
  <c r="AD60" i="7"/>
  <c r="AC60" i="7"/>
  <c r="AD59" i="7"/>
  <c r="AC59" i="7"/>
  <c r="AD58" i="7"/>
  <c r="AC58" i="7"/>
  <c r="AD57" i="7"/>
  <c r="AC57" i="7"/>
  <c r="AD56" i="7"/>
  <c r="AC56" i="7"/>
  <c r="AD55" i="7"/>
  <c r="AC55" i="7"/>
  <c r="AD54" i="7"/>
  <c r="AC54" i="7"/>
  <c r="AD53" i="7"/>
  <c r="AC53" i="7"/>
  <c r="AD52" i="7"/>
  <c r="AC52" i="7"/>
  <c r="AD51" i="7"/>
  <c r="AC51" i="7"/>
  <c r="AD50" i="7"/>
  <c r="AC50" i="7"/>
  <c r="AD49" i="7"/>
  <c r="AC49" i="7"/>
  <c r="AD48" i="7"/>
  <c r="AC48" i="7"/>
  <c r="AD47" i="7"/>
  <c r="AC47" i="7"/>
  <c r="AD46" i="7"/>
  <c r="AC46" i="7"/>
  <c r="AD45" i="7"/>
  <c r="AC45" i="7"/>
  <c r="AD44" i="7"/>
  <c r="AC44" i="7"/>
  <c r="AD43" i="7"/>
  <c r="AC43" i="7"/>
  <c r="AD42" i="7"/>
  <c r="AC42" i="7"/>
  <c r="AD41" i="7"/>
  <c r="AC41" i="7"/>
  <c r="AD40" i="7"/>
  <c r="AC40" i="7"/>
  <c r="AD39" i="7"/>
  <c r="AC39" i="7"/>
  <c r="AD38" i="7"/>
  <c r="AC38" i="7"/>
  <c r="AD37" i="7"/>
  <c r="AC37" i="7"/>
  <c r="AD36" i="7"/>
  <c r="AC36" i="7"/>
  <c r="AD35" i="7"/>
  <c r="AC35" i="7"/>
  <c r="AD34" i="7"/>
  <c r="AC34" i="7"/>
  <c r="AD33" i="7"/>
  <c r="AC33" i="7"/>
  <c r="AD32" i="7"/>
  <c r="AC32" i="7"/>
  <c r="AD31" i="7"/>
  <c r="AC31" i="7"/>
  <c r="AD30" i="7"/>
  <c r="AC30" i="7"/>
  <c r="AD29" i="7"/>
  <c r="AC29" i="7"/>
  <c r="AD28" i="7"/>
  <c r="AC28" i="7"/>
  <c r="AD27" i="7"/>
  <c r="AC27" i="7"/>
  <c r="AD26" i="7"/>
  <c r="AC26" i="7"/>
  <c r="AD25" i="7"/>
  <c r="AC25" i="7"/>
  <c r="AD24" i="7"/>
  <c r="AC24" i="7"/>
  <c r="AD23" i="7"/>
  <c r="AC23" i="7"/>
  <c r="AD22" i="7"/>
  <c r="AC22" i="7"/>
  <c r="AD21" i="7"/>
  <c r="AC21" i="7"/>
  <c r="AD20" i="7"/>
  <c r="AC20" i="7"/>
  <c r="AD19" i="7"/>
  <c r="AC19" i="7"/>
  <c r="AD18" i="7"/>
  <c r="AC18" i="7"/>
  <c r="AD17" i="7"/>
  <c r="AC17" i="7"/>
  <c r="AD16" i="7"/>
  <c r="AC16" i="7"/>
  <c r="AD15" i="7"/>
  <c r="AC15" i="7"/>
  <c r="AD14" i="7"/>
  <c r="AC14" i="7"/>
  <c r="AD13" i="7"/>
  <c r="AC13" i="7"/>
  <c r="AD12" i="7"/>
  <c r="AC12" i="7"/>
  <c r="AD11" i="7"/>
  <c r="AC11" i="7"/>
  <c r="AD10" i="7"/>
  <c r="AC10" i="7"/>
  <c r="AD9" i="7"/>
  <c r="AC9" i="7"/>
  <c r="AD8" i="7"/>
  <c r="AC8" i="7"/>
  <c r="AD7" i="7"/>
  <c r="AC7" i="7"/>
  <c r="AD6" i="7"/>
  <c r="AC6" i="7"/>
  <c r="AD5" i="7"/>
  <c r="AC5" i="7"/>
  <c r="AD4" i="7"/>
  <c r="AC4" i="7"/>
  <c r="AD3" i="7"/>
  <c r="AC3" i="7"/>
  <c r="AD1" i="7"/>
  <c r="AC1" i="7"/>
  <c r="AC4" i="1"/>
  <c r="AD4" i="1"/>
  <c r="AC5" i="1"/>
  <c r="AD5" i="1"/>
  <c r="AC6" i="1"/>
  <c r="AD6" i="1"/>
  <c r="AC7" i="1"/>
  <c r="AD7" i="1"/>
  <c r="AC8" i="1"/>
  <c r="AD8" i="1"/>
  <c r="AC9" i="1"/>
  <c r="AD9" i="1"/>
  <c r="AC10" i="1"/>
  <c r="AD10" i="1"/>
  <c r="AC11" i="1"/>
  <c r="AD11" i="1"/>
  <c r="AC12" i="1"/>
  <c r="AD12" i="1"/>
  <c r="AC13" i="1"/>
  <c r="AD13" i="1"/>
  <c r="AC14" i="1"/>
  <c r="AD14" i="1"/>
  <c r="AC15" i="1"/>
  <c r="AD15" i="1"/>
  <c r="AC16" i="1"/>
  <c r="AD16" i="1"/>
  <c r="AC17" i="1"/>
  <c r="AD17" i="1"/>
  <c r="AC18" i="1"/>
  <c r="AD18" i="1"/>
  <c r="AC19" i="1"/>
  <c r="AD19" i="1"/>
  <c r="AC20" i="1"/>
  <c r="AD20" i="1"/>
  <c r="AC21" i="1"/>
  <c r="AD21" i="1"/>
  <c r="AC22" i="1"/>
  <c r="AD22" i="1"/>
  <c r="AC23" i="1"/>
  <c r="AD23" i="1"/>
  <c r="AC24" i="1"/>
  <c r="AD24" i="1"/>
  <c r="AC25" i="1"/>
  <c r="AD25" i="1"/>
  <c r="AC26" i="1"/>
  <c r="AD26" i="1"/>
  <c r="AC27" i="1"/>
  <c r="AD27" i="1"/>
  <c r="AC28" i="1"/>
  <c r="AD28" i="1"/>
  <c r="AC29" i="1"/>
  <c r="AD29" i="1"/>
  <c r="AC30" i="1"/>
  <c r="AD30" i="1"/>
  <c r="AC31" i="1"/>
  <c r="AD31" i="1"/>
  <c r="AC32" i="1"/>
  <c r="AD32" i="1"/>
  <c r="AC33" i="1"/>
  <c r="AD33" i="1"/>
  <c r="AC34" i="1"/>
  <c r="AD34" i="1"/>
  <c r="AC35" i="1"/>
  <c r="AD35" i="1"/>
  <c r="AC36" i="1"/>
  <c r="AD36" i="1"/>
  <c r="AC37" i="1"/>
  <c r="AD37" i="1"/>
  <c r="AC38" i="1"/>
  <c r="AD38" i="1"/>
  <c r="AC39" i="1"/>
  <c r="AD39" i="1"/>
  <c r="AC40" i="1"/>
  <c r="AD40" i="1"/>
  <c r="AC41" i="1"/>
  <c r="AD41" i="1"/>
  <c r="AC42" i="1"/>
  <c r="AD42" i="1"/>
  <c r="AC43" i="1"/>
  <c r="AD43" i="1"/>
  <c r="AC44" i="1"/>
  <c r="AD44" i="1"/>
  <c r="AC45" i="1"/>
  <c r="AD45" i="1"/>
  <c r="AC46" i="1"/>
  <c r="AD46" i="1"/>
  <c r="AC47" i="1"/>
  <c r="AD47" i="1"/>
  <c r="AC48" i="1"/>
  <c r="AD48" i="1"/>
  <c r="AC49" i="1"/>
  <c r="AD49" i="1"/>
  <c r="AC50" i="1"/>
  <c r="AD50" i="1"/>
  <c r="AC51" i="1"/>
  <c r="AD51" i="1"/>
  <c r="AC52" i="1"/>
  <c r="AD52" i="1"/>
  <c r="AC53" i="1"/>
  <c r="AD53" i="1"/>
  <c r="AC54" i="1"/>
  <c r="AD54" i="1"/>
  <c r="AC55" i="1"/>
  <c r="AD55" i="1"/>
  <c r="AC56" i="1"/>
  <c r="AD56" i="1"/>
  <c r="AC57" i="1"/>
  <c r="AD57" i="1"/>
  <c r="AC58" i="1"/>
  <c r="AD58" i="1"/>
  <c r="AC59" i="1"/>
  <c r="AD59" i="1"/>
  <c r="AC60" i="1"/>
  <c r="AD60" i="1"/>
  <c r="AC61" i="1"/>
  <c r="AD61" i="1"/>
  <c r="AC62" i="1"/>
  <c r="AD62" i="1"/>
  <c r="AC63" i="1"/>
  <c r="AD63" i="1"/>
  <c r="AC64" i="1"/>
  <c r="AD64" i="1"/>
  <c r="AC65" i="1"/>
  <c r="AD65" i="1"/>
  <c r="AC66" i="1"/>
  <c r="AD66" i="1"/>
  <c r="AC67" i="1"/>
  <c r="AD67" i="1"/>
  <c r="AC68" i="1"/>
  <c r="AD68" i="1"/>
  <c r="AC69" i="1"/>
  <c r="AD69" i="1"/>
  <c r="AC70" i="1"/>
  <c r="AD70" i="1"/>
  <c r="AC71" i="1"/>
  <c r="AD71" i="1"/>
  <c r="AC72" i="1"/>
  <c r="AD72" i="1"/>
  <c r="AC73" i="1"/>
  <c r="AD73" i="1"/>
  <c r="AC74" i="1"/>
  <c r="AD74" i="1"/>
  <c r="AC75" i="1"/>
  <c r="AD75" i="1"/>
  <c r="AC76" i="1"/>
  <c r="AD76" i="1"/>
  <c r="AC77" i="1"/>
  <c r="AD77" i="1"/>
  <c r="AC78" i="1"/>
  <c r="AD78" i="1"/>
  <c r="AC79" i="1"/>
  <c r="AD79" i="1"/>
  <c r="AC80" i="1"/>
  <c r="AD80" i="1"/>
  <c r="AC81" i="1"/>
  <c r="AD81" i="1"/>
  <c r="AC82" i="1"/>
  <c r="AD82" i="1"/>
  <c r="AC83" i="1"/>
  <c r="AD83" i="1"/>
  <c r="AC84" i="1"/>
  <c r="AD84" i="1"/>
  <c r="AC85" i="1"/>
  <c r="AD85" i="1"/>
  <c r="AC86" i="1"/>
  <c r="AD86" i="1"/>
  <c r="AC87" i="1"/>
  <c r="AD87" i="1"/>
  <c r="AC88" i="1"/>
  <c r="AD88" i="1"/>
  <c r="AC89" i="1"/>
  <c r="AD89" i="1"/>
  <c r="AC90" i="1"/>
  <c r="AD90" i="1"/>
  <c r="AC91" i="1"/>
  <c r="AD91" i="1"/>
  <c r="AC92" i="1"/>
  <c r="AD92" i="1"/>
  <c r="AC93" i="1"/>
  <c r="AD93" i="1"/>
  <c r="AC94" i="1"/>
  <c r="AD94" i="1"/>
  <c r="AC95" i="1"/>
  <c r="AD95" i="1"/>
  <c r="AC96" i="1"/>
  <c r="AD96" i="1"/>
  <c r="AC97" i="1"/>
  <c r="AD97" i="1"/>
  <c r="AC98" i="1"/>
  <c r="AD98" i="1"/>
  <c r="AC99" i="1"/>
  <c r="AD99" i="1"/>
  <c r="AC100" i="1"/>
  <c r="AD100" i="1"/>
  <c r="AC101" i="1"/>
  <c r="AD101" i="1"/>
  <c r="AC102" i="1"/>
  <c r="AD102" i="1"/>
  <c r="AC103" i="1"/>
  <c r="AD103" i="1"/>
  <c r="AC104" i="1"/>
  <c r="AD104" i="1"/>
  <c r="AC105" i="1"/>
  <c r="AD105" i="1"/>
  <c r="AC106" i="1"/>
  <c r="AD106" i="1"/>
  <c r="AC107" i="1"/>
  <c r="AD107" i="1"/>
  <c r="AC108" i="1"/>
  <c r="AD108" i="1"/>
  <c r="AC109" i="1"/>
  <c r="AD109" i="1"/>
  <c r="AC110" i="1"/>
  <c r="AD110" i="1"/>
  <c r="AC111" i="1"/>
  <c r="AD111" i="1"/>
  <c r="AC112" i="1"/>
  <c r="AD112" i="1"/>
  <c r="AC113" i="1"/>
  <c r="AD113" i="1"/>
  <c r="AC114" i="1"/>
  <c r="AD114" i="1"/>
  <c r="AC115" i="1"/>
  <c r="AD115" i="1"/>
  <c r="AC116" i="1"/>
  <c r="AD116" i="1"/>
  <c r="AC117" i="1"/>
  <c r="AD117" i="1"/>
  <c r="AC118" i="1"/>
  <c r="AD118" i="1"/>
  <c r="AC119" i="1"/>
  <c r="AD119" i="1"/>
  <c r="AC120" i="1"/>
  <c r="AD120" i="1"/>
  <c r="AC121" i="1"/>
  <c r="AD121" i="1"/>
  <c r="AC122" i="1"/>
  <c r="AD122" i="1"/>
  <c r="AC123" i="1"/>
  <c r="AD123" i="1"/>
  <c r="AC124" i="1"/>
  <c r="AD124" i="1"/>
  <c r="AC125" i="1"/>
  <c r="AD125" i="1"/>
  <c r="AC126" i="1"/>
  <c r="AD126" i="1"/>
  <c r="AC127" i="1"/>
  <c r="AD127" i="1"/>
  <c r="AC128" i="1"/>
  <c r="AD128" i="1"/>
  <c r="AC129" i="1"/>
  <c r="AD129" i="1"/>
  <c r="AC130" i="1"/>
  <c r="AD130" i="1"/>
  <c r="AC131" i="1"/>
  <c r="AD131" i="1"/>
  <c r="AC132" i="1"/>
  <c r="AD132" i="1"/>
  <c r="AC133" i="1"/>
  <c r="AD133" i="1"/>
  <c r="AC134" i="1"/>
  <c r="AD134" i="1"/>
  <c r="AC135" i="1"/>
  <c r="AD135" i="1"/>
  <c r="AC136" i="1"/>
  <c r="AD136" i="1"/>
  <c r="AC137" i="1"/>
  <c r="AD137" i="1"/>
  <c r="AC138" i="1"/>
  <c r="AD138" i="1"/>
  <c r="AC139" i="1"/>
  <c r="AD139" i="1"/>
  <c r="AC140" i="1"/>
  <c r="AD140" i="1"/>
  <c r="AC141" i="1"/>
  <c r="AD141" i="1"/>
  <c r="AC142" i="1"/>
  <c r="AD142" i="1"/>
  <c r="AC143" i="1"/>
  <c r="AD143" i="1"/>
  <c r="AC144" i="1"/>
  <c r="AD144" i="1"/>
  <c r="AC145" i="1"/>
  <c r="AD145" i="1"/>
  <c r="AC146" i="1"/>
  <c r="AD146" i="1"/>
  <c r="AC147" i="1"/>
  <c r="AD147" i="1"/>
  <c r="AC148" i="1"/>
  <c r="AD148" i="1"/>
  <c r="AC149" i="1"/>
  <c r="AD149" i="1"/>
  <c r="AC150" i="1"/>
  <c r="AD150" i="1"/>
  <c r="AC151" i="1"/>
  <c r="AD151" i="1"/>
  <c r="AC152" i="1"/>
  <c r="AD152" i="1"/>
  <c r="AC153" i="1"/>
  <c r="AD153" i="1"/>
  <c r="AC154" i="1"/>
  <c r="AD154" i="1"/>
  <c r="AC155" i="1"/>
  <c r="AD155" i="1"/>
  <c r="AC156" i="1"/>
  <c r="AD156" i="1"/>
  <c r="AD3" i="1"/>
  <c r="AC3" i="1"/>
  <c r="AD1" i="1"/>
  <c r="AC1" i="1"/>
  <c r="AV80" i="10" l="1"/>
  <c r="AU81" i="10" s="1"/>
  <c r="AV146" i="9"/>
  <c r="AK27" i="9"/>
  <c r="AL27" i="9" s="1"/>
  <c r="AK118" i="9"/>
  <c r="AJ118" i="9" s="1"/>
  <c r="AK132" i="9"/>
  <c r="AL132" i="9" s="1"/>
  <c r="AK153" i="9"/>
  <c r="AM153" i="9" s="1"/>
  <c r="AK142" i="9"/>
  <c r="AL142" i="9" s="1"/>
  <c r="AK25" i="9"/>
  <c r="AM25" i="9" s="1"/>
  <c r="AK28" i="9"/>
  <c r="AM28" i="9" s="1"/>
  <c r="AK49" i="9"/>
  <c r="AJ49" i="9" s="1"/>
  <c r="AK56" i="9"/>
  <c r="AJ56" i="9" s="1"/>
  <c r="AK57" i="9" s="1"/>
  <c r="AK137" i="9"/>
  <c r="AM137" i="9" s="1"/>
  <c r="AV137" i="9"/>
  <c r="AX137" i="9" s="1"/>
  <c r="AV58" i="9"/>
  <c r="AU59" i="9" s="1"/>
  <c r="AV65" i="9"/>
  <c r="AW65" i="9" s="1"/>
  <c r="AV72" i="9"/>
  <c r="AU73" i="9" s="1"/>
  <c r="AV86" i="9"/>
  <c r="AW86" i="9" s="1"/>
  <c r="AV100" i="9"/>
  <c r="AW100" i="9" s="1"/>
  <c r="AK147" i="9"/>
  <c r="AJ147" i="9" s="1"/>
  <c r="AK148" i="9" s="1"/>
  <c r="AX32" i="9"/>
  <c r="AV61" i="9"/>
  <c r="AU62" i="9" s="1"/>
  <c r="AK114" i="9"/>
  <c r="AM114" i="9" s="1"/>
  <c r="AW22" i="9"/>
  <c r="AX28" i="9"/>
  <c r="AW42" i="9"/>
  <c r="AV63" i="9"/>
  <c r="AU64" i="9" s="1"/>
  <c r="AK82" i="9"/>
  <c r="AL82" i="9" s="1"/>
  <c r="AK89" i="9"/>
  <c r="AJ89" i="9" s="1"/>
  <c r="AV135" i="9"/>
  <c r="AX135" i="9" s="1"/>
  <c r="AV149" i="9"/>
  <c r="AU150" i="9" s="1"/>
  <c r="AV156" i="9"/>
  <c r="AX156" i="9" s="1"/>
  <c r="AL30" i="9"/>
  <c r="AJ30" i="9"/>
  <c r="AV152" i="9"/>
  <c r="AU153" i="9" s="1"/>
  <c r="AV154" i="9" s="1"/>
  <c r="AX154" i="9" s="1"/>
  <c r="AK41" i="9"/>
  <c r="AL41" i="9" s="1"/>
  <c r="AV134" i="9"/>
  <c r="AX134" i="9" s="1"/>
  <c r="AV148" i="9"/>
  <c r="AW148" i="9" s="1"/>
  <c r="AX22" i="9"/>
  <c r="AY22" i="9" s="1"/>
  <c r="AZ22" i="9" s="1"/>
  <c r="AK33" i="9"/>
  <c r="AM33" i="9" s="1"/>
  <c r="AV128" i="9"/>
  <c r="AX128" i="9" s="1"/>
  <c r="AK38" i="9"/>
  <c r="AM38" i="9" s="1"/>
  <c r="AK45" i="9"/>
  <c r="AJ45" i="9" s="1"/>
  <c r="AK52" i="9"/>
  <c r="AJ52" i="9" s="1"/>
  <c r="AV68" i="9"/>
  <c r="AX68" i="9" s="1"/>
  <c r="AV75" i="9"/>
  <c r="AX75" i="9" s="1"/>
  <c r="AK94" i="9"/>
  <c r="AJ94" i="9" s="1"/>
  <c r="AV96" i="9"/>
  <c r="AW96" i="9" s="1"/>
  <c r="AK124" i="9"/>
  <c r="AM124" i="9" s="1"/>
  <c r="AV126" i="9"/>
  <c r="AW126" i="9" s="1"/>
  <c r="AK115" i="9"/>
  <c r="AM115" i="9" s="1"/>
  <c r="AV133" i="9"/>
  <c r="AU134" i="9" s="1"/>
  <c r="AV94" i="10"/>
  <c r="AW94" i="10" s="1"/>
  <c r="AV101" i="10"/>
  <c r="AU102" i="10" s="1"/>
  <c r="AV115" i="10"/>
  <c r="AU116" i="10" s="1"/>
  <c r="AV34" i="10"/>
  <c r="AU35" i="10" s="1"/>
  <c r="AV109" i="10"/>
  <c r="AW109" i="10" s="1"/>
  <c r="AV116" i="10"/>
  <c r="AU117" i="10" s="1"/>
  <c r="AV123" i="10"/>
  <c r="AU124" i="10" s="1"/>
  <c r="AV137" i="10"/>
  <c r="AU138" i="10" s="1"/>
  <c r="AV62" i="9"/>
  <c r="AW62" i="9" s="1"/>
  <c r="AV140" i="9"/>
  <c r="AU141" i="9" s="1"/>
  <c r="AV142" i="9" s="1"/>
  <c r="AV147" i="9"/>
  <c r="AX147" i="9" s="1"/>
  <c r="AV60" i="9"/>
  <c r="AU61" i="9" s="1"/>
  <c r="AV67" i="9"/>
  <c r="AX67" i="9" s="1"/>
  <c r="AV102" i="9"/>
  <c r="AX102" i="9" s="1"/>
  <c r="AV136" i="9"/>
  <c r="AU137" i="9" s="1"/>
  <c r="AK119" i="9"/>
  <c r="AJ119" i="9" s="1"/>
  <c r="AK88" i="9"/>
  <c r="AM88" i="9" s="1"/>
  <c r="AK154" i="9"/>
  <c r="AL154" i="9" s="1"/>
  <c r="AK32" i="9"/>
  <c r="AJ32" i="9" s="1"/>
  <c r="AM155" i="9"/>
  <c r="AK35" i="9"/>
  <c r="AJ35" i="9" s="1"/>
  <c r="AK42" i="9"/>
  <c r="AM42" i="9" s="1"/>
  <c r="AK79" i="9"/>
  <c r="AJ79" i="9" s="1"/>
  <c r="AK107" i="9"/>
  <c r="AM107" i="9" s="1"/>
  <c r="AK31" i="9"/>
  <c r="AL31" i="9" s="1"/>
  <c r="AK84" i="9"/>
  <c r="AL84" i="9" s="1"/>
  <c r="AK121" i="9"/>
  <c r="AM121" i="9" s="1"/>
  <c r="AK130" i="9"/>
  <c r="AL130" i="9" s="1"/>
  <c r="AK85" i="9"/>
  <c r="AM85" i="9" s="1"/>
  <c r="AK92" i="9"/>
  <c r="AJ92" i="9" s="1"/>
  <c r="AK106" i="9"/>
  <c r="AJ106" i="9" s="1"/>
  <c r="AK131" i="9"/>
  <c r="AM131" i="9" s="1"/>
  <c r="AK48" i="9"/>
  <c r="AM48" i="9" s="1"/>
  <c r="AK39" i="9"/>
  <c r="AM39" i="9" s="1"/>
  <c r="AK69" i="9"/>
  <c r="AJ69" i="9" s="1"/>
  <c r="AK120" i="9"/>
  <c r="AM120" i="9" s="1"/>
  <c r="AK46" i="9"/>
  <c r="AL46" i="9" s="1"/>
  <c r="AK53" i="9"/>
  <c r="AJ53" i="9" s="1"/>
  <c r="AK156" i="9"/>
  <c r="AJ156" i="9" s="1"/>
  <c r="AK26" i="9"/>
  <c r="AJ26" i="9" s="1"/>
  <c r="AK37" i="9"/>
  <c r="AM37" i="9" s="1"/>
  <c r="AK81" i="9"/>
  <c r="AL81" i="9" s="1"/>
  <c r="AK125" i="9"/>
  <c r="AL125" i="9" s="1"/>
  <c r="AK44" i="9"/>
  <c r="AM44" i="9" s="1"/>
  <c r="AK51" i="9"/>
  <c r="AJ51" i="9" s="1"/>
  <c r="AL155" i="9"/>
  <c r="AV38" i="10"/>
  <c r="AW38" i="10" s="1"/>
  <c r="AV50" i="10"/>
  <c r="AU51" i="10" s="1"/>
  <c r="AV52" i="10" s="1"/>
  <c r="AV92" i="10"/>
  <c r="AW92" i="10" s="1"/>
  <c r="AV106" i="10"/>
  <c r="AX106" i="10" s="1"/>
  <c r="AV113" i="10"/>
  <c r="AU114" i="10" s="1"/>
  <c r="AV120" i="10"/>
  <c r="AU121" i="10" s="1"/>
  <c r="AV127" i="10"/>
  <c r="AX127" i="10" s="1"/>
  <c r="AV33" i="10"/>
  <c r="AU34" i="10" s="1"/>
  <c r="AV49" i="10"/>
  <c r="AU50" i="10" s="1"/>
  <c r="AV70" i="10"/>
  <c r="AW70" i="10" s="1"/>
  <c r="AV91" i="10"/>
  <c r="AW91" i="10" s="1"/>
  <c r="AV105" i="10"/>
  <c r="AX105" i="10" s="1"/>
  <c r="AV126" i="10"/>
  <c r="AW126" i="10" s="1"/>
  <c r="AV47" i="10"/>
  <c r="AU48" i="10" s="1"/>
  <c r="AV82" i="10"/>
  <c r="AX82" i="10" s="1"/>
  <c r="AV103" i="10"/>
  <c r="AU104" i="10" s="1"/>
  <c r="AV117" i="10"/>
  <c r="AU118" i="10" s="1"/>
  <c r="AV124" i="10"/>
  <c r="AX124" i="10" s="1"/>
  <c r="AV129" i="10"/>
  <c r="AW129" i="10" s="1"/>
  <c r="AV43" i="10"/>
  <c r="AW43" i="10" s="1"/>
  <c r="AV71" i="10"/>
  <c r="AU72" i="10" s="1"/>
  <c r="AV73" i="10" s="1"/>
  <c r="AV23" i="10"/>
  <c r="AW23" i="10" s="1"/>
  <c r="AV83" i="10"/>
  <c r="AU84" i="10" s="1"/>
  <c r="AV85" i="10" s="1"/>
  <c r="AX85" i="10" s="1"/>
  <c r="AV111" i="10"/>
  <c r="AU112" i="10" s="1"/>
  <c r="AV118" i="10"/>
  <c r="AU119" i="10" s="1"/>
  <c r="AV125" i="10"/>
  <c r="AU126" i="10" s="1"/>
  <c r="AV134" i="10"/>
  <c r="AX134" i="10" s="1"/>
  <c r="AV141" i="10"/>
  <c r="AU142" i="10" s="1"/>
  <c r="AK23" i="10"/>
  <c r="AJ23" i="10" s="1"/>
  <c r="AK24" i="10"/>
  <c r="AJ24" i="10" s="1"/>
  <c r="AK25" i="10" s="1"/>
  <c r="AJ25" i="10" s="1"/>
  <c r="AX149" i="10"/>
  <c r="AU150" i="10"/>
  <c r="AV151" i="10" s="1"/>
  <c r="AX151" i="10" s="1"/>
  <c r="AW149" i="10"/>
  <c r="AV150" i="10"/>
  <c r="AW150" i="10" s="1"/>
  <c r="AV26" i="10"/>
  <c r="AU27" i="10" s="1"/>
  <c r="AW128" i="10"/>
  <c r="AU129" i="10"/>
  <c r="AU156" i="10"/>
  <c r="AV68" i="10"/>
  <c r="AU69" i="10" s="1"/>
  <c r="AV95" i="10"/>
  <c r="AU96" i="10" s="1"/>
  <c r="AW97" i="10"/>
  <c r="AX97" i="10"/>
  <c r="AV132" i="10"/>
  <c r="AU133" i="10" s="1"/>
  <c r="AV27" i="10"/>
  <c r="AV104" i="10"/>
  <c r="AX104" i="10" s="1"/>
  <c r="AV119" i="10"/>
  <c r="AW119" i="10" s="1"/>
  <c r="AW135" i="10"/>
  <c r="AV39" i="10"/>
  <c r="AW39" i="10" s="1"/>
  <c r="AV112" i="10"/>
  <c r="AX112" i="10" s="1"/>
  <c r="AV40" i="10"/>
  <c r="AW121" i="10"/>
  <c r="AY121" i="10" s="1"/>
  <c r="AU122" i="10"/>
  <c r="AX80" i="10"/>
  <c r="AU101" i="10"/>
  <c r="AW142" i="10"/>
  <c r="AV41" i="10"/>
  <c r="AU42" i="10" s="1"/>
  <c r="AX66" i="10"/>
  <c r="AX100" i="10"/>
  <c r="AY100" i="10" s="1"/>
  <c r="AX142" i="10"/>
  <c r="AK26" i="10"/>
  <c r="AJ26" i="10" s="1"/>
  <c r="AK27" i="10" s="1"/>
  <c r="AU32" i="9"/>
  <c r="AV144" i="9"/>
  <c r="AX144" i="9" s="1"/>
  <c r="AV151" i="9"/>
  <c r="AX151" i="9" s="1"/>
  <c r="AU29" i="9"/>
  <c r="AX41" i="9"/>
  <c r="AW30" i="9"/>
  <c r="AU31" i="9"/>
  <c r="AV83" i="9"/>
  <c r="AX83" i="9" s="1"/>
  <c r="AX27" i="9"/>
  <c r="AV99" i="9"/>
  <c r="AX99" i="9" s="1"/>
  <c r="AW41" i="9"/>
  <c r="AU79" i="9"/>
  <c r="AV80" i="9" s="1"/>
  <c r="AW27" i="9"/>
  <c r="AV98" i="9"/>
  <c r="AX98" i="9" s="1"/>
  <c r="AW31" i="9"/>
  <c r="AY31" i="9" s="1"/>
  <c r="AX34" i="9"/>
  <c r="AV74" i="9"/>
  <c r="AX74" i="9" s="1"/>
  <c r="AV104" i="9"/>
  <c r="AU105" i="9" s="1"/>
  <c r="AV106" i="9" s="1"/>
  <c r="AV127" i="9"/>
  <c r="AX127" i="9" s="1"/>
  <c r="AJ113" i="9"/>
  <c r="AL50" i="9"/>
  <c r="AJ50" i="9"/>
  <c r="AK123" i="9"/>
  <c r="AL123" i="9" s="1"/>
  <c r="AL113" i="9"/>
  <c r="AN113" i="9" s="1"/>
  <c r="AM30" i="9"/>
  <c r="AK24" i="9"/>
  <c r="AL24" i="9" s="1"/>
  <c r="AK47" i="9"/>
  <c r="AJ47" i="9" s="1"/>
  <c r="AK80" i="9"/>
  <c r="AL80" i="9" s="1"/>
  <c r="AK70" i="9"/>
  <c r="AM70" i="9" s="1"/>
  <c r="AK54" i="9"/>
  <c r="AJ54" i="9" s="1"/>
  <c r="AK95" i="9"/>
  <c r="AM95" i="9" s="1"/>
  <c r="AK109" i="9"/>
  <c r="AL109" i="9" s="1"/>
  <c r="AK122" i="9"/>
  <c r="AJ122" i="9" s="1"/>
  <c r="AK29" i="9"/>
  <c r="AL29" i="9" s="1"/>
  <c r="AK111" i="9"/>
  <c r="AJ111" i="9" s="1"/>
  <c r="AK112" i="9" s="1"/>
  <c r="AL112" i="9" s="1"/>
  <c r="AL118" i="9"/>
  <c r="AM118" i="9"/>
  <c r="AL136" i="9"/>
  <c r="AK110" i="9"/>
  <c r="AM110" i="9" s="1"/>
  <c r="AK40" i="9"/>
  <c r="AM40" i="9" s="1"/>
  <c r="AK108" i="9"/>
  <c r="AJ108" i="9" s="1"/>
  <c r="AO22" i="10"/>
  <c r="BB22" i="10"/>
  <c r="AU31" i="10"/>
  <c r="AV32" i="10" s="1"/>
  <c r="AX30" i="10"/>
  <c r="AY30" i="10" s="1"/>
  <c r="AX44" i="10"/>
  <c r="AW44" i="10"/>
  <c r="AW66" i="10"/>
  <c r="AX25" i="10"/>
  <c r="AW25" i="10"/>
  <c r="AX89" i="10"/>
  <c r="AW89" i="10"/>
  <c r="AU90" i="10"/>
  <c r="AX79" i="10"/>
  <c r="AW79" i="10"/>
  <c r="AU80" i="10"/>
  <c r="AV81" i="10" s="1"/>
  <c r="AX81" i="10" s="1"/>
  <c r="AX35" i="10"/>
  <c r="AU36" i="10"/>
  <c r="AW35" i="10"/>
  <c r="AU73" i="10"/>
  <c r="AV74" i="10" s="1"/>
  <c r="AX72" i="10"/>
  <c r="AX152" i="10"/>
  <c r="AU153" i="10"/>
  <c r="AV154" i="10" s="1"/>
  <c r="AX28" i="10"/>
  <c r="AU29" i="10"/>
  <c r="AW28" i="10"/>
  <c r="AW72" i="10"/>
  <c r="AX138" i="10"/>
  <c r="AU139" i="10"/>
  <c r="AW138" i="10"/>
  <c r="AW152" i="10"/>
  <c r="AU45" i="10"/>
  <c r="AV46" i="10" s="1"/>
  <c r="AU115" i="10"/>
  <c r="AW114" i="10"/>
  <c r="AX114" i="10"/>
  <c r="AU26" i="10"/>
  <c r="AX93" i="10"/>
  <c r="AW93" i="10"/>
  <c r="AU94" i="10"/>
  <c r="AU108" i="10"/>
  <c r="AV42" i="10"/>
  <c r="AV51" i="10"/>
  <c r="AX140" i="10"/>
  <c r="AY140" i="10" s="1"/>
  <c r="AU141" i="10"/>
  <c r="AW107" i="10"/>
  <c r="AY107" i="10" s="1"/>
  <c r="AX37" i="10"/>
  <c r="AW37" i="10"/>
  <c r="AU62" i="10"/>
  <c r="AV63" i="10" s="1"/>
  <c r="AX61" i="10"/>
  <c r="AW61" i="10"/>
  <c r="AX133" i="10"/>
  <c r="AW133" i="10"/>
  <c r="AW36" i="10"/>
  <c r="AU37" i="10"/>
  <c r="AX36" i="10"/>
  <c r="AW76" i="10"/>
  <c r="AV29" i="10"/>
  <c r="AX76" i="10"/>
  <c r="AV139" i="10"/>
  <c r="AU154" i="10"/>
  <c r="AW153" i="10"/>
  <c r="AX153" i="10"/>
  <c r="AV45" i="10"/>
  <c r="AV122" i="10"/>
  <c r="AW77" i="10"/>
  <c r="AU78" i="10"/>
  <c r="AX77" i="10"/>
  <c r="AX131" i="10"/>
  <c r="AU132" i="10"/>
  <c r="AW131" i="10"/>
  <c r="AX78" i="10"/>
  <c r="AW78" i="10"/>
  <c r="AW156" i="10"/>
  <c r="AY156" i="10" s="1"/>
  <c r="AW22" i="10"/>
  <c r="AY22" i="10" s="1"/>
  <c r="AU23" i="10"/>
  <c r="AV24" i="10" s="1"/>
  <c r="AV67" i="10"/>
  <c r="AX128" i="10"/>
  <c r="AX155" i="10"/>
  <c r="AY155" i="10" s="1"/>
  <c r="AW148" i="10"/>
  <c r="AU149" i="10"/>
  <c r="AX148" i="10"/>
  <c r="AV102" i="10"/>
  <c r="AV110" i="10"/>
  <c r="AU136" i="10"/>
  <c r="AX135" i="10"/>
  <c r="AX90" i="10"/>
  <c r="AW90" i="10"/>
  <c r="AU91" i="10"/>
  <c r="AV108" i="10"/>
  <c r="AV136" i="10"/>
  <c r="AV99" i="10"/>
  <c r="AV144" i="10"/>
  <c r="AV146" i="10"/>
  <c r="AW80" i="10"/>
  <c r="AV130" i="10"/>
  <c r="AV143" i="10"/>
  <c r="AX88" i="9"/>
  <c r="AW88" i="9"/>
  <c r="AU89" i="9"/>
  <c r="AV90" i="9" s="1"/>
  <c r="AU91" i="9" s="1"/>
  <c r="AV92" i="9" s="1"/>
  <c r="AU93" i="9" s="1"/>
  <c r="AV94" i="9" s="1"/>
  <c r="AL117" i="9"/>
  <c r="AJ117" i="9"/>
  <c r="AM117" i="9"/>
  <c r="AJ146" i="9"/>
  <c r="AL146" i="9"/>
  <c r="AM146" i="9"/>
  <c r="AL43" i="9"/>
  <c r="AM43" i="9"/>
  <c r="AM50" i="9"/>
  <c r="AW78" i="9"/>
  <c r="AY78" i="9" s="1"/>
  <c r="AU120" i="9"/>
  <c r="AV121" i="9" s="1"/>
  <c r="AU122" i="9" s="1"/>
  <c r="AV123" i="9" s="1"/>
  <c r="AU124" i="9" s="1"/>
  <c r="AV125" i="9" s="1"/>
  <c r="AX119" i="9"/>
  <c r="AW119" i="9"/>
  <c r="AL22" i="9"/>
  <c r="AM22" i="9"/>
  <c r="AX73" i="9"/>
  <c r="AW73" i="9"/>
  <c r="AW28" i="9"/>
  <c r="AW37" i="9"/>
  <c r="AX37" i="9"/>
  <c r="AU38" i="9"/>
  <c r="AL145" i="9"/>
  <c r="AM145" i="9"/>
  <c r="AL36" i="9"/>
  <c r="AN36" i="9" s="1"/>
  <c r="AJ36" i="9"/>
  <c r="AM74" i="9"/>
  <c r="AJ74" i="9"/>
  <c r="AK75" i="9" s="1"/>
  <c r="AL74" i="9"/>
  <c r="AX146" i="9"/>
  <c r="AW146" i="9"/>
  <c r="AU147" i="9"/>
  <c r="AU60" i="9"/>
  <c r="AX59" i="9"/>
  <c r="AW59" i="9"/>
  <c r="AW76" i="9"/>
  <c r="AJ62" i="9"/>
  <c r="AK63" i="9" s="1"/>
  <c r="AL62" i="9"/>
  <c r="AM62" i="9"/>
  <c r="AU72" i="9"/>
  <c r="AX71" i="9"/>
  <c r="AX76" i="9"/>
  <c r="AW33" i="9"/>
  <c r="AX33" i="9"/>
  <c r="AU34" i="9"/>
  <c r="AU43" i="9"/>
  <c r="AV44" i="9" s="1"/>
  <c r="AX42" i="9"/>
  <c r="AW71" i="9"/>
  <c r="AJ132" i="9"/>
  <c r="AK133" i="9" s="1"/>
  <c r="AM132" i="9"/>
  <c r="AX150" i="9"/>
  <c r="AY150" i="9" s="1"/>
  <c r="AU151" i="9"/>
  <c r="AU37" i="9"/>
  <c r="AX36" i="9"/>
  <c r="AW36" i="9"/>
  <c r="AL64" i="9"/>
  <c r="AJ64" i="9"/>
  <c r="AK65" i="9" s="1"/>
  <c r="AU113" i="9"/>
  <c r="AV114" i="9" s="1"/>
  <c r="AX114" i="9" s="1"/>
  <c r="AX112" i="9"/>
  <c r="AW112" i="9"/>
  <c r="AU27" i="9"/>
  <c r="AX26" i="9"/>
  <c r="AY26" i="9" s="1"/>
  <c r="AM64" i="9"/>
  <c r="AX66" i="9"/>
  <c r="AW66" i="9"/>
  <c r="AX30" i="9"/>
  <c r="AV97" i="9"/>
  <c r="AX24" i="9"/>
  <c r="AW24" i="9"/>
  <c r="AU25" i="9"/>
  <c r="AX25" i="9"/>
  <c r="AU26" i="9"/>
  <c r="AW25" i="9"/>
  <c r="AU41" i="9"/>
  <c r="AX40" i="9"/>
  <c r="AW40" i="9"/>
  <c r="AU58" i="9"/>
  <c r="AX57" i="9"/>
  <c r="AW57" i="9"/>
  <c r="AU23" i="9"/>
  <c r="AU44" i="9"/>
  <c r="AV45" i="9" s="1"/>
  <c r="AU46" i="9" s="1"/>
  <c r="AV47" i="9" s="1"/>
  <c r="AX43" i="9"/>
  <c r="AY43" i="9" s="1"/>
  <c r="AJ27" i="9"/>
  <c r="AM27" i="9"/>
  <c r="AK55" i="9"/>
  <c r="AW32" i="9"/>
  <c r="AU33" i="9"/>
  <c r="AX38" i="9"/>
  <c r="AW38" i="9"/>
  <c r="AX39" i="9"/>
  <c r="AW39" i="9"/>
  <c r="AV138" i="9"/>
  <c r="AX23" i="9"/>
  <c r="AY23" i="9" s="1"/>
  <c r="AU24" i="9"/>
  <c r="AX35" i="9"/>
  <c r="AW35" i="9"/>
  <c r="AW139" i="9"/>
  <c r="AU140" i="9"/>
  <c r="AV141" i="9" s="1"/>
  <c r="AX139" i="9"/>
  <c r="AK23" i="9"/>
  <c r="AU30" i="9"/>
  <c r="AW29" i="9"/>
  <c r="AY29" i="9" s="1"/>
  <c r="AW34" i="9"/>
  <c r="AK34" i="9"/>
  <c r="AV145" i="9"/>
  <c r="AK87" i="9"/>
  <c r="AK90" i="9"/>
  <c r="AK91" i="9"/>
  <c r="AV105" i="9"/>
  <c r="AK116" i="9"/>
  <c r="AL141" i="9"/>
  <c r="AM141" i="9"/>
  <c r="AV77" i="9"/>
  <c r="AK93" i="9"/>
  <c r="AV103" i="9"/>
  <c r="AM136" i="9"/>
  <c r="AV101" i="9"/>
  <c r="AV129" i="9"/>
  <c r="AV143" i="9"/>
  <c r="AV86" i="5"/>
  <c r="AV64" i="5"/>
  <c r="AV73" i="5"/>
  <c r="AV85" i="5"/>
  <c r="AV62" i="5"/>
  <c r="AV65" i="5"/>
  <c r="AV54" i="5"/>
  <c r="AV63" i="5"/>
  <c r="AV92" i="5"/>
  <c r="AV90" i="5"/>
  <c r="AV74" i="5"/>
  <c r="AV66" i="5"/>
  <c r="AV60" i="5"/>
  <c r="AV56" i="5"/>
  <c r="AV89" i="4"/>
  <c r="AV88" i="4"/>
  <c r="AV76" i="4"/>
  <c r="AV44" i="4"/>
  <c r="AV36" i="4"/>
  <c r="AV23" i="4"/>
  <c r="AV54" i="4"/>
  <c r="AV64" i="4"/>
  <c r="AV63" i="4"/>
  <c r="AV42" i="4"/>
  <c r="AV25" i="4"/>
  <c r="AV70" i="4"/>
  <c r="AV62" i="4"/>
  <c r="AV24" i="4"/>
  <c r="AK26" i="4"/>
  <c r="AK119" i="3"/>
  <c r="AK116" i="3"/>
  <c r="AK115" i="3"/>
  <c r="AK65" i="3"/>
  <c r="AK118" i="3"/>
  <c r="AK64" i="3"/>
  <c r="AV39" i="3"/>
  <c r="AV28" i="3"/>
  <c r="AV38" i="3"/>
  <c r="AV32" i="3"/>
  <c r="AV86" i="3"/>
  <c r="AV37" i="3"/>
  <c r="AV96" i="3"/>
  <c r="AV145" i="3"/>
  <c r="AV107" i="3"/>
  <c r="AV102" i="3"/>
  <c r="AV99" i="3"/>
  <c r="AV94" i="3"/>
  <c r="AV88" i="3"/>
  <c r="AV95" i="3"/>
  <c r="AV44" i="3"/>
  <c r="AV41" i="3"/>
  <c r="AV25" i="3"/>
  <c r="AV45" i="3"/>
  <c r="AV34" i="3"/>
  <c r="AV24" i="3"/>
  <c r="AV110" i="3"/>
  <c r="AV108" i="3"/>
  <c r="AV103" i="3"/>
  <c r="AV100" i="3"/>
  <c r="AV89" i="3"/>
  <c r="AV79" i="3"/>
  <c r="AV76" i="3"/>
  <c r="AV56" i="3"/>
  <c r="AV33" i="3"/>
  <c r="AV30" i="3"/>
  <c r="AV155" i="3"/>
  <c r="AV101" i="3"/>
  <c r="AV84" i="3"/>
  <c r="AV66" i="3"/>
  <c r="AV46" i="3"/>
  <c r="AV48" i="3"/>
  <c r="AV35" i="3"/>
  <c r="AV31" i="3"/>
  <c r="AV70" i="3"/>
  <c r="AV87" i="3"/>
  <c r="AV43" i="3"/>
  <c r="AV97" i="3"/>
  <c r="AV80" i="3"/>
  <c r="AV52" i="3"/>
  <c r="AV47" i="3"/>
  <c r="AV23" i="3"/>
  <c r="AV150" i="2"/>
  <c r="AV116" i="2"/>
  <c r="AV112" i="2"/>
  <c r="AV70" i="2"/>
  <c r="AV61" i="2"/>
  <c r="AV44" i="2"/>
  <c r="AV79" i="2"/>
  <c r="AV107" i="2"/>
  <c r="AV83" i="2"/>
  <c r="AV80" i="2"/>
  <c r="AK88" i="2"/>
  <c r="AK128" i="2"/>
  <c r="AK82" i="2"/>
  <c r="AK89" i="2"/>
  <c r="AK136" i="2"/>
  <c r="AK131" i="2"/>
  <c r="AK130" i="2"/>
  <c r="AV128" i="7"/>
  <c r="AV103" i="7"/>
  <c r="AV124" i="7"/>
  <c r="AV140" i="7"/>
  <c r="AV133" i="7"/>
  <c r="AV99" i="7"/>
  <c r="AV97" i="7"/>
  <c r="AV60" i="7"/>
  <c r="AV98" i="7"/>
  <c r="AV85" i="7"/>
  <c r="AV62" i="7"/>
  <c r="AV44" i="7"/>
  <c r="AV31" i="7"/>
  <c r="AV127" i="7"/>
  <c r="AV91" i="7"/>
  <c r="AV57" i="7"/>
  <c r="AV149" i="7"/>
  <c r="AV137" i="7"/>
  <c r="AV92" i="7"/>
  <c r="AV56" i="7"/>
  <c r="AV134" i="7"/>
  <c r="AV126" i="7"/>
  <c r="AV96" i="7"/>
  <c r="AV53" i="7"/>
  <c r="AV58" i="7"/>
  <c r="AV46" i="7"/>
  <c r="AV52" i="7"/>
  <c r="AV51" i="7"/>
  <c r="AV47" i="7"/>
  <c r="AV145" i="7"/>
  <c r="AV129" i="7"/>
  <c r="AV118" i="7"/>
  <c r="AV104" i="7"/>
  <c r="AV102" i="7"/>
  <c r="AV95" i="7"/>
  <c r="AV89" i="7"/>
  <c r="AV86" i="7"/>
  <c r="AV48" i="7"/>
  <c r="AV42" i="7"/>
  <c r="AV122" i="7"/>
  <c r="AV59" i="7"/>
  <c r="AV36" i="7"/>
  <c r="AV121" i="7"/>
  <c r="AV94" i="7"/>
  <c r="AV93" i="7"/>
  <c r="AV45" i="7"/>
  <c r="AV123" i="7"/>
  <c r="AV23" i="7"/>
  <c r="AK115" i="7"/>
  <c r="AK39" i="7"/>
  <c r="AK114" i="7"/>
  <c r="AK108" i="7"/>
  <c r="AK37" i="7"/>
  <c r="AK40" i="7"/>
  <c r="AK33" i="7"/>
  <c r="AK25" i="7"/>
  <c r="AK152" i="7"/>
  <c r="AK109" i="7"/>
  <c r="AK142" i="7"/>
  <c r="AK82" i="7"/>
  <c r="AK112" i="7"/>
  <c r="AK113" i="7"/>
  <c r="AK67" i="7"/>
  <c r="AK110" i="7"/>
  <c r="AK68" i="7"/>
  <c r="AK154" i="7"/>
  <c r="AK63" i="7"/>
  <c r="AK106" i="7"/>
  <c r="AK23" i="7"/>
  <c r="AK64" i="7"/>
  <c r="AK27" i="7"/>
  <c r="AK111" i="7"/>
  <c r="AK70" i="7"/>
  <c r="AK107" i="7"/>
  <c r="AV25" i="1"/>
  <c r="AV24" i="1"/>
  <c r="AV23" i="1"/>
  <c r="AK66" i="1"/>
  <c r="AK62" i="1"/>
  <c r="AK131" i="4"/>
  <c r="AK120" i="3"/>
  <c r="AV89" i="5"/>
  <c r="AV151" i="3"/>
  <c r="AV142" i="2"/>
  <c r="AV137" i="1"/>
  <c r="AV135" i="1"/>
  <c r="AV35" i="1"/>
  <c r="AV114" i="1"/>
  <c r="AV50" i="1"/>
  <c r="AV46" i="1"/>
  <c r="AV43" i="1"/>
  <c r="AV41" i="1"/>
  <c r="AV133" i="1"/>
  <c r="AV92" i="1"/>
  <c r="AV37" i="1"/>
  <c r="AV110" i="1"/>
  <c r="AV93" i="1"/>
  <c r="AV84" i="1"/>
  <c r="AV51" i="1"/>
  <c r="AV47" i="1"/>
  <c r="AV39" i="1"/>
  <c r="AK132" i="1"/>
  <c r="AK104" i="1"/>
  <c r="AK103" i="1"/>
  <c r="AK70" i="1"/>
  <c r="AK67" i="1"/>
  <c r="AK108" i="1"/>
  <c r="AK123" i="1"/>
  <c r="AK121" i="1"/>
  <c r="AK120" i="1"/>
  <c r="AK115" i="1"/>
  <c r="AK61" i="1"/>
  <c r="AV151" i="2"/>
  <c r="AV103" i="2"/>
  <c r="AV67" i="2"/>
  <c r="AV95" i="2"/>
  <c r="AV57" i="2"/>
  <c r="AV35" i="2"/>
  <c r="AV96" i="2"/>
  <c r="AV74" i="2"/>
  <c r="AV37" i="2"/>
  <c r="AV23" i="2"/>
  <c r="AV108" i="2"/>
  <c r="AV87" i="2"/>
  <c r="AV66" i="2"/>
  <c r="AV56" i="2"/>
  <c r="AV100" i="2"/>
  <c r="AV65" i="2"/>
  <c r="AK149" i="2"/>
  <c r="AK140" i="2"/>
  <c r="AK124" i="2"/>
  <c r="AK72" i="2"/>
  <c r="AK84" i="2"/>
  <c r="AK144" i="2"/>
  <c r="AK129" i="2"/>
  <c r="AK25" i="2"/>
  <c r="AL25" i="2" s="1"/>
  <c r="AK134" i="2"/>
  <c r="AK93" i="2"/>
  <c r="AK73" i="2"/>
  <c r="AK26" i="2"/>
  <c r="AK23" i="2"/>
  <c r="AK86" i="2"/>
  <c r="AK64" i="2"/>
  <c r="AV91" i="1"/>
  <c r="AV109" i="1"/>
  <c r="AV100" i="1"/>
  <c r="AV145" i="1"/>
  <c r="AV96" i="1"/>
  <c r="AV94" i="1"/>
  <c r="AK126" i="1"/>
  <c r="AK124" i="1"/>
  <c r="AK87" i="1"/>
  <c r="AK125" i="1"/>
  <c r="AK118" i="1"/>
  <c r="AK88" i="1"/>
  <c r="AK68" i="1"/>
  <c r="AK54" i="1"/>
  <c r="AK119" i="1"/>
  <c r="AK90" i="1"/>
  <c r="AK129" i="1"/>
  <c r="AK117" i="1"/>
  <c r="AK85" i="1"/>
  <c r="AK81" i="1"/>
  <c r="AK71" i="1"/>
  <c r="AK69" i="1"/>
  <c r="AK65" i="1"/>
  <c r="AK73" i="1"/>
  <c r="AK59" i="1"/>
  <c r="AK151" i="1"/>
  <c r="AK127" i="1"/>
  <c r="AK86" i="1"/>
  <c r="AK82" i="1"/>
  <c r="AM82" i="1" s="1"/>
  <c r="AK80" i="1"/>
  <c r="AK74" i="1"/>
  <c r="AK72" i="1"/>
  <c r="AK64" i="1"/>
  <c r="AK63" i="1"/>
  <c r="AK60" i="1"/>
  <c r="AK117" i="7"/>
  <c r="AK90" i="7"/>
  <c r="AK73" i="7"/>
  <c r="AK72" i="7"/>
  <c r="AK65" i="7"/>
  <c r="AK61" i="7"/>
  <c r="AK28" i="7"/>
  <c r="AK26" i="7"/>
  <c r="AK87" i="7"/>
  <c r="AK78" i="7"/>
  <c r="AK77" i="7"/>
  <c r="AK76" i="7"/>
  <c r="AK75" i="7"/>
  <c r="AK71" i="7"/>
  <c r="AK69" i="7"/>
  <c r="AK66" i="7"/>
  <c r="AW156" i="5"/>
  <c r="AX156" i="5"/>
  <c r="AM156" i="5"/>
  <c r="AJ156" i="5"/>
  <c r="AL156" i="5"/>
  <c r="AN156" i="5" s="1"/>
  <c r="AX155" i="5"/>
  <c r="AW155" i="5"/>
  <c r="AY155" i="5" s="1"/>
  <c r="AU156" i="5"/>
  <c r="AJ155" i="5"/>
  <c r="AL155" i="5"/>
  <c r="AM155" i="5"/>
  <c r="AX154" i="5"/>
  <c r="AW154" i="5"/>
  <c r="AY154" i="5" s="1"/>
  <c r="AU155" i="5"/>
  <c r="AL154" i="5"/>
  <c r="AM154" i="5"/>
  <c r="AJ154" i="5"/>
  <c r="AW153" i="5"/>
  <c r="AX153" i="5"/>
  <c r="AU154" i="5"/>
  <c r="AM153" i="5"/>
  <c r="AJ153" i="5"/>
  <c r="AL153" i="5"/>
  <c r="AN153" i="5" s="1"/>
  <c r="AX152" i="5"/>
  <c r="AU153" i="5"/>
  <c r="AW152" i="5"/>
  <c r="AY152" i="5" s="1"/>
  <c r="AM152" i="5"/>
  <c r="AJ152" i="5"/>
  <c r="AL152" i="5"/>
  <c r="AN152" i="5" s="1"/>
  <c r="BB152" i="5" s="1"/>
  <c r="Y152" i="8" s="1"/>
  <c r="AM151" i="5"/>
  <c r="AJ151" i="5"/>
  <c r="AL151" i="5"/>
  <c r="AN151" i="5" s="1"/>
  <c r="AL150" i="5"/>
  <c r="AM150" i="5"/>
  <c r="AJ150" i="5"/>
  <c r="AJ149" i="5"/>
  <c r="AL149" i="5"/>
  <c r="AM149" i="5"/>
  <c r="AL148" i="5"/>
  <c r="AJ148" i="5"/>
  <c r="AM148" i="5"/>
  <c r="AM147" i="5"/>
  <c r="AJ147" i="5"/>
  <c r="AL147" i="5"/>
  <c r="AN147" i="5" s="1"/>
  <c r="AL146" i="5"/>
  <c r="AM146" i="5"/>
  <c r="AJ146" i="5"/>
  <c r="AX145" i="5"/>
  <c r="AW145" i="5"/>
  <c r="AY145" i="5" s="1"/>
  <c r="AU146" i="5"/>
  <c r="AV147" i="5" s="1"/>
  <c r="AL145" i="5"/>
  <c r="AM145" i="5"/>
  <c r="AJ145" i="5"/>
  <c r="AU145" i="5"/>
  <c r="AV146" i="5" s="1"/>
  <c r="AW144" i="5"/>
  <c r="AX144" i="5"/>
  <c r="AJ144" i="5"/>
  <c r="AL144" i="5"/>
  <c r="AM144" i="5"/>
  <c r="AX143" i="5"/>
  <c r="AU144" i="5"/>
  <c r="AW143" i="5"/>
  <c r="AY143" i="5" s="1"/>
  <c r="AJ143" i="5"/>
  <c r="AL143" i="5"/>
  <c r="AM143" i="5"/>
  <c r="AM142" i="5"/>
  <c r="AJ142" i="5"/>
  <c r="AL142" i="5"/>
  <c r="AN142" i="5" s="1"/>
  <c r="AJ141" i="5"/>
  <c r="AM141" i="5"/>
  <c r="AL141" i="5"/>
  <c r="AN141" i="5" s="1"/>
  <c r="AJ140" i="5"/>
  <c r="AM140" i="5"/>
  <c r="AL140" i="5"/>
  <c r="AN140" i="5" s="1"/>
  <c r="AM139" i="5"/>
  <c r="AJ139" i="5"/>
  <c r="AL139" i="5"/>
  <c r="AN139" i="5" s="1"/>
  <c r="AW138" i="5"/>
  <c r="AX138" i="5"/>
  <c r="AU139" i="5"/>
  <c r="AV140" i="5" s="1"/>
  <c r="AL138" i="5"/>
  <c r="AM138" i="5"/>
  <c r="AJ138" i="5"/>
  <c r="AL137" i="5"/>
  <c r="AJ137" i="5"/>
  <c r="AM137" i="5"/>
  <c r="AJ136" i="5"/>
  <c r="AM136" i="5"/>
  <c r="AL136" i="5"/>
  <c r="AN136" i="5" s="1"/>
  <c r="AU136" i="5"/>
  <c r="AV137" i="5" s="1"/>
  <c r="AX135" i="5"/>
  <c r="AW135" i="5"/>
  <c r="AY135" i="5" s="1"/>
  <c r="AX134" i="5"/>
  <c r="AW134" i="5"/>
  <c r="AY134" i="5" s="1"/>
  <c r="AU135" i="5"/>
  <c r="AV136" i="5" s="1"/>
  <c r="AJ133" i="5"/>
  <c r="AK134" i="5" s="1"/>
  <c r="AM133" i="5"/>
  <c r="AL133" i="5"/>
  <c r="AN133" i="5" s="1"/>
  <c r="AU133" i="5"/>
  <c r="AX132" i="5"/>
  <c r="AW132" i="5"/>
  <c r="AY132" i="5" s="1"/>
  <c r="AW131" i="5"/>
  <c r="AU132" i="5"/>
  <c r="AV133" i="5" s="1"/>
  <c r="AX131" i="5"/>
  <c r="AL131" i="5"/>
  <c r="AJ131" i="5"/>
  <c r="AK132" i="5" s="1"/>
  <c r="AM131" i="5"/>
  <c r="AX130" i="5"/>
  <c r="AU131" i="5"/>
  <c r="AW130" i="5"/>
  <c r="AY130" i="5" s="1"/>
  <c r="AJ130" i="5"/>
  <c r="AL130" i="5"/>
  <c r="AM130" i="5"/>
  <c r="AW129" i="5"/>
  <c r="AU130" i="5"/>
  <c r="AX129" i="5"/>
  <c r="AL129" i="5"/>
  <c r="AJ129" i="5"/>
  <c r="AM129" i="5"/>
  <c r="AW128" i="5"/>
  <c r="AX128" i="5"/>
  <c r="AU129" i="5"/>
  <c r="AM128" i="5"/>
  <c r="AJ128" i="5"/>
  <c r="AL128" i="5"/>
  <c r="AN128" i="5" s="1"/>
  <c r="AW127" i="5"/>
  <c r="AX127" i="5"/>
  <c r="AU128" i="5"/>
  <c r="AL127" i="5"/>
  <c r="AJ127" i="5"/>
  <c r="AM127" i="5"/>
  <c r="AX126" i="5"/>
  <c r="AU127" i="5"/>
  <c r="AW126" i="5"/>
  <c r="AY126" i="5" s="1"/>
  <c r="AL126" i="5"/>
  <c r="AJ126" i="5"/>
  <c r="AM126" i="5"/>
  <c r="AX125" i="5"/>
  <c r="AU126" i="5"/>
  <c r="AW125" i="5"/>
  <c r="AM125" i="5"/>
  <c r="AL125" i="5"/>
  <c r="AN125" i="5" s="1"/>
  <c r="AJ125" i="5"/>
  <c r="AW124" i="5"/>
  <c r="AX124" i="5"/>
  <c r="AU125" i="5"/>
  <c r="AM124" i="5"/>
  <c r="AJ124" i="5"/>
  <c r="AL124" i="5"/>
  <c r="AX123" i="5"/>
  <c r="AW123" i="5"/>
  <c r="AY123" i="5" s="1"/>
  <c r="AU124" i="5"/>
  <c r="AM123" i="5"/>
  <c r="AJ123" i="5"/>
  <c r="AL123" i="5"/>
  <c r="AN123" i="5" s="1"/>
  <c r="BB123" i="5" s="1"/>
  <c r="Y123" i="8" s="1"/>
  <c r="AU123" i="5"/>
  <c r="AX122" i="5"/>
  <c r="AW122" i="5"/>
  <c r="AY122" i="5" s="1"/>
  <c r="AL122" i="5"/>
  <c r="AJ122" i="5"/>
  <c r="AM122" i="5"/>
  <c r="AW121" i="5"/>
  <c r="AU122" i="5"/>
  <c r="AX121" i="5"/>
  <c r="AM121" i="5"/>
  <c r="AL121" i="5"/>
  <c r="AN121" i="5" s="1"/>
  <c r="AJ121" i="5"/>
  <c r="AU121" i="5"/>
  <c r="AW120" i="5"/>
  <c r="AX120" i="5"/>
  <c r="AX119" i="5"/>
  <c r="AU120" i="5"/>
  <c r="AW119" i="5"/>
  <c r="AY119" i="5" s="1"/>
  <c r="AW118" i="5"/>
  <c r="AX118" i="5"/>
  <c r="AU119" i="5"/>
  <c r="AL117" i="5"/>
  <c r="AM117" i="5"/>
  <c r="AJ117" i="5"/>
  <c r="AK118" i="5" s="1"/>
  <c r="AL116" i="5"/>
  <c r="AJ116" i="5"/>
  <c r="AM116" i="5"/>
  <c r="AJ115" i="5"/>
  <c r="AM115" i="5"/>
  <c r="AL115" i="5"/>
  <c r="AN115" i="5" s="1"/>
  <c r="AL114" i="5"/>
  <c r="AJ114" i="5"/>
  <c r="AM114" i="5"/>
  <c r="AL113" i="5"/>
  <c r="AJ113" i="5"/>
  <c r="AM113" i="5"/>
  <c r="AL112" i="5"/>
  <c r="AJ112" i="5"/>
  <c r="AM112" i="5"/>
  <c r="AJ111" i="5"/>
  <c r="AL111" i="5"/>
  <c r="AM111" i="5"/>
  <c r="AL110" i="5"/>
  <c r="AJ110" i="5"/>
  <c r="AM110" i="5"/>
  <c r="AJ109" i="5"/>
  <c r="AL109" i="5"/>
  <c r="AM109" i="5"/>
  <c r="AM108" i="5"/>
  <c r="AJ108" i="5"/>
  <c r="AL108" i="5"/>
  <c r="AN108" i="5" s="1"/>
  <c r="AW107" i="5"/>
  <c r="AX107" i="5"/>
  <c r="AU108" i="5"/>
  <c r="AV109" i="5" s="1"/>
  <c r="AJ106" i="5"/>
  <c r="AK107" i="5" s="1"/>
  <c r="AL106" i="5"/>
  <c r="AM106" i="5"/>
  <c r="AW105" i="5"/>
  <c r="AX105" i="5"/>
  <c r="AU106" i="5"/>
  <c r="AX104" i="5"/>
  <c r="AU105" i="5"/>
  <c r="AV106" i="5" s="1"/>
  <c r="AW104" i="5"/>
  <c r="AY104" i="5" s="1"/>
  <c r="AL104" i="5"/>
  <c r="AJ104" i="5"/>
  <c r="AK105" i="5" s="1"/>
  <c r="AM104" i="5"/>
  <c r="AW103" i="5"/>
  <c r="AU104" i="5"/>
  <c r="AX103" i="5"/>
  <c r="AW102" i="5"/>
  <c r="AX102" i="5"/>
  <c r="AU103" i="5"/>
  <c r="AW101" i="5"/>
  <c r="AX101" i="5"/>
  <c r="AU102" i="5"/>
  <c r="AM100" i="5"/>
  <c r="AJ100" i="5"/>
  <c r="AK101" i="5" s="1"/>
  <c r="AL100" i="5"/>
  <c r="AN100" i="5" s="1"/>
  <c r="AM99" i="5"/>
  <c r="AL99" i="5"/>
  <c r="AN99" i="5" s="1"/>
  <c r="AJ99" i="5"/>
  <c r="AW98" i="5"/>
  <c r="AX98" i="5"/>
  <c r="AU99" i="5"/>
  <c r="AV100" i="5" s="1"/>
  <c r="AJ97" i="5"/>
  <c r="AK98" i="5" s="1"/>
  <c r="AL97" i="5"/>
  <c r="AM97" i="5"/>
  <c r="AJ96" i="5"/>
  <c r="AL96" i="5"/>
  <c r="AM96" i="5"/>
  <c r="AL95" i="5"/>
  <c r="AM95" i="5"/>
  <c r="AJ95" i="5"/>
  <c r="AJ94" i="5"/>
  <c r="AM94" i="5"/>
  <c r="AL94" i="5"/>
  <c r="AN94" i="5" s="1"/>
  <c r="AJ93" i="5"/>
  <c r="AM93" i="5"/>
  <c r="AL93" i="5"/>
  <c r="AN93" i="5" s="1"/>
  <c r="AU93" i="5"/>
  <c r="AV94" i="5" s="1"/>
  <c r="AX92" i="5"/>
  <c r="AW92" i="5"/>
  <c r="AY92" i="5" s="1"/>
  <c r="AX91" i="5"/>
  <c r="AU92" i="5"/>
  <c r="AV93" i="5" s="1"/>
  <c r="AW91" i="5"/>
  <c r="AY91" i="5" s="1"/>
  <c r="AX90" i="5"/>
  <c r="AW90" i="5"/>
  <c r="AY90" i="5" s="1"/>
  <c r="AU91" i="5"/>
  <c r="AX89" i="5"/>
  <c r="AW89" i="5"/>
  <c r="AY89" i="5" s="1"/>
  <c r="AU90" i="5"/>
  <c r="AW88" i="5"/>
  <c r="AX88" i="5"/>
  <c r="AU89" i="5"/>
  <c r="AJ88" i="5"/>
  <c r="AK89" i="5" s="1"/>
  <c r="AM88" i="5"/>
  <c r="AL88" i="5"/>
  <c r="AN88" i="5" s="1"/>
  <c r="AU88" i="5"/>
  <c r="AX87" i="5"/>
  <c r="AW87" i="5"/>
  <c r="AY87" i="5" s="1"/>
  <c r="AU87" i="5"/>
  <c r="AW86" i="5"/>
  <c r="AX86" i="5"/>
  <c r="AX85" i="5"/>
  <c r="AW85" i="5"/>
  <c r="AY85" i="5" s="1"/>
  <c r="AU86" i="5"/>
  <c r="AL84" i="5"/>
  <c r="AJ84" i="5"/>
  <c r="AK85" i="5" s="1"/>
  <c r="AM84" i="5"/>
  <c r="AL83" i="5"/>
  <c r="AJ83" i="5"/>
  <c r="AM83" i="5"/>
  <c r="AJ82" i="5"/>
  <c r="AM82" i="5"/>
  <c r="AL82" i="5"/>
  <c r="AN82" i="5" s="1"/>
  <c r="AW81" i="5"/>
  <c r="AX81" i="5"/>
  <c r="AU82" i="5"/>
  <c r="AV83" i="5" s="1"/>
  <c r="AU81" i="5"/>
  <c r="AV82" i="5" s="1"/>
  <c r="AX80" i="5"/>
  <c r="AW80" i="5"/>
  <c r="AY80" i="5" s="1"/>
  <c r="AL79" i="5"/>
  <c r="AJ79" i="5"/>
  <c r="AK80" i="5" s="1"/>
  <c r="AM79" i="5"/>
  <c r="AW78" i="5"/>
  <c r="AU79" i="5"/>
  <c r="AX78" i="5"/>
  <c r="AJ78" i="5"/>
  <c r="AM78" i="5"/>
  <c r="AL78" i="5"/>
  <c r="AN78" i="5" s="1"/>
  <c r="AW77" i="5"/>
  <c r="AU78" i="5"/>
  <c r="AV79" i="5" s="1"/>
  <c r="AX77" i="5"/>
  <c r="AL77" i="5"/>
  <c r="AJ77" i="5"/>
  <c r="AM77" i="5"/>
  <c r="AX76" i="5"/>
  <c r="AU77" i="5"/>
  <c r="AW76" i="5"/>
  <c r="AY76" i="5" s="1"/>
  <c r="AM76" i="5"/>
  <c r="AJ76" i="5"/>
  <c r="AL76" i="5"/>
  <c r="AN76" i="5" s="1"/>
  <c r="BB76" i="5" s="1"/>
  <c r="Y76" i="8" s="1"/>
  <c r="AX75" i="5"/>
  <c r="AU76" i="5"/>
  <c r="AW75" i="5"/>
  <c r="AY75" i="5" s="1"/>
  <c r="AL75" i="5"/>
  <c r="AJ75" i="5"/>
  <c r="AM75" i="5"/>
  <c r="AW74" i="5"/>
  <c r="AU75" i="5"/>
  <c r="AX74" i="5"/>
  <c r="AL74" i="5"/>
  <c r="AJ74" i="5"/>
  <c r="AM74" i="5"/>
  <c r="AU74" i="5"/>
  <c r="AX73" i="5"/>
  <c r="AW73" i="5"/>
  <c r="AY73" i="5" s="1"/>
  <c r="AJ73" i="5"/>
  <c r="AL73" i="5"/>
  <c r="AM73" i="5"/>
  <c r="AW72" i="5"/>
  <c r="AX72" i="5"/>
  <c r="AU73" i="5"/>
  <c r="AM72" i="5"/>
  <c r="AL72" i="5"/>
  <c r="AN72" i="5" s="1"/>
  <c r="AJ72" i="5"/>
  <c r="AW71" i="5"/>
  <c r="AU72" i="5"/>
  <c r="AX71" i="5"/>
  <c r="AJ71" i="5"/>
  <c r="AM71" i="5"/>
  <c r="AL71" i="5"/>
  <c r="AN71" i="5" s="1"/>
  <c r="AU71" i="5"/>
  <c r="AW70" i="5"/>
  <c r="AX70" i="5"/>
  <c r="AX69" i="5"/>
  <c r="AU70" i="5"/>
  <c r="AW69" i="5"/>
  <c r="AY69" i="5" s="1"/>
  <c r="AU69" i="5"/>
  <c r="AX68" i="5"/>
  <c r="AW68" i="5"/>
  <c r="AY68" i="5" s="1"/>
  <c r="AW67" i="5"/>
  <c r="AU68" i="5"/>
  <c r="AX67" i="5"/>
  <c r="AJ67" i="5"/>
  <c r="AK68" i="5" s="1"/>
  <c r="AM67" i="5"/>
  <c r="AL67" i="5"/>
  <c r="AN67" i="5" s="1"/>
  <c r="AX66" i="5"/>
  <c r="AW66" i="5"/>
  <c r="AY66" i="5" s="1"/>
  <c r="AU67" i="5"/>
  <c r="AL66" i="5"/>
  <c r="AM66" i="5"/>
  <c r="AJ66" i="5"/>
  <c r="AW65" i="5"/>
  <c r="AU66" i="5"/>
  <c r="AX65" i="5"/>
  <c r="AJ65" i="5"/>
  <c r="AL65" i="5"/>
  <c r="AM65" i="5"/>
  <c r="AW64" i="5"/>
  <c r="AX64" i="5"/>
  <c r="AU65" i="5"/>
  <c r="AJ64" i="5"/>
  <c r="AL64" i="5"/>
  <c r="AM64" i="5"/>
  <c r="AW63" i="5"/>
  <c r="AX63" i="5"/>
  <c r="AU64" i="5"/>
  <c r="AJ63" i="5"/>
  <c r="AL63" i="5"/>
  <c r="AM63" i="5"/>
  <c r="AW62" i="5"/>
  <c r="AU63" i="5"/>
  <c r="AX62" i="5"/>
  <c r="AJ62" i="5"/>
  <c r="AL62" i="5"/>
  <c r="AM62" i="5"/>
  <c r="AW61" i="5"/>
  <c r="AX61" i="5"/>
  <c r="AU62" i="5"/>
  <c r="AM61" i="5"/>
  <c r="AJ61" i="5"/>
  <c r="AL61" i="5"/>
  <c r="AN61" i="5" s="1"/>
  <c r="AX60" i="5"/>
  <c r="AW60" i="5"/>
  <c r="AY60" i="5" s="1"/>
  <c r="AU61" i="5"/>
  <c r="AJ60" i="5"/>
  <c r="AL60" i="5"/>
  <c r="AM60" i="5"/>
  <c r="AX59" i="5"/>
  <c r="AW59" i="5"/>
  <c r="AY59" i="5" s="1"/>
  <c r="AU60" i="5"/>
  <c r="AM59" i="5"/>
  <c r="AL59" i="5"/>
  <c r="AN59" i="5" s="1"/>
  <c r="AJ59" i="5"/>
  <c r="AU59" i="5"/>
  <c r="AX58" i="5"/>
  <c r="AW58" i="5"/>
  <c r="AY58" i="5" s="1"/>
  <c r="AJ58" i="5"/>
  <c r="AM58" i="5"/>
  <c r="AL58" i="5"/>
  <c r="AN58" i="5" s="1"/>
  <c r="AW57" i="5"/>
  <c r="AU58" i="5"/>
  <c r="AX57" i="5"/>
  <c r="AJ57" i="5"/>
  <c r="AL57" i="5"/>
  <c r="AM57" i="5"/>
  <c r="AU57" i="5"/>
  <c r="AX56" i="5"/>
  <c r="AW56" i="5"/>
  <c r="AY56" i="5" s="1"/>
  <c r="AW55" i="5"/>
  <c r="AU56" i="5"/>
  <c r="AX55" i="5"/>
  <c r="AL55" i="5"/>
  <c r="AM55" i="5"/>
  <c r="AJ55" i="5"/>
  <c r="AK56" i="5" s="1"/>
  <c r="AW54" i="5"/>
  <c r="AU55" i="5"/>
  <c r="AX54" i="5"/>
  <c r="AM54" i="5"/>
  <c r="AJ54" i="5"/>
  <c r="AL54" i="5"/>
  <c r="AN54" i="5" s="1"/>
  <c r="AU54" i="5"/>
  <c r="AX53" i="5"/>
  <c r="AW53" i="5"/>
  <c r="AM52" i="5"/>
  <c r="AL52" i="5"/>
  <c r="AJ52" i="5"/>
  <c r="AK53" i="5" s="1"/>
  <c r="AM51" i="5"/>
  <c r="AJ51" i="5"/>
  <c r="AL51" i="5"/>
  <c r="AM50" i="5"/>
  <c r="AJ50" i="5"/>
  <c r="AL50" i="5"/>
  <c r="AN50" i="5" s="1"/>
  <c r="AU50" i="5"/>
  <c r="AV51" i="5" s="1"/>
  <c r="AW49" i="5"/>
  <c r="AX49" i="5"/>
  <c r="AX48" i="5"/>
  <c r="AU49" i="5"/>
  <c r="AV50" i="5" s="1"/>
  <c r="AW48" i="5"/>
  <c r="AY48" i="5" s="1"/>
  <c r="AX47" i="5"/>
  <c r="AU48" i="5"/>
  <c r="AW47" i="5"/>
  <c r="AY47" i="5" s="1"/>
  <c r="AW46" i="5"/>
  <c r="AU47" i="5"/>
  <c r="AX46" i="5"/>
  <c r="AW45" i="5"/>
  <c r="AX45" i="5"/>
  <c r="AU46" i="5"/>
  <c r="AJ44" i="5"/>
  <c r="AK45" i="5" s="1"/>
  <c r="AL44" i="5"/>
  <c r="AM44" i="5"/>
  <c r="AJ43" i="5"/>
  <c r="AL43" i="5"/>
  <c r="AM43" i="5"/>
  <c r="AJ42" i="5"/>
  <c r="AM42" i="5"/>
  <c r="AL42" i="5"/>
  <c r="AN42" i="5" s="1"/>
  <c r="AM41" i="5"/>
  <c r="AL41" i="5"/>
  <c r="AN41" i="5" s="1"/>
  <c r="AJ41" i="5"/>
  <c r="AL40" i="5"/>
  <c r="AJ40" i="5"/>
  <c r="AM40" i="5"/>
  <c r="AL39" i="5"/>
  <c r="AJ39" i="5"/>
  <c r="AM39" i="5"/>
  <c r="AM38" i="5"/>
  <c r="AJ38" i="5"/>
  <c r="AL38" i="5"/>
  <c r="AN38" i="5" s="1"/>
  <c r="AL37" i="5"/>
  <c r="AJ37" i="5"/>
  <c r="AM37" i="5"/>
  <c r="AM36" i="5"/>
  <c r="AJ36" i="5"/>
  <c r="AL36" i="5"/>
  <c r="AN36" i="5" s="1"/>
  <c r="AL35" i="5"/>
  <c r="AM35" i="5"/>
  <c r="AJ35" i="5"/>
  <c r="AX34" i="5"/>
  <c r="AU35" i="5"/>
  <c r="AV36" i="5" s="1"/>
  <c r="AW34" i="5"/>
  <c r="AY34" i="5" s="1"/>
  <c r="AJ34" i="5"/>
  <c r="AM34" i="5"/>
  <c r="AL34" i="5"/>
  <c r="AN34" i="5" s="1"/>
  <c r="AW33" i="5"/>
  <c r="AU34" i="5"/>
  <c r="AV35" i="5" s="1"/>
  <c r="AX33" i="5"/>
  <c r="AM33" i="5"/>
  <c r="AL33" i="5"/>
  <c r="AN33" i="5" s="1"/>
  <c r="AJ33" i="5"/>
  <c r="AW32" i="5"/>
  <c r="AU33" i="5"/>
  <c r="AX32" i="5"/>
  <c r="AM32" i="5"/>
  <c r="AJ32" i="5"/>
  <c r="AL32" i="5"/>
  <c r="AN32" i="5" s="1"/>
  <c r="AX31" i="5"/>
  <c r="AU32" i="5"/>
  <c r="AW31" i="5"/>
  <c r="AY31" i="5" s="1"/>
  <c r="AL31" i="5"/>
  <c r="AJ31" i="5"/>
  <c r="AM31" i="5"/>
  <c r="AX30" i="5"/>
  <c r="AU31" i="5"/>
  <c r="AW30" i="5"/>
  <c r="AY30" i="5" s="1"/>
  <c r="AM30" i="5"/>
  <c r="AL30" i="5"/>
  <c r="AN30" i="5" s="1"/>
  <c r="AJ30" i="5"/>
  <c r="AW29" i="5"/>
  <c r="AU30" i="5"/>
  <c r="AX29" i="5"/>
  <c r="AM29" i="5"/>
  <c r="AL29" i="5"/>
  <c r="AN29" i="5" s="1"/>
  <c r="AJ29" i="5"/>
  <c r="AX28" i="5"/>
  <c r="AU29" i="5"/>
  <c r="AW28" i="5"/>
  <c r="AY28" i="5" s="1"/>
  <c r="AJ28" i="5"/>
  <c r="AM28" i="5"/>
  <c r="AL28" i="5"/>
  <c r="AN28" i="5" s="1"/>
  <c r="AU28" i="5"/>
  <c r="AX27" i="5"/>
  <c r="AW27" i="5"/>
  <c r="AY27" i="5" s="1"/>
  <c r="AL27" i="5"/>
  <c r="AJ27" i="5"/>
  <c r="AM27" i="5"/>
  <c r="AX26" i="5"/>
  <c r="AW26" i="5"/>
  <c r="AY26" i="5" s="1"/>
  <c r="AU27" i="5"/>
  <c r="AL26" i="5"/>
  <c r="AJ26" i="5"/>
  <c r="AM26" i="5"/>
  <c r="AL25" i="5"/>
  <c r="AJ25" i="5"/>
  <c r="AM25" i="5"/>
  <c r="AL24" i="5"/>
  <c r="AJ24" i="5"/>
  <c r="AM24" i="5"/>
  <c r="AU23" i="5"/>
  <c r="AV24" i="5" s="1"/>
  <c r="AW22" i="5"/>
  <c r="AX22" i="5"/>
  <c r="AU24" i="5"/>
  <c r="AV25" i="5" s="1"/>
  <c r="AX23" i="5"/>
  <c r="AW23" i="5"/>
  <c r="AY23" i="5" s="1"/>
  <c r="AM22" i="5"/>
  <c r="AL22" i="5"/>
  <c r="AN22" i="5" s="1"/>
  <c r="AL23" i="5"/>
  <c r="AJ23" i="5"/>
  <c r="AM23" i="5"/>
  <c r="AL156" i="4"/>
  <c r="AM156" i="4"/>
  <c r="AJ156" i="4"/>
  <c r="AL155" i="4"/>
  <c r="AM155" i="4"/>
  <c r="AJ155" i="4"/>
  <c r="AM154" i="4"/>
  <c r="AJ154" i="4"/>
  <c r="AL154" i="4"/>
  <c r="AN154" i="4" s="1"/>
  <c r="AX153" i="4"/>
  <c r="AU154" i="4"/>
  <c r="AV155" i="4" s="1"/>
  <c r="AW153" i="4"/>
  <c r="AY153" i="4" s="1"/>
  <c r="AL153" i="4"/>
  <c r="AJ153" i="4"/>
  <c r="AM153" i="4"/>
  <c r="AL152" i="4"/>
  <c r="AJ152" i="4"/>
  <c r="AM152" i="4"/>
  <c r="AM151" i="4"/>
  <c r="AJ151" i="4"/>
  <c r="AL151" i="4"/>
  <c r="AN151" i="4" s="1"/>
  <c r="AX150" i="4"/>
  <c r="AU151" i="4"/>
  <c r="AV152" i="4" s="1"/>
  <c r="AW150" i="4"/>
  <c r="AY150" i="4" s="1"/>
  <c r="AW149" i="4"/>
  <c r="AX149" i="4"/>
  <c r="AU150" i="4"/>
  <c r="AV151" i="4" s="1"/>
  <c r="AX148" i="4"/>
  <c r="AU149" i="4"/>
  <c r="AW148" i="4"/>
  <c r="AY148" i="4" s="1"/>
  <c r="AX147" i="4"/>
  <c r="AU148" i="4"/>
  <c r="AW147" i="4"/>
  <c r="AY147" i="4" s="1"/>
  <c r="AX146" i="4"/>
  <c r="AW146" i="4"/>
  <c r="AY146" i="4" s="1"/>
  <c r="AU147" i="4"/>
  <c r="AL145" i="4"/>
  <c r="AM145" i="4"/>
  <c r="AJ145" i="4"/>
  <c r="AK146" i="4" s="1"/>
  <c r="AX144" i="4"/>
  <c r="AU145" i="4"/>
  <c r="AW144" i="4"/>
  <c r="AY144" i="4" s="1"/>
  <c r="AW143" i="4"/>
  <c r="AX143" i="4"/>
  <c r="AU144" i="4"/>
  <c r="AV145" i="4" s="1"/>
  <c r="AX142" i="4"/>
  <c r="AW142" i="4"/>
  <c r="AY142" i="4" s="1"/>
  <c r="AU143" i="4"/>
  <c r="AU142" i="4"/>
  <c r="AX141" i="4"/>
  <c r="AW141" i="4"/>
  <c r="AY141" i="4" s="1"/>
  <c r="AM140" i="4"/>
  <c r="AL140" i="4"/>
  <c r="AN140" i="4" s="1"/>
  <c r="AJ140" i="4"/>
  <c r="AK141" i="4" s="1"/>
  <c r="AM139" i="4"/>
  <c r="AJ139" i="4"/>
  <c r="AL139" i="4"/>
  <c r="AN139" i="4" s="1"/>
  <c r="AW138" i="4"/>
  <c r="AX138" i="4"/>
  <c r="AU139" i="4"/>
  <c r="AV140" i="4" s="1"/>
  <c r="AJ138" i="4"/>
  <c r="AL138" i="4"/>
  <c r="AM138" i="4"/>
  <c r="AW137" i="4"/>
  <c r="AU138" i="4"/>
  <c r="AV139" i="4" s="1"/>
  <c r="AX137" i="4"/>
  <c r="AL137" i="4"/>
  <c r="AJ137" i="4"/>
  <c r="AM137" i="4"/>
  <c r="AW136" i="4"/>
  <c r="AU137" i="4"/>
  <c r="AX136" i="4"/>
  <c r="AM136" i="4"/>
  <c r="AL136" i="4"/>
  <c r="AN136" i="4" s="1"/>
  <c r="AJ136" i="4"/>
  <c r="AX135" i="4"/>
  <c r="AW135" i="4"/>
  <c r="AY135" i="4" s="1"/>
  <c r="AU136" i="4"/>
  <c r="AM135" i="4"/>
  <c r="AL135" i="4"/>
  <c r="AN135" i="4" s="1"/>
  <c r="BB135" i="4" s="1"/>
  <c r="AJ135" i="4"/>
  <c r="AJ134" i="4"/>
  <c r="AL134" i="4"/>
  <c r="AM134" i="4"/>
  <c r="AX133" i="4"/>
  <c r="AW133" i="4"/>
  <c r="AY133" i="4" s="1"/>
  <c r="AU134" i="4"/>
  <c r="AJ133" i="4"/>
  <c r="AL133" i="4"/>
  <c r="AM133" i="4"/>
  <c r="AL132" i="4"/>
  <c r="AJ132" i="4"/>
  <c r="AM132" i="4"/>
  <c r="AW131" i="4"/>
  <c r="AU132" i="4"/>
  <c r="AX131" i="4"/>
  <c r="AL131" i="4"/>
  <c r="AM131" i="4"/>
  <c r="AJ131" i="4"/>
  <c r="AL130" i="4"/>
  <c r="AM130" i="4"/>
  <c r="AJ130" i="4"/>
  <c r="AX129" i="4"/>
  <c r="AW129" i="4"/>
  <c r="AY129" i="4" s="1"/>
  <c r="AU130" i="4"/>
  <c r="AL129" i="4"/>
  <c r="AJ129" i="4"/>
  <c r="AM129" i="4"/>
  <c r="AL128" i="4"/>
  <c r="AJ128" i="4"/>
  <c r="AM128" i="4"/>
  <c r="AU128" i="4"/>
  <c r="AX127" i="4"/>
  <c r="AW127" i="4"/>
  <c r="AY127" i="4" s="1"/>
  <c r="AJ126" i="4"/>
  <c r="AK127" i="4" s="1"/>
  <c r="AM126" i="4"/>
  <c r="AL126" i="4"/>
  <c r="AN126" i="4" s="1"/>
  <c r="AW125" i="4"/>
  <c r="AU126" i="4"/>
  <c r="AX125" i="4"/>
  <c r="AU125" i="4"/>
  <c r="AV126" i="4" s="1"/>
  <c r="AW124" i="4"/>
  <c r="AX124" i="4"/>
  <c r="AU124" i="4"/>
  <c r="AW123" i="4"/>
  <c r="AX123" i="4"/>
  <c r="AW122" i="4"/>
  <c r="AU123" i="4"/>
  <c r="AX122" i="4"/>
  <c r="AL121" i="4"/>
  <c r="AM121" i="4"/>
  <c r="AJ121" i="4"/>
  <c r="AK122" i="4" s="1"/>
  <c r="AU121" i="4"/>
  <c r="AW120" i="4"/>
  <c r="AX120" i="4"/>
  <c r="AX119" i="4"/>
  <c r="AU120" i="4"/>
  <c r="AV121" i="4" s="1"/>
  <c r="AW119" i="4"/>
  <c r="AY119" i="4" s="1"/>
  <c r="AX118" i="4"/>
  <c r="AW118" i="4"/>
  <c r="AY118" i="4" s="1"/>
  <c r="AU119" i="4"/>
  <c r="AL117" i="4"/>
  <c r="AM117" i="4"/>
  <c r="AJ117" i="4"/>
  <c r="AK118" i="4" s="1"/>
  <c r="AU117" i="4"/>
  <c r="AW116" i="4"/>
  <c r="AX116" i="4"/>
  <c r="AW115" i="4"/>
  <c r="AU116" i="4"/>
  <c r="AV117" i="4" s="1"/>
  <c r="AX115" i="4"/>
  <c r="AX114" i="4"/>
  <c r="AU115" i="4"/>
  <c r="AW114" i="4"/>
  <c r="AY114" i="4" s="1"/>
  <c r="AW113" i="4"/>
  <c r="AX113" i="4"/>
  <c r="AU114" i="4"/>
  <c r="AM112" i="4"/>
  <c r="AL112" i="4"/>
  <c r="AN112" i="4" s="1"/>
  <c r="AJ112" i="4"/>
  <c r="AK113" i="4" s="1"/>
  <c r="AW111" i="4"/>
  <c r="AX111" i="4"/>
  <c r="AU112" i="4"/>
  <c r="AL111" i="4"/>
  <c r="AJ111" i="4"/>
  <c r="AM111" i="4"/>
  <c r="AJ110" i="4"/>
  <c r="AM110" i="4"/>
  <c r="AL110" i="4"/>
  <c r="AM109" i="4"/>
  <c r="AJ109" i="4"/>
  <c r="AL109" i="4"/>
  <c r="AN109" i="4" s="1"/>
  <c r="AJ108" i="4"/>
  <c r="AL108" i="4"/>
  <c r="AM108" i="4"/>
  <c r="AM107" i="4"/>
  <c r="AJ107" i="4"/>
  <c r="AL107" i="4"/>
  <c r="AN107" i="4" s="1"/>
  <c r="AM106" i="4"/>
  <c r="AJ106" i="4"/>
  <c r="AL106" i="4"/>
  <c r="AN106" i="4" s="1"/>
  <c r="AJ105" i="4"/>
  <c r="AM105" i="4"/>
  <c r="AL105" i="4"/>
  <c r="AN105" i="4" s="1"/>
  <c r="AX104" i="4"/>
  <c r="AW104" i="4"/>
  <c r="AY104" i="4" s="1"/>
  <c r="AU105" i="4"/>
  <c r="AV106" i="4" s="1"/>
  <c r="AW103" i="4"/>
  <c r="AU104" i="4"/>
  <c r="AV105" i="4" s="1"/>
  <c r="AX103" i="4"/>
  <c r="AX102" i="4"/>
  <c r="AW102" i="4"/>
  <c r="AU103" i="4"/>
  <c r="AU102" i="4"/>
  <c r="AW101" i="4"/>
  <c r="AX101" i="4"/>
  <c r="AW100" i="4"/>
  <c r="AX100" i="4"/>
  <c r="AU101" i="4"/>
  <c r="AW99" i="4"/>
  <c r="AU100" i="4"/>
  <c r="AX99" i="4"/>
  <c r="AM98" i="4"/>
  <c r="AL98" i="4"/>
  <c r="AN98" i="4" s="1"/>
  <c r="AJ98" i="4"/>
  <c r="AK99" i="4" s="1"/>
  <c r="AM97" i="4"/>
  <c r="AJ97" i="4"/>
  <c r="AL97" i="4"/>
  <c r="AN97" i="4" s="1"/>
  <c r="AM96" i="4"/>
  <c r="AL96" i="4"/>
  <c r="AN96" i="4" s="1"/>
  <c r="AJ96" i="4"/>
  <c r="AJ95" i="4"/>
  <c r="AM95" i="4"/>
  <c r="AL95" i="4"/>
  <c r="AN95" i="4" s="1"/>
  <c r="AL94" i="4"/>
  <c r="AM94" i="4"/>
  <c r="AJ94" i="4"/>
  <c r="AU94" i="4"/>
  <c r="AV95" i="4" s="1"/>
  <c r="AW93" i="4"/>
  <c r="AX93" i="4"/>
  <c r="AX92" i="4"/>
  <c r="AU93" i="4"/>
  <c r="AV94" i="4" s="1"/>
  <c r="AW92" i="4"/>
  <c r="AY92" i="4" s="1"/>
  <c r="AW91" i="4"/>
  <c r="AX91" i="4"/>
  <c r="AU92" i="4"/>
  <c r="AU91" i="4"/>
  <c r="AX90" i="4"/>
  <c r="AW90" i="4"/>
  <c r="AY90" i="4" s="1"/>
  <c r="AU88" i="4"/>
  <c r="AX87" i="4"/>
  <c r="AW87" i="4"/>
  <c r="AY87" i="4" s="1"/>
  <c r="AW86" i="4"/>
  <c r="AX86" i="4"/>
  <c r="AU87" i="4"/>
  <c r="AX85" i="4"/>
  <c r="AW85" i="4"/>
  <c r="AY85" i="4" s="1"/>
  <c r="AU86" i="4"/>
  <c r="AW84" i="4"/>
  <c r="AU85" i="4"/>
  <c r="AX84" i="4"/>
  <c r="AJ83" i="4"/>
  <c r="AK84" i="4" s="1"/>
  <c r="AL83" i="4"/>
  <c r="AM83" i="4"/>
  <c r="AU83" i="4"/>
  <c r="AW82" i="4"/>
  <c r="AX82" i="4"/>
  <c r="AU82" i="4"/>
  <c r="AV83" i="4" s="1"/>
  <c r="AW81" i="4"/>
  <c r="AX81" i="4"/>
  <c r="AJ80" i="4"/>
  <c r="AK81" i="4" s="1"/>
  <c r="AM80" i="4"/>
  <c r="AL80" i="4"/>
  <c r="AN80" i="4" s="1"/>
  <c r="AM79" i="4"/>
  <c r="AL79" i="4"/>
  <c r="AN79" i="4" s="1"/>
  <c r="AJ79" i="4"/>
  <c r="AM78" i="4"/>
  <c r="AL78" i="4"/>
  <c r="AN78" i="4" s="1"/>
  <c r="AJ78" i="4"/>
  <c r="AW77" i="4"/>
  <c r="AU78" i="4"/>
  <c r="AV79" i="4" s="1"/>
  <c r="AX77" i="4"/>
  <c r="AU77" i="4"/>
  <c r="AV78" i="4" s="1"/>
  <c r="AX76" i="4"/>
  <c r="AW76" i="4"/>
  <c r="AU76" i="4"/>
  <c r="AX75" i="4"/>
  <c r="AW75" i="4"/>
  <c r="AY75" i="4" s="1"/>
  <c r="AX74" i="4"/>
  <c r="AW74" i="4"/>
  <c r="AY74" i="4" s="1"/>
  <c r="AU75" i="4"/>
  <c r="AX73" i="4"/>
  <c r="AW73" i="4"/>
  <c r="AY73" i="4" s="1"/>
  <c r="AU74" i="4"/>
  <c r="AU73" i="4"/>
  <c r="AW72" i="4"/>
  <c r="AX72" i="4"/>
  <c r="AU72" i="4"/>
  <c r="AX71" i="4"/>
  <c r="AW71" i="4"/>
  <c r="AY71" i="4" s="1"/>
  <c r="AW70" i="4"/>
  <c r="AX70" i="4"/>
  <c r="AU71" i="4"/>
  <c r="AW69" i="4"/>
  <c r="AU70" i="4"/>
  <c r="AX69" i="4"/>
  <c r="AX68" i="4"/>
  <c r="AU69" i="4"/>
  <c r="AW68" i="4"/>
  <c r="AY68" i="4" s="1"/>
  <c r="AL67" i="4"/>
  <c r="AJ67" i="4"/>
  <c r="AK68" i="4" s="1"/>
  <c r="AM67" i="4"/>
  <c r="AJ66" i="4"/>
  <c r="AL66" i="4"/>
  <c r="AM66" i="4"/>
  <c r="AJ65" i="4"/>
  <c r="AL65" i="4"/>
  <c r="AM65" i="4"/>
  <c r="AX64" i="4"/>
  <c r="AW64" i="4"/>
  <c r="AU65" i="4"/>
  <c r="AV66" i="4" s="1"/>
  <c r="AU64" i="4"/>
  <c r="AV65" i="4" s="1"/>
  <c r="AX63" i="4"/>
  <c r="AW63" i="4"/>
  <c r="AY63" i="4" s="1"/>
  <c r="AX62" i="4"/>
  <c r="AU63" i="4"/>
  <c r="AW62" i="4"/>
  <c r="AY62" i="4" s="1"/>
  <c r="AX61" i="4"/>
  <c r="AW61" i="4"/>
  <c r="AY61" i="4" s="1"/>
  <c r="AU62" i="4"/>
  <c r="AJ60" i="4"/>
  <c r="AK61" i="4" s="1"/>
  <c r="AL60" i="4"/>
  <c r="AM60" i="4"/>
  <c r="AL59" i="4"/>
  <c r="AJ59" i="4"/>
  <c r="AM59" i="4"/>
  <c r="AL58" i="4"/>
  <c r="AJ58" i="4"/>
  <c r="AM58" i="4"/>
  <c r="AL57" i="4"/>
  <c r="AJ57" i="4"/>
  <c r="AM57" i="4"/>
  <c r="AM56" i="4"/>
  <c r="AL56" i="4"/>
  <c r="AN56" i="4" s="1"/>
  <c r="AJ56" i="4"/>
  <c r="AJ55" i="4"/>
  <c r="AM55" i="4"/>
  <c r="AL55" i="4"/>
  <c r="AN55" i="4" s="1"/>
  <c r="AX54" i="4"/>
  <c r="AW54" i="4"/>
  <c r="AU55" i="4"/>
  <c r="AV56" i="4" s="1"/>
  <c r="AW53" i="4"/>
  <c r="AY53" i="4" s="1"/>
  <c r="AU54" i="4"/>
  <c r="AV55" i="4" s="1"/>
  <c r="AX53" i="4"/>
  <c r="AX52" i="4"/>
  <c r="AU53" i="4"/>
  <c r="AW52" i="4"/>
  <c r="AY52" i="4" s="1"/>
  <c r="AX51" i="4"/>
  <c r="AW51" i="4"/>
  <c r="AY51" i="4" s="1"/>
  <c r="AU52" i="4"/>
  <c r="AW50" i="4"/>
  <c r="AU51" i="4"/>
  <c r="AX50" i="4"/>
  <c r="AX49" i="4"/>
  <c r="AU50" i="4"/>
  <c r="AW49" i="4"/>
  <c r="AY49" i="4" s="1"/>
  <c r="AU49" i="4"/>
  <c r="AW48" i="4"/>
  <c r="AX48" i="4"/>
  <c r="AL47" i="4"/>
  <c r="AM47" i="4"/>
  <c r="AJ47" i="4"/>
  <c r="AK48" i="4" s="1"/>
  <c r="AJ46" i="4"/>
  <c r="AM46" i="4"/>
  <c r="AL46" i="4"/>
  <c r="AN46" i="4" s="1"/>
  <c r="AM45" i="4"/>
  <c r="AJ45" i="4"/>
  <c r="AL45" i="4"/>
  <c r="AN45" i="4" s="1"/>
  <c r="AW44" i="4"/>
  <c r="AU45" i="4"/>
  <c r="AV46" i="4" s="1"/>
  <c r="AX44" i="4"/>
  <c r="AX43" i="4"/>
  <c r="AU44" i="4"/>
  <c r="AV45" i="4" s="1"/>
  <c r="AW43" i="4"/>
  <c r="AY43" i="4" s="1"/>
  <c r="AW42" i="4"/>
  <c r="AU43" i="4"/>
  <c r="AX42" i="4"/>
  <c r="AW41" i="4"/>
  <c r="AU42" i="4"/>
  <c r="AX41" i="4"/>
  <c r="AL41" i="4"/>
  <c r="AJ41" i="4"/>
  <c r="AK42" i="4" s="1"/>
  <c r="AM41" i="4"/>
  <c r="AU41" i="4"/>
  <c r="AW40" i="4"/>
  <c r="AX40" i="4"/>
  <c r="AJ40" i="4"/>
  <c r="AM40" i="4"/>
  <c r="AL40" i="4"/>
  <c r="AU40" i="4"/>
  <c r="AX39" i="4"/>
  <c r="AW39" i="4"/>
  <c r="AY39" i="4" s="1"/>
  <c r="AJ39" i="4"/>
  <c r="AM39" i="4"/>
  <c r="AL39" i="4"/>
  <c r="AN39" i="4" s="1"/>
  <c r="AU39" i="4"/>
  <c r="AW38" i="4"/>
  <c r="AY38" i="4" s="1"/>
  <c r="AX38" i="4"/>
  <c r="AM38" i="4"/>
  <c r="AL38" i="4"/>
  <c r="AN38" i="4" s="1"/>
  <c r="AJ38" i="4"/>
  <c r="AX37" i="4"/>
  <c r="AW37" i="4"/>
  <c r="AY37" i="4" s="1"/>
  <c r="AU38" i="4"/>
  <c r="AL37" i="4"/>
  <c r="AJ37" i="4"/>
  <c r="AM37" i="4"/>
  <c r="AX36" i="4"/>
  <c r="AU37" i="4"/>
  <c r="AW36" i="4"/>
  <c r="AY36" i="4" s="1"/>
  <c r="AJ36" i="4"/>
  <c r="AL36" i="4"/>
  <c r="AN36" i="4" s="1"/>
  <c r="AM36" i="4"/>
  <c r="AX35" i="4"/>
  <c r="AU36" i="4"/>
  <c r="AW35" i="4"/>
  <c r="AY35" i="4" s="1"/>
  <c r="AM35" i="4"/>
  <c r="AL35" i="4"/>
  <c r="AN35" i="4" s="1"/>
  <c r="AJ35" i="4"/>
  <c r="AX34" i="4"/>
  <c r="AW34" i="4"/>
  <c r="AY34" i="4" s="1"/>
  <c r="AU35" i="4"/>
  <c r="AL34" i="4"/>
  <c r="AJ34" i="4"/>
  <c r="AM34" i="4"/>
  <c r="AW33" i="4"/>
  <c r="AU34" i="4"/>
  <c r="AX33" i="4"/>
  <c r="AL33" i="4"/>
  <c r="AJ33" i="4"/>
  <c r="AM33" i="4"/>
  <c r="AX32" i="4"/>
  <c r="AU33" i="4"/>
  <c r="AW32" i="4"/>
  <c r="AY32" i="4" s="1"/>
  <c r="AM32" i="4"/>
  <c r="AL32" i="4"/>
  <c r="AN32" i="4" s="1"/>
  <c r="AJ32" i="4"/>
  <c r="AU32" i="4"/>
  <c r="AW31" i="4"/>
  <c r="AX31" i="4"/>
  <c r="AJ30" i="4"/>
  <c r="AK31" i="4" s="1"/>
  <c r="AM30" i="4"/>
  <c r="AL30" i="4"/>
  <c r="AN30" i="4" s="1"/>
  <c r="AL29" i="4"/>
  <c r="AJ29" i="4"/>
  <c r="AM29" i="4"/>
  <c r="AL28" i="4"/>
  <c r="AJ28" i="4"/>
  <c r="AM28" i="4"/>
  <c r="AL27" i="4"/>
  <c r="AM27" i="4"/>
  <c r="AJ27" i="4"/>
  <c r="AJ26" i="4"/>
  <c r="AM26" i="4"/>
  <c r="AL26" i="4"/>
  <c r="AN26" i="4" s="1"/>
  <c r="AU26" i="4"/>
  <c r="AV27" i="4" s="1"/>
  <c r="AX25" i="4"/>
  <c r="AW25" i="4"/>
  <c r="AY25" i="4" s="1"/>
  <c r="AW24" i="4"/>
  <c r="AX24" i="4"/>
  <c r="AU25" i="4"/>
  <c r="AV26" i="4" s="1"/>
  <c r="AJ24" i="4"/>
  <c r="AK25" i="4" s="1"/>
  <c r="AM24" i="4"/>
  <c r="AL24" i="4"/>
  <c r="AN24" i="4" s="1"/>
  <c r="AW22" i="4"/>
  <c r="AX22" i="4"/>
  <c r="AU23" i="4"/>
  <c r="AX23" i="4"/>
  <c r="AW23" i="4"/>
  <c r="AY23" i="4" s="1"/>
  <c r="AU24" i="4"/>
  <c r="AL22" i="4"/>
  <c r="AM22" i="4"/>
  <c r="AJ23" i="4"/>
  <c r="AL23" i="4"/>
  <c r="AM23" i="4"/>
  <c r="AX156" i="3"/>
  <c r="AW156" i="3"/>
  <c r="AY156" i="3" s="1"/>
  <c r="AX154" i="3"/>
  <c r="AU155" i="3"/>
  <c r="AW154" i="3"/>
  <c r="AY154" i="3" s="1"/>
  <c r="AW153" i="3"/>
  <c r="AX153" i="3"/>
  <c r="AU154" i="3"/>
  <c r="AX152" i="3"/>
  <c r="AU153" i="3"/>
  <c r="AW152" i="3"/>
  <c r="AY152" i="3" s="1"/>
  <c r="AW150" i="3"/>
  <c r="AU151" i="3"/>
  <c r="AX150" i="3"/>
  <c r="AX149" i="3"/>
  <c r="AU150" i="3"/>
  <c r="AW149" i="3"/>
  <c r="AY149" i="3" s="1"/>
  <c r="AU149" i="3"/>
  <c r="AW148" i="3"/>
  <c r="AX148" i="3"/>
  <c r="AJ147" i="3"/>
  <c r="AK148" i="3" s="1"/>
  <c r="AL147" i="3"/>
  <c r="AM147" i="3"/>
  <c r="AL146" i="3"/>
  <c r="AM146" i="3"/>
  <c r="AJ146" i="3"/>
  <c r="AW145" i="3"/>
  <c r="AU146" i="3"/>
  <c r="AV147" i="3" s="1"/>
  <c r="AX145" i="3"/>
  <c r="AM144" i="3"/>
  <c r="AJ144" i="3"/>
  <c r="AK145" i="3" s="1"/>
  <c r="AL144" i="3"/>
  <c r="AN144" i="3" s="1"/>
  <c r="AM143" i="3"/>
  <c r="AL143" i="3"/>
  <c r="AN143" i="3" s="1"/>
  <c r="AJ143" i="3"/>
  <c r="AM142" i="3"/>
  <c r="AL142" i="3"/>
  <c r="AN142" i="3" s="1"/>
  <c r="AJ142" i="3"/>
  <c r="AJ141" i="3"/>
  <c r="AL141" i="3"/>
  <c r="AM141" i="3"/>
  <c r="AM140" i="3"/>
  <c r="AJ140" i="3"/>
  <c r="AL140" i="3"/>
  <c r="AN140" i="3" s="1"/>
  <c r="AX139" i="3"/>
  <c r="AW139" i="3"/>
  <c r="AY139" i="3" s="1"/>
  <c r="AU140" i="3"/>
  <c r="AV141" i="3" s="1"/>
  <c r="AL139" i="3"/>
  <c r="AM139" i="3"/>
  <c r="AJ139" i="3"/>
  <c r="AU139" i="3"/>
  <c r="AV140" i="3" s="1"/>
  <c r="AW138" i="3"/>
  <c r="AX138" i="3"/>
  <c r="AM138" i="3"/>
  <c r="AL138" i="3"/>
  <c r="AN138" i="3" s="1"/>
  <c r="AJ138" i="3"/>
  <c r="AW137" i="3"/>
  <c r="AX137" i="3"/>
  <c r="AU138" i="3"/>
  <c r="AJ137" i="3"/>
  <c r="AL137" i="3"/>
  <c r="AM137" i="3"/>
  <c r="AW136" i="3"/>
  <c r="AU137" i="3"/>
  <c r="AX136" i="3"/>
  <c r="AM136" i="3"/>
  <c r="AJ136" i="3"/>
  <c r="AL136" i="3"/>
  <c r="AN136" i="3" s="1"/>
  <c r="AX135" i="3"/>
  <c r="AU136" i="3"/>
  <c r="AW135" i="3"/>
  <c r="AJ135" i="3"/>
  <c r="AM135" i="3"/>
  <c r="AL135" i="3"/>
  <c r="AN135" i="3" s="1"/>
  <c r="AW134" i="3"/>
  <c r="AU135" i="3"/>
  <c r="AX134" i="3"/>
  <c r="AL134" i="3"/>
  <c r="AJ134" i="3"/>
  <c r="AM134" i="3"/>
  <c r="AU134" i="3"/>
  <c r="AX133" i="3"/>
  <c r="AW133" i="3"/>
  <c r="AY133" i="3" s="1"/>
  <c r="AL133" i="3"/>
  <c r="AJ133" i="3"/>
  <c r="AM133" i="3"/>
  <c r="AX132" i="3"/>
  <c r="AW132" i="3"/>
  <c r="AY132" i="3" s="1"/>
  <c r="AU133" i="3"/>
  <c r="AM132" i="3"/>
  <c r="AJ132" i="3"/>
  <c r="AL132" i="3"/>
  <c r="AN132" i="3" s="1"/>
  <c r="BB132" i="3" s="1"/>
  <c r="X132" i="8" s="1"/>
  <c r="AX131" i="3"/>
  <c r="AU132" i="3"/>
  <c r="AW131" i="3"/>
  <c r="AY131" i="3" s="1"/>
  <c r="AL131" i="3"/>
  <c r="AM131" i="3"/>
  <c r="AJ131" i="3"/>
  <c r="AU131" i="3"/>
  <c r="AX130" i="3"/>
  <c r="AW130" i="3"/>
  <c r="AY130" i="3" s="1"/>
  <c r="AJ130" i="3"/>
  <c r="AL130" i="3"/>
  <c r="AM130" i="3"/>
  <c r="AW129" i="3"/>
  <c r="AX129" i="3"/>
  <c r="AU130" i="3"/>
  <c r="AM129" i="3"/>
  <c r="AJ129" i="3"/>
  <c r="AL129" i="3"/>
  <c r="AN129" i="3" s="1"/>
  <c r="AU129" i="3"/>
  <c r="AX128" i="3"/>
  <c r="AW128" i="3"/>
  <c r="AY128" i="3" s="1"/>
  <c r="AJ128" i="3"/>
  <c r="AL128" i="3"/>
  <c r="AM128" i="3"/>
  <c r="AW127" i="3"/>
  <c r="AX127" i="3"/>
  <c r="AU128" i="3"/>
  <c r="AL127" i="3"/>
  <c r="AJ127" i="3"/>
  <c r="AM127" i="3"/>
  <c r="AU127" i="3"/>
  <c r="AX126" i="3"/>
  <c r="AW126" i="3"/>
  <c r="AY126" i="3" s="1"/>
  <c r="AL126" i="3"/>
  <c r="AJ126" i="3"/>
  <c r="AM126" i="3"/>
  <c r="AU126" i="3"/>
  <c r="AW125" i="3"/>
  <c r="AX125" i="3"/>
  <c r="AL125" i="3"/>
  <c r="AM125" i="3"/>
  <c r="AJ125" i="3"/>
  <c r="AW124" i="3"/>
  <c r="AX124" i="3"/>
  <c r="AU125" i="3"/>
  <c r="AJ124" i="3"/>
  <c r="AL124" i="3"/>
  <c r="AM124" i="3"/>
  <c r="AW123" i="3"/>
  <c r="AU124" i="3"/>
  <c r="AX123" i="3"/>
  <c r="AJ123" i="3"/>
  <c r="AM123" i="3"/>
  <c r="AL123" i="3"/>
  <c r="AN123" i="3" s="1"/>
  <c r="AX122" i="3"/>
  <c r="AW122" i="3"/>
  <c r="AY122" i="3" s="1"/>
  <c r="AU123" i="3"/>
  <c r="AL122" i="3"/>
  <c r="AM122" i="3"/>
  <c r="AJ122" i="3"/>
  <c r="AU122" i="3"/>
  <c r="AW121" i="3"/>
  <c r="AX121" i="3"/>
  <c r="AM121" i="3"/>
  <c r="AJ121" i="3"/>
  <c r="AL121" i="3"/>
  <c r="AN121" i="3" s="1"/>
  <c r="AL120" i="3"/>
  <c r="AJ120" i="3"/>
  <c r="AM120" i="3"/>
  <c r="AL119" i="3"/>
  <c r="AJ119" i="3"/>
  <c r="AM119" i="3"/>
  <c r="AJ118" i="3"/>
  <c r="AL118" i="3"/>
  <c r="AM118" i="3"/>
  <c r="AU118" i="3"/>
  <c r="AV119" i="3" s="1"/>
  <c r="AX117" i="3"/>
  <c r="AW117" i="3"/>
  <c r="AM116" i="3"/>
  <c r="AJ116" i="3"/>
  <c r="AK117" i="3" s="1"/>
  <c r="AL116" i="3"/>
  <c r="AN116" i="3" s="1"/>
  <c r="AM115" i="3"/>
  <c r="AL115" i="3"/>
  <c r="AN115" i="3" s="1"/>
  <c r="AJ115" i="3"/>
  <c r="AW114" i="3"/>
  <c r="AX114" i="3"/>
  <c r="AU115" i="3"/>
  <c r="AV116" i="3" s="1"/>
  <c r="AL113" i="3"/>
  <c r="AJ113" i="3"/>
  <c r="AK114" i="3" s="1"/>
  <c r="AM113" i="3"/>
  <c r="AU113" i="3"/>
  <c r="AX112" i="3"/>
  <c r="AW112" i="3"/>
  <c r="AY112" i="3" s="1"/>
  <c r="AW111" i="3"/>
  <c r="AU112" i="3"/>
  <c r="AV113" i="3" s="1"/>
  <c r="AX111" i="3"/>
  <c r="AJ110" i="3"/>
  <c r="AK111" i="3" s="1"/>
  <c r="AM110" i="3"/>
  <c r="AL110" i="3"/>
  <c r="AN110" i="3" s="1"/>
  <c r="AX109" i="3"/>
  <c r="AU110" i="3"/>
  <c r="AW109" i="3"/>
  <c r="AJ109" i="3"/>
  <c r="AM109" i="3"/>
  <c r="AL109" i="3"/>
  <c r="AN109" i="3" s="1"/>
  <c r="AJ108" i="3"/>
  <c r="AM108" i="3"/>
  <c r="AL108" i="3"/>
  <c r="AN108" i="3" s="1"/>
  <c r="AJ107" i="3"/>
  <c r="AL107" i="3"/>
  <c r="AM107" i="3"/>
  <c r="AW106" i="3"/>
  <c r="AX106" i="3"/>
  <c r="AU107" i="3"/>
  <c r="AL106" i="3"/>
  <c r="AJ106" i="3"/>
  <c r="AM106" i="3"/>
  <c r="AW105" i="3"/>
  <c r="AU106" i="3"/>
  <c r="AX105" i="3"/>
  <c r="AX104" i="3"/>
  <c r="AU105" i="3"/>
  <c r="AW104" i="3"/>
  <c r="AY104" i="3" s="1"/>
  <c r="AX98" i="3"/>
  <c r="AW98" i="3"/>
  <c r="AY98" i="3" s="1"/>
  <c r="AU99" i="3"/>
  <c r="AL97" i="3"/>
  <c r="AJ97" i="3"/>
  <c r="AK98" i="3" s="1"/>
  <c r="AM97" i="3"/>
  <c r="AX96" i="3"/>
  <c r="AW96" i="3"/>
  <c r="AY96" i="3" s="1"/>
  <c r="AU97" i="3"/>
  <c r="AU94" i="3"/>
  <c r="AW93" i="3"/>
  <c r="AX93" i="3"/>
  <c r="AU93" i="3"/>
  <c r="AW92" i="3"/>
  <c r="AX92" i="3"/>
  <c r="AW91" i="3"/>
  <c r="AX91" i="3"/>
  <c r="AU92" i="3"/>
  <c r="AJ90" i="3"/>
  <c r="AK91" i="3" s="1"/>
  <c r="AM90" i="3"/>
  <c r="AL90" i="3"/>
  <c r="AN90" i="3" s="1"/>
  <c r="AW86" i="3"/>
  <c r="AU87" i="3"/>
  <c r="AX86" i="3"/>
  <c r="AM86" i="3"/>
  <c r="AL86" i="3"/>
  <c r="AN86" i="3" s="1"/>
  <c r="AJ86" i="3"/>
  <c r="AK87" i="3" s="1"/>
  <c r="AX85" i="3"/>
  <c r="AU86" i="3"/>
  <c r="AW85" i="3"/>
  <c r="AY85" i="3" s="1"/>
  <c r="AW83" i="3"/>
  <c r="AU84" i="3"/>
  <c r="AX83" i="3"/>
  <c r="AJ82" i="3"/>
  <c r="AK83" i="3" s="1"/>
  <c r="AM82" i="3"/>
  <c r="AL82" i="3"/>
  <c r="AN82" i="3" s="1"/>
  <c r="AJ81" i="3"/>
  <c r="AM81" i="3"/>
  <c r="AL81" i="3"/>
  <c r="AN81" i="3" s="1"/>
  <c r="AJ78" i="3"/>
  <c r="AK79" i="3" s="1"/>
  <c r="AL78" i="3"/>
  <c r="AM78" i="3"/>
  <c r="AM77" i="3"/>
  <c r="AJ77" i="3"/>
  <c r="AL77" i="3"/>
  <c r="AN77" i="3" s="1"/>
  <c r="AJ75" i="3"/>
  <c r="AK76" i="3" s="1"/>
  <c r="AM75" i="3"/>
  <c r="AL75" i="3"/>
  <c r="AN75" i="3" s="1"/>
  <c r="AW74" i="3"/>
  <c r="AU75" i="3"/>
  <c r="AX74" i="3"/>
  <c r="AL73" i="3"/>
  <c r="AJ73" i="3"/>
  <c r="AK74" i="3" s="1"/>
  <c r="AM73" i="3"/>
  <c r="AW72" i="3"/>
  <c r="AU73" i="3"/>
  <c r="AX72" i="3"/>
  <c r="AW71" i="3"/>
  <c r="AU72" i="3"/>
  <c r="AV73" i="3" s="1"/>
  <c r="AX71" i="3"/>
  <c r="AL69" i="3"/>
  <c r="AJ69" i="3"/>
  <c r="AK70" i="3" s="1"/>
  <c r="AM69" i="3"/>
  <c r="AJ68" i="3"/>
  <c r="AL68" i="3"/>
  <c r="AM68" i="3"/>
  <c r="AW67" i="3"/>
  <c r="AU68" i="3"/>
  <c r="AV69" i="3" s="1"/>
  <c r="AX67" i="3"/>
  <c r="AM65" i="3"/>
  <c r="AJ65" i="3"/>
  <c r="AK66" i="3" s="1"/>
  <c r="AL65" i="3"/>
  <c r="AN65" i="3" s="1"/>
  <c r="AL64" i="3"/>
  <c r="AM64" i="3"/>
  <c r="AJ64" i="3"/>
  <c r="AJ63" i="3"/>
  <c r="AL63" i="3"/>
  <c r="AM63" i="3"/>
  <c r="AJ62" i="3"/>
  <c r="AM62" i="3"/>
  <c r="AL62" i="3"/>
  <c r="AM61" i="3"/>
  <c r="AL61" i="3"/>
  <c r="AN61" i="3" s="1"/>
  <c r="AJ61" i="3"/>
  <c r="AM60" i="3"/>
  <c r="AJ60" i="3"/>
  <c r="AL60" i="3"/>
  <c r="AX59" i="3"/>
  <c r="AU60" i="3"/>
  <c r="AV61" i="3" s="1"/>
  <c r="AW59" i="3"/>
  <c r="AY59" i="3" s="1"/>
  <c r="AJ59" i="3"/>
  <c r="AL59" i="3"/>
  <c r="AM59" i="3"/>
  <c r="AX58" i="3"/>
  <c r="AU59" i="3"/>
  <c r="AV60" i="3" s="1"/>
  <c r="AW58" i="3"/>
  <c r="AY58" i="3" s="1"/>
  <c r="AJ58" i="3"/>
  <c r="AM58" i="3"/>
  <c r="AL58" i="3"/>
  <c r="AN58" i="3" s="1"/>
  <c r="AL57" i="3"/>
  <c r="AJ57" i="3"/>
  <c r="AM57" i="3"/>
  <c r="AX55" i="3"/>
  <c r="AU56" i="3"/>
  <c r="AV57" i="3" s="1"/>
  <c r="AW55" i="3"/>
  <c r="AY55" i="3" s="1"/>
  <c r="AJ54" i="3"/>
  <c r="AK55" i="3" s="1"/>
  <c r="AM54" i="3"/>
  <c r="AL54" i="3"/>
  <c r="AN54" i="3" s="1"/>
  <c r="AJ53" i="3"/>
  <c r="AM53" i="3"/>
  <c r="AL53" i="3"/>
  <c r="AU52" i="3"/>
  <c r="AV53" i="3" s="1"/>
  <c r="AX51" i="3"/>
  <c r="AW51" i="3"/>
  <c r="AJ50" i="3"/>
  <c r="AK51" i="3" s="1"/>
  <c r="AM50" i="3"/>
  <c r="AL50" i="3"/>
  <c r="AN50" i="3" s="1"/>
  <c r="AJ49" i="3"/>
  <c r="AM49" i="3"/>
  <c r="AL49" i="3"/>
  <c r="AN49" i="3" s="1"/>
  <c r="AU43" i="3"/>
  <c r="AX42" i="3"/>
  <c r="AW42" i="3"/>
  <c r="AY42" i="3" s="1"/>
  <c r="AJ40" i="3"/>
  <c r="AK41" i="3" s="1"/>
  <c r="AL40" i="3"/>
  <c r="AM40" i="3"/>
  <c r="AW39" i="3"/>
  <c r="AU40" i="3"/>
  <c r="AX39" i="3"/>
  <c r="AJ39" i="3"/>
  <c r="AL39" i="3"/>
  <c r="AM39" i="3"/>
  <c r="AX38" i="3"/>
  <c r="AU39" i="3"/>
  <c r="AV40" i="3" s="1"/>
  <c r="AW38" i="3"/>
  <c r="AJ38" i="3"/>
  <c r="AM38" i="3"/>
  <c r="AL38" i="3"/>
  <c r="AN38" i="3" s="1"/>
  <c r="AX37" i="3"/>
  <c r="AU38" i="3"/>
  <c r="AW37" i="3"/>
  <c r="AY37" i="3" s="1"/>
  <c r="AL37" i="3"/>
  <c r="AM37" i="3"/>
  <c r="AJ37" i="3"/>
  <c r="AX36" i="3"/>
  <c r="AU37" i="3"/>
  <c r="AW36" i="3"/>
  <c r="AY36" i="3" s="1"/>
  <c r="AL36" i="3"/>
  <c r="AJ36" i="3"/>
  <c r="AM36" i="3"/>
  <c r="AL35" i="3"/>
  <c r="AM35" i="3"/>
  <c r="AJ35" i="3"/>
  <c r="AM34" i="3"/>
  <c r="AL34" i="3"/>
  <c r="AN34" i="3" s="1"/>
  <c r="AJ34" i="3"/>
  <c r="AL33" i="3"/>
  <c r="AJ33" i="3"/>
  <c r="AM33" i="3"/>
  <c r="AX32" i="3"/>
  <c r="AU33" i="3"/>
  <c r="AW32" i="3"/>
  <c r="AJ32" i="3"/>
  <c r="AM32" i="3"/>
  <c r="AL32" i="3"/>
  <c r="AN32" i="3" s="1"/>
  <c r="AJ31" i="3"/>
  <c r="AL31" i="3"/>
  <c r="AM31" i="3"/>
  <c r="AM30" i="3"/>
  <c r="AJ30" i="3"/>
  <c r="AL30" i="3"/>
  <c r="AN30" i="3" s="1"/>
  <c r="AX29" i="3"/>
  <c r="AW29" i="3"/>
  <c r="AY29" i="3" s="1"/>
  <c r="AU30" i="3"/>
  <c r="AJ29" i="3"/>
  <c r="AM29" i="3"/>
  <c r="AL29" i="3"/>
  <c r="AN29" i="3" s="1"/>
  <c r="AX28" i="3"/>
  <c r="AU29" i="3"/>
  <c r="AW28" i="3"/>
  <c r="AY28" i="3" s="1"/>
  <c r="AM28" i="3"/>
  <c r="AL28" i="3"/>
  <c r="AN28" i="3" s="1"/>
  <c r="AJ28" i="3"/>
  <c r="AW27" i="3"/>
  <c r="AX27" i="3"/>
  <c r="AU28" i="3"/>
  <c r="AM26" i="3"/>
  <c r="AJ26" i="3"/>
  <c r="AK27" i="3" s="1"/>
  <c r="AL26" i="3"/>
  <c r="AN26" i="3" s="1"/>
  <c r="AX22" i="3"/>
  <c r="AW22" i="3"/>
  <c r="AY22" i="3" s="1"/>
  <c r="AU23" i="3"/>
  <c r="AL22" i="3"/>
  <c r="AM22" i="3"/>
  <c r="AM23" i="3"/>
  <c r="AL23" i="3"/>
  <c r="AN23" i="3" s="1"/>
  <c r="AJ23" i="3"/>
  <c r="AK24" i="3" s="1"/>
  <c r="AX156" i="2"/>
  <c r="AW156" i="2"/>
  <c r="AY156" i="2" s="1"/>
  <c r="AM156" i="2"/>
  <c r="AJ156" i="2"/>
  <c r="AL156" i="2"/>
  <c r="AW155" i="2"/>
  <c r="AU156" i="2"/>
  <c r="AX155" i="2"/>
  <c r="AM155" i="2"/>
  <c r="AJ155" i="2"/>
  <c r="AL155" i="2"/>
  <c r="AN155" i="2" s="1"/>
  <c r="AX154" i="2"/>
  <c r="AW154" i="2"/>
  <c r="AU155" i="2"/>
  <c r="AM154" i="2"/>
  <c r="AJ154" i="2"/>
  <c r="AL154" i="2"/>
  <c r="AN154" i="2" s="1"/>
  <c r="AW153" i="2"/>
  <c r="AX153" i="2"/>
  <c r="AU154" i="2"/>
  <c r="AW152" i="2"/>
  <c r="AX152" i="2"/>
  <c r="AU153" i="2"/>
  <c r="AX148" i="2"/>
  <c r="AU149" i="2"/>
  <c r="AW148" i="2"/>
  <c r="AY148" i="2" s="1"/>
  <c r="AM148" i="2"/>
  <c r="AJ148" i="2"/>
  <c r="AL148" i="2"/>
  <c r="AN148" i="2" s="1"/>
  <c r="AM147" i="2"/>
  <c r="AJ147" i="2"/>
  <c r="AL147" i="2"/>
  <c r="AN147" i="2" s="1"/>
  <c r="AX146" i="2"/>
  <c r="AW146" i="2"/>
  <c r="AY146" i="2" s="1"/>
  <c r="AU147" i="2"/>
  <c r="AW145" i="2"/>
  <c r="AX145" i="2"/>
  <c r="AU146" i="2"/>
  <c r="AV147" i="2" s="1"/>
  <c r="AM145" i="2"/>
  <c r="AJ145" i="2"/>
  <c r="AK146" i="2" s="1"/>
  <c r="AL145" i="2"/>
  <c r="AN145" i="2" s="1"/>
  <c r="AX144" i="2"/>
  <c r="AW144" i="2"/>
  <c r="AY144" i="2" s="1"/>
  <c r="AU145" i="2"/>
  <c r="AL143" i="2"/>
  <c r="AJ143" i="2"/>
  <c r="AM143" i="2"/>
  <c r="AU142" i="2"/>
  <c r="AV143" i="2" s="1"/>
  <c r="AX141" i="2"/>
  <c r="AW141" i="2"/>
  <c r="AY141" i="2" s="1"/>
  <c r="AJ141" i="2"/>
  <c r="AK142" i="2" s="1"/>
  <c r="AM141" i="2"/>
  <c r="AL141" i="2"/>
  <c r="AN141" i="2" s="1"/>
  <c r="AU140" i="2"/>
  <c r="AX139" i="2"/>
  <c r="AW139" i="2"/>
  <c r="AY139" i="2" s="1"/>
  <c r="AL139" i="2"/>
  <c r="AJ139" i="2"/>
  <c r="AM139" i="2"/>
  <c r="AW138" i="2"/>
  <c r="AX138" i="2"/>
  <c r="AU139" i="2"/>
  <c r="AV140" i="2" s="1"/>
  <c r="AJ138" i="2"/>
  <c r="AM138" i="2"/>
  <c r="AL138" i="2"/>
  <c r="AN138" i="2" s="1"/>
  <c r="AX137" i="2"/>
  <c r="AW137" i="2"/>
  <c r="AY137" i="2" s="1"/>
  <c r="AU138" i="2"/>
  <c r="AM137" i="2"/>
  <c r="AL137" i="2"/>
  <c r="AN137" i="2" s="1"/>
  <c r="AJ137" i="2"/>
  <c r="AW136" i="2"/>
  <c r="AU137" i="2"/>
  <c r="AX136" i="2"/>
  <c r="AW135" i="2"/>
  <c r="AU136" i="2"/>
  <c r="AX135" i="2"/>
  <c r="AL135" i="2"/>
  <c r="AJ135" i="2"/>
  <c r="AM135" i="2"/>
  <c r="AU135" i="2"/>
  <c r="AX134" i="2"/>
  <c r="AW134" i="2"/>
  <c r="AX133" i="2"/>
  <c r="AW133" i="2"/>
  <c r="AU134" i="2"/>
  <c r="AJ133" i="2"/>
  <c r="AM133" i="2"/>
  <c r="AL133" i="2"/>
  <c r="AN133" i="2" s="1"/>
  <c r="AW132" i="2"/>
  <c r="AX132" i="2"/>
  <c r="AU133" i="2"/>
  <c r="AM132" i="2"/>
  <c r="AJ132" i="2"/>
  <c r="AL132" i="2"/>
  <c r="AN132" i="2" s="1"/>
  <c r="AU132" i="2"/>
  <c r="AX131" i="2"/>
  <c r="AW131" i="2"/>
  <c r="AY131" i="2" s="1"/>
  <c r="AW130" i="2"/>
  <c r="AX130" i="2"/>
  <c r="AU131" i="2"/>
  <c r="AU130" i="2"/>
  <c r="AW129" i="2"/>
  <c r="AX129" i="2"/>
  <c r="AW128" i="2"/>
  <c r="AU129" i="2"/>
  <c r="AX128" i="2"/>
  <c r="AM128" i="2"/>
  <c r="AJ128" i="2"/>
  <c r="AL128" i="2"/>
  <c r="AN128" i="2" s="1"/>
  <c r="AU128" i="2"/>
  <c r="AW127" i="2"/>
  <c r="AX127" i="2"/>
  <c r="AL127" i="2"/>
  <c r="AJ127" i="2"/>
  <c r="AM127" i="2"/>
  <c r="AX126" i="2"/>
  <c r="AU127" i="2"/>
  <c r="AW126" i="2"/>
  <c r="AY126" i="2" s="1"/>
  <c r="AJ126" i="2"/>
  <c r="AM126" i="2"/>
  <c r="AL126" i="2"/>
  <c r="AN126" i="2" s="1"/>
  <c r="AX125" i="2"/>
  <c r="AU126" i="2"/>
  <c r="AW125" i="2"/>
  <c r="AY125" i="2" s="1"/>
  <c r="AX123" i="2"/>
  <c r="AU124" i="2"/>
  <c r="AW123" i="2"/>
  <c r="AY123" i="2" s="1"/>
  <c r="AU123" i="2"/>
  <c r="AV124" i="2" s="1"/>
  <c r="AX122" i="2"/>
  <c r="AW122" i="2"/>
  <c r="AU122" i="2"/>
  <c r="AW121" i="2"/>
  <c r="AX121" i="2"/>
  <c r="AW120" i="2"/>
  <c r="AU121" i="2"/>
  <c r="AX120" i="2"/>
  <c r="AL120" i="2"/>
  <c r="AM120" i="2"/>
  <c r="AJ120" i="2"/>
  <c r="AK121" i="2" s="1"/>
  <c r="AU120" i="2"/>
  <c r="AX119" i="2"/>
  <c r="AW119" i="2"/>
  <c r="AJ119" i="2"/>
  <c r="AL119" i="2"/>
  <c r="AM119" i="2"/>
  <c r="AX118" i="2"/>
  <c r="AW118" i="2"/>
  <c r="AU119" i="2"/>
  <c r="AJ118" i="2"/>
  <c r="AM118" i="2"/>
  <c r="AL118" i="2"/>
  <c r="AN118" i="2" s="1"/>
  <c r="AX117" i="2"/>
  <c r="AW117" i="2"/>
  <c r="AY117" i="2" s="1"/>
  <c r="AU118" i="2"/>
  <c r="AU117" i="2"/>
  <c r="AW116" i="2"/>
  <c r="AX116" i="2"/>
  <c r="AU116" i="2"/>
  <c r="AX115" i="2"/>
  <c r="AW115" i="2"/>
  <c r="AY115" i="2" s="1"/>
  <c r="AJ115" i="2"/>
  <c r="AK116" i="2" s="1"/>
  <c r="AL115" i="2"/>
  <c r="AM115" i="2"/>
  <c r="AX114" i="2"/>
  <c r="AW114" i="2"/>
  <c r="AU115" i="2"/>
  <c r="AJ114" i="2"/>
  <c r="AL114" i="2"/>
  <c r="AM114" i="2"/>
  <c r="AX113" i="2"/>
  <c r="AW113" i="2"/>
  <c r="AU114" i="2"/>
  <c r="AJ113" i="2"/>
  <c r="AM113" i="2"/>
  <c r="AL113" i="2"/>
  <c r="AN113" i="2" s="1"/>
  <c r="AW112" i="2"/>
  <c r="AX112" i="2"/>
  <c r="AU113" i="2"/>
  <c r="AJ112" i="2"/>
  <c r="AL112" i="2"/>
  <c r="AM112" i="2"/>
  <c r="AU112" i="2"/>
  <c r="AW111" i="2"/>
  <c r="AX111" i="2"/>
  <c r="AL111" i="2"/>
  <c r="AM111" i="2"/>
  <c r="AJ111" i="2"/>
  <c r="AU111" i="2"/>
  <c r="AX110" i="2"/>
  <c r="AW110" i="2"/>
  <c r="AY110" i="2" s="1"/>
  <c r="AM110" i="2"/>
  <c r="AJ110" i="2"/>
  <c r="AL110" i="2"/>
  <c r="AN110" i="2" s="1"/>
  <c r="AU110" i="2"/>
  <c r="AX109" i="2"/>
  <c r="AW109" i="2"/>
  <c r="AY109" i="2" s="1"/>
  <c r="AL108" i="2"/>
  <c r="AM108" i="2"/>
  <c r="AJ108" i="2"/>
  <c r="AK109" i="2" s="1"/>
  <c r="AU108" i="2"/>
  <c r="AW107" i="2"/>
  <c r="AX107" i="2"/>
  <c r="AM107" i="2"/>
  <c r="AL107" i="2"/>
  <c r="AN107" i="2" s="1"/>
  <c r="AJ107" i="2"/>
  <c r="AW106" i="2"/>
  <c r="AX106" i="2"/>
  <c r="AU107" i="2"/>
  <c r="AJ106" i="2"/>
  <c r="AM106" i="2"/>
  <c r="AL106" i="2"/>
  <c r="AN106" i="2" s="1"/>
  <c r="AU106" i="2"/>
  <c r="AX105" i="2"/>
  <c r="AW105" i="2"/>
  <c r="AL105" i="2"/>
  <c r="AM105" i="2"/>
  <c r="AJ105" i="2"/>
  <c r="AW104" i="2"/>
  <c r="AU105" i="2"/>
  <c r="AX104" i="2"/>
  <c r="AM104" i="2"/>
  <c r="AJ104" i="2"/>
  <c r="AL104" i="2"/>
  <c r="AN104" i="2" s="1"/>
  <c r="AL103" i="2"/>
  <c r="AJ103" i="2"/>
  <c r="AM103" i="2"/>
  <c r="AX102" i="2"/>
  <c r="AW102" i="2"/>
  <c r="AY102" i="2" s="1"/>
  <c r="AU103" i="2"/>
  <c r="AM102" i="2"/>
  <c r="AJ102" i="2"/>
  <c r="AL102" i="2"/>
  <c r="AN102" i="2" s="1"/>
  <c r="AW101" i="2"/>
  <c r="AU102" i="2"/>
  <c r="AX101" i="2"/>
  <c r="AM101" i="2"/>
  <c r="AL101" i="2"/>
  <c r="AJ101" i="2"/>
  <c r="AJ100" i="2"/>
  <c r="AL100" i="2"/>
  <c r="AM100" i="2"/>
  <c r="AU100" i="2"/>
  <c r="AX99" i="2"/>
  <c r="AW99" i="2"/>
  <c r="AY99" i="2" s="1"/>
  <c r="AL99" i="2"/>
  <c r="AM99" i="2"/>
  <c r="AJ99" i="2"/>
  <c r="AX98" i="2"/>
  <c r="AW98" i="2"/>
  <c r="AY98" i="2" s="1"/>
  <c r="AU99" i="2"/>
  <c r="AM98" i="2"/>
  <c r="AL98" i="2"/>
  <c r="AN98" i="2" s="1"/>
  <c r="AJ98" i="2"/>
  <c r="AU98" i="2"/>
  <c r="AX97" i="2"/>
  <c r="AW97" i="2"/>
  <c r="AX94" i="2"/>
  <c r="AW94" i="2"/>
  <c r="AU95" i="2"/>
  <c r="AM94" i="2"/>
  <c r="AJ94" i="2"/>
  <c r="AK95" i="2" s="1"/>
  <c r="AL94" i="2"/>
  <c r="AN94" i="2" s="1"/>
  <c r="AW92" i="2"/>
  <c r="AU93" i="2"/>
  <c r="AX92" i="2"/>
  <c r="AL92" i="2"/>
  <c r="AJ92" i="2"/>
  <c r="AM92" i="2"/>
  <c r="AU92" i="2"/>
  <c r="AV93" i="2" s="1"/>
  <c r="AX91" i="2"/>
  <c r="AW91" i="2"/>
  <c r="AL91" i="2"/>
  <c r="AJ91" i="2"/>
  <c r="AM91" i="2"/>
  <c r="AU91" i="2"/>
  <c r="AX90" i="2"/>
  <c r="AW90" i="2"/>
  <c r="AX89" i="2"/>
  <c r="AW89" i="2"/>
  <c r="AU90" i="2"/>
  <c r="AJ88" i="2"/>
  <c r="AL88" i="2"/>
  <c r="AM88" i="2"/>
  <c r="AM85" i="2"/>
  <c r="AJ85" i="2"/>
  <c r="AL85" i="2"/>
  <c r="AN85" i="2" s="1"/>
  <c r="AX84" i="2"/>
  <c r="AW84" i="2"/>
  <c r="AY84" i="2" s="1"/>
  <c r="AU85" i="2"/>
  <c r="AV86" i="2" s="1"/>
  <c r="AW83" i="2"/>
  <c r="AX83" i="2"/>
  <c r="AU84" i="2"/>
  <c r="AV85" i="2" s="1"/>
  <c r="AL82" i="2"/>
  <c r="AJ82" i="2"/>
  <c r="AK83" i="2" s="1"/>
  <c r="AM82" i="2"/>
  <c r="AU82" i="2"/>
  <c r="AW81" i="2"/>
  <c r="AX81" i="2"/>
  <c r="AX80" i="2"/>
  <c r="AW80" i="2"/>
  <c r="AY80" i="2" s="1"/>
  <c r="AU81" i="2"/>
  <c r="AV82" i="2" s="1"/>
  <c r="AL80" i="2"/>
  <c r="AJ80" i="2"/>
  <c r="AK81" i="2" s="1"/>
  <c r="AM80" i="2"/>
  <c r="AX79" i="2"/>
  <c r="AW79" i="2"/>
  <c r="AY79" i="2" s="1"/>
  <c r="AU80" i="2"/>
  <c r="AW78" i="2"/>
  <c r="AU79" i="2"/>
  <c r="AX78" i="2"/>
  <c r="AJ78" i="2"/>
  <c r="AK79" i="2" s="1"/>
  <c r="AM78" i="2"/>
  <c r="AL78" i="2"/>
  <c r="AN78" i="2" s="1"/>
  <c r="AX77" i="2"/>
  <c r="AW77" i="2"/>
  <c r="AU78" i="2"/>
  <c r="AL77" i="2"/>
  <c r="AJ77" i="2"/>
  <c r="AM77" i="2"/>
  <c r="AW76" i="2"/>
  <c r="AX76" i="2"/>
  <c r="AU77" i="2"/>
  <c r="AU76" i="2"/>
  <c r="AX75" i="2"/>
  <c r="AW75" i="2"/>
  <c r="AY75" i="2" s="1"/>
  <c r="AX71" i="2"/>
  <c r="AU72" i="2"/>
  <c r="AV73" i="2" s="1"/>
  <c r="AW71" i="2"/>
  <c r="AY71" i="2" s="1"/>
  <c r="AU71" i="2"/>
  <c r="AV72" i="2" s="1"/>
  <c r="AX70" i="2"/>
  <c r="AW70" i="2"/>
  <c r="AY70" i="2" s="1"/>
  <c r="AU70" i="2"/>
  <c r="AW69" i="2"/>
  <c r="AX69" i="2"/>
  <c r="AU69" i="2"/>
  <c r="AX68" i="2"/>
  <c r="AW68" i="2"/>
  <c r="AY68" i="2" s="1"/>
  <c r="AX63" i="2"/>
  <c r="AU64" i="2"/>
  <c r="AW63" i="2"/>
  <c r="AY63" i="2" s="1"/>
  <c r="AX62" i="2"/>
  <c r="AW62" i="2"/>
  <c r="AU63" i="2"/>
  <c r="AV64" i="2" s="1"/>
  <c r="AM62" i="2"/>
  <c r="AJ62" i="2"/>
  <c r="AK63" i="2" s="1"/>
  <c r="AL62" i="2"/>
  <c r="AW61" i="2"/>
  <c r="AU62" i="2"/>
  <c r="AX61" i="2"/>
  <c r="AJ61" i="2"/>
  <c r="AM61" i="2"/>
  <c r="AL61" i="2"/>
  <c r="AN61" i="2" s="1"/>
  <c r="AW60" i="2"/>
  <c r="AU61" i="2"/>
  <c r="AX60" i="2"/>
  <c r="AL60" i="2"/>
  <c r="AJ60" i="2"/>
  <c r="AM60" i="2"/>
  <c r="AX59" i="2"/>
  <c r="AU60" i="2"/>
  <c r="AW59" i="2"/>
  <c r="AY59" i="2" s="1"/>
  <c r="AJ59" i="2"/>
  <c r="AL59" i="2"/>
  <c r="AM59" i="2"/>
  <c r="AX58" i="2"/>
  <c r="AW58" i="2"/>
  <c r="AY58" i="2" s="1"/>
  <c r="AU59" i="2"/>
  <c r="AM58" i="2"/>
  <c r="AJ58" i="2"/>
  <c r="AL58" i="2"/>
  <c r="AN58" i="2" s="1"/>
  <c r="AJ56" i="2"/>
  <c r="AK57" i="2" s="1"/>
  <c r="AM56" i="2"/>
  <c r="AL56" i="2"/>
  <c r="AX55" i="2"/>
  <c r="AU56" i="2"/>
  <c r="AW55" i="2"/>
  <c r="AY55" i="2" s="1"/>
  <c r="AM55" i="2"/>
  <c r="AL55" i="2"/>
  <c r="AN55" i="2" s="1"/>
  <c r="AJ55" i="2"/>
  <c r="AU55" i="2"/>
  <c r="AX54" i="2"/>
  <c r="AW54" i="2"/>
  <c r="AY54" i="2" s="1"/>
  <c r="AW53" i="2"/>
  <c r="AU54" i="2"/>
  <c r="AX53" i="2"/>
  <c r="AU53" i="2"/>
  <c r="AX52" i="2"/>
  <c r="AW52" i="2"/>
  <c r="AY52" i="2" s="1"/>
  <c r="AU52" i="2"/>
  <c r="AW51" i="2"/>
  <c r="AX51" i="2"/>
  <c r="AM50" i="2"/>
  <c r="AJ50" i="2"/>
  <c r="AK51" i="2" s="1"/>
  <c r="AL50" i="2"/>
  <c r="AJ49" i="2"/>
  <c r="AL49" i="2"/>
  <c r="AM49" i="2"/>
  <c r="AL48" i="2"/>
  <c r="AJ48" i="2"/>
  <c r="AM48" i="2"/>
  <c r="AJ47" i="2"/>
  <c r="AL47" i="2"/>
  <c r="AM47" i="2"/>
  <c r="AM46" i="2"/>
  <c r="AJ46" i="2"/>
  <c r="AL46" i="2"/>
  <c r="AN46" i="2" s="1"/>
  <c r="AX45" i="2"/>
  <c r="AW45" i="2"/>
  <c r="AU46" i="2"/>
  <c r="AV47" i="2" s="1"/>
  <c r="AW44" i="2"/>
  <c r="AX44" i="2"/>
  <c r="AU45" i="2"/>
  <c r="AV46" i="2" s="1"/>
  <c r="AJ43" i="2"/>
  <c r="AK44" i="2" s="1"/>
  <c r="AM43" i="2"/>
  <c r="AL43" i="2"/>
  <c r="AX42" i="2"/>
  <c r="AW42" i="2"/>
  <c r="AY42" i="2" s="1"/>
  <c r="AU43" i="2"/>
  <c r="AX41" i="2"/>
  <c r="AU42" i="2"/>
  <c r="AV43" i="2" s="1"/>
  <c r="AW41" i="2"/>
  <c r="AW40" i="2"/>
  <c r="AX40" i="2"/>
  <c r="AU41" i="2"/>
  <c r="AW39" i="2"/>
  <c r="AX39" i="2"/>
  <c r="AU40" i="2"/>
  <c r="AX38" i="2"/>
  <c r="AW38" i="2"/>
  <c r="AY38" i="2" s="1"/>
  <c r="AU39" i="2"/>
  <c r="AX37" i="2"/>
  <c r="AU38" i="2"/>
  <c r="AW37" i="2"/>
  <c r="AY37" i="2" s="1"/>
  <c r="AU37" i="2"/>
  <c r="AX36" i="2"/>
  <c r="AW36" i="2"/>
  <c r="AX35" i="2"/>
  <c r="AW35" i="2"/>
  <c r="AU36" i="2"/>
  <c r="AM35" i="2"/>
  <c r="AL35" i="2"/>
  <c r="AN35" i="2" s="1"/>
  <c r="AJ35" i="2"/>
  <c r="AK36" i="2" s="1"/>
  <c r="AU35" i="2"/>
  <c r="AW34" i="2"/>
  <c r="AX34" i="2"/>
  <c r="AJ34" i="2"/>
  <c r="AM34" i="2"/>
  <c r="AL34" i="2"/>
  <c r="AU34" i="2"/>
  <c r="AW33" i="2"/>
  <c r="AX33" i="2"/>
  <c r="AJ33" i="2"/>
  <c r="AL33" i="2"/>
  <c r="AM33" i="2"/>
  <c r="AW32" i="2"/>
  <c r="AU33" i="2"/>
  <c r="AX32" i="2"/>
  <c r="AJ32" i="2"/>
  <c r="AM32" i="2"/>
  <c r="AL32" i="2"/>
  <c r="AN32" i="2" s="1"/>
  <c r="AU32" i="2"/>
  <c r="AX31" i="2"/>
  <c r="AW31" i="2"/>
  <c r="AY31" i="2" s="1"/>
  <c r="AW30" i="2"/>
  <c r="AX30" i="2"/>
  <c r="AU31" i="2"/>
  <c r="AL30" i="2"/>
  <c r="AM30" i="2"/>
  <c r="AJ30" i="2"/>
  <c r="AK31" i="2" s="1"/>
  <c r="AU30" i="2"/>
  <c r="AX29" i="2"/>
  <c r="AW29" i="2"/>
  <c r="AY29" i="2" s="1"/>
  <c r="AU29" i="2"/>
  <c r="AX28" i="2"/>
  <c r="AW28" i="2"/>
  <c r="AY28" i="2" s="1"/>
  <c r="AM28" i="2"/>
  <c r="AL28" i="2"/>
  <c r="AJ28" i="2"/>
  <c r="AK29" i="2" s="1"/>
  <c r="AU28" i="2"/>
  <c r="AW27" i="2"/>
  <c r="AX27" i="2"/>
  <c r="AJ25" i="2"/>
  <c r="AM25" i="2"/>
  <c r="AW24" i="2"/>
  <c r="AX24" i="2"/>
  <c r="AU25" i="2"/>
  <c r="AV26" i="2" s="1"/>
  <c r="AX22" i="2"/>
  <c r="AW22" i="2"/>
  <c r="AY22" i="2" s="1"/>
  <c r="AU23" i="2"/>
  <c r="AM22" i="2"/>
  <c r="AL22" i="2"/>
  <c r="AN22" i="2" s="1"/>
  <c r="AL156" i="7"/>
  <c r="AM156" i="7"/>
  <c r="AJ156" i="7"/>
  <c r="AL155" i="7"/>
  <c r="AM155" i="7"/>
  <c r="AJ155" i="7"/>
  <c r="AL153" i="7"/>
  <c r="AM153" i="7"/>
  <c r="AJ153" i="7"/>
  <c r="AW151" i="7"/>
  <c r="AX151" i="7"/>
  <c r="AU152" i="7"/>
  <c r="AV153" i="7" s="1"/>
  <c r="AW150" i="7"/>
  <c r="AX150" i="7"/>
  <c r="AU151" i="7"/>
  <c r="AV152" i="7" s="1"/>
  <c r="AU149" i="7"/>
  <c r="AX148" i="7"/>
  <c r="AW148" i="7"/>
  <c r="AW147" i="7"/>
  <c r="AX147" i="7"/>
  <c r="AU148" i="7"/>
  <c r="AJ147" i="7"/>
  <c r="AK148" i="7" s="1"/>
  <c r="AL147" i="7"/>
  <c r="AM147" i="7"/>
  <c r="AW146" i="7"/>
  <c r="AX146" i="7"/>
  <c r="AU147" i="7"/>
  <c r="AJ146" i="7"/>
  <c r="AM146" i="7"/>
  <c r="AL146" i="7"/>
  <c r="AN146" i="7" s="1"/>
  <c r="AM145" i="7"/>
  <c r="AJ145" i="7"/>
  <c r="AL145" i="7"/>
  <c r="AN145" i="7" s="1"/>
  <c r="AX144" i="7"/>
  <c r="AW144" i="7"/>
  <c r="AY144" i="7" s="1"/>
  <c r="AU145" i="7"/>
  <c r="AX143" i="7"/>
  <c r="AU144" i="7"/>
  <c r="AW143" i="7"/>
  <c r="AY143" i="7" s="1"/>
  <c r="AX141" i="7"/>
  <c r="AU142" i="7"/>
  <c r="AW141" i="7"/>
  <c r="AY141" i="7" s="1"/>
  <c r="AU140" i="7"/>
  <c r="AX139" i="7"/>
  <c r="AW139" i="7"/>
  <c r="AW138" i="7"/>
  <c r="AU139" i="7"/>
  <c r="AX138" i="7"/>
  <c r="AL138" i="7"/>
  <c r="AJ138" i="7"/>
  <c r="AK139" i="7" s="1"/>
  <c r="AM138" i="7"/>
  <c r="AU137" i="7"/>
  <c r="AW136" i="7"/>
  <c r="AX136" i="7"/>
  <c r="AL136" i="7"/>
  <c r="AJ136" i="7"/>
  <c r="AK137" i="7" s="1"/>
  <c r="AM136" i="7"/>
  <c r="AU136" i="7"/>
  <c r="AW135" i="7"/>
  <c r="AX135" i="7"/>
  <c r="AM133" i="7"/>
  <c r="AJ133" i="7"/>
  <c r="AK134" i="7" s="1"/>
  <c r="AL133" i="7"/>
  <c r="AU133" i="7"/>
  <c r="AW132" i="7"/>
  <c r="AX132" i="7"/>
  <c r="AU132" i="7"/>
  <c r="AX131" i="7"/>
  <c r="AW131" i="7"/>
  <c r="AY131" i="7" s="1"/>
  <c r="AX130" i="7"/>
  <c r="AU131" i="7"/>
  <c r="AW130" i="7"/>
  <c r="AY130" i="7" s="1"/>
  <c r="AL127" i="7"/>
  <c r="AM127" i="7"/>
  <c r="AJ127" i="7"/>
  <c r="AK128" i="7" s="1"/>
  <c r="AM126" i="7"/>
  <c r="AJ126" i="7"/>
  <c r="AL126" i="7"/>
  <c r="AN126" i="7" s="1"/>
  <c r="AW125" i="7"/>
  <c r="AU126" i="7"/>
  <c r="AX125" i="7"/>
  <c r="AM125" i="7"/>
  <c r="AL125" i="7"/>
  <c r="AN125" i="7" s="1"/>
  <c r="AJ125" i="7"/>
  <c r="AJ124" i="7"/>
  <c r="AM124" i="7"/>
  <c r="AL124" i="7"/>
  <c r="AM120" i="7"/>
  <c r="AJ120" i="7"/>
  <c r="AK121" i="7" s="1"/>
  <c r="AL120" i="7"/>
  <c r="AJ119" i="7"/>
  <c r="AM119" i="7"/>
  <c r="AL119" i="7"/>
  <c r="AJ116" i="7"/>
  <c r="AL116" i="7"/>
  <c r="AM116" i="7"/>
  <c r="AX114" i="7"/>
  <c r="AW114" i="7"/>
  <c r="AY114" i="7" s="1"/>
  <c r="AU115" i="7"/>
  <c r="AV116" i="7" s="1"/>
  <c r="AX113" i="7"/>
  <c r="AU114" i="7"/>
  <c r="AV115" i="7" s="1"/>
  <c r="AW113" i="7"/>
  <c r="AY113" i="7" s="1"/>
  <c r="AW105" i="7"/>
  <c r="AX105" i="7"/>
  <c r="AU106" i="7"/>
  <c r="AV107" i="7" s="1"/>
  <c r="AL101" i="7"/>
  <c r="AM101" i="7"/>
  <c r="AJ101" i="7"/>
  <c r="AK102" i="7" s="1"/>
  <c r="AW100" i="7"/>
  <c r="AU101" i="7"/>
  <c r="AX100" i="7"/>
  <c r="AJ97" i="7"/>
  <c r="AK98" i="7" s="1"/>
  <c r="AL97" i="7"/>
  <c r="AM97" i="7"/>
  <c r="AM96" i="7"/>
  <c r="AJ96" i="7"/>
  <c r="AL96" i="7"/>
  <c r="AN96" i="7" s="1"/>
  <c r="AM88" i="7"/>
  <c r="AL88" i="7"/>
  <c r="AN88" i="7" s="1"/>
  <c r="AJ88" i="7"/>
  <c r="AK89" i="7" s="1"/>
  <c r="AU85" i="7"/>
  <c r="AX84" i="7"/>
  <c r="AW84" i="7"/>
  <c r="AY84" i="7" s="1"/>
  <c r="AU84" i="7"/>
  <c r="AX83" i="7"/>
  <c r="AW83" i="7"/>
  <c r="AY83" i="7" s="1"/>
  <c r="AL83" i="7"/>
  <c r="AM83" i="7"/>
  <c r="AJ83" i="7"/>
  <c r="AK84" i="7" s="1"/>
  <c r="AL81" i="7"/>
  <c r="AJ81" i="7"/>
  <c r="AM81" i="7"/>
  <c r="AM80" i="7"/>
  <c r="AL80" i="7"/>
  <c r="AN80" i="7" s="1"/>
  <c r="AJ80" i="7"/>
  <c r="AM79" i="7"/>
  <c r="AL79" i="7"/>
  <c r="AJ79" i="7"/>
  <c r="AL74" i="7"/>
  <c r="AJ74" i="7"/>
  <c r="AM74" i="7"/>
  <c r="AL55" i="7"/>
  <c r="AJ55" i="7"/>
  <c r="AK56" i="7" s="1"/>
  <c r="AM55" i="7"/>
  <c r="AM54" i="7"/>
  <c r="AL54" i="7"/>
  <c r="AN54" i="7" s="1"/>
  <c r="AJ54" i="7"/>
  <c r="AJ52" i="7"/>
  <c r="AK53" i="7" s="1"/>
  <c r="AM52" i="7"/>
  <c r="AL52" i="7"/>
  <c r="AN52" i="7" s="1"/>
  <c r="AJ51" i="7"/>
  <c r="AL51" i="7"/>
  <c r="AM51" i="7"/>
  <c r="AW50" i="7"/>
  <c r="AX50" i="7"/>
  <c r="AU51" i="7"/>
  <c r="AL50" i="7"/>
  <c r="AJ50" i="7"/>
  <c r="AM50" i="7"/>
  <c r="AU50" i="7"/>
  <c r="AW49" i="7"/>
  <c r="AX49" i="7"/>
  <c r="AJ48" i="7"/>
  <c r="AK49" i="7" s="1"/>
  <c r="AL48" i="7"/>
  <c r="AM48" i="7"/>
  <c r="AJ47" i="7"/>
  <c r="AM47" i="7"/>
  <c r="AL47" i="7"/>
  <c r="AM46" i="7"/>
  <c r="AL46" i="7"/>
  <c r="AN46" i="7" s="1"/>
  <c r="AJ46" i="7"/>
  <c r="AW43" i="7"/>
  <c r="AX43" i="7"/>
  <c r="AU44" i="7"/>
  <c r="AX41" i="7"/>
  <c r="AW41" i="7"/>
  <c r="AY41" i="7" s="1"/>
  <c r="AU42" i="7"/>
  <c r="AL38" i="7"/>
  <c r="AM38" i="7"/>
  <c r="AJ38" i="7"/>
  <c r="AM35" i="7"/>
  <c r="AJ35" i="7"/>
  <c r="AK36" i="7" s="1"/>
  <c r="AL35" i="7"/>
  <c r="AN35" i="7" s="1"/>
  <c r="AL34" i="7"/>
  <c r="AJ34" i="7"/>
  <c r="AM34" i="7"/>
  <c r="AJ32" i="7"/>
  <c r="AL32" i="7"/>
  <c r="AM32" i="7"/>
  <c r="AW30" i="7"/>
  <c r="AU31" i="7"/>
  <c r="AV32" i="7" s="1"/>
  <c r="AX30" i="7"/>
  <c r="AU30" i="7"/>
  <c r="AW29" i="7"/>
  <c r="AX29" i="7"/>
  <c r="AM24" i="7"/>
  <c r="AL24" i="7"/>
  <c r="AN24" i="7" s="1"/>
  <c r="AJ24" i="7"/>
  <c r="AW22" i="7"/>
  <c r="AX22" i="7"/>
  <c r="AU23" i="7"/>
  <c r="AV24" i="7" s="1"/>
  <c r="AM22" i="7"/>
  <c r="AL22" i="7"/>
  <c r="AN22" i="7" s="1"/>
  <c r="AW156" i="1"/>
  <c r="AX156" i="1"/>
  <c r="AW155" i="1"/>
  <c r="AX155" i="1"/>
  <c r="AU156" i="1"/>
  <c r="AW154" i="1"/>
  <c r="AX154" i="1"/>
  <c r="AU155" i="1"/>
  <c r="AM153" i="1"/>
  <c r="AJ153" i="1"/>
  <c r="AK154" i="1" s="1"/>
  <c r="AL153" i="1"/>
  <c r="AN153" i="1" s="1"/>
  <c r="AM152" i="1"/>
  <c r="AJ152" i="1"/>
  <c r="AL152" i="1"/>
  <c r="AN152" i="1" s="1"/>
  <c r="AM150" i="1"/>
  <c r="AJ150" i="1"/>
  <c r="AL150" i="1"/>
  <c r="AN150" i="1" s="1"/>
  <c r="AM149" i="1"/>
  <c r="AJ149" i="1"/>
  <c r="AL149" i="1"/>
  <c r="AX148" i="1"/>
  <c r="AW148" i="1"/>
  <c r="AY148" i="1" s="1"/>
  <c r="AU149" i="1"/>
  <c r="AV150" i="1" s="1"/>
  <c r="AX147" i="1"/>
  <c r="AW147" i="1"/>
  <c r="AY147" i="1" s="1"/>
  <c r="AU148" i="1"/>
  <c r="AV149" i="1" s="1"/>
  <c r="AX146" i="1"/>
  <c r="AW146" i="1"/>
  <c r="AU147" i="1"/>
  <c r="AX144" i="1"/>
  <c r="AW144" i="1"/>
  <c r="AY144" i="1" s="1"/>
  <c r="AU145" i="1"/>
  <c r="AW143" i="1"/>
  <c r="AU144" i="1"/>
  <c r="AX143" i="1"/>
  <c r="AU143" i="1"/>
  <c r="AW142" i="1"/>
  <c r="AX142" i="1"/>
  <c r="AJ141" i="1"/>
  <c r="AK142" i="1" s="1"/>
  <c r="AM141" i="1"/>
  <c r="AL141" i="1"/>
  <c r="AX140" i="1"/>
  <c r="AW140" i="1"/>
  <c r="AY140" i="1" s="1"/>
  <c r="AU141" i="1"/>
  <c r="AX139" i="1"/>
  <c r="AU140" i="1"/>
  <c r="AV141" i="1" s="1"/>
  <c r="AW139" i="1"/>
  <c r="AY139" i="1" s="1"/>
  <c r="AU139" i="1"/>
  <c r="AW138" i="1"/>
  <c r="AX138" i="1"/>
  <c r="AX136" i="1"/>
  <c r="AW136" i="1"/>
  <c r="AU137" i="1"/>
  <c r="AX134" i="1"/>
  <c r="AW134" i="1"/>
  <c r="AY134" i="1" s="1"/>
  <c r="AU135" i="1"/>
  <c r="AM132" i="1"/>
  <c r="AL132" i="1"/>
  <c r="AN132" i="1" s="1"/>
  <c r="AJ132" i="1"/>
  <c r="AK133" i="1" s="1"/>
  <c r="AJ131" i="1"/>
  <c r="AL131" i="1"/>
  <c r="AM131" i="1"/>
  <c r="AM130" i="1"/>
  <c r="AL130" i="1"/>
  <c r="AJ130" i="1"/>
  <c r="AJ128" i="1"/>
  <c r="AL128" i="1"/>
  <c r="AM128" i="1"/>
  <c r="AJ123" i="1"/>
  <c r="AM123" i="1"/>
  <c r="AL123" i="1"/>
  <c r="AN123" i="1" s="1"/>
  <c r="AL122" i="1"/>
  <c r="AJ122" i="1"/>
  <c r="AM122" i="1"/>
  <c r="AL121" i="1"/>
  <c r="AJ121" i="1"/>
  <c r="AM121" i="1"/>
  <c r="AL120" i="1"/>
  <c r="AJ120" i="1"/>
  <c r="AM120" i="1"/>
  <c r="AW116" i="1"/>
  <c r="AX116" i="1"/>
  <c r="AU117" i="1"/>
  <c r="AV118" i="1" s="1"/>
  <c r="AJ115" i="1"/>
  <c r="AK116" i="1" s="1"/>
  <c r="AM115" i="1"/>
  <c r="AL115" i="1"/>
  <c r="AN115" i="1" s="1"/>
  <c r="AU114" i="1"/>
  <c r="AV115" i="1" s="1"/>
  <c r="AW113" i="1"/>
  <c r="AX113" i="1"/>
  <c r="AU113" i="1"/>
  <c r="AX112" i="1"/>
  <c r="AW112" i="1"/>
  <c r="AY112" i="1" s="1"/>
  <c r="AW111" i="1"/>
  <c r="AX111" i="1"/>
  <c r="AU112" i="1"/>
  <c r="AM108" i="1"/>
  <c r="AJ108" i="1"/>
  <c r="AK109" i="1" s="1"/>
  <c r="AL108" i="1"/>
  <c r="AN108" i="1" s="1"/>
  <c r="AM107" i="1"/>
  <c r="AJ107" i="1"/>
  <c r="AL107" i="1"/>
  <c r="AJ106" i="1"/>
  <c r="AM106" i="1"/>
  <c r="AL106" i="1"/>
  <c r="AN106" i="1" s="1"/>
  <c r="AL105" i="1"/>
  <c r="AM105" i="1"/>
  <c r="AJ105" i="1"/>
  <c r="AM104" i="1"/>
  <c r="AJ104" i="1"/>
  <c r="AL104" i="1"/>
  <c r="AN104" i="1" s="1"/>
  <c r="AM103" i="1"/>
  <c r="AJ103" i="1"/>
  <c r="AL103" i="1"/>
  <c r="AN103" i="1" s="1"/>
  <c r="AJ102" i="1"/>
  <c r="AL102" i="1"/>
  <c r="AM102" i="1"/>
  <c r="AJ101" i="1"/>
  <c r="AM101" i="1"/>
  <c r="AL101" i="1"/>
  <c r="AN101" i="1" s="1"/>
  <c r="AU100" i="1"/>
  <c r="AV101" i="1" s="1"/>
  <c r="AX99" i="1"/>
  <c r="AW99" i="1"/>
  <c r="AY99" i="1" s="1"/>
  <c r="AX98" i="1"/>
  <c r="AW98" i="1"/>
  <c r="AY98" i="1" s="1"/>
  <c r="AU99" i="1"/>
  <c r="AW97" i="1"/>
  <c r="AX97" i="1"/>
  <c r="AU98" i="1"/>
  <c r="AM97" i="1"/>
  <c r="AJ97" i="1"/>
  <c r="AK98" i="1" s="1"/>
  <c r="AL97" i="1"/>
  <c r="AU96" i="1"/>
  <c r="AX95" i="1"/>
  <c r="AW95" i="1"/>
  <c r="AY95" i="1" s="1"/>
  <c r="AL89" i="1"/>
  <c r="AJ89" i="1"/>
  <c r="AM89" i="1"/>
  <c r="AX83" i="1"/>
  <c r="AW83" i="1"/>
  <c r="AY83" i="1" s="1"/>
  <c r="AU84" i="1"/>
  <c r="AV85" i="1" s="1"/>
  <c r="AW79" i="1"/>
  <c r="AU80" i="1"/>
  <c r="AV81" i="1" s="1"/>
  <c r="AX79" i="1"/>
  <c r="AM78" i="1"/>
  <c r="AL78" i="1"/>
  <c r="AN78" i="1" s="1"/>
  <c r="AJ78" i="1"/>
  <c r="AK79" i="1" s="1"/>
  <c r="AM77" i="1"/>
  <c r="AL77" i="1"/>
  <c r="AN77" i="1" s="1"/>
  <c r="AJ77" i="1"/>
  <c r="AJ76" i="1"/>
  <c r="AM76" i="1"/>
  <c r="AL76" i="1"/>
  <c r="AN76" i="1" s="1"/>
  <c r="AM75" i="1"/>
  <c r="AL75" i="1"/>
  <c r="AN75" i="1" s="1"/>
  <c r="AJ75" i="1"/>
  <c r="AM66" i="1"/>
  <c r="AL66" i="1"/>
  <c r="AN66" i="1" s="1"/>
  <c r="AJ66" i="1"/>
  <c r="AL62" i="1"/>
  <c r="AM62" i="1"/>
  <c r="AJ62" i="1"/>
  <c r="AL58" i="1"/>
  <c r="AM58" i="1"/>
  <c r="AJ58" i="1"/>
  <c r="AM57" i="1"/>
  <c r="AJ57" i="1"/>
  <c r="AL57" i="1"/>
  <c r="AN57" i="1" s="1"/>
  <c r="AM56" i="1"/>
  <c r="AL56" i="1"/>
  <c r="AN56" i="1" s="1"/>
  <c r="AJ56" i="1"/>
  <c r="AL55" i="1"/>
  <c r="AJ55" i="1"/>
  <c r="AM55" i="1"/>
  <c r="AX53" i="1"/>
  <c r="AW53" i="1"/>
  <c r="AY53" i="1" s="1"/>
  <c r="AU54" i="1"/>
  <c r="AV55" i="1" s="1"/>
  <c r="AU53" i="1"/>
  <c r="AV54" i="1" s="1"/>
  <c r="AX52" i="1"/>
  <c r="AW52" i="1"/>
  <c r="AY52" i="1" s="1"/>
  <c r="AJ49" i="1"/>
  <c r="AK50" i="1" s="1"/>
  <c r="AL49" i="1"/>
  <c r="AM49" i="1"/>
  <c r="AJ48" i="1"/>
  <c r="AM48" i="1"/>
  <c r="AL48" i="1"/>
  <c r="AN48" i="1" s="1"/>
  <c r="AL45" i="1"/>
  <c r="AJ45" i="1"/>
  <c r="AK46" i="1" s="1"/>
  <c r="AM45" i="1"/>
  <c r="AU45" i="1"/>
  <c r="AW44" i="1"/>
  <c r="AX44" i="1"/>
  <c r="AJ42" i="1"/>
  <c r="AK43" i="1" s="1"/>
  <c r="AM42" i="1"/>
  <c r="AL42" i="1"/>
  <c r="AN42" i="1" s="1"/>
  <c r="AX40" i="1"/>
  <c r="AW40" i="1"/>
  <c r="AU41" i="1"/>
  <c r="AV42" i="1" s="1"/>
  <c r="AL38" i="1"/>
  <c r="AM38" i="1"/>
  <c r="AJ38" i="1"/>
  <c r="AK39" i="1" s="1"/>
  <c r="AL36" i="1"/>
  <c r="AM36" i="1"/>
  <c r="AJ36" i="1"/>
  <c r="AK37" i="1" s="1"/>
  <c r="AW34" i="1"/>
  <c r="AU35" i="1"/>
  <c r="AV36" i="1" s="1"/>
  <c r="AX34" i="1"/>
  <c r="AX33" i="1"/>
  <c r="AU34" i="1"/>
  <c r="AW33" i="1"/>
  <c r="AY33" i="1" s="1"/>
  <c r="AU33" i="1"/>
  <c r="AX32" i="1"/>
  <c r="AW32" i="1"/>
  <c r="AY32" i="1" s="1"/>
  <c r="AU32" i="1"/>
  <c r="AW31" i="1"/>
  <c r="AX31" i="1"/>
  <c r="AX30" i="1"/>
  <c r="AW30" i="1"/>
  <c r="AY30" i="1" s="1"/>
  <c r="AU31" i="1"/>
  <c r="AW29" i="1"/>
  <c r="AU30" i="1"/>
  <c r="AX29" i="1"/>
  <c r="AU29" i="1"/>
  <c r="AW28" i="1"/>
  <c r="AX28" i="1"/>
  <c r="AX27" i="1"/>
  <c r="AW27" i="1"/>
  <c r="AY27" i="1" s="1"/>
  <c r="AU28" i="1"/>
  <c r="AW26" i="1"/>
  <c r="AU27" i="1"/>
  <c r="AX26" i="1"/>
  <c r="AU26" i="1"/>
  <c r="AX25" i="1"/>
  <c r="AW25" i="1"/>
  <c r="AY25" i="1" s="1"/>
  <c r="AW24" i="1"/>
  <c r="AU25" i="1"/>
  <c r="AX24" i="1"/>
  <c r="AU23" i="1"/>
  <c r="AW22" i="1"/>
  <c r="AY22" i="1" s="1"/>
  <c r="AZ22" i="1" s="1"/>
  <c r="AX22" i="1"/>
  <c r="AW23" i="1"/>
  <c r="AX23" i="1"/>
  <c r="AU24" i="1"/>
  <c r="AL22" i="1"/>
  <c r="AN22" i="1" s="1"/>
  <c r="AO22" i="1" s="1"/>
  <c r="AM22" i="1"/>
  <c r="AJ23" i="1"/>
  <c r="AK24" i="1" s="1"/>
  <c r="AM23" i="1"/>
  <c r="AL23" i="1"/>
  <c r="AN23" i="1" s="1"/>
  <c r="AX94" i="10" l="1"/>
  <c r="AW34" i="10"/>
  <c r="AU95" i="10"/>
  <c r="AV96" i="10" s="1"/>
  <c r="AX96" i="10" s="1"/>
  <c r="AU110" i="10"/>
  <c r="AX109" i="10"/>
  <c r="AW120" i="10"/>
  <c r="AU33" i="10"/>
  <c r="AW32" i="10"/>
  <c r="AX32" i="10"/>
  <c r="AY32" i="10" s="1"/>
  <c r="AW154" i="10"/>
  <c r="AX154" i="10"/>
  <c r="AY154" i="10" s="1"/>
  <c r="AU155" i="10"/>
  <c r="AX115" i="10"/>
  <c r="AW115" i="10"/>
  <c r="AY115" i="10" s="1"/>
  <c r="AX23" i="10"/>
  <c r="AY23" i="10" s="1"/>
  <c r="AU101" i="9"/>
  <c r="AX86" i="9"/>
  <c r="AX65" i="9"/>
  <c r="AY65" i="9" s="1"/>
  <c r="AX58" i="9"/>
  <c r="AU76" i="9"/>
  <c r="AY42" i="9"/>
  <c r="AU66" i="9"/>
  <c r="AW58" i="9"/>
  <c r="AY58" i="9" s="1"/>
  <c r="AW44" i="9"/>
  <c r="AX44" i="9"/>
  <c r="AU45" i="9"/>
  <c r="AV46" i="9" s="1"/>
  <c r="AU47" i="9" s="1"/>
  <c r="AV48" i="9" s="1"/>
  <c r="AY28" i="9"/>
  <c r="AW72" i="9"/>
  <c r="AW137" i="9"/>
  <c r="AY137" i="9" s="1"/>
  <c r="AW94" i="9"/>
  <c r="AU95" i="9"/>
  <c r="AX94" i="9"/>
  <c r="AW149" i="9"/>
  <c r="AX72" i="9"/>
  <c r="AY59" i="9"/>
  <c r="AX100" i="9"/>
  <c r="AY100" i="9" s="1"/>
  <c r="AX45" i="9"/>
  <c r="AU135" i="9"/>
  <c r="AL25" i="9"/>
  <c r="AJ41" i="9"/>
  <c r="AL153" i="9"/>
  <c r="AN153" i="9" s="1"/>
  <c r="AJ153" i="9"/>
  <c r="AM142" i="9"/>
  <c r="AN142" i="9" s="1"/>
  <c r="AJ25" i="9"/>
  <c r="AJ142" i="9"/>
  <c r="AK143" i="9" s="1"/>
  <c r="AL143" i="9" s="1"/>
  <c r="AM49" i="9"/>
  <c r="AJ28" i="9"/>
  <c r="AJ114" i="9"/>
  <c r="AJ137" i="9"/>
  <c r="AK138" i="9" s="1"/>
  <c r="AL138" i="9" s="1"/>
  <c r="AL114" i="9"/>
  <c r="AN114" i="9" s="1"/>
  <c r="AL49" i="9"/>
  <c r="AN49" i="9" s="1"/>
  <c r="AL28" i="9"/>
  <c r="AN28" i="9" s="1"/>
  <c r="AL137" i="9"/>
  <c r="AN137" i="9" s="1"/>
  <c r="AM41" i="9"/>
  <c r="AN41" i="9" s="1"/>
  <c r="AL56" i="9"/>
  <c r="AM56" i="9"/>
  <c r="AL37" i="9"/>
  <c r="AN37" i="9" s="1"/>
  <c r="AJ37" i="9"/>
  <c r="AM154" i="9"/>
  <c r="AN154" i="9" s="1"/>
  <c r="AM32" i="9"/>
  <c r="AM119" i="9"/>
  <c r="AN30" i="9"/>
  <c r="AM94" i="9"/>
  <c r="AJ131" i="9"/>
  <c r="AL48" i="9"/>
  <c r="AN48" i="9" s="1"/>
  <c r="AL45" i="9"/>
  <c r="AJ48" i="9"/>
  <c r="AL52" i="9"/>
  <c r="AM52" i="9"/>
  <c r="AW121" i="9"/>
  <c r="AX121" i="9"/>
  <c r="AU138" i="9"/>
  <c r="AW135" i="9"/>
  <c r="AU87" i="9"/>
  <c r="AX47" i="9"/>
  <c r="AW47" i="9"/>
  <c r="AU48" i="9"/>
  <c r="AV49" i="9" s="1"/>
  <c r="AW152" i="9"/>
  <c r="AW75" i="9"/>
  <c r="AY75" i="9" s="1"/>
  <c r="AX152" i="9"/>
  <c r="AU69" i="9"/>
  <c r="AV70" i="9" s="1"/>
  <c r="AW70" i="9" s="1"/>
  <c r="AX92" i="9"/>
  <c r="AY92" i="9" s="1"/>
  <c r="AW60" i="9"/>
  <c r="AY112" i="9"/>
  <c r="AX61" i="9"/>
  <c r="AY32" i="9"/>
  <c r="AX149" i="9"/>
  <c r="AU155" i="9"/>
  <c r="AW154" i="9"/>
  <c r="AY154" i="9" s="1"/>
  <c r="AW61" i="9"/>
  <c r="AW68" i="9"/>
  <c r="AY68" i="9" s="1"/>
  <c r="AW92" i="9"/>
  <c r="AW156" i="9"/>
  <c r="AY156" i="9" s="1"/>
  <c r="AU136" i="9"/>
  <c r="AW45" i="9"/>
  <c r="AX104" i="9"/>
  <c r="AJ75" i="9"/>
  <c r="AK76" i="9" s="1"/>
  <c r="AM75" i="9"/>
  <c r="AL75" i="9"/>
  <c r="AJ148" i="9"/>
  <c r="AK149" i="9" s="1"/>
  <c r="AL148" i="9"/>
  <c r="AM148" i="9"/>
  <c r="AL147" i="9"/>
  <c r="AM147" i="9"/>
  <c r="AL44" i="9"/>
  <c r="AN44" i="9" s="1"/>
  <c r="AM51" i="9"/>
  <c r="AL119" i="9"/>
  <c r="AN119" i="9" s="1"/>
  <c r="AL89" i="9"/>
  <c r="AL92" i="9"/>
  <c r="AM92" i="9"/>
  <c r="AX63" i="9"/>
  <c r="AW63" i="9"/>
  <c r="AX126" i="9"/>
  <c r="AY126" i="9" s="1"/>
  <c r="AM82" i="9"/>
  <c r="AN82" i="9" s="1"/>
  <c r="AX148" i="9"/>
  <c r="AY148" i="9" s="1"/>
  <c r="AJ82" i="9"/>
  <c r="AK83" i="9" s="1"/>
  <c r="AJ124" i="9"/>
  <c r="AL124" i="9"/>
  <c r="AN124" i="9" s="1"/>
  <c r="AM89" i="9"/>
  <c r="AW134" i="9"/>
  <c r="AY134" i="9" s="1"/>
  <c r="AL115" i="9"/>
  <c r="AN115" i="9" s="1"/>
  <c r="AJ115" i="9"/>
  <c r="AU97" i="9"/>
  <c r="AX96" i="9"/>
  <c r="AY96" i="9" s="1"/>
  <c r="AX60" i="9"/>
  <c r="AX133" i="9"/>
  <c r="AY36" i="9"/>
  <c r="BB36" i="9" s="1"/>
  <c r="Q36" i="8" s="1"/>
  <c r="AM45" i="9"/>
  <c r="AU127" i="9"/>
  <c r="AJ84" i="9"/>
  <c r="AL51" i="9"/>
  <c r="AM35" i="9"/>
  <c r="AU149" i="9"/>
  <c r="AW133" i="9"/>
  <c r="AJ38" i="9"/>
  <c r="AW128" i="9"/>
  <c r="AY128" i="9" s="1"/>
  <c r="AJ33" i="9"/>
  <c r="AW140" i="9"/>
  <c r="AL33" i="9"/>
  <c r="AN33" i="9" s="1"/>
  <c r="AW147" i="9"/>
  <c r="AY147" i="9" s="1"/>
  <c r="AL38" i="9"/>
  <c r="AN38" i="9" s="1"/>
  <c r="AM106" i="9"/>
  <c r="AJ44" i="9"/>
  <c r="AM84" i="9"/>
  <c r="AN84" i="9" s="1"/>
  <c r="AW67" i="9"/>
  <c r="AY67" i="9" s="1"/>
  <c r="AU129" i="9"/>
  <c r="AV130" i="9" s="1"/>
  <c r="AL94" i="9"/>
  <c r="AX140" i="9"/>
  <c r="AX62" i="9"/>
  <c r="AY62" i="9" s="1"/>
  <c r="AL32" i="9"/>
  <c r="AU148" i="9"/>
  <c r="AL106" i="9"/>
  <c r="AY128" i="10"/>
  <c r="AW50" i="10"/>
  <c r="AX116" i="10"/>
  <c r="AU24" i="10"/>
  <c r="AW101" i="10"/>
  <c r="AX34" i="10"/>
  <c r="AX141" i="10"/>
  <c r="AX38" i="10"/>
  <c r="AY38" i="10" s="1"/>
  <c r="AW123" i="10"/>
  <c r="AX101" i="10"/>
  <c r="AU39" i="10"/>
  <c r="AY25" i="10"/>
  <c r="AX70" i="10"/>
  <c r="AY70" i="10" s="1"/>
  <c r="AX49" i="10"/>
  <c r="AW137" i="10"/>
  <c r="AW49" i="10"/>
  <c r="AU106" i="10"/>
  <c r="AW116" i="10"/>
  <c r="AX137" i="10"/>
  <c r="AU107" i="10"/>
  <c r="AW105" i="10"/>
  <c r="AY105" i="10" s="1"/>
  <c r="AX123" i="10"/>
  <c r="AU92" i="10"/>
  <c r="AU127" i="10"/>
  <c r="AW113" i="10"/>
  <c r="AX113" i="10"/>
  <c r="AU128" i="10"/>
  <c r="AX91" i="10"/>
  <c r="AY91" i="10" s="1"/>
  <c r="AU93" i="10"/>
  <c r="AU83" i="10"/>
  <c r="AV84" i="10" s="1"/>
  <c r="AW84" i="10" s="1"/>
  <c r="AW82" i="10"/>
  <c r="AY82" i="10" s="1"/>
  <c r="AW124" i="10"/>
  <c r="AY124" i="10" s="1"/>
  <c r="AU125" i="10"/>
  <c r="AX50" i="10"/>
  <c r="AW142" i="9"/>
  <c r="AX142" i="9"/>
  <c r="AU143" i="9"/>
  <c r="AX136" i="9"/>
  <c r="AU68" i="9"/>
  <c r="AV69" i="9" s="1"/>
  <c r="AW69" i="9" s="1"/>
  <c r="AW136" i="9"/>
  <c r="AU63" i="9"/>
  <c r="AV64" i="9" s="1"/>
  <c r="AX64" i="9" s="1"/>
  <c r="AU103" i="9"/>
  <c r="AW102" i="9"/>
  <c r="AY102" i="9" s="1"/>
  <c r="AJ88" i="9"/>
  <c r="AJ81" i="9"/>
  <c r="AL88" i="9"/>
  <c r="AN88" i="9" s="1"/>
  <c r="AJ39" i="9"/>
  <c r="AL79" i="9"/>
  <c r="AM79" i="9"/>
  <c r="AJ42" i="9"/>
  <c r="AL42" i="9"/>
  <c r="AN42" i="9" s="1"/>
  <c r="BB42" i="9" s="1"/>
  <c r="Q42" i="8" s="1"/>
  <c r="AL35" i="9"/>
  <c r="AL39" i="9"/>
  <c r="AN39" i="9" s="1"/>
  <c r="AJ107" i="9"/>
  <c r="AJ154" i="9"/>
  <c r="AL107" i="9"/>
  <c r="AN107" i="9" s="1"/>
  <c r="AM31" i="9"/>
  <c r="AN31" i="9" s="1"/>
  <c r="BB31" i="9" s="1"/>
  <c r="Q31" i="8" s="1"/>
  <c r="AM81" i="9"/>
  <c r="AN81" i="9" s="1"/>
  <c r="AJ31" i="9"/>
  <c r="AM26" i="9"/>
  <c r="AL121" i="9"/>
  <c r="AN121" i="9" s="1"/>
  <c r="AL85" i="9"/>
  <c r="AN85" i="9" s="1"/>
  <c r="AL26" i="9"/>
  <c r="AJ85" i="9"/>
  <c r="AK86" i="9" s="1"/>
  <c r="AJ86" i="9" s="1"/>
  <c r="AJ125" i="9"/>
  <c r="AK126" i="9" s="1"/>
  <c r="AL126" i="9" s="1"/>
  <c r="AN155" i="9"/>
  <c r="AJ130" i="9"/>
  <c r="AM125" i="9"/>
  <c r="AN125" i="9" s="1"/>
  <c r="AJ121" i="9"/>
  <c r="AM130" i="9"/>
  <c r="AN130" i="9" s="1"/>
  <c r="AL120" i="9"/>
  <c r="AN120" i="9" s="1"/>
  <c r="AJ46" i="9"/>
  <c r="AM46" i="9"/>
  <c r="AN46" i="9" s="1"/>
  <c r="AL53" i="9"/>
  <c r="AM53" i="9"/>
  <c r="AJ120" i="9"/>
  <c r="AL69" i="9"/>
  <c r="AM69" i="9"/>
  <c r="AL156" i="9"/>
  <c r="AL131" i="9"/>
  <c r="AN131" i="9" s="1"/>
  <c r="AM156" i="9"/>
  <c r="AW106" i="10"/>
  <c r="AY106" i="10" s="1"/>
  <c r="AW111" i="10"/>
  <c r="AX71" i="10"/>
  <c r="AW33" i="10"/>
  <c r="AW71" i="10"/>
  <c r="AW127" i="10"/>
  <c r="AY127" i="10" s="1"/>
  <c r="AX33" i="10"/>
  <c r="AW47" i="10"/>
  <c r="AU71" i="10"/>
  <c r="AX92" i="10"/>
  <c r="AY92" i="10" s="1"/>
  <c r="AX111" i="10"/>
  <c r="AY80" i="10"/>
  <c r="AX120" i="10"/>
  <c r="AY120" i="10" s="1"/>
  <c r="AX83" i="10"/>
  <c r="AX43" i="10"/>
  <c r="AY43" i="10" s="1"/>
  <c r="AU152" i="10"/>
  <c r="AX117" i="10"/>
  <c r="AX103" i="10"/>
  <c r="AX47" i="10"/>
  <c r="AX126" i="10"/>
  <c r="AY126" i="10" s="1"/>
  <c r="AY131" i="10"/>
  <c r="AY149" i="10"/>
  <c r="AY72" i="10"/>
  <c r="AW117" i="10"/>
  <c r="AW103" i="10"/>
  <c r="AU135" i="10"/>
  <c r="AW134" i="10"/>
  <c r="AY134" i="10" s="1"/>
  <c r="AW118" i="10"/>
  <c r="AW141" i="10"/>
  <c r="AX118" i="10"/>
  <c r="AX125" i="10"/>
  <c r="AW112" i="10"/>
  <c r="AY112" i="10" s="1"/>
  <c r="AW125" i="10"/>
  <c r="AU44" i="10"/>
  <c r="AW83" i="10"/>
  <c r="AY44" i="10"/>
  <c r="AY93" i="10"/>
  <c r="AU130" i="10"/>
  <c r="AX129" i="10"/>
  <c r="AY129" i="10" s="1"/>
  <c r="AL23" i="10"/>
  <c r="AM23" i="10"/>
  <c r="AM24" i="10"/>
  <c r="AL24" i="10"/>
  <c r="AW151" i="10"/>
  <c r="AY151" i="10" s="1"/>
  <c r="AY152" i="10"/>
  <c r="AX119" i="10"/>
  <c r="AY119" i="10" s="1"/>
  <c r="AY37" i="10"/>
  <c r="AX132" i="10"/>
  <c r="AW132" i="10"/>
  <c r="AU113" i="10"/>
  <c r="AY135" i="10"/>
  <c r="AU47" i="10"/>
  <c r="AV48" i="10" s="1"/>
  <c r="AW48" i="10" s="1"/>
  <c r="AX46" i="10"/>
  <c r="AW46" i="10"/>
  <c r="AY46" i="10" s="1"/>
  <c r="AX26" i="10"/>
  <c r="AX150" i="10"/>
  <c r="AY150" i="10" s="1"/>
  <c r="AU105" i="10"/>
  <c r="AW26" i="10"/>
  <c r="AY78" i="10"/>
  <c r="AU151" i="10"/>
  <c r="AU86" i="10"/>
  <c r="AV87" i="10" s="1"/>
  <c r="AX63" i="10"/>
  <c r="AW63" i="10"/>
  <c r="AU64" i="10"/>
  <c r="AV65" i="10" s="1"/>
  <c r="AW68" i="10"/>
  <c r="AX68" i="10"/>
  <c r="AW85" i="10"/>
  <c r="AY85" i="10" s="1"/>
  <c r="AW95" i="10"/>
  <c r="AU97" i="10"/>
  <c r="AV98" i="10" s="1"/>
  <c r="AW41" i="10"/>
  <c r="AX95" i="10"/>
  <c r="AX41" i="10"/>
  <c r="AY66" i="10"/>
  <c r="AY28" i="10"/>
  <c r="AU120" i="10"/>
  <c r="AY97" i="10"/>
  <c r="AX73" i="10"/>
  <c r="AU74" i="10"/>
  <c r="AV75" i="10" s="1"/>
  <c r="AW73" i="10"/>
  <c r="AY133" i="10"/>
  <c r="AW104" i="10"/>
  <c r="AY104" i="10" s="1"/>
  <c r="AU41" i="10"/>
  <c r="AW40" i="10"/>
  <c r="AX40" i="10"/>
  <c r="AY35" i="10"/>
  <c r="AU82" i="10"/>
  <c r="AW81" i="10"/>
  <c r="AY81" i="10" s="1"/>
  <c r="AU40" i="10"/>
  <c r="AU28" i="10"/>
  <c r="AX27" i="10"/>
  <c r="AW27" i="10"/>
  <c r="AY153" i="10"/>
  <c r="AY138" i="10"/>
  <c r="AY79" i="10"/>
  <c r="AX39" i="10"/>
  <c r="AY39" i="10" s="1"/>
  <c r="AY142" i="10"/>
  <c r="AJ27" i="10"/>
  <c r="AK28" i="10" s="1"/>
  <c r="AL27" i="10"/>
  <c r="AM27" i="10"/>
  <c r="AL26" i="10"/>
  <c r="AM26" i="10"/>
  <c r="AL25" i="10"/>
  <c r="AM25" i="10"/>
  <c r="AY88" i="9"/>
  <c r="AY66" i="9"/>
  <c r="AY73" i="9"/>
  <c r="AY30" i="9"/>
  <c r="AY40" i="9"/>
  <c r="AX141" i="9"/>
  <c r="AU142" i="9"/>
  <c r="AW141" i="9"/>
  <c r="AU81" i="9"/>
  <c r="AV82" i="9" s="1"/>
  <c r="AX82" i="9" s="1"/>
  <c r="AX80" i="9"/>
  <c r="AW80" i="9"/>
  <c r="AW106" i="9"/>
  <c r="AX106" i="9"/>
  <c r="AU107" i="9"/>
  <c r="AV108" i="9" s="1"/>
  <c r="AY146" i="9"/>
  <c r="AU84" i="9"/>
  <c r="AV85" i="9" s="1"/>
  <c r="AX85" i="9" s="1"/>
  <c r="AU152" i="9"/>
  <c r="AV153" i="9" s="1"/>
  <c r="AU154" i="9" s="1"/>
  <c r="AV155" i="9" s="1"/>
  <c r="AW151" i="9"/>
  <c r="AY151" i="9" s="1"/>
  <c r="AY38" i="9"/>
  <c r="AW104" i="9"/>
  <c r="AU145" i="9"/>
  <c r="AW83" i="9"/>
  <c r="AY83" i="9" s="1"/>
  <c r="AW144" i="9"/>
  <c r="AY144" i="9" s="1"/>
  <c r="AY119" i="9"/>
  <c r="AW125" i="9"/>
  <c r="AX125" i="9"/>
  <c r="AU126" i="9"/>
  <c r="AW123" i="9"/>
  <c r="AX123" i="9"/>
  <c r="AY24" i="9"/>
  <c r="AY34" i="9"/>
  <c r="AW90" i="9"/>
  <c r="AU115" i="9"/>
  <c r="AV116" i="9" s="1"/>
  <c r="AW116" i="9" s="1"/>
  <c r="AU99" i="9"/>
  <c r="AX90" i="9"/>
  <c r="AW114" i="9"/>
  <c r="AY114" i="9" s="1"/>
  <c r="AW98" i="9"/>
  <c r="AY98" i="9" s="1"/>
  <c r="AY57" i="9"/>
  <c r="AY41" i="9"/>
  <c r="AU100" i="9"/>
  <c r="AW74" i="9"/>
  <c r="AY74" i="9" s="1"/>
  <c r="AY27" i="9"/>
  <c r="AW99" i="9"/>
  <c r="AY99" i="9" s="1"/>
  <c r="AU75" i="9"/>
  <c r="AU128" i="9"/>
  <c r="AW127" i="9"/>
  <c r="AY127" i="9" s="1"/>
  <c r="AY135" i="9"/>
  <c r="AY86" i="9"/>
  <c r="AL63" i="9"/>
  <c r="AM63" i="9"/>
  <c r="AJ63" i="9"/>
  <c r="AL133" i="9"/>
  <c r="AJ133" i="9"/>
  <c r="AK134" i="9" s="1"/>
  <c r="AM133" i="9"/>
  <c r="AJ123" i="9"/>
  <c r="AN50" i="9"/>
  <c r="AM123" i="9"/>
  <c r="AN123" i="9" s="1"/>
  <c r="AN64" i="9"/>
  <c r="AM24" i="9"/>
  <c r="AN24" i="9" s="1"/>
  <c r="AM57" i="9"/>
  <c r="AJ57" i="9"/>
  <c r="AK58" i="9" s="1"/>
  <c r="AM58" i="9" s="1"/>
  <c r="AL57" i="9"/>
  <c r="AJ24" i="9"/>
  <c r="AL47" i="9"/>
  <c r="AL110" i="9"/>
  <c r="AN110" i="9" s="1"/>
  <c r="AM47" i="9"/>
  <c r="AJ110" i="9"/>
  <c r="AN136" i="9"/>
  <c r="AJ109" i="9"/>
  <c r="AM109" i="9"/>
  <c r="AN109" i="9" s="1"/>
  <c r="AJ70" i="9"/>
  <c r="AK71" i="9" s="1"/>
  <c r="AM111" i="9"/>
  <c r="AM122" i="9"/>
  <c r="AL70" i="9"/>
  <c r="AN70" i="9" s="1"/>
  <c r="AL108" i="9"/>
  <c r="AL122" i="9"/>
  <c r="AL111" i="9"/>
  <c r="AJ80" i="9"/>
  <c r="AM80" i="9"/>
  <c r="AN80" i="9" s="1"/>
  <c r="AN118" i="9"/>
  <c r="AM108" i="9"/>
  <c r="AL95" i="9"/>
  <c r="AN95" i="9" s="1"/>
  <c r="AJ95" i="9"/>
  <c r="AK96" i="9" s="1"/>
  <c r="AM96" i="9" s="1"/>
  <c r="AL40" i="9"/>
  <c r="AN40" i="9" s="1"/>
  <c r="AJ40" i="9"/>
  <c r="AL54" i="9"/>
  <c r="AJ29" i="9"/>
  <c r="AM54" i="9"/>
  <c r="AM29" i="9"/>
  <c r="AN29" i="9" s="1"/>
  <c r="BB29" i="9" s="1"/>
  <c r="Q29" i="8" s="1"/>
  <c r="AM112" i="9"/>
  <c r="AN112" i="9" s="1"/>
  <c r="AJ143" i="9"/>
  <c r="AK144" i="9" s="1"/>
  <c r="AN132" i="9"/>
  <c r="AJ112" i="9"/>
  <c r="AN25" i="9"/>
  <c r="BC22" i="10"/>
  <c r="AX102" i="10"/>
  <c r="AW102" i="10"/>
  <c r="AU103" i="10"/>
  <c r="AY123" i="10"/>
  <c r="AX110" i="10"/>
  <c r="AW110" i="10"/>
  <c r="AU111" i="10"/>
  <c r="AW143" i="10"/>
  <c r="AX143" i="10"/>
  <c r="AU144" i="10"/>
  <c r="AV145" i="10" s="1"/>
  <c r="AW136" i="10"/>
  <c r="AU137" i="10"/>
  <c r="AX136" i="10"/>
  <c r="AY90" i="10"/>
  <c r="AY148" i="10"/>
  <c r="AX24" i="10"/>
  <c r="AW24" i="10"/>
  <c r="AU25" i="10"/>
  <c r="AY114" i="10"/>
  <c r="AY89" i="10"/>
  <c r="AZ22" i="10"/>
  <c r="AU100" i="10"/>
  <c r="AW99" i="10"/>
  <c r="AX99" i="10"/>
  <c r="AY77" i="10"/>
  <c r="AY61" i="10"/>
  <c r="AU147" i="10"/>
  <c r="AX146" i="10"/>
  <c r="AW146" i="10"/>
  <c r="AY36" i="10"/>
  <c r="AX130" i="10"/>
  <c r="AW130" i="10"/>
  <c r="AU131" i="10"/>
  <c r="AX74" i="10"/>
  <c r="AU75" i="10"/>
  <c r="AW74" i="10"/>
  <c r="AW122" i="10"/>
  <c r="AX122" i="10"/>
  <c r="AU123" i="10"/>
  <c r="AW108" i="10"/>
  <c r="AU109" i="10"/>
  <c r="AX108" i="10"/>
  <c r="AY109" i="10"/>
  <c r="AX67" i="10"/>
  <c r="AW67" i="10"/>
  <c r="AU68" i="10"/>
  <c r="AV69" i="10" s="1"/>
  <c r="AX51" i="10"/>
  <c r="AU52" i="10"/>
  <c r="AV53" i="10" s="1"/>
  <c r="AW51" i="10"/>
  <c r="AW29" i="10"/>
  <c r="AU30" i="10"/>
  <c r="AV31" i="10" s="1"/>
  <c r="AX29" i="10"/>
  <c r="AW52" i="10"/>
  <c r="AU53" i="10"/>
  <c r="AV54" i="10" s="1"/>
  <c r="AX52" i="10"/>
  <c r="AW144" i="10"/>
  <c r="AU145" i="10"/>
  <c r="AX144" i="10"/>
  <c r="AX45" i="10"/>
  <c r="AU46" i="10"/>
  <c r="AW45" i="10"/>
  <c r="AU140" i="10"/>
  <c r="AX139" i="10"/>
  <c r="AW139" i="10"/>
  <c r="AX42" i="10"/>
  <c r="AU43" i="10"/>
  <c r="AW42" i="10"/>
  <c r="AY76" i="10"/>
  <c r="AY94" i="10"/>
  <c r="AJ65" i="9"/>
  <c r="AK66" i="9" s="1"/>
  <c r="AL65" i="9"/>
  <c r="AM65" i="9"/>
  <c r="AX138" i="9"/>
  <c r="AU139" i="9"/>
  <c r="AW138" i="9"/>
  <c r="AU106" i="9"/>
  <c r="AV107" i="9" s="1"/>
  <c r="AX105" i="9"/>
  <c r="AW105" i="9"/>
  <c r="AN27" i="9"/>
  <c r="AW97" i="9"/>
  <c r="AU98" i="9"/>
  <c r="AX97" i="9"/>
  <c r="AN146" i="9"/>
  <c r="AM93" i="9"/>
  <c r="AJ93" i="9"/>
  <c r="AL93" i="9"/>
  <c r="AU78" i="9"/>
  <c r="AV79" i="9" s="1"/>
  <c r="AX77" i="9"/>
  <c r="AW77" i="9"/>
  <c r="AY35" i="9"/>
  <c r="AY25" i="9"/>
  <c r="AW101" i="9"/>
  <c r="AU102" i="9"/>
  <c r="AX101" i="9"/>
  <c r="AY33" i="9"/>
  <c r="AN141" i="9"/>
  <c r="AY139" i="9"/>
  <c r="AN22" i="9"/>
  <c r="AY39" i="9"/>
  <c r="AY76" i="9"/>
  <c r="AN74" i="9"/>
  <c r="AJ91" i="9"/>
  <c r="AL91" i="9"/>
  <c r="AM91" i="9"/>
  <c r="AJ23" i="9"/>
  <c r="AM23" i="9"/>
  <c r="AL23" i="9"/>
  <c r="AU144" i="9"/>
  <c r="AX143" i="9"/>
  <c r="AW143" i="9"/>
  <c r="AJ90" i="9"/>
  <c r="AM90" i="9"/>
  <c r="AL90" i="9"/>
  <c r="AY37" i="9"/>
  <c r="AN117" i="9"/>
  <c r="AX129" i="9"/>
  <c r="AW129" i="9"/>
  <c r="AU130" i="9"/>
  <c r="AV131" i="9" s="1"/>
  <c r="AL87" i="9"/>
  <c r="AJ87" i="9"/>
  <c r="AM87" i="9"/>
  <c r="AX145" i="9"/>
  <c r="AW145" i="9"/>
  <c r="AU146" i="9"/>
  <c r="AJ55" i="9"/>
  <c r="AM55" i="9"/>
  <c r="AL55" i="9"/>
  <c r="AM116" i="9"/>
  <c r="AJ116" i="9"/>
  <c r="AL116" i="9"/>
  <c r="AJ34" i="9"/>
  <c r="AL34" i="9"/>
  <c r="AM34" i="9"/>
  <c r="AY71" i="9"/>
  <c r="AN62" i="9"/>
  <c r="AN145" i="9"/>
  <c r="AZ23" i="9"/>
  <c r="AX103" i="9"/>
  <c r="AU104" i="9"/>
  <c r="AW103" i="9"/>
  <c r="AN43" i="9"/>
  <c r="BB43" i="9" s="1"/>
  <c r="Q43" i="8" s="1"/>
  <c r="AU134" i="5"/>
  <c r="AX133" i="5"/>
  <c r="AW133" i="5"/>
  <c r="AW106" i="5"/>
  <c r="AU107" i="5"/>
  <c r="AV108" i="5" s="1"/>
  <c r="AX106" i="5"/>
  <c r="AU94" i="5"/>
  <c r="AV95" i="5" s="1"/>
  <c r="AW93" i="5"/>
  <c r="AX93" i="5"/>
  <c r="AX79" i="5"/>
  <c r="AW79" i="5"/>
  <c r="AU80" i="5"/>
  <c r="AY106" i="5"/>
  <c r="AY101" i="5"/>
  <c r="AY98" i="5"/>
  <c r="AY88" i="5"/>
  <c r="BB88" i="5" s="1"/>
  <c r="Y88" i="8" s="1"/>
  <c r="AN117" i="5"/>
  <c r="AN116" i="5"/>
  <c r="AN113" i="5"/>
  <c r="AN111" i="5"/>
  <c r="AN110" i="5"/>
  <c r="AN106" i="5"/>
  <c r="BB106" i="5" s="1"/>
  <c r="Y106" i="8" s="1"/>
  <c r="AN104" i="5"/>
  <c r="BB104" i="5" s="1"/>
  <c r="Y104" i="8" s="1"/>
  <c r="AN97" i="5"/>
  <c r="AN96" i="5"/>
  <c r="AN95" i="5"/>
  <c r="AN84" i="5"/>
  <c r="AN75" i="5"/>
  <c r="BB75" i="5" s="1"/>
  <c r="Y75" i="8" s="1"/>
  <c r="AN65" i="5"/>
  <c r="AN64" i="5"/>
  <c r="AN62" i="5"/>
  <c r="AN60" i="5"/>
  <c r="BB60" i="5" s="1"/>
  <c r="Y60" i="8" s="1"/>
  <c r="AN57" i="5"/>
  <c r="AN55" i="5"/>
  <c r="AN52" i="5"/>
  <c r="AY81" i="4"/>
  <c r="AY64" i="4"/>
  <c r="AY54" i="4"/>
  <c r="BB38" i="4"/>
  <c r="AU90" i="4"/>
  <c r="AW89" i="4"/>
  <c r="AY89" i="4" s="1"/>
  <c r="AX89" i="4"/>
  <c r="AU89" i="4"/>
  <c r="AW88" i="4"/>
  <c r="AX88" i="4"/>
  <c r="AW140" i="4"/>
  <c r="AU141" i="4"/>
  <c r="AX140" i="4"/>
  <c r="AX117" i="4"/>
  <c r="AU118" i="4"/>
  <c r="AW117" i="4"/>
  <c r="AW94" i="4"/>
  <c r="AX94" i="4"/>
  <c r="AU95" i="4"/>
  <c r="AV96" i="4" s="1"/>
  <c r="AX83" i="4"/>
  <c r="AW83" i="4"/>
  <c r="AU84" i="4"/>
  <c r="AW55" i="4"/>
  <c r="AY55" i="4" s="1"/>
  <c r="BB55" i="4" s="1"/>
  <c r="AU56" i="4"/>
  <c r="AV57" i="4" s="1"/>
  <c r="AX55" i="4"/>
  <c r="AW46" i="4"/>
  <c r="AX46" i="4"/>
  <c r="AU47" i="4"/>
  <c r="AU46" i="4"/>
  <c r="AV47" i="4" s="1"/>
  <c r="AW45" i="4"/>
  <c r="AX45" i="4"/>
  <c r="AN110" i="4"/>
  <c r="AN134" i="4"/>
  <c r="AY51" i="3"/>
  <c r="AY117" i="3"/>
  <c r="AY32" i="3"/>
  <c r="BB32" i="3" s="1"/>
  <c r="X32" i="8" s="1"/>
  <c r="AU120" i="3"/>
  <c r="AW119" i="3"/>
  <c r="AX119" i="3"/>
  <c r="AX57" i="3"/>
  <c r="AW57" i="3"/>
  <c r="AY57" i="3" s="1"/>
  <c r="AU58" i="3"/>
  <c r="AU108" i="3"/>
  <c r="AX107" i="3"/>
  <c r="AW107" i="3"/>
  <c r="AY107" i="3" s="1"/>
  <c r="AW102" i="3"/>
  <c r="AU103" i="3"/>
  <c r="AX102" i="3"/>
  <c r="AU100" i="3"/>
  <c r="AX99" i="3"/>
  <c r="AW99" i="3"/>
  <c r="AY99" i="3" s="1"/>
  <c r="AX94" i="3"/>
  <c r="AW94" i="3"/>
  <c r="AU95" i="3"/>
  <c r="AX88" i="3"/>
  <c r="AW88" i="3"/>
  <c r="AU89" i="3"/>
  <c r="AV90" i="3" s="1"/>
  <c r="AU96" i="3"/>
  <c r="AW95" i="3"/>
  <c r="AX95" i="3"/>
  <c r="AY95" i="3" s="1"/>
  <c r="AU45" i="3"/>
  <c r="AW44" i="3"/>
  <c r="AX44" i="3"/>
  <c r="AU42" i="3"/>
  <c r="AX41" i="3"/>
  <c r="AW41" i="3"/>
  <c r="AX25" i="3"/>
  <c r="AW25" i="3"/>
  <c r="AU26" i="3"/>
  <c r="AW45" i="3"/>
  <c r="AU46" i="3"/>
  <c r="AX45" i="3"/>
  <c r="AW34" i="3"/>
  <c r="AX34" i="3"/>
  <c r="AU35" i="3"/>
  <c r="AX24" i="3"/>
  <c r="AW24" i="3"/>
  <c r="AY24" i="3" s="1"/>
  <c r="AU25" i="3"/>
  <c r="AV26" i="3" s="1"/>
  <c r="AU111" i="3"/>
  <c r="AX110" i="3"/>
  <c r="AW110" i="3"/>
  <c r="AY110" i="3" s="1"/>
  <c r="BB110" i="3" s="1"/>
  <c r="X110" i="8" s="1"/>
  <c r="AW108" i="3"/>
  <c r="AU109" i="3"/>
  <c r="AX108" i="3"/>
  <c r="AW103" i="3"/>
  <c r="AX103" i="3"/>
  <c r="AU104" i="3"/>
  <c r="AX100" i="3"/>
  <c r="AW100" i="3"/>
  <c r="AY100" i="3" s="1"/>
  <c r="AU101" i="3"/>
  <c r="AU90" i="3"/>
  <c r="AW89" i="3"/>
  <c r="AX89" i="3"/>
  <c r="AW79" i="3"/>
  <c r="AU80" i="3"/>
  <c r="AV81" i="3" s="1"/>
  <c r="AX79" i="3"/>
  <c r="AU77" i="3"/>
  <c r="AV78" i="3" s="1"/>
  <c r="AX76" i="3"/>
  <c r="AW76" i="3"/>
  <c r="AY76" i="3" s="1"/>
  <c r="AU57" i="3"/>
  <c r="AX56" i="3"/>
  <c r="AW56" i="3"/>
  <c r="AY56" i="3" s="1"/>
  <c r="AU34" i="3"/>
  <c r="AX33" i="3"/>
  <c r="AW33" i="3"/>
  <c r="AY33" i="3" s="1"/>
  <c r="AU31" i="3"/>
  <c r="AX30" i="3"/>
  <c r="AW30" i="3"/>
  <c r="AY30" i="3" s="1"/>
  <c r="BB30" i="3" s="1"/>
  <c r="X30" i="8" s="1"/>
  <c r="AU156" i="3"/>
  <c r="AW155" i="3"/>
  <c r="AX155" i="3"/>
  <c r="AX101" i="3"/>
  <c r="AU102" i="3"/>
  <c r="AW101" i="3"/>
  <c r="AY101" i="3" s="1"/>
  <c r="AU85" i="3"/>
  <c r="AW84" i="3"/>
  <c r="AX84" i="3"/>
  <c r="AU67" i="3"/>
  <c r="AV68" i="3" s="1"/>
  <c r="AX66" i="3"/>
  <c r="AW66" i="3"/>
  <c r="AX46" i="3"/>
  <c r="AU47" i="3"/>
  <c r="AW46" i="3"/>
  <c r="AY46" i="3" s="1"/>
  <c r="AU49" i="3"/>
  <c r="AV50" i="3" s="1"/>
  <c r="AW48" i="3"/>
  <c r="AX48" i="3"/>
  <c r="AU36" i="3"/>
  <c r="AX35" i="3"/>
  <c r="AW35" i="3"/>
  <c r="AY35" i="3" s="1"/>
  <c r="AW31" i="3"/>
  <c r="AU32" i="3"/>
  <c r="AX31" i="3"/>
  <c r="AW70" i="3"/>
  <c r="AX70" i="3"/>
  <c r="AU71" i="3"/>
  <c r="AX87" i="3"/>
  <c r="AU88" i="3"/>
  <c r="AW87" i="3"/>
  <c r="AY87" i="3" s="1"/>
  <c r="AU44" i="3"/>
  <c r="AW43" i="3"/>
  <c r="AX43" i="3"/>
  <c r="AW97" i="3"/>
  <c r="AX97" i="3"/>
  <c r="AU98" i="3"/>
  <c r="AX80" i="3"/>
  <c r="AU81" i="3"/>
  <c r="AV82" i="3" s="1"/>
  <c r="AW80" i="3"/>
  <c r="AY80" i="3" s="1"/>
  <c r="AU53" i="3"/>
  <c r="AV54" i="3" s="1"/>
  <c r="AW52" i="3"/>
  <c r="AX52" i="3"/>
  <c r="AU48" i="3"/>
  <c r="AV49" i="3" s="1"/>
  <c r="AW47" i="3"/>
  <c r="AX47" i="3"/>
  <c r="AX23" i="3"/>
  <c r="AW23" i="3"/>
  <c r="AY23" i="3" s="1"/>
  <c r="BB23" i="3" s="1"/>
  <c r="X23" i="8" s="1"/>
  <c r="AU24" i="3"/>
  <c r="AX151" i="3"/>
  <c r="AW151" i="3"/>
  <c r="AY151" i="3" s="1"/>
  <c r="AU152" i="3"/>
  <c r="AY135" i="3"/>
  <c r="BB135" i="3" s="1"/>
  <c r="X135" i="8" s="1"/>
  <c r="AY66" i="3"/>
  <c r="AX116" i="3"/>
  <c r="AU117" i="3"/>
  <c r="AV118" i="3" s="1"/>
  <c r="AW116" i="3"/>
  <c r="AY116" i="3" s="1"/>
  <c r="BB116" i="3" s="1"/>
  <c r="X116" i="8" s="1"/>
  <c r="AW113" i="3"/>
  <c r="AX113" i="3"/>
  <c r="AU114" i="3"/>
  <c r="AV115" i="3" s="1"/>
  <c r="AU79" i="3"/>
  <c r="AX78" i="3"/>
  <c r="AW78" i="3"/>
  <c r="AU74" i="3"/>
  <c r="AV75" i="3" s="1"/>
  <c r="AW73" i="3"/>
  <c r="AX73" i="3"/>
  <c r="AX68" i="3"/>
  <c r="AW68" i="3"/>
  <c r="AY68" i="3" s="1"/>
  <c r="AU69" i="3"/>
  <c r="AW53" i="3"/>
  <c r="AX53" i="3"/>
  <c r="AU54" i="3"/>
  <c r="AU51" i="3"/>
  <c r="AX50" i="3"/>
  <c r="AW50" i="3"/>
  <c r="AY50" i="3" s="1"/>
  <c r="BB50" i="3" s="1"/>
  <c r="X50" i="8" s="1"/>
  <c r="AW40" i="3"/>
  <c r="AX40" i="3"/>
  <c r="AU41" i="3"/>
  <c r="AY119" i="2"/>
  <c r="AY113" i="2"/>
  <c r="AY105" i="2"/>
  <c r="AY91" i="2"/>
  <c r="BB148" i="2"/>
  <c r="AY154" i="2"/>
  <c r="AY134" i="2"/>
  <c r="AY122" i="2"/>
  <c r="AY90" i="2"/>
  <c r="AY35" i="2"/>
  <c r="AX150" i="2"/>
  <c r="AW150" i="2"/>
  <c r="AY150" i="2" s="1"/>
  <c r="AU151" i="2"/>
  <c r="AX23" i="2"/>
  <c r="AU24" i="2"/>
  <c r="AV25" i="2" s="1"/>
  <c r="AW23" i="2"/>
  <c r="AY23" i="2" s="1"/>
  <c r="BB58" i="2"/>
  <c r="BB98" i="2"/>
  <c r="AY36" i="2"/>
  <c r="BB102" i="2"/>
  <c r="AY89" i="2"/>
  <c r="AN56" i="2"/>
  <c r="AN156" i="2"/>
  <c r="AN101" i="2"/>
  <c r="AL146" i="2"/>
  <c r="AJ146" i="2"/>
  <c r="AM146" i="2"/>
  <c r="AM142" i="2"/>
  <c r="AJ142" i="2"/>
  <c r="AL142" i="2"/>
  <c r="AN142" i="2" s="1"/>
  <c r="AM109" i="2"/>
  <c r="AL109" i="2"/>
  <c r="AN109" i="2" s="1"/>
  <c r="BB109" i="2" s="1"/>
  <c r="AJ109" i="2"/>
  <c r="AM95" i="2"/>
  <c r="AL95" i="2"/>
  <c r="AN95" i="2" s="1"/>
  <c r="AJ95" i="2"/>
  <c r="AK96" i="2" s="1"/>
  <c r="AL83" i="2"/>
  <c r="AJ83" i="2"/>
  <c r="AM83" i="2"/>
  <c r="AM57" i="2"/>
  <c r="AJ57" i="2"/>
  <c r="AL57" i="2"/>
  <c r="AN57" i="2" s="1"/>
  <c r="AJ29" i="2"/>
  <c r="AL29" i="2"/>
  <c r="AM29" i="2"/>
  <c r="AL89" i="2"/>
  <c r="AJ89" i="2"/>
  <c r="AK90" i="2" s="1"/>
  <c r="AM89" i="2"/>
  <c r="AJ136" i="2"/>
  <c r="AM136" i="2"/>
  <c r="AL136" i="2"/>
  <c r="AN136" i="2" s="1"/>
  <c r="AM131" i="2"/>
  <c r="AJ131" i="2"/>
  <c r="AL131" i="2"/>
  <c r="AN131" i="2" s="1"/>
  <c r="BB131" i="2" s="1"/>
  <c r="AJ130" i="2"/>
  <c r="AL130" i="2"/>
  <c r="AM130" i="2"/>
  <c r="AJ149" i="2"/>
  <c r="AK150" i="2" s="1"/>
  <c r="AL149" i="2"/>
  <c r="AM149" i="2"/>
  <c r="AJ140" i="2"/>
  <c r="AM140" i="2"/>
  <c r="AL140" i="2"/>
  <c r="AN140" i="2" s="1"/>
  <c r="AL124" i="2"/>
  <c r="AM124" i="2"/>
  <c r="AJ124" i="2"/>
  <c r="AK125" i="2" s="1"/>
  <c r="AM72" i="2"/>
  <c r="AJ72" i="2"/>
  <c r="AL72" i="2"/>
  <c r="AN72" i="2" s="1"/>
  <c r="AL84" i="2"/>
  <c r="AM84" i="2"/>
  <c r="AJ84" i="2"/>
  <c r="AJ144" i="2"/>
  <c r="AL144" i="2"/>
  <c r="AM144" i="2"/>
  <c r="AM129" i="2"/>
  <c r="AJ129" i="2"/>
  <c r="AL129" i="2"/>
  <c r="AN129" i="2" s="1"/>
  <c r="AJ73" i="2"/>
  <c r="AK74" i="2" s="1"/>
  <c r="AM73" i="2"/>
  <c r="AL73" i="2"/>
  <c r="AN73" i="2" s="1"/>
  <c r="AM26" i="2"/>
  <c r="AJ26" i="2"/>
  <c r="AK27" i="2" s="1"/>
  <c r="AL26" i="2"/>
  <c r="AN26" i="2" s="1"/>
  <c r="AL23" i="2"/>
  <c r="AM23" i="2"/>
  <c r="AJ23" i="2"/>
  <c r="AK24" i="2" s="1"/>
  <c r="AJ64" i="2"/>
  <c r="AK65" i="2" s="1"/>
  <c r="AL64" i="2"/>
  <c r="AM64" i="2"/>
  <c r="AU129" i="7"/>
  <c r="AW128" i="7"/>
  <c r="AX128" i="7"/>
  <c r="AX103" i="7"/>
  <c r="AW103" i="7"/>
  <c r="AY103" i="7" s="1"/>
  <c r="AU104" i="7"/>
  <c r="AU125" i="7"/>
  <c r="AX124" i="7"/>
  <c r="AW124" i="7"/>
  <c r="AY124" i="7" s="1"/>
  <c r="AX140" i="7"/>
  <c r="AW140" i="7"/>
  <c r="AY140" i="7" s="1"/>
  <c r="AU141" i="7"/>
  <c r="AV142" i="7" s="1"/>
  <c r="AW133" i="7"/>
  <c r="AX133" i="7"/>
  <c r="AU134" i="7"/>
  <c r="AU100" i="7"/>
  <c r="AV101" i="7" s="1"/>
  <c r="AW99" i="7"/>
  <c r="AY99" i="7" s="1"/>
  <c r="AX99" i="7"/>
  <c r="AW97" i="7"/>
  <c r="AX97" i="7"/>
  <c r="AU98" i="7"/>
  <c r="AU61" i="7"/>
  <c r="AX60" i="7"/>
  <c r="AW60" i="7"/>
  <c r="AU99" i="7"/>
  <c r="AX98" i="7"/>
  <c r="AW98" i="7"/>
  <c r="AY98" i="7" s="1"/>
  <c r="AX85" i="7"/>
  <c r="AW85" i="7"/>
  <c r="AU86" i="7"/>
  <c r="AV87" i="7" s="1"/>
  <c r="AX62" i="7"/>
  <c r="AW62" i="7"/>
  <c r="AY62" i="7" s="1"/>
  <c r="AU63" i="7"/>
  <c r="AV64" i="7" s="1"/>
  <c r="AX44" i="7"/>
  <c r="AU45" i="7"/>
  <c r="AW44" i="7"/>
  <c r="AY44" i="7" s="1"/>
  <c r="AW31" i="7"/>
  <c r="AX31" i="7"/>
  <c r="AU32" i="7"/>
  <c r="AV33" i="7" s="1"/>
  <c r="AX127" i="7"/>
  <c r="AU128" i="7"/>
  <c r="AW127" i="7"/>
  <c r="AY127" i="7" s="1"/>
  <c r="AX91" i="7"/>
  <c r="AU92" i="7"/>
  <c r="AW91" i="7"/>
  <c r="AY91" i="7" s="1"/>
  <c r="AX57" i="7"/>
  <c r="AW57" i="7"/>
  <c r="AY57" i="7" s="1"/>
  <c r="AU58" i="7"/>
  <c r="AU150" i="7"/>
  <c r="AX149" i="7"/>
  <c r="AW149" i="7"/>
  <c r="AY149" i="7" s="1"/>
  <c r="AX137" i="7"/>
  <c r="AU138" i="7"/>
  <c r="AW137" i="7"/>
  <c r="AY137" i="7" s="1"/>
  <c r="AX92" i="7"/>
  <c r="AW92" i="7"/>
  <c r="AY92" i="7" s="1"/>
  <c r="AU93" i="7"/>
  <c r="AU57" i="7"/>
  <c r="AX56" i="7"/>
  <c r="AW56" i="7"/>
  <c r="AX134" i="7"/>
  <c r="AW134" i="7"/>
  <c r="AY134" i="7" s="1"/>
  <c r="AU135" i="7"/>
  <c r="AU127" i="7"/>
  <c r="AW126" i="7"/>
  <c r="AX126" i="7"/>
  <c r="AW96" i="7"/>
  <c r="AU97" i="7"/>
  <c r="AX96" i="7"/>
  <c r="AU54" i="7"/>
  <c r="AV55" i="7" s="1"/>
  <c r="AW53" i="7"/>
  <c r="AX53" i="7"/>
  <c r="AU59" i="7"/>
  <c r="AX58" i="7"/>
  <c r="AW58" i="7"/>
  <c r="AY58" i="7" s="1"/>
  <c r="AX46" i="7"/>
  <c r="AU47" i="7"/>
  <c r="AW46" i="7"/>
  <c r="AY46" i="7" s="1"/>
  <c r="BB46" i="7" s="1"/>
  <c r="AX52" i="7"/>
  <c r="AW52" i="7"/>
  <c r="AY52" i="7" s="1"/>
  <c r="BB52" i="7" s="1"/>
  <c r="AU53" i="7"/>
  <c r="AV54" i="7" s="1"/>
  <c r="AW51" i="7"/>
  <c r="AU52" i="7"/>
  <c r="AX51" i="7"/>
  <c r="AW47" i="7"/>
  <c r="AU48" i="7"/>
  <c r="AX47" i="7"/>
  <c r="AW145" i="7"/>
  <c r="AU146" i="7"/>
  <c r="AX145" i="7"/>
  <c r="AU130" i="7"/>
  <c r="AW129" i="7"/>
  <c r="AX129" i="7"/>
  <c r="AU119" i="7"/>
  <c r="AV120" i="7" s="1"/>
  <c r="AW118" i="7"/>
  <c r="AX118" i="7"/>
  <c r="AX104" i="7"/>
  <c r="AU105" i="7"/>
  <c r="AV106" i="7" s="1"/>
  <c r="AW104" i="7"/>
  <c r="AY104" i="7" s="1"/>
  <c r="AU103" i="7"/>
  <c r="AW102" i="7"/>
  <c r="AX102" i="7"/>
  <c r="AX95" i="7"/>
  <c r="AU96" i="7"/>
  <c r="AW95" i="7"/>
  <c r="AU90" i="7"/>
  <c r="AX89" i="7"/>
  <c r="AW89" i="7"/>
  <c r="AY89" i="7" s="1"/>
  <c r="AX86" i="7"/>
  <c r="AW86" i="7"/>
  <c r="AU87" i="7"/>
  <c r="AV88" i="7" s="1"/>
  <c r="AU49" i="7"/>
  <c r="AW48" i="7"/>
  <c r="AX48" i="7"/>
  <c r="AX42" i="7"/>
  <c r="AU43" i="7"/>
  <c r="AW42" i="7"/>
  <c r="AY42" i="7" s="1"/>
  <c r="AY102" i="7"/>
  <c r="AY139" i="7"/>
  <c r="AU60" i="7"/>
  <c r="AV61" i="7" s="1"/>
  <c r="AX59" i="7"/>
  <c r="AW59" i="7"/>
  <c r="AW36" i="7"/>
  <c r="AU37" i="7"/>
  <c r="AV38" i="7" s="1"/>
  <c r="AX36" i="7"/>
  <c r="AU95" i="7"/>
  <c r="AX94" i="7"/>
  <c r="AW94" i="7"/>
  <c r="AY94" i="7" s="1"/>
  <c r="AW93" i="7"/>
  <c r="AX93" i="7"/>
  <c r="AU94" i="7"/>
  <c r="AU46" i="7"/>
  <c r="AX45" i="7"/>
  <c r="AW45" i="7"/>
  <c r="AY45" i="7" s="1"/>
  <c r="AX23" i="7"/>
  <c r="AW23" i="7"/>
  <c r="AU24" i="7"/>
  <c r="AV25" i="7" s="1"/>
  <c r="AW115" i="7"/>
  <c r="AX115" i="7"/>
  <c r="AU116" i="7"/>
  <c r="AV117" i="7" s="1"/>
  <c r="AW32" i="7"/>
  <c r="AX32" i="7"/>
  <c r="AU33" i="7"/>
  <c r="AV34" i="7" s="1"/>
  <c r="AY56" i="7"/>
  <c r="AW122" i="7"/>
  <c r="AX122" i="7"/>
  <c r="AU123" i="7"/>
  <c r="AW121" i="7"/>
  <c r="AU122" i="7"/>
  <c r="AX121" i="7"/>
  <c r="AX123" i="7"/>
  <c r="AW123" i="7"/>
  <c r="AU124" i="7"/>
  <c r="AX87" i="7"/>
  <c r="AU88" i="7"/>
  <c r="AW87" i="7"/>
  <c r="AY87" i="7" s="1"/>
  <c r="AY146" i="7"/>
  <c r="BB146" i="7" s="1"/>
  <c r="AY133" i="7"/>
  <c r="AY129" i="7"/>
  <c r="AY53" i="7"/>
  <c r="AU65" i="7"/>
  <c r="AV66" i="7" s="1"/>
  <c r="AX64" i="7"/>
  <c r="AW64" i="7"/>
  <c r="AL115" i="7"/>
  <c r="AN115" i="7" s="1"/>
  <c r="AJ115" i="7"/>
  <c r="AM115" i="7"/>
  <c r="AJ39" i="7"/>
  <c r="AL39" i="7"/>
  <c r="AN39" i="7" s="1"/>
  <c r="AM39" i="7"/>
  <c r="AM114" i="7"/>
  <c r="AJ114" i="7"/>
  <c r="AL114" i="7"/>
  <c r="AN114" i="7" s="1"/>
  <c r="BB114" i="7" s="1"/>
  <c r="AJ108" i="7"/>
  <c r="AM108" i="7"/>
  <c r="AL108" i="7"/>
  <c r="AN108" i="7" s="1"/>
  <c r="AM37" i="7"/>
  <c r="AJ37" i="7"/>
  <c r="AL37" i="7"/>
  <c r="AN37" i="7" s="1"/>
  <c r="AM40" i="7"/>
  <c r="AJ40" i="7"/>
  <c r="AK41" i="7" s="1"/>
  <c r="AL40" i="7"/>
  <c r="AN40" i="7" s="1"/>
  <c r="AL33" i="7"/>
  <c r="AM33" i="7"/>
  <c r="AJ33" i="7"/>
  <c r="AL25" i="7"/>
  <c r="AJ25" i="7"/>
  <c r="AM25" i="7"/>
  <c r="AL152" i="7"/>
  <c r="AM152" i="7"/>
  <c r="AJ152" i="7"/>
  <c r="AJ109" i="7"/>
  <c r="AL109" i="7"/>
  <c r="AN109" i="7" s="1"/>
  <c r="AM109" i="7"/>
  <c r="AJ142" i="7"/>
  <c r="AK143" i="7" s="1"/>
  <c r="AL142" i="7"/>
  <c r="AN142" i="7" s="1"/>
  <c r="AM142" i="7"/>
  <c r="AL154" i="7"/>
  <c r="AN154" i="7" s="1"/>
  <c r="AM154" i="7"/>
  <c r="AJ154" i="7"/>
  <c r="AN133" i="7"/>
  <c r="BB133" i="7" s="1"/>
  <c r="AJ82" i="7"/>
  <c r="AL82" i="7"/>
  <c r="AM82" i="7"/>
  <c r="AM112" i="7"/>
  <c r="AL112" i="7"/>
  <c r="AN112" i="7" s="1"/>
  <c r="AJ112" i="7"/>
  <c r="AM113" i="7"/>
  <c r="AJ113" i="7"/>
  <c r="AL113" i="7"/>
  <c r="AN113" i="7" s="1"/>
  <c r="BB113" i="7" s="1"/>
  <c r="AM67" i="7"/>
  <c r="AJ67" i="7"/>
  <c r="AL67" i="7"/>
  <c r="AN67" i="7" s="1"/>
  <c r="AJ110" i="7"/>
  <c r="AM110" i="7"/>
  <c r="AL110" i="7"/>
  <c r="AN110" i="7" s="1"/>
  <c r="AM68" i="7"/>
  <c r="AL68" i="7"/>
  <c r="AN68" i="7" s="1"/>
  <c r="AJ68" i="7"/>
  <c r="AN47" i="7"/>
  <c r="AN79" i="7"/>
  <c r="AL63" i="7"/>
  <c r="AM63" i="7"/>
  <c r="AJ63" i="7"/>
  <c r="AM106" i="7"/>
  <c r="AL106" i="7"/>
  <c r="AN106" i="7" s="1"/>
  <c r="AJ106" i="7"/>
  <c r="AL23" i="7"/>
  <c r="AJ23" i="7"/>
  <c r="AM23" i="7"/>
  <c r="AJ64" i="7"/>
  <c r="AM64" i="7"/>
  <c r="AL64" i="7"/>
  <c r="AL27" i="7"/>
  <c r="AJ27" i="7"/>
  <c r="AM27" i="7"/>
  <c r="AJ111" i="7"/>
  <c r="AM111" i="7"/>
  <c r="AL111" i="7"/>
  <c r="AN111" i="7" s="1"/>
  <c r="AJ70" i="7"/>
  <c r="AL70" i="7"/>
  <c r="AM70" i="7"/>
  <c r="AL107" i="7"/>
  <c r="AM107" i="7"/>
  <c r="AJ107" i="7"/>
  <c r="AM28" i="7"/>
  <c r="AJ28" i="7"/>
  <c r="AK29" i="7" s="1"/>
  <c r="AL28" i="7"/>
  <c r="AN28" i="7" s="1"/>
  <c r="AL26" i="7"/>
  <c r="AJ26" i="7"/>
  <c r="AM26" i="7"/>
  <c r="AL148" i="7"/>
  <c r="AM148" i="7"/>
  <c r="AJ148" i="7"/>
  <c r="AK149" i="7" s="1"/>
  <c r="AJ137" i="7"/>
  <c r="AM137" i="7"/>
  <c r="AL137" i="7"/>
  <c r="AL134" i="7"/>
  <c r="AJ134" i="7"/>
  <c r="AK135" i="7" s="1"/>
  <c r="AM134" i="7"/>
  <c r="AM128" i="7"/>
  <c r="AJ128" i="7"/>
  <c r="AK129" i="7" s="1"/>
  <c r="AL128" i="7"/>
  <c r="AN128" i="7" s="1"/>
  <c r="AJ98" i="7"/>
  <c r="AK99" i="7" s="1"/>
  <c r="AL98" i="7"/>
  <c r="AM98" i="7"/>
  <c r="AL49" i="7"/>
  <c r="AM49" i="7"/>
  <c r="AJ49" i="7"/>
  <c r="AY146" i="1"/>
  <c r="AN130" i="1"/>
  <c r="AN66" i="4"/>
  <c r="AN65" i="4"/>
  <c r="AN40" i="4"/>
  <c r="AN131" i="4"/>
  <c r="AN117" i="4"/>
  <c r="AM48" i="4"/>
  <c r="AJ48" i="4"/>
  <c r="AK49" i="4" s="1"/>
  <c r="AL48" i="4"/>
  <c r="AJ31" i="4"/>
  <c r="AM31" i="4"/>
  <c r="AL31" i="4"/>
  <c r="AN31" i="4" s="1"/>
  <c r="AN35" i="3"/>
  <c r="AN62" i="3"/>
  <c r="AN60" i="3"/>
  <c r="AN53" i="3"/>
  <c r="AM98" i="3"/>
  <c r="AL98" i="3"/>
  <c r="AJ98" i="3"/>
  <c r="AK99" i="3" s="1"/>
  <c r="AJ91" i="3"/>
  <c r="AK92" i="3" s="1"/>
  <c r="AL91" i="3"/>
  <c r="AM91" i="3"/>
  <c r="AM87" i="3"/>
  <c r="AL87" i="3"/>
  <c r="AJ87" i="3"/>
  <c r="AK88" i="3" s="1"/>
  <c r="AM66" i="3"/>
  <c r="AL66" i="3"/>
  <c r="AJ66" i="3"/>
  <c r="AK67" i="3" s="1"/>
  <c r="AL41" i="3"/>
  <c r="AJ41" i="3"/>
  <c r="AK42" i="3" s="1"/>
  <c r="AM41" i="3"/>
  <c r="AN120" i="7"/>
  <c r="BB59" i="5"/>
  <c r="Y59" i="8" s="1"/>
  <c r="BB34" i="5"/>
  <c r="Y34" i="8" s="1"/>
  <c r="BB30" i="5"/>
  <c r="Y30" i="8" s="1"/>
  <c r="BB28" i="5"/>
  <c r="Y28" i="8" s="1"/>
  <c r="AY54" i="5"/>
  <c r="BB54" i="5" s="1"/>
  <c r="Y54" i="8" s="1"/>
  <c r="BB58" i="5"/>
  <c r="Y58" i="8" s="1"/>
  <c r="AY121" i="5"/>
  <c r="BB121" i="5" s="1"/>
  <c r="Y121" i="8" s="1"/>
  <c r="AY105" i="5"/>
  <c r="AY103" i="5"/>
  <c r="AY86" i="5"/>
  <c r="AY81" i="5"/>
  <c r="AY79" i="5"/>
  <c r="AY72" i="5"/>
  <c r="BB72" i="5" s="1"/>
  <c r="Y72" i="8" s="1"/>
  <c r="AY70" i="5"/>
  <c r="AY61" i="5"/>
  <c r="BB61" i="5" s="1"/>
  <c r="Y61" i="8" s="1"/>
  <c r="AU95" i="5"/>
  <c r="AV96" i="5" s="1"/>
  <c r="AX94" i="5"/>
  <c r="AW94" i="5"/>
  <c r="AY94" i="5" s="1"/>
  <c r="BB94" i="5" s="1"/>
  <c r="Y94" i="8" s="1"/>
  <c r="AU52" i="5"/>
  <c r="AX51" i="5"/>
  <c r="AW51" i="5"/>
  <c r="AY51" i="5" s="1"/>
  <c r="AU51" i="5"/>
  <c r="AV52" i="5" s="1"/>
  <c r="AX50" i="5"/>
  <c r="AW50" i="5"/>
  <c r="AY50" i="5" s="1"/>
  <c r="BB50" i="5" s="1"/>
  <c r="Y50" i="8" s="1"/>
  <c r="BB36" i="4"/>
  <c r="AY46" i="4"/>
  <c r="BB46" i="4" s="1"/>
  <c r="AY45" i="4"/>
  <c r="BB45" i="4" s="1"/>
  <c r="AY40" i="4"/>
  <c r="BB40" i="4" s="1"/>
  <c r="BB32" i="4"/>
  <c r="AY116" i="4"/>
  <c r="AY113" i="4"/>
  <c r="AY101" i="4"/>
  <c r="AY100" i="4"/>
  <c r="AY99" i="4"/>
  <c r="AY83" i="4"/>
  <c r="AY76" i="4"/>
  <c r="BB39" i="4"/>
  <c r="AU146" i="4"/>
  <c r="AX145" i="4"/>
  <c r="AW145" i="4"/>
  <c r="AY145" i="4" s="1"/>
  <c r="BB145" i="4" s="1"/>
  <c r="AX126" i="4"/>
  <c r="AW126" i="4"/>
  <c r="AY126" i="4" s="1"/>
  <c r="BB126" i="4" s="1"/>
  <c r="AU127" i="4"/>
  <c r="AV128" i="4" s="1"/>
  <c r="AU122" i="4"/>
  <c r="AW121" i="4"/>
  <c r="AX121" i="4"/>
  <c r="AW106" i="4"/>
  <c r="AX106" i="4"/>
  <c r="AU107" i="4"/>
  <c r="AV108" i="4" s="1"/>
  <c r="AU79" i="4"/>
  <c r="AV80" i="4" s="1"/>
  <c r="AX78" i="4"/>
  <c r="AW78" i="4"/>
  <c r="AY78" i="4" s="1"/>
  <c r="BB78" i="4" s="1"/>
  <c r="AX66" i="4"/>
  <c r="AU67" i="4"/>
  <c r="AW66" i="4"/>
  <c r="AX27" i="4"/>
  <c r="AW27" i="4"/>
  <c r="AU28" i="4"/>
  <c r="AV29" i="4" s="1"/>
  <c r="AU27" i="4"/>
  <c r="AV28" i="4" s="1"/>
  <c r="AX26" i="4"/>
  <c r="AW26" i="4"/>
  <c r="AY26" i="4" s="1"/>
  <c r="BB26" i="4" s="1"/>
  <c r="AY38" i="3"/>
  <c r="BB38" i="3" s="1"/>
  <c r="X38" i="8" s="1"/>
  <c r="BB29" i="3"/>
  <c r="X29" i="8" s="1"/>
  <c r="BB28" i="3"/>
  <c r="X28" i="8" s="1"/>
  <c r="AY109" i="3"/>
  <c r="BB109" i="3" s="1"/>
  <c r="X109" i="8" s="1"/>
  <c r="BB58" i="3"/>
  <c r="X58" i="8" s="1"/>
  <c r="AW147" i="3"/>
  <c r="AU148" i="3"/>
  <c r="AX147" i="3"/>
  <c r="AX69" i="3"/>
  <c r="AW69" i="3"/>
  <c r="AY69" i="3" s="1"/>
  <c r="AU70" i="3"/>
  <c r="AY97" i="2"/>
  <c r="AY45" i="2"/>
  <c r="BB156" i="2"/>
  <c r="AY114" i="2"/>
  <c r="AY118" i="2"/>
  <c r="AY94" i="2"/>
  <c r="BB94" i="2" s="1"/>
  <c r="AY62" i="2"/>
  <c r="AW142" i="2"/>
  <c r="AY142" i="2" s="1"/>
  <c r="AU143" i="2"/>
  <c r="AX142" i="2"/>
  <c r="AY96" i="7"/>
  <c r="BB96" i="7" s="1"/>
  <c r="AY136" i="7"/>
  <c r="AY132" i="7"/>
  <c r="AY97" i="7"/>
  <c r="AY86" i="7"/>
  <c r="AY60" i="7"/>
  <c r="AY151" i="7"/>
  <c r="AY145" i="7"/>
  <c r="BB145" i="7" s="1"/>
  <c r="AY135" i="7"/>
  <c r="AY128" i="7"/>
  <c r="AY85" i="7"/>
  <c r="AW142" i="7"/>
  <c r="AU143" i="7"/>
  <c r="AX142" i="7"/>
  <c r="AW101" i="7"/>
  <c r="AX101" i="7"/>
  <c r="AU102" i="7"/>
  <c r="AX55" i="7"/>
  <c r="AW55" i="7"/>
  <c r="AY55" i="7" s="1"/>
  <c r="AU56" i="7"/>
  <c r="AY23" i="1"/>
  <c r="AZ23" i="1" s="1"/>
  <c r="AU138" i="1"/>
  <c r="AX137" i="1"/>
  <c r="AW137" i="1"/>
  <c r="AY137" i="1" s="1"/>
  <c r="AU136" i="1"/>
  <c r="AX135" i="1"/>
  <c r="AW135" i="1"/>
  <c r="AY135" i="1" s="1"/>
  <c r="AX35" i="1"/>
  <c r="AW35" i="1"/>
  <c r="AY35" i="1" s="1"/>
  <c r="AU36" i="1"/>
  <c r="AW114" i="1"/>
  <c r="AY114" i="1" s="1"/>
  <c r="AU115" i="1"/>
  <c r="AX114" i="1"/>
  <c r="AX50" i="1"/>
  <c r="AW50" i="1"/>
  <c r="AU51" i="1"/>
  <c r="AW46" i="1"/>
  <c r="AY46" i="1" s="1"/>
  <c r="AX46" i="1"/>
  <c r="AU47" i="1"/>
  <c r="AV48" i="1" s="1"/>
  <c r="AX43" i="1"/>
  <c r="AU44" i="1"/>
  <c r="AV45" i="1" s="1"/>
  <c r="AW43" i="1"/>
  <c r="AY43" i="1" s="1"/>
  <c r="AU42" i="1"/>
  <c r="AW41" i="1"/>
  <c r="AX41" i="1"/>
  <c r="AX133" i="1"/>
  <c r="AW133" i="1"/>
  <c r="AY133" i="1" s="1"/>
  <c r="AU134" i="1"/>
  <c r="AW92" i="1"/>
  <c r="AU93" i="1"/>
  <c r="AX92" i="1"/>
  <c r="AW37" i="1"/>
  <c r="AU38" i="1"/>
  <c r="AX37" i="1"/>
  <c r="AW110" i="1"/>
  <c r="AU111" i="1"/>
  <c r="AX110" i="1"/>
  <c r="AX93" i="1"/>
  <c r="AW93" i="1"/>
  <c r="AY93" i="1" s="1"/>
  <c r="AU94" i="1"/>
  <c r="AX84" i="1"/>
  <c r="AW84" i="1"/>
  <c r="AU85" i="1"/>
  <c r="AV86" i="1" s="1"/>
  <c r="AW51" i="1"/>
  <c r="AY51" i="1" s="1"/>
  <c r="AU52" i="1"/>
  <c r="AX51" i="1"/>
  <c r="AU48" i="1"/>
  <c r="AV49" i="1" s="1"/>
  <c r="AX47" i="1"/>
  <c r="AW47" i="1"/>
  <c r="AY47" i="1" s="1"/>
  <c r="AX39" i="1"/>
  <c r="AU40" i="1"/>
  <c r="AW39" i="1"/>
  <c r="AY39" i="1" s="1"/>
  <c r="AW91" i="1"/>
  <c r="AX91" i="1"/>
  <c r="AU92" i="1"/>
  <c r="AU110" i="1"/>
  <c r="AX109" i="1"/>
  <c r="AW109" i="1"/>
  <c r="AY109" i="1" s="1"/>
  <c r="AW100" i="1"/>
  <c r="AU101" i="1"/>
  <c r="AV102" i="1" s="1"/>
  <c r="AX100" i="1"/>
  <c r="AW145" i="1"/>
  <c r="AY145" i="1" s="1"/>
  <c r="AU146" i="1"/>
  <c r="AX145" i="1"/>
  <c r="AW96" i="1"/>
  <c r="AY96" i="1" s="1"/>
  <c r="AX96" i="1"/>
  <c r="AU97" i="1"/>
  <c r="AU95" i="1"/>
  <c r="AX94" i="1"/>
  <c r="AW94" i="1"/>
  <c r="AY94" i="1" s="1"/>
  <c r="AY136" i="1"/>
  <c r="AY44" i="1"/>
  <c r="AY28" i="1"/>
  <c r="AN97" i="1"/>
  <c r="AN107" i="1"/>
  <c r="AL70" i="1"/>
  <c r="AJ70" i="1"/>
  <c r="AM70" i="1"/>
  <c r="AJ67" i="1"/>
  <c r="AM67" i="1"/>
  <c r="AL67" i="1"/>
  <c r="AN67" i="1" s="1"/>
  <c r="AJ61" i="1"/>
  <c r="AL61" i="1"/>
  <c r="AM61" i="1"/>
  <c r="AN149" i="1"/>
  <c r="AY77" i="2"/>
  <c r="AY41" i="2"/>
  <c r="AW151" i="2"/>
  <c r="AY151" i="2" s="1"/>
  <c r="AX151" i="2"/>
  <c r="AU152" i="2"/>
  <c r="AX103" i="2"/>
  <c r="AU104" i="2"/>
  <c r="AW103" i="2"/>
  <c r="AY103" i="2" s="1"/>
  <c r="AU68" i="2"/>
  <c r="AX67" i="2"/>
  <c r="AW67" i="2"/>
  <c r="AY67" i="2" s="1"/>
  <c r="AX64" i="2"/>
  <c r="AW64" i="2"/>
  <c r="AY64" i="2" s="1"/>
  <c r="AU65" i="2"/>
  <c r="AW95" i="2"/>
  <c r="AY95" i="2" s="1"/>
  <c r="AX95" i="2"/>
  <c r="AU96" i="2"/>
  <c r="AU58" i="2"/>
  <c r="AW57" i="2"/>
  <c r="AX57" i="2"/>
  <c r="AW96" i="2"/>
  <c r="AY96" i="2" s="1"/>
  <c r="AX96" i="2"/>
  <c r="AU97" i="2"/>
  <c r="AW74" i="2"/>
  <c r="AU75" i="2"/>
  <c r="AX74" i="2"/>
  <c r="AW108" i="2"/>
  <c r="AY108" i="2" s="1"/>
  <c r="AX108" i="2"/>
  <c r="AU109" i="2"/>
  <c r="AU88" i="2"/>
  <c r="AW87" i="2"/>
  <c r="AX87" i="2"/>
  <c r="AX66" i="2"/>
  <c r="AW66" i="2"/>
  <c r="AU67" i="2"/>
  <c r="AX56" i="2"/>
  <c r="AW56" i="2"/>
  <c r="AY56" i="2" s="1"/>
  <c r="BB56" i="2" s="1"/>
  <c r="AU57" i="2"/>
  <c r="AX100" i="2"/>
  <c r="AW100" i="2"/>
  <c r="AY100" i="2" s="1"/>
  <c r="AU101" i="2"/>
  <c r="AW65" i="2"/>
  <c r="AX65" i="2"/>
  <c r="AU66" i="2"/>
  <c r="AW143" i="2"/>
  <c r="AU144" i="2"/>
  <c r="AX143" i="2"/>
  <c r="AW93" i="2"/>
  <c r="AU94" i="2"/>
  <c r="AX93" i="2"/>
  <c r="AU73" i="2"/>
  <c r="AW72" i="2"/>
  <c r="AX72" i="2"/>
  <c r="AX26" i="2"/>
  <c r="AU27" i="2"/>
  <c r="AW26" i="2"/>
  <c r="AY26" i="2" s="1"/>
  <c r="BB55" i="2"/>
  <c r="AY106" i="2"/>
  <c r="BB154" i="2"/>
  <c r="BB137" i="2"/>
  <c r="BB35" i="2"/>
  <c r="BB141" i="2"/>
  <c r="BB113" i="2"/>
  <c r="AY111" i="2"/>
  <c r="AY152" i="2"/>
  <c r="AY116" i="2"/>
  <c r="BB110" i="2"/>
  <c r="BB106" i="2"/>
  <c r="AY138" i="2"/>
  <c r="BB138" i="2" s="1"/>
  <c r="BB126" i="2"/>
  <c r="BB118" i="2"/>
  <c r="AY83" i="2"/>
  <c r="AY76" i="2"/>
  <c r="AY69" i="2"/>
  <c r="AY65" i="2"/>
  <c r="AU148" i="2"/>
  <c r="AV149" i="2" s="1"/>
  <c r="AW147" i="2"/>
  <c r="AX147" i="2"/>
  <c r="AU141" i="2"/>
  <c r="AX140" i="2"/>
  <c r="AW140" i="2"/>
  <c r="AY140" i="2" s="1"/>
  <c r="AW85" i="2"/>
  <c r="AU86" i="2"/>
  <c r="AX85" i="2"/>
  <c r="AN62" i="2"/>
  <c r="BB62" i="2" s="1"/>
  <c r="AN43" i="2"/>
  <c r="AN34" i="2"/>
  <c r="AN28" i="2"/>
  <c r="BB28" i="2" s="1"/>
  <c r="AN50" i="2"/>
  <c r="AJ134" i="2"/>
  <c r="AM134" i="2"/>
  <c r="AL134" i="2"/>
  <c r="AN134" i="2" s="1"/>
  <c r="BB134" i="2" s="1"/>
  <c r="AL93" i="2"/>
  <c r="AJ93" i="2"/>
  <c r="AM93" i="2"/>
  <c r="AL86" i="2"/>
  <c r="AJ86" i="2"/>
  <c r="AK87" i="2" s="1"/>
  <c r="AM86" i="2"/>
  <c r="AN120" i="2"/>
  <c r="AN115" i="2"/>
  <c r="BB115" i="2" s="1"/>
  <c r="AN111" i="2"/>
  <c r="BB111" i="2" s="1"/>
  <c r="AN108" i="2"/>
  <c r="AN100" i="2"/>
  <c r="BB100" i="2" s="1"/>
  <c r="AN99" i="2"/>
  <c r="BB99" i="2" s="1"/>
  <c r="AN88" i="2"/>
  <c r="AL121" i="2"/>
  <c r="AJ121" i="2"/>
  <c r="AK122" i="2" s="1"/>
  <c r="AM121" i="2"/>
  <c r="AM79" i="2"/>
  <c r="AL79" i="2"/>
  <c r="AN79" i="2" s="1"/>
  <c r="BB79" i="2" s="1"/>
  <c r="AJ79" i="2"/>
  <c r="AL31" i="2"/>
  <c r="AM31" i="2"/>
  <c r="AJ31" i="2"/>
  <c r="AY50" i="1"/>
  <c r="AY91" i="1"/>
  <c r="AY40" i="1"/>
  <c r="AX150" i="1"/>
  <c r="AW150" i="1"/>
  <c r="AY150" i="1" s="1"/>
  <c r="BB150" i="1" s="1"/>
  <c r="AU151" i="1"/>
  <c r="AV152" i="1" s="1"/>
  <c r="AW118" i="1"/>
  <c r="AX118" i="1"/>
  <c r="AU119" i="1"/>
  <c r="AV120" i="1" s="1"/>
  <c r="AW115" i="1"/>
  <c r="AX115" i="1"/>
  <c r="AU116" i="1"/>
  <c r="AV117" i="1" s="1"/>
  <c r="AU103" i="1"/>
  <c r="AV104" i="1" s="1"/>
  <c r="AX102" i="1"/>
  <c r="AW102" i="1"/>
  <c r="AY102" i="1" s="1"/>
  <c r="AW86" i="1"/>
  <c r="AU87" i="1"/>
  <c r="AV88" i="1" s="1"/>
  <c r="AX86" i="1"/>
  <c r="AW54" i="1"/>
  <c r="AX54" i="1"/>
  <c r="AU55" i="1"/>
  <c r="AV56" i="1" s="1"/>
  <c r="AU50" i="1"/>
  <c r="AX49" i="1"/>
  <c r="AW49" i="1"/>
  <c r="AY49" i="1" s="1"/>
  <c r="AW48" i="1"/>
  <c r="AU49" i="1"/>
  <c r="AX48" i="1"/>
  <c r="AW45" i="1"/>
  <c r="AX45" i="1"/>
  <c r="AU46" i="1"/>
  <c r="AX42" i="1"/>
  <c r="AU43" i="1"/>
  <c r="AW42" i="1"/>
  <c r="AY42" i="1" s="1"/>
  <c r="BB42" i="1" s="1"/>
  <c r="AX36" i="1"/>
  <c r="AW36" i="1"/>
  <c r="AY36" i="1" s="1"/>
  <c r="AU37" i="1"/>
  <c r="AV38" i="1" s="1"/>
  <c r="AY156" i="1"/>
  <c r="AY116" i="1"/>
  <c r="AY115" i="1"/>
  <c r="BB115" i="1" s="1"/>
  <c r="AY113" i="1"/>
  <c r="AY111" i="1"/>
  <c r="AY97" i="1"/>
  <c r="AY34" i="1"/>
  <c r="AY29" i="1"/>
  <c r="AJ126" i="1"/>
  <c r="AM126" i="1"/>
  <c r="AL126" i="1"/>
  <c r="AM124" i="1"/>
  <c r="AJ124" i="1"/>
  <c r="AL124" i="1"/>
  <c r="AN124" i="1" s="1"/>
  <c r="AL87" i="1"/>
  <c r="AM87" i="1"/>
  <c r="AJ87" i="1"/>
  <c r="AM125" i="1"/>
  <c r="AJ125" i="1"/>
  <c r="AL125" i="1"/>
  <c r="AM118" i="1"/>
  <c r="AJ118" i="1"/>
  <c r="AL118" i="1"/>
  <c r="AN118" i="1" s="1"/>
  <c r="AL88" i="1"/>
  <c r="AJ88" i="1"/>
  <c r="AM88" i="1"/>
  <c r="AM68" i="1"/>
  <c r="AL68" i="1"/>
  <c r="AJ68" i="1"/>
  <c r="AM54" i="1"/>
  <c r="AJ54" i="1"/>
  <c r="AL54" i="1"/>
  <c r="AN54" i="1" s="1"/>
  <c r="AL119" i="1"/>
  <c r="AM119" i="1"/>
  <c r="AJ119" i="1"/>
  <c r="AJ90" i="1"/>
  <c r="AK91" i="1" s="1"/>
  <c r="AM90" i="1"/>
  <c r="AL90" i="1"/>
  <c r="AL129" i="1"/>
  <c r="AJ129" i="1"/>
  <c r="AM129" i="1"/>
  <c r="AL117" i="1"/>
  <c r="AJ117" i="1"/>
  <c r="AM117" i="1"/>
  <c r="AM85" i="1"/>
  <c r="AL85" i="1"/>
  <c r="AN85" i="1" s="1"/>
  <c r="AJ85" i="1"/>
  <c r="AM151" i="1"/>
  <c r="AL151" i="1"/>
  <c r="AJ151" i="1"/>
  <c r="AM127" i="1"/>
  <c r="AL127" i="1"/>
  <c r="AN127" i="1" s="1"/>
  <c r="AJ127" i="1"/>
  <c r="AL86" i="1"/>
  <c r="AJ86" i="1"/>
  <c r="AM86" i="1"/>
  <c r="AN151" i="1"/>
  <c r="AN141" i="1"/>
  <c r="AN125" i="1"/>
  <c r="AM81" i="1"/>
  <c r="AJ81" i="1"/>
  <c r="AL81" i="1"/>
  <c r="AN81" i="1" s="1"/>
  <c r="AJ71" i="1"/>
  <c r="AM71" i="1"/>
  <c r="AL71" i="1"/>
  <c r="AL69" i="1"/>
  <c r="AJ69" i="1"/>
  <c r="AM69" i="1"/>
  <c r="AM65" i="1"/>
  <c r="AL65" i="1"/>
  <c r="AJ65" i="1"/>
  <c r="AM73" i="1"/>
  <c r="AJ73" i="1"/>
  <c r="AL73" i="1"/>
  <c r="AN73" i="1" s="1"/>
  <c r="AJ59" i="1"/>
  <c r="AM59" i="1"/>
  <c r="AL59" i="1"/>
  <c r="AN59" i="1" s="1"/>
  <c r="AL82" i="1"/>
  <c r="AN82" i="1" s="1"/>
  <c r="AJ82" i="1"/>
  <c r="AK83" i="1" s="1"/>
  <c r="AL80" i="1"/>
  <c r="AM80" i="1"/>
  <c r="AJ80" i="1"/>
  <c r="AL74" i="1"/>
  <c r="AJ74" i="1"/>
  <c r="AM74" i="1"/>
  <c r="AL72" i="1"/>
  <c r="AJ72" i="1"/>
  <c r="AM72" i="1"/>
  <c r="AJ64" i="1"/>
  <c r="AL64" i="1"/>
  <c r="AM64" i="1"/>
  <c r="AJ63" i="1"/>
  <c r="AM63" i="1"/>
  <c r="AL63" i="1"/>
  <c r="AN63" i="1" s="1"/>
  <c r="AL60" i="1"/>
  <c r="AM60" i="1"/>
  <c r="AN60" i="1" s="1"/>
  <c r="AJ60" i="1"/>
  <c r="AN128" i="1"/>
  <c r="AN122" i="1"/>
  <c r="AN105" i="1"/>
  <c r="AN80" i="1"/>
  <c r="AN72" i="1"/>
  <c r="AN69" i="1"/>
  <c r="AN68" i="1"/>
  <c r="AN65" i="1"/>
  <c r="AN62" i="1"/>
  <c r="AN58" i="1"/>
  <c r="AN49" i="1"/>
  <c r="BB49" i="1" s="1"/>
  <c r="AN36" i="1"/>
  <c r="BB36" i="1" s="1"/>
  <c r="AN90" i="1"/>
  <c r="AN87" i="1"/>
  <c r="AN86" i="1"/>
  <c r="BB23" i="1"/>
  <c r="BC23" i="1" s="1"/>
  <c r="AN116" i="7"/>
  <c r="AN101" i="7"/>
  <c r="AN97" i="7"/>
  <c r="AL117" i="7"/>
  <c r="AJ117" i="7"/>
  <c r="AK118" i="7" s="1"/>
  <c r="AM117" i="7"/>
  <c r="AM90" i="7"/>
  <c r="AL90" i="7"/>
  <c r="AN90" i="7" s="1"/>
  <c r="AJ90" i="7"/>
  <c r="AK91" i="7" s="1"/>
  <c r="AM73" i="7"/>
  <c r="AL73" i="7"/>
  <c r="AN73" i="7" s="1"/>
  <c r="AJ73" i="7"/>
  <c r="AM72" i="7"/>
  <c r="AJ72" i="7"/>
  <c r="AL72" i="7"/>
  <c r="AN72" i="7" s="1"/>
  <c r="AM65" i="7"/>
  <c r="AL65" i="7"/>
  <c r="AN65" i="7" s="1"/>
  <c r="AJ65" i="7"/>
  <c r="AM61" i="7"/>
  <c r="AL61" i="7"/>
  <c r="AN61" i="7" s="1"/>
  <c r="AJ61" i="7"/>
  <c r="AK62" i="7" s="1"/>
  <c r="AM87" i="7"/>
  <c r="AJ87" i="7"/>
  <c r="AL87" i="7"/>
  <c r="AN87" i="7" s="1"/>
  <c r="AJ78" i="7"/>
  <c r="AM78" i="7"/>
  <c r="AL78" i="7"/>
  <c r="AN78" i="7" s="1"/>
  <c r="AJ77" i="7"/>
  <c r="AM77" i="7"/>
  <c r="AL77" i="7"/>
  <c r="AN77" i="7" s="1"/>
  <c r="AJ76" i="7"/>
  <c r="AL76" i="7"/>
  <c r="AM76" i="7"/>
  <c r="AL75" i="7"/>
  <c r="AJ75" i="7"/>
  <c r="AM75" i="7"/>
  <c r="AM71" i="7"/>
  <c r="AJ71" i="7"/>
  <c r="AL71" i="7"/>
  <c r="AN71" i="7" s="1"/>
  <c r="AM69" i="7"/>
  <c r="AJ69" i="7"/>
  <c r="AL69" i="7"/>
  <c r="AN69" i="7" s="1"/>
  <c r="AM66" i="7"/>
  <c r="AJ66" i="7"/>
  <c r="AL66" i="7"/>
  <c r="AN66" i="7" s="1"/>
  <c r="AN119" i="7"/>
  <c r="AN156" i="7"/>
  <c r="AN147" i="7"/>
  <c r="AN83" i="7"/>
  <c r="BB83" i="7" s="1"/>
  <c r="AN51" i="7"/>
  <c r="AM139" i="7"/>
  <c r="AL139" i="7"/>
  <c r="AN139" i="7" s="1"/>
  <c r="BB139" i="7" s="1"/>
  <c r="AJ139" i="7"/>
  <c r="AK140" i="7" s="1"/>
  <c r="AJ84" i="7"/>
  <c r="AK85" i="7" s="1"/>
  <c r="AM84" i="7"/>
  <c r="AL84" i="7"/>
  <c r="AN84" i="7" s="1"/>
  <c r="BB84" i="7" s="1"/>
  <c r="AL53" i="7"/>
  <c r="AJ53" i="7"/>
  <c r="AM53" i="7"/>
  <c r="AU148" i="5"/>
  <c r="AV149" i="5" s="1"/>
  <c r="AW147" i="5"/>
  <c r="AX147" i="5"/>
  <c r="AX146" i="5"/>
  <c r="AU147" i="5"/>
  <c r="AV148" i="5" s="1"/>
  <c r="AW146" i="5"/>
  <c r="AY146" i="5" s="1"/>
  <c r="AW140" i="5"/>
  <c r="AU141" i="5"/>
  <c r="AV142" i="5" s="1"/>
  <c r="AX140" i="5"/>
  <c r="AU138" i="5"/>
  <c r="AV139" i="5" s="1"/>
  <c r="AX137" i="5"/>
  <c r="AW137" i="5"/>
  <c r="AY137" i="5" s="1"/>
  <c r="AX136" i="5"/>
  <c r="AW136" i="5"/>
  <c r="AY136" i="5" s="1"/>
  <c r="BB136" i="5" s="1"/>
  <c r="Y136" i="8" s="1"/>
  <c r="AU137" i="5"/>
  <c r="AM134" i="5"/>
  <c r="AJ134" i="5"/>
  <c r="AK135" i="5" s="1"/>
  <c r="AL134" i="5"/>
  <c r="AN134" i="5" s="1"/>
  <c r="BB134" i="5" s="1"/>
  <c r="Y134" i="8" s="1"/>
  <c r="AL132" i="5"/>
  <c r="AJ132" i="5"/>
  <c r="AM132" i="5"/>
  <c r="AJ118" i="5"/>
  <c r="AK119" i="5" s="1"/>
  <c r="AL118" i="5"/>
  <c r="AM118" i="5"/>
  <c r="AW109" i="5"/>
  <c r="AX109" i="5"/>
  <c r="AU110" i="5"/>
  <c r="AV111" i="5" s="1"/>
  <c r="AM107" i="5"/>
  <c r="AJ107" i="5"/>
  <c r="AL107" i="5"/>
  <c r="AN107" i="5" s="1"/>
  <c r="AM105" i="5"/>
  <c r="AJ105" i="5"/>
  <c r="AL105" i="5"/>
  <c r="AN105" i="5" s="1"/>
  <c r="BB105" i="5" s="1"/>
  <c r="Y105" i="8" s="1"/>
  <c r="AJ101" i="5"/>
  <c r="AK102" i="5" s="1"/>
  <c r="AL101" i="5"/>
  <c r="AM101" i="5"/>
  <c r="AU101" i="5"/>
  <c r="AW100" i="5"/>
  <c r="AX100" i="5"/>
  <c r="AJ98" i="5"/>
  <c r="AM98" i="5"/>
  <c r="AL98" i="5"/>
  <c r="AN98" i="5" s="1"/>
  <c r="AM89" i="5"/>
  <c r="AJ89" i="5"/>
  <c r="AK90" i="5" s="1"/>
  <c r="AL89" i="5"/>
  <c r="AN89" i="5" s="1"/>
  <c r="BB89" i="5" s="1"/>
  <c r="Y89" i="8" s="1"/>
  <c r="AJ85" i="5"/>
  <c r="AK86" i="5" s="1"/>
  <c r="AL85" i="5"/>
  <c r="AM85" i="5"/>
  <c r="AW83" i="5"/>
  <c r="AU84" i="5"/>
  <c r="AX83" i="5"/>
  <c r="AX82" i="5"/>
  <c r="AW82" i="5"/>
  <c r="AY82" i="5" s="1"/>
  <c r="BB82" i="5" s="1"/>
  <c r="Y82" i="8" s="1"/>
  <c r="AU83" i="5"/>
  <c r="AV84" i="5" s="1"/>
  <c r="AL80" i="5"/>
  <c r="AJ80" i="5"/>
  <c r="AK81" i="5" s="1"/>
  <c r="AM80" i="5"/>
  <c r="AJ68" i="5"/>
  <c r="AK69" i="5" s="1"/>
  <c r="AL68" i="5"/>
  <c r="AM68" i="5"/>
  <c r="AL56" i="5"/>
  <c r="AJ56" i="5"/>
  <c r="AM56" i="5"/>
  <c r="AM53" i="5"/>
  <c r="AJ53" i="5"/>
  <c r="AL53" i="5"/>
  <c r="AN53" i="5" s="1"/>
  <c r="AL45" i="5"/>
  <c r="AM45" i="5"/>
  <c r="AJ45" i="5"/>
  <c r="AK46" i="5" s="1"/>
  <c r="AX36" i="5"/>
  <c r="AU37" i="5"/>
  <c r="AV38" i="5" s="1"/>
  <c r="AW36" i="5"/>
  <c r="AY36" i="5" s="1"/>
  <c r="BB36" i="5" s="1"/>
  <c r="Y36" i="8" s="1"/>
  <c r="AW35" i="5"/>
  <c r="AU36" i="5"/>
  <c r="AV37" i="5" s="1"/>
  <c r="AX35" i="5"/>
  <c r="AW24" i="5"/>
  <c r="AU25" i="5"/>
  <c r="AX24" i="5"/>
  <c r="AX25" i="5"/>
  <c r="AW25" i="5"/>
  <c r="AY25" i="5" s="1"/>
  <c r="AU26" i="5"/>
  <c r="AO22" i="5"/>
  <c r="AN83" i="5"/>
  <c r="AY71" i="5"/>
  <c r="BB71" i="5" s="1"/>
  <c r="Y71" i="8" s="1"/>
  <c r="AY65" i="5"/>
  <c r="AY64" i="5"/>
  <c r="AN51" i="5"/>
  <c r="AY49" i="5"/>
  <c r="AY46" i="5"/>
  <c r="AY45" i="5"/>
  <c r="AN44" i="5"/>
  <c r="AN43" i="5"/>
  <c r="AN40" i="5"/>
  <c r="AN39" i="5"/>
  <c r="AN37" i="5"/>
  <c r="AN35" i="5"/>
  <c r="AY33" i="5"/>
  <c r="BB33" i="5" s="1"/>
  <c r="Y33" i="8" s="1"/>
  <c r="AY32" i="5"/>
  <c r="BB32" i="5" s="1"/>
  <c r="Y32" i="8" s="1"/>
  <c r="AN31" i="5"/>
  <c r="BB31" i="5" s="1"/>
  <c r="Y31" i="8" s="1"/>
  <c r="AY29" i="5"/>
  <c r="BB29" i="5" s="1"/>
  <c r="Y29" i="8" s="1"/>
  <c r="AN27" i="5"/>
  <c r="BB27" i="5" s="1"/>
  <c r="Y27" i="8" s="1"/>
  <c r="AN26" i="5"/>
  <c r="BB26" i="5" s="1"/>
  <c r="Y26" i="8" s="1"/>
  <c r="AN25" i="5"/>
  <c r="BB25" i="5" s="1"/>
  <c r="Y25" i="8" s="1"/>
  <c r="AN24" i="5"/>
  <c r="AY22" i="5"/>
  <c r="BB22" i="5" s="1"/>
  <c r="AN23" i="5"/>
  <c r="AY78" i="5"/>
  <c r="BB78" i="5" s="1"/>
  <c r="Y78" i="8" s="1"/>
  <c r="AN66" i="5"/>
  <c r="BB66" i="5" s="1"/>
  <c r="Y66" i="8" s="1"/>
  <c r="AY107" i="5"/>
  <c r="AY102" i="5"/>
  <c r="AN63" i="5"/>
  <c r="AY55" i="5"/>
  <c r="AY53" i="5"/>
  <c r="AN79" i="5"/>
  <c r="AN74" i="5"/>
  <c r="AN73" i="5"/>
  <c r="BB73" i="5" s="1"/>
  <c r="Y73" i="8" s="1"/>
  <c r="AY67" i="5"/>
  <c r="BB67" i="5" s="1"/>
  <c r="Y67" i="8" s="1"/>
  <c r="AY63" i="5"/>
  <c r="AY62" i="5"/>
  <c r="AY57" i="5"/>
  <c r="AY156" i="5"/>
  <c r="BB156" i="5" s="1"/>
  <c r="Y156" i="8" s="1"/>
  <c r="AN155" i="5"/>
  <c r="BB155" i="5" s="1"/>
  <c r="Y155" i="8" s="1"/>
  <c r="AN154" i="5"/>
  <c r="BB154" i="5" s="1"/>
  <c r="Y154" i="8" s="1"/>
  <c r="AY153" i="5"/>
  <c r="BB153" i="5" s="1"/>
  <c r="Y153" i="8" s="1"/>
  <c r="AN150" i="5"/>
  <c r="AN149" i="5"/>
  <c r="AN148" i="5"/>
  <c r="AN146" i="5"/>
  <c r="AN145" i="5"/>
  <c r="BB145" i="5" s="1"/>
  <c r="Y145" i="8" s="1"/>
  <c r="AY144" i="5"/>
  <c r="AN144" i="5"/>
  <c r="BB144" i="5" s="1"/>
  <c r="Y144" i="8" s="1"/>
  <c r="AN143" i="5"/>
  <c r="BB143" i="5" s="1"/>
  <c r="Y143" i="8" s="1"/>
  <c r="AY138" i="5"/>
  <c r="AN138" i="5"/>
  <c r="BB138" i="5" s="1"/>
  <c r="Y138" i="8" s="1"/>
  <c r="AN137" i="5"/>
  <c r="AY133" i="5"/>
  <c r="BB133" i="5" s="1"/>
  <c r="Y133" i="8" s="1"/>
  <c r="AY131" i="5"/>
  <c r="AN131" i="5"/>
  <c r="BB131" i="5" s="1"/>
  <c r="Y131" i="8" s="1"/>
  <c r="AN130" i="5"/>
  <c r="BB130" i="5" s="1"/>
  <c r="Y130" i="8" s="1"/>
  <c r="AY129" i="5"/>
  <c r="AN129" i="5"/>
  <c r="BB129" i="5" s="1"/>
  <c r="Y129" i="8" s="1"/>
  <c r="AY128" i="5"/>
  <c r="BB128" i="5" s="1"/>
  <c r="Y128" i="8" s="1"/>
  <c r="AY127" i="5"/>
  <c r="AN127" i="5"/>
  <c r="BB127" i="5" s="1"/>
  <c r="Y127" i="8" s="1"/>
  <c r="AN126" i="5"/>
  <c r="BB126" i="5" s="1"/>
  <c r="Y126" i="8" s="1"/>
  <c r="AY125" i="5"/>
  <c r="BB125" i="5" s="1"/>
  <c r="Y125" i="8" s="1"/>
  <c r="AY124" i="5"/>
  <c r="AN124" i="5"/>
  <c r="AN122" i="5"/>
  <c r="BB122" i="5" s="1"/>
  <c r="Y122" i="8" s="1"/>
  <c r="AN114" i="5"/>
  <c r="AN109" i="5"/>
  <c r="AY77" i="5"/>
  <c r="AY74" i="5"/>
  <c r="AY120" i="5"/>
  <c r="AY118" i="5"/>
  <c r="AN112" i="5"/>
  <c r="AN77" i="5"/>
  <c r="BB77" i="5" s="1"/>
  <c r="Y77" i="8" s="1"/>
  <c r="AU156" i="4"/>
  <c r="AX155" i="4"/>
  <c r="AW155" i="4"/>
  <c r="AY155" i="4" s="1"/>
  <c r="AU153" i="4"/>
  <c r="AV154" i="4" s="1"/>
  <c r="AW152" i="4"/>
  <c r="AX152" i="4"/>
  <c r="AW151" i="4"/>
  <c r="AU152" i="4"/>
  <c r="AX151" i="4"/>
  <c r="AJ146" i="4"/>
  <c r="AK147" i="4" s="1"/>
  <c r="AM146" i="4"/>
  <c r="AL146" i="4"/>
  <c r="AN146" i="4" s="1"/>
  <c r="BB146" i="4" s="1"/>
  <c r="AM141" i="4"/>
  <c r="AJ141" i="4"/>
  <c r="AK142" i="4" s="1"/>
  <c r="AL141" i="4"/>
  <c r="AN141" i="4" s="1"/>
  <c r="BB141" i="4" s="1"/>
  <c r="AU140" i="4"/>
  <c r="AW139" i="4"/>
  <c r="AX139" i="4"/>
  <c r="AU129" i="4"/>
  <c r="AV130" i="4" s="1"/>
  <c r="AW128" i="4"/>
  <c r="AX128" i="4"/>
  <c r="AL127" i="4"/>
  <c r="AJ127" i="4"/>
  <c r="AM127" i="4"/>
  <c r="AL122" i="4"/>
  <c r="AM122" i="4"/>
  <c r="AJ122" i="4"/>
  <c r="AK123" i="4" s="1"/>
  <c r="AL118" i="4"/>
  <c r="AM118" i="4"/>
  <c r="AJ118" i="4"/>
  <c r="AK119" i="4" s="1"/>
  <c r="AJ113" i="4"/>
  <c r="AK114" i="4" s="1"/>
  <c r="AL113" i="4"/>
  <c r="AM113" i="4"/>
  <c r="AU109" i="4"/>
  <c r="AV110" i="4" s="1"/>
  <c r="AW108" i="4"/>
  <c r="AX108" i="4"/>
  <c r="AW105" i="4"/>
  <c r="AX105" i="4"/>
  <c r="AU106" i="4"/>
  <c r="AV107" i="4" s="1"/>
  <c r="AM99" i="4"/>
  <c r="AL99" i="4"/>
  <c r="AN99" i="4" s="1"/>
  <c r="BB99" i="4" s="1"/>
  <c r="AJ99" i="4"/>
  <c r="AK100" i="4" s="1"/>
  <c r="AW96" i="4"/>
  <c r="AU97" i="4"/>
  <c r="AV98" i="4" s="1"/>
  <c r="AX96" i="4"/>
  <c r="AW95" i="4"/>
  <c r="AU96" i="4"/>
  <c r="AV97" i="4" s="1"/>
  <c r="AX95" i="4"/>
  <c r="AM84" i="4"/>
  <c r="AJ84" i="4"/>
  <c r="AK85" i="4" s="1"/>
  <c r="AL84" i="4"/>
  <c r="AN84" i="4" s="1"/>
  <c r="AJ81" i="4"/>
  <c r="AK82" i="4" s="1"/>
  <c r="AM81" i="4"/>
  <c r="AL81" i="4"/>
  <c r="AN81" i="4" s="1"/>
  <c r="BB81" i="4" s="1"/>
  <c r="AX79" i="4"/>
  <c r="AU80" i="4"/>
  <c r="AW79" i="4"/>
  <c r="AY79" i="4" s="1"/>
  <c r="BB79" i="4" s="1"/>
  <c r="AM68" i="4"/>
  <c r="AL68" i="4"/>
  <c r="AN68" i="4" s="1"/>
  <c r="BB68" i="4" s="1"/>
  <c r="AJ68" i="4"/>
  <c r="AK69" i="4" s="1"/>
  <c r="AW65" i="4"/>
  <c r="AU66" i="4"/>
  <c r="AV67" i="4" s="1"/>
  <c r="AX65" i="4"/>
  <c r="AL61" i="4"/>
  <c r="AM61" i="4"/>
  <c r="AJ61" i="4"/>
  <c r="AK62" i="4" s="1"/>
  <c r="AU58" i="4"/>
  <c r="AV59" i="4" s="1"/>
  <c r="AX57" i="4"/>
  <c r="AW57" i="4"/>
  <c r="AY57" i="4" s="1"/>
  <c r="AX56" i="4"/>
  <c r="AW56" i="4"/>
  <c r="AY56" i="4" s="1"/>
  <c r="BB56" i="4" s="1"/>
  <c r="AU57" i="4"/>
  <c r="AV58" i="4" s="1"/>
  <c r="AJ49" i="4"/>
  <c r="AK50" i="4" s="1"/>
  <c r="AM49" i="4"/>
  <c r="AL49" i="4"/>
  <c r="AN49" i="4" s="1"/>
  <c r="BB49" i="4" s="1"/>
  <c r="AL42" i="4"/>
  <c r="AM42" i="4"/>
  <c r="AJ42" i="4"/>
  <c r="AK43" i="4" s="1"/>
  <c r="AW28" i="4"/>
  <c r="AU29" i="4"/>
  <c r="AV30" i="4" s="1"/>
  <c r="AX28" i="4"/>
  <c r="AL25" i="4"/>
  <c r="AM25" i="4"/>
  <c r="AJ25" i="4"/>
  <c r="AN121" i="4"/>
  <c r="AY120" i="4"/>
  <c r="AY117" i="4"/>
  <c r="BB117" i="4" s="1"/>
  <c r="AY115" i="4"/>
  <c r="AN111" i="4"/>
  <c r="AY103" i="4"/>
  <c r="AY102" i="4"/>
  <c r="AY93" i="4"/>
  <c r="AY88" i="4"/>
  <c r="AN83" i="4"/>
  <c r="BB83" i="4" s="1"/>
  <c r="AN37" i="4"/>
  <c r="BB37" i="4" s="1"/>
  <c r="BB35" i="4"/>
  <c r="AN34" i="4"/>
  <c r="BB34" i="4" s="1"/>
  <c r="AY33" i="4"/>
  <c r="AN33" i="4"/>
  <c r="BB33" i="4" s="1"/>
  <c r="AY31" i="4"/>
  <c r="BB31" i="4" s="1"/>
  <c r="AN29" i="4"/>
  <c r="AN28" i="4"/>
  <c r="AY27" i="4"/>
  <c r="AN27" i="4"/>
  <c r="BB27" i="4" s="1"/>
  <c r="AY24" i="4"/>
  <c r="BB24" i="4" s="1"/>
  <c r="AY22" i="4"/>
  <c r="AN22" i="4"/>
  <c r="AN23" i="4"/>
  <c r="BB23" i="4" s="1"/>
  <c r="AN57" i="4"/>
  <c r="AN58" i="4"/>
  <c r="AY50" i="4"/>
  <c r="AY44" i="4"/>
  <c r="AN67" i="4"/>
  <c r="AN60" i="4"/>
  <c r="AN59" i="4"/>
  <c r="AN48" i="4"/>
  <c r="AY41" i="4"/>
  <c r="AY84" i="4"/>
  <c r="AY77" i="4"/>
  <c r="AY70" i="4"/>
  <c r="AY48" i="4"/>
  <c r="AN156" i="4"/>
  <c r="AN155" i="4"/>
  <c r="AN153" i="4"/>
  <c r="BB153" i="4" s="1"/>
  <c r="AN152" i="4"/>
  <c r="AY149" i="4"/>
  <c r="AN145" i="4"/>
  <c r="AY143" i="4"/>
  <c r="AY138" i="4"/>
  <c r="AN138" i="4"/>
  <c r="BB138" i="4" s="1"/>
  <c r="AY137" i="4"/>
  <c r="AN137" i="4"/>
  <c r="BB137" i="4" s="1"/>
  <c r="AY136" i="4"/>
  <c r="BB136" i="4" s="1"/>
  <c r="AN133" i="4"/>
  <c r="BB133" i="4" s="1"/>
  <c r="AN132" i="4"/>
  <c r="AY131" i="4"/>
  <c r="BB131" i="4" s="1"/>
  <c r="AN130" i="4"/>
  <c r="AN129" i="4"/>
  <c r="BB129" i="4" s="1"/>
  <c r="AN128" i="4"/>
  <c r="AY125" i="4"/>
  <c r="AY124" i="4"/>
  <c r="AY123" i="4"/>
  <c r="AY122" i="4"/>
  <c r="AY111" i="4"/>
  <c r="AN108" i="4"/>
  <c r="AN94" i="4"/>
  <c r="AY91" i="4"/>
  <c r="AY86" i="4"/>
  <c r="AY82" i="4"/>
  <c r="AN47" i="4"/>
  <c r="AY42" i="4"/>
  <c r="AY72" i="4"/>
  <c r="AY69" i="4"/>
  <c r="AN41" i="4"/>
  <c r="AL148" i="3"/>
  <c r="AJ148" i="3"/>
  <c r="AK149" i="3" s="1"/>
  <c r="AM148" i="3"/>
  <c r="AJ145" i="3"/>
  <c r="AL145" i="3"/>
  <c r="AM145" i="3"/>
  <c r="AU142" i="3"/>
  <c r="AV143" i="3" s="1"/>
  <c r="AW141" i="3"/>
  <c r="AX141" i="3"/>
  <c r="AU141" i="3"/>
  <c r="AV142" i="3" s="1"/>
  <c r="AW140" i="3"/>
  <c r="AX140" i="3"/>
  <c r="AJ117" i="3"/>
  <c r="AM117" i="3"/>
  <c r="AL117" i="3"/>
  <c r="AN117" i="3" s="1"/>
  <c r="AM114" i="3"/>
  <c r="AJ114" i="3"/>
  <c r="AL114" i="3"/>
  <c r="AN114" i="3" s="1"/>
  <c r="AL111" i="3"/>
  <c r="AM111" i="3"/>
  <c r="AJ111" i="3"/>
  <c r="AK112" i="3" s="1"/>
  <c r="AM83" i="3"/>
  <c r="AJ83" i="3"/>
  <c r="AK84" i="3" s="1"/>
  <c r="AL83" i="3"/>
  <c r="AN83" i="3" s="1"/>
  <c r="AJ79" i="3"/>
  <c r="AK80" i="3" s="1"/>
  <c r="AM79" i="3"/>
  <c r="AL79" i="3"/>
  <c r="AM76" i="3"/>
  <c r="AJ76" i="3"/>
  <c r="AL76" i="3"/>
  <c r="AN76" i="3" s="1"/>
  <c r="AM74" i="3"/>
  <c r="AJ74" i="3"/>
  <c r="AL74" i="3"/>
  <c r="AN74" i="3" s="1"/>
  <c r="AJ70" i="3"/>
  <c r="AK71" i="3" s="1"/>
  <c r="AL70" i="3"/>
  <c r="AM70" i="3"/>
  <c r="AU62" i="3"/>
  <c r="AV63" i="3" s="1"/>
  <c r="AW61" i="3"/>
  <c r="AX61" i="3"/>
  <c r="AX60" i="3"/>
  <c r="AU61" i="3"/>
  <c r="AV62" i="3" s="1"/>
  <c r="AW60" i="3"/>
  <c r="AY60" i="3" s="1"/>
  <c r="AM55" i="3"/>
  <c r="AL55" i="3"/>
  <c r="AN55" i="3" s="1"/>
  <c r="BB55" i="3" s="1"/>
  <c r="X55" i="8" s="1"/>
  <c r="AJ55" i="3"/>
  <c r="AK56" i="3" s="1"/>
  <c r="AM51" i="3"/>
  <c r="AJ51" i="3"/>
  <c r="AK52" i="3" s="1"/>
  <c r="AL51" i="3"/>
  <c r="AN51" i="3" s="1"/>
  <c r="BB51" i="3" s="1"/>
  <c r="X51" i="8" s="1"/>
  <c r="AL27" i="3"/>
  <c r="AJ27" i="3"/>
  <c r="AM27" i="3"/>
  <c r="AZ22" i="3"/>
  <c r="AJ24" i="3"/>
  <c r="AK25" i="3" s="1"/>
  <c r="AM24" i="3"/>
  <c r="AL24" i="3"/>
  <c r="AN24" i="3" s="1"/>
  <c r="AY153" i="3"/>
  <c r="AY150" i="3"/>
  <c r="AY148" i="3"/>
  <c r="AN147" i="3"/>
  <c r="AN146" i="3"/>
  <c r="AY145" i="3"/>
  <c r="AN141" i="3"/>
  <c r="AN139" i="3"/>
  <c r="BB139" i="3" s="1"/>
  <c r="X139" i="8" s="1"/>
  <c r="AY138" i="3"/>
  <c r="BB138" i="3" s="1"/>
  <c r="X138" i="8" s="1"/>
  <c r="AY137" i="3"/>
  <c r="AN137" i="3"/>
  <c r="BB137" i="3" s="1"/>
  <c r="X137" i="8" s="1"/>
  <c r="AY136" i="3"/>
  <c r="BB136" i="3" s="1"/>
  <c r="X136" i="8" s="1"/>
  <c r="AY134" i="3"/>
  <c r="AN134" i="3"/>
  <c r="BB134" i="3" s="1"/>
  <c r="X134" i="8" s="1"/>
  <c r="AN133" i="3"/>
  <c r="BB133" i="3" s="1"/>
  <c r="X133" i="8" s="1"/>
  <c r="AN131" i="3"/>
  <c r="BB131" i="3" s="1"/>
  <c r="X131" i="8" s="1"/>
  <c r="AN130" i="3"/>
  <c r="BB130" i="3" s="1"/>
  <c r="X130" i="8" s="1"/>
  <c r="AY129" i="3"/>
  <c r="BB129" i="3" s="1"/>
  <c r="X129" i="8" s="1"/>
  <c r="AN128" i="3"/>
  <c r="BB128" i="3" s="1"/>
  <c r="X128" i="8" s="1"/>
  <c r="AY127" i="3"/>
  <c r="AN127" i="3"/>
  <c r="BB127" i="3" s="1"/>
  <c r="X127" i="8" s="1"/>
  <c r="AN126" i="3"/>
  <c r="BB126" i="3" s="1"/>
  <c r="X126" i="8" s="1"/>
  <c r="AY125" i="3"/>
  <c r="AN125" i="3"/>
  <c r="AY124" i="3"/>
  <c r="AN124" i="3"/>
  <c r="AY123" i="3"/>
  <c r="BB123" i="3" s="1"/>
  <c r="X123" i="8" s="1"/>
  <c r="AN122" i="3"/>
  <c r="BB122" i="3" s="1"/>
  <c r="X122" i="8" s="1"/>
  <c r="AY121" i="3"/>
  <c r="BB121" i="3" s="1"/>
  <c r="X121" i="8" s="1"/>
  <c r="AN120" i="3"/>
  <c r="AN119" i="3"/>
  <c r="AN118" i="3"/>
  <c r="AY114" i="3"/>
  <c r="AN113" i="3"/>
  <c r="AY111" i="3"/>
  <c r="AN107" i="3"/>
  <c r="BB107" i="3" s="1"/>
  <c r="X107" i="8" s="1"/>
  <c r="AY106" i="3"/>
  <c r="AN106" i="3"/>
  <c r="BB106" i="3" s="1"/>
  <c r="X106" i="8" s="1"/>
  <c r="AY105" i="3"/>
  <c r="AY102" i="3"/>
  <c r="AN98" i="3"/>
  <c r="BB98" i="3" s="1"/>
  <c r="X98" i="8" s="1"/>
  <c r="AN97" i="3"/>
  <c r="AY94" i="3"/>
  <c r="AY93" i="3"/>
  <c r="AY92" i="3"/>
  <c r="AY91" i="3"/>
  <c r="AY88" i="3"/>
  <c r="AN87" i="3"/>
  <c r="AY86" i="3"/>
  <c r="BB86" i="3" s="1"/>
  <c r="X86" i="8" s="1"/>
  <c r="AY83" i="3"/>
  <c r="AN78" i="3"/>
  <c r="AY74" i="3"/>
  <c r="AN73" i="3"/>
  <c r="AY72" i="3"/>
  <c r="AY71" i="3"/>
  <c r="AN69" i="3"/>
  <c r="AN68" i="3"/>
  <c r="AY67" i="3"/>
  <c r="AN66" i="3"/>
  <c r="AN64" i="3"/>
  <c r="AN63" i="3"/>
  <c r="AN59" i="3"/>
  <c r="BB59" i="3" s="1"/>
  <c r="X59" i="8" s="1"/>
  <c r="AN57" i="3"/>
  <c r="BB57" i="3" s="1"/>
  <c r="X57" i="8" s="1"/>
  <c r="AN37" i="3"/>
  <c r="BB37" i="3" s="1"/>
  <c r="X37" i="8" s="1"/>
  <c r="AN36" i="3"/>
  <c r="BB36" i="3" s="1"/>
  <c r="X36" i="8" s="1"/>
  <c r="AN33" i="3"/>
  <c r="AN22" i="3"/>
  <c r="AY45" i="3"/>
  <c r="AY41" i="3"/>
  <c r="AN40" i="3"/>
  <c r="AY39" i="3"/>
  <c r="AN39" i="3"/>
  <c r="AN31" i="3"/>
  <c r="AY27" i="3"/>
  <c r="AY25" i="3"/>
  <c r="AX124" i="2"/>
  <c r="AW124" i="2"/>
  <c r="AU125" i="2"/>
  <c r="AL116" i="2"/>
  <c r="AM116" i="2"/>
  <c r="AJ116" i="2"/>
  <c r="AK117" i="2" s="1"/>
  <c r="AU87" i="2"/>
  <c r="AV88" i="2" s="1"/>
  <c r="AW86" i="2"/>
  <c r="AX86" i="2"/>
  <c r="AW82" i="2"/>
  <c r="AX82" i="2"/>
  <c r="AU83" i="2"/>
  <c r="AM81" i="2"/>
  <c r="AJ81" i="2"/>
  <c r="AL81" i="2"/>
  <c r="AN81" i="2" s="1"/>
  <c r="AU74" i="2"/>
  <c r="AX73" i="2"/>
  <c r="AW73" i="2"/>
  <c r="AY73" i="2" s="1"/>
  <c r="AM63" i="2"/>
  <c r="AL63" i="2"/>
  <c r="AN63" i="2" s="1"/>
  <c r="BB63" i="2" s="1"/>
  <c r="AJ63" i="2"/>
  <c r="AL51" i="2"/>
  <c r="AJ51" i="2"/>
  <c r="AK52" i="2" s="1"/>
  <c r="AM51" i="2"/>
  <c r="AU48" i="2"/>
  <c r="AV49" i="2" s="1"/>
  <c r="AX47" i="2"/>
  <c r="AW47" i="2"/>
  <c r="AW46" i="2"/>
  <c r="AU47" i="2"/>
  <c r="AV48" i="2" s="1"/>
  <c r="AX46" i="2"/>
  <c r="AL44" i="2"/>
  <c r="AJ44" i="2"/>
  <c r="AK45" i="2" s="1"/>
  <c r="AM44" i="2"/>
  <c r="AW43" i="2"/>
  <c r="AX43" i="2"/>
  <c r="AU44" i="2"/>
  <c r="AJ36" i="2"/>
  <c r="AK37" i="2" s="1"/>
  <c r="AL36" i="2"/>
  <c r="AM36" i="2"/>
  <c r="AZ22" i="2"/>
  <c r="AO22" i="2"/>
  <c r="BB22" i="2"/>
  <c r="AN92" i="2"/>
  <c r="AN91" i="2"/>
  <c r="AY61" i="2"/>
  <c r="BB61" i="2" s="1"/>
  <c r="AY60" i="2"/>
  <c r="AN60" i="2"/>
  <c r="AN59" i="2"/>
  <c r="BB59" i="2" s="1"/>
  <c r="AY53" i="2"/>
  <c r="AY51" i="2"/>
  <c r="AN49" i="2"/>
  <c r="AN48" i="2"/>
  <c r="AN47" i="2"/>
  <c r="AY44" i="2"/>
  <c r="AY40" i="2"/>
  <c r="AY39" i="2"/>
  <c r="AY34" i="2"/>
  <c r="AY33" i="2"/>
  <c r="AN33" i="2"/>
  <c r="AY32" i="2"/>
  <c r="BB32" i="2" s="1"/>
  <c r="AY30" i="2"/>
  <c r="AN30" i="2"/>
  <c r="AY27" i="2"/>
  <c r="AN25" i="2"/>
  <c r="AY24" i="2"/>
  <c r="AN105" i="2"/>
  <c r="AY101" i="2"/>
  <c r="AY92" i="2"/>
  <c r="AN82" i="2"/>
  <c r="AY78" i="2"/>
  <c r="BB78" i="2" s="1"/>
  <c r="AN77" i="2"/>
  <c r="AY153" i="2"/>
  <c r="AN143" i="2"/>
  <c r="AY128" i="2"/>
  <c r="BB128" i="2" s="1"/>
  <c r="AY120" i="2"/>
  <c r="AN112" i="2"/>
  <c r="AY107" i="2"/>
  <c r="BB107" i="2" s="1"/>
  <c r="AY121" i="2"/>
  <c r="AN103" i="2"/>
  <c r="AY81" i="2"/>
  <c r="AY155" i="2"/>
  <c r="BB155" i="2" s="1"/>
  <c r="AY145" i="2"/>
  <c r="BB145" i="2" s="1"/>
  <c r="AN139" i="2"/>
  <c r="BB139" i="2" s="1"/>
  <c r="AY136" i="2"/>
  <c r="AY135" i="2"/>
  <c r="AN135" i="2"/>
  <c r="BB135" i="2" s="1"/>
  <c r="AY132" i="2"/>
  <c r="BB132" i="2" s="1"/>
  <c r="AY130" i="2"/>
  <c r="AY127" i="2"/>
  <c r="AN127" i="2"/>
  <c r="AN119" i="2"/>
  <c r="AN114" i="2"/>
  <c r="AY112" i="2"/>
  <c r="AY104" i="2"/>
  <c r="BB104" i="2" s="1"/>
  <c r="AY133" i="2"/>
  <c r="BB133" i="2" s="1"/>
  <c r="AY129" i="2"/>
  <c r="AN80" i="2"/>
  <c r="BB80" i="2" s="1"/>
  <c r="AU154" i="7"/>
  <c r="AV155" i="7" s="1"/>
  <c r="AX153" i="7"/>
  <c r="AW153" i="7"/>
  <c r="AU153" i="7"/>
  <c r="AV154" i="7" s="1"/>
  <c r="AX152" i="7"/>
  <c r="AW152" i="7"/>
  <c r="AJ121" i="7"/>
  <c r="AK122" i="7" s="1"/>
  <c r="AL121" i="7"/>
  <c r="AM121" i="7"/>
  <c r="AU117" i="7"/>
  <c r="AX116" i="7"/>
  <c r="AW116" i="7"/>
  <c r="AY116" i="7" s="1"/>
  <c r="AW107" i="7"/>
  <c r="AX107" i="7"/>
  <c r="AU108" i="7"/>
  <c r="AV109" i="7" s="1"/>
  <c r="AM102" i="7"/>
  <c r="AL102" i="7"/>
  <c r="AN102" i="7" s="1"/>
  <c r="AJ102" i="7"/>
  <c r="AK103" i="7" s="1"/>
  <c r="AJ89" i="7"/>
  <c r="AL89" i="7"/>
  <c r="AM89" i="7"/>
  <c r="AM56" i="7"/>
  <c r="AJ56" i="7"/>
  <c r="AK57" i="7" s="1"/>
  <c r="AL56" i="7"/>
  <c r="AN56" i="7" s="1"/>
  <c r="AM36" i="7"/>
  <c r="AJ36" i="7"/>
  <c r="AL36" i="7"/>
  <c r="AN36" i="7" s="1"/>
  <c r="AW24" i="7"/>
  <c r="AU25" i="7"/>
  <c r="AV26" i="7" s="1"/>
  <c r="AX24" i="7"/>
  <c r="AO22" i="7"/>
  <c r="AY138" i="7"/>
  <c r="AY50" i="7"/>
  <c r="AN50" i="7"/>
  <c r="BB50" i="7" s="1"/>
  <c r="AY49" i="7"/>
  <c r="AN48" i="7"/>
  <c r="AY43" i="7"/>
  <c r="AN38" i="7"/>
  <c r="AN34" i="7"/>
  <c r="AN32" i="7"/>
  <c r="AY30" i="7"/>
  <c r="AY29" i="7"/>
  <c r="AY22" i="7"/>
  <c r="BB22" i="7" s="1"/>
  <c r="AN127" i="7"/>
  <c r="AN74" i="7"/>
  <c r="AY100" i="7"/>
  <c r="AN81" i="7"/>
  <c r="AN155" i="7"/>
  <c r="AN153" i="7"/>
  <c r="AY148" i="7"/>
  <c r="AY147" i="7"/>
  <c r="AN138" i="7"/>
  <c r="AY105" i="7"/>
  <c r="AY150" i="7"/>
  <c r="AN136" i="7"/>
  <c r="AY125" i="7"/>
  <c r="BB125" i="7" s="1"/>
  <c r="AN124" i="7"/>
  <c r="AN55" i="7"/>
  <c r="AM154" i="1"/>
  <c r="AJ154" i="1"/>
  <c r="AK155" i="1" s="1"/>
  <c r="AL154" i="1"/>
  <c r="AN154" i="1" s="1"/>
  <c r="AU150" i="1"/>
  <c r="AV151" i="1" s="1"/>
  <c r="AW149" i="1"/>
  <c r="AX149" i="1"/>
  <c r="AL142" i="1"/>
  <c r="AM142" i="1"/>
  <c r="AJ142" i="1"/>
  <c r="AK143" i="1" s="1"/>
  <c r="AW141" i="1"/>
  <c r="AX141" i="1"/>
  <c r="AU142" i="1"/>
  <c r="AM133" i="1"/>
  <c r="AJ133" i="1"/>
  <c r="AK134" i="1" s="1"/>
  <c r="AL133" i="1"/>
  <c r="AN133" i="1" s="1"/>
  <c r="AL116" i="1"/>
  <c r="AM116" i="1"/>
  <c r="AJ116" i="1"/>
  <c r="AL109" i="1"/>
  <c r="AJ109" i="1"/>
  <c r="AK110" i="1" s="1"/>
  <c r="AM109" i="1"/>
  <c r="AU102" i="1"/>
  <c r="AV103" i="1" s="1"/>
  <c r="AW101" i="1"/>
  <c r="AX101" i="1"/>
  <c r="AL98" i="1"/>
  <c r="AM98" i="1"/>
  <c r="AJ98" i="1"/>
  <c r="AK99" i="1" s="1"/>
  <c r="AU86" i="1"/>
  <c r="AV87" i="1" s="1"/>
  <c r="AW85" i="1"/>
  <c r="AX85" i="1"/>
  <c r="AU82" i="1"/>
  <c r="AX81" i="1"/>
  <c r="AW81" i="1"/>
  <c r="AJ79" i="1"/>
  <c r="AL79" i="1"/>
  <c r="AM79" i="1"/>
  <c r="AW55" i="1"/>
  <c r="AU56" i="1"/>
  <c r="AV57" i="1" s="1"/>
  <c r="AX55" i="1"/>
  <c r="AM50" i="1"/>
  <c r="AJ50" i="1"/>
  <c r="AK51" i="1" s="1"/>
  <c r="AL50" i="1"/>
  <c r="AN50" i="1" s="1"/>
  <c r="AM46" i="1"/>
  <c r="AJ46" i="1"/>
  <c r="AK47" i="1" s="1"/>
  <c r="AL46" i="1"/>
  <c r="AN46" i="1" s="1"/>
  <c r="AJ43" i="1"/>
  <c r="AK44" i="1" s="1"/>
  <c r="AM43" i="1"/>
  <c r="AL43" i="1"/>
  <c r="AM39" i="1"/>
  <c r="AL39" i="1"/>
  <c r="AJ39" i="1"/>
  <c r="AK40" i="1" s="1"/>
  <c r="AJ37" i="1"/>
  <c r="AL37" i="1"/>
  <c r="AM37" i="1"/>
  <c r="AO23" i="1"/>
  <c r="AL24" i="1"/>
  <c r="AM24" i="1"/>
  <c r="AJ24" i="1"/>
  <c r="AK25" i="1" s="1"/>
  <c r="AN89" i="1"/>
  <c r="AN45" i="1"/>
  <c r="AY26" i="1"/>
  <c r="AN38" i="1"/>
  <c r="AY31" i="1"/>
  <c r="AN102" i="1"/>
  <c r="AY79" i="1"/>
  <c r="AY155" i="1"/>
  <c r="AY154" i="1"/>
  <c r="AY143" i="1"/>
  <c r="AY138" i="1"/>
  <c r="AN131" i="1"/>
  <c r="AN120" i="1"/>
  <c r="AY24" i="1"/>
  <c r="AY142" i="1"/>
  <c r="AN121" i="1"/>
  <c r="AN55" i="1"/>
  <c r="AN24" i="10" l="1"/>
  <c r="AW96" i="10"/>
  <c r="AY96" i="10" s="1"/>
  <c r="AY34" i="10"/>
  <c r="AY125" i="10"/>
  <c r="AY50" i="10"/>
  <c r="AX98" i="10"/>
  <c r="AU99" i="10"/>
  <c r="AW98" i="10"/>
  <c r="AY101" i="10"/>
  <c r="AX84" i="10"/>
  <c r="AY84" i="10" s="1"/>
  <c r="AN23" i="10"/>
  <c r="AY45" i="9"/>
  <c r="AY44" i="9"/>
  <c r="BB44" i="9" s="1"/>
  <c r="Q44" i="8" s="1"/>
  <c r="AW46" i="9"/>
  <c r="AY121" i="9"/>
  <c r="BB121" i="9" s="1"/>
  <c r="Q121" i="8" s="1"/>
  <c r="AY72" i="9"/>
  <c r="AY60" i="9"/>
  <c r="AY94" i="9"/>
  <c r="AY47" i="9"/>
  <c r="AX46" i="9"/>
  <c r="BB28" i="9"/>
  <c r="Q28" i="8" s="1"/>
  <c r="AY63" i="9"/>
  <c r="AW107" i="9"/>
  <c r="AU108" i="9"/>
  <c r="AV109" i="9" s="1"/>
  <c r="AX107" i="9"/>
  <c r="AY152" i="9"/>
  <c r="AW49" i="9"/>
  <c r="AU50" i="9"/>
  <c r="AV51" i="9" s="1"/>
  <c r="AX49" i="9"/>
  <c r="BB112" i="9"/>
  <c r="Q112" i="8" s="1"/>
  <c r="AY141" i="9"/>
  <c r="BB141" i="9" s="1"/>
  <c r="Q141" i="8" s="1"/>
  <c r="AY149" i="9"/>
  <c r="AM143" i="9"/>
  <c r="BB114" i="9"/>
  <c r="Q114" i="8" s="1"/>
  <c r="AJ138" i="9"/>
  <c r="AK139" i="9" s="1"/>
  <c r="AM139" i="9" s="1"/>
  <c r="AN56" i="9"/>
  <c r="AM138" i="9"/>
  <c r="BB41" i="9"/>
  <c r="Q41" i="8" s="1"/>
  <c r="AN89" i="9"/>
  <c r="AN94" i="9"/>
  <c r="BB37" i="9"/>
  <c r="Q37" i="8" s="1"/>
  <c r="AN93" i="9"/>
  <c r="AN35" i="9"/>
  <c r="BB35" i="9" s="1"/>
  <c r="Q35" i="8" s="1"/>
  <c r="AN75" i="9"/>
  <c r="BB75" i="9" s="1"/>
  <c r="Q75" i="8" s="1"/>
  <c r="BB30" i="9"/>
  <c r="Q30" i="8" s="1"/>
  <c r="AN32" i="9"/>
  <c r="BB32" i="9" s="1"/>
  <c r="Q32" i="8" s="1"/>
  <c r="AN69" i="9"/>
  <c r="AN92" i="9"/>
  <c r="BB92" i="9" s="1"/>
  <c r="Q92" i="8" s="1"/>
  <c r="AN52" i="9"/>
  <c r="AN51" i="9"/>
  <c r="AN45" i="9"/>
  <c r="BB45" i="9" s="1"/>
  <c r="Q45" i="8" s="1"/>
  <c r="BB154" i="9"/>
  <c r="Q154" i="8" s="1"/>
  <c r="AN106" i="9"/>
  <c r="AN148" i="9"/>
  <c r="BB148" i="9" s="1"/>
  <c r="Q148" i="8" s="1"/>
  <c r="AN138" i="9"/>
  <c r="BB33" i="9"/>
  <c r="Q33" i="8" s="1"/>
  <c r="AN147" i="9"/>
  <c r="BB147" i="9" s="1"/>
  <c r="Q147" i="8" s="1"/>
  <c r="AY80" i="9"/>
  <c r="BB80" i="9" s="1"/>
  <c r="Q80" i="8" s="1"/>
  <c r="AY61" i="9"/>
  <c r="AW48" i="9"/>
  <c r="AX48" i="9"/>
  <c r="AU49" i="9"/>
  <c r="AV50" i="9" s="1"/>
  <c r="AU71" i="9"/>
  <c r="AX70" i="9"/>
  <c r="AY70" i="9" s="1"/>
  <c r="BB70" i="9" s="1"/>
  <c r="Q70" i="8" s="1"/>
  <c r="BB137" i="9"/>
  <c r="Q137" i="8" s="1"/>
  <c r="AU109" i="9"/>
  <c r="AV110" i="9" s="1"/>
  <c r="AW108" i="9"/>
  <c r="AX108" i="9"/>
  <c r="AY104" i="9"/>
  <c r="AU80" i="9"/>
  <c r="AV81" i="9" s="1"/>
  <c r="AW79" i="9"/>
  <c r="AX79" i="9"/>
  <c r="AW130" i="9"/>
  <c r="AX130" i="9"/>
  <c r="AU131" i="9"/>
  <c r="AV132" i="9" s="1"/>
  <c r="AY133" i="9"/>
  <c r="AY106" i="9"/>
  <c r="AL149" i="9"/>
  <c r="AJ149" i="9"/>
  <c r="AK150" i="9" s="1"/>
  <c r="AM149" i="9"/>
  <c r="AL83" i="9"/>
  <c r="AM83" i="9"/>
  <c r="AJ83" i="9"/>
  <c r="AJ139" i="9"/>
  <c r="AK140" i="9" s="1"/>
  <c r="AM86" i="9"/>
  <c r="AL76" i="9"/>
  <c r="AJ76" i="9"/>
  <c r="AK77" i="9" s="1"/>
  <c r="AM76" i="9"/>
  <c r="AU65" i="9"/>
  <c r="AY140" i="9"/>
  <c r="AY136" i="9"/>
  <c r="BB136" i="9" s="1"/>
  <c r="Q136" i="8" s="1"/>
  <c r="AY142" i="9"/>
  <c r="BB142" i="9" s="1"/>
  <c r="Q142" i="8" s="1"/>
  <c r="AX69" i="9"/>
  <c r="AY69" i="9" s="1"/>
  <c r="AU70" i="9"/>
  <c r="AW64" i="9"/>
  <c r="AY64" i="9" s="1"/>
  <c r="BB64" i="9" s="1"/>
  <c r="Q64" i="8" s="1"/>
  <c r="AN79" i="9"/>
  <c r="AY141" i="10"/>
  <c r="AY116" i="10"/>
  <c r="AU85" i="10"/>
  <c r="AV86" i="10" s="1"/>
  <c r="AU87" i="10" s="1"/>
  <c r="AV88" i="10" s="1"/>
  <c r="AY49" i="10"/>
  <c r="AY33" i="10"/>
  <c r="AY111" i="10"/>
  <c r="AY137" i="10"/>
  <c r="AY113" i="10"/>
  <c r="AY47" i="10"/>
  <c r="AY71" i="10"/>
  <c r="AY132" i="10"/>
  <c r="AY68" i="10"/>
  <c r="AY117" i="10"/>
  <c r="BB88" i="9"/>
  <c r="Q88" i="8" s="1"/>
  <c r="AJ126" i="9"/>
  <c r="AK127" i="9" s="1"/>
  <c r="AJ127" i="9" s="1"/>
  <c r="AK128" i="9" s="1"/>
  <c r="AN156" i="9"/>
  <c r="BB156" i="9" s="1"/>
  <c r="Q156" i="8" s="1"/>
  <c r="AN26" i="9"/>
  <c r="BB26" i="9" s="1"/>
  <c r="Q26" i="8" s="1"/>
  <c r="AN53" i="9"/>
  <c r="AL86" i="9"/>
  <c r="AM126" i="9"/>
  <c r="AN126" i="9" s="1"/>
  <c r="BB126" i="9" s="1"/>
  <c r="Q126" i="8" s="1"/>
  <c r="AN63" i="9"/>
  <c r="AY103" i="10"/>
  <c r="AY83" i="10"/>
  <c r="AY26" i="10"/>
  <c r="AY118" i="10"/>
  <c r="AZ23" i="10"/>
  <c r="BB23" i="10"/>
  <c r="R23" i="8" s="1"/>
  <c r="AY110" i="10"/>
  <c r="AO23" i="10"/>
  <c r="AO24" i="10" s="1"/>
  <c r="AY130" i="10"/>
  <c r="AY24" i="10"/>
  <c r="BB24" i="10" s="1"/>
  <c r="R24" i="8" s="1"/>
  <c r="AY95" i="10"/>
  <c r="AY74" i="10"/>
  <c r="AX69" i="10"/>
  <c r="AW69" i="10"/>
  <c r="AU70" i="10"/>
  <c r="AX48" i="10"/>
  <c r="AY48" i="10" s="1"/>
  <c r="AY41" i="10"/>
  <c r="AW75" i="10"/>
  <c r="AX75" i="10"/>
  <c r="AU76" i="10"/>
  <c r="AU49" i="10"/>
  <c r="AW87" i="10"/>
  <c r="AX87" i="10"/>
  <c r="AU88" i="10"/>
  <c r="AU55" i="10"/>
  <c r="AV56" i="10" s="1"/>
  <c r="AX54" i="10"/>
  <c r="AW54" i="10"/>
  <c r="AY139" i="10"/>
  <c r="AY27" i="10"/>
  <c r="AY40" i="10"/>
  <c r="AU66" i="10"/>
  <c r="AX65" i="10"/>
  <c r="AW65" i="10"/>
  <c r="AY63" i="10"/>
  <c r="AY45" i="10"/>
  <c r="AY73" i="10"/>
  <c r="AY29" i="10"/>
  <c r="AY144" i="10"/>
  <c r="AY51" i="10"/>
  <c r="AX53" i="10"/>
  <c r="AW53" i="10"/>
  <c r="AU54" i="10"/>
  <c r="AV55" i="10" s="1"/>
  <c r="AY146" i="10"/>
  <c r="AN27" i="10"/>
  <c r="AN26" i="10"/>
  <c r="AL28" i="10"/>
  <c r="AM28" i="10"/>
  <c r="AJ28" i="10"/>
  <c r="AK29" i="10" s="1"/>
  <c r="AN25" i="10"/>
  <c r="BB25" i="10" s="1"/>
  <c r="R25" i="8" s="1"/>
  <c r="AU83" i="9"/>
  <c r="AV84" i="9" s="1"/>
  <c r="AW84" i="9" s="1"/>
  <c r="BB146" i="9"/>
  <c r="Q146" i="8" s="1"/>
  <c r="AW82" i="9"/>
  <c r="AY82" i="9" s="1"/>
  <c r="BB82" i="9" s="1"/>
  <c r="Q82" i="8" s="1"/>
  <c r="BB40" i="9"/>
  <c r="Q40" i="8" s="1"/>
  <c r="AZ24" i="9"/>
  <c r="AZ25" i="9" s="1"/>
  <c r="AZ26" i="9" s="1"/>
  <c r="AZ27" i="9" s="1"/>
  <c r="AZ28" i="9" s="1"/>
  <c r="AZ29" i="9" s="1"/>
  <c r="AZ30" i="9" s="1"/>
  <c r="AZ31" i="9" s="1"/>
  <c r="AZ32" i="9" s="1"/>
  <c r="AZ33" i="9" s="1"/>
  <c r="AZ34" i="9" s="1"/>
  <c r="AZ35" i="9" s="1"/>
  <c r="AZ36" i="9" s="1"/>
  <c r="AZ37" i="9" s="1"/>
  <c r="AZ38" i="9" s="1"/>
  <c r="AZ39" i="9" s="1"/>
  <c r="AZ40" i="9" s="1"/>
  <c r="AZ41" i="9" s="1"/>
  <c r="AZ42" i="9" s="1"/>
  <c r="AZ43" i="9" s="1"/>
  <c r="BB119" i="9"/>
  <c r="Q119" i="8" s="1"/>
  <c r="AU86" i="9"/>
  <c r="AV87" i="9" s="1"/>
  <c r="AU88" i="9" s="1"/>
  <c r="AV89" i="9" s="1"/>
  <c r="AW85" i="9"/>
  <c r="AY85" i="9" s="1"/>
  <c r="BB85" i="9" s="1"/>
  <c r="Q85" i="8" s="1"/>
  <c r="AW153" i="9"/>
  <c r="AX153" i="9"/>
  <c r="AY105" i="9"/>
  <c r="BB38" i="9"/>
  <c r="Q38" i="8" s="1"/>
  <c r="BB74" i="9"/>
  <c r="Q74" i="8" s="1"/>
  <c r="AY129" i="9"/>
  <c r="AY90" i="9"/>
  <c r="AU117" i="9"/>
  <c r="AV118" i="9" s="1"/>
  <c r="AX116" i="9"/>
  <c r="AY116" i="9" s="1"/>
  <c r="AY123" i="9"/>
  <c r="BB123" i="9" s="1"/>
  <c r="Q123" i="8" s="1"/>
  <c r="AY125" i="9"/>
  <c r="BB125" i="9" s="1"/>
  <c r="Q125" i="8" s="1"/>
  <c r="BB62" i="9"/>
  <c r="Q62" i="8" s="1"/>
  <c r="AX131" i="9"/>
  <c r="AW131" i="9"/>
  <c r="AU132" i="9"/>
  <c r="AY145" i="9"/>
  <c r="BB145" i="9" s="1"/>
  <c r="Q145" i="8" s="1"/>
  <c r="AY143" i="9"/>
  <c r="BB24" i="9"/>
  <c r="Q24" i="8" s="1"/>
  <c r="BB25" i="9"/>
  <c r="Q25" i="8" s="1"/>
  <c r="AY97" i="9"/>
  <c r="BB27" i="9"/>
  <c r="Q27" i="8" s="1"/>
  <c r="AL58" i="9"/>
  <c r="AN58" i="9" s="1"/>
  <c r="BB58" i="9" s="1"/>
  <c r="Q58" i="8" s="1"/>
  <c r="AN111" i="9"/>
  <c r="AJ134" i="9"/>
  <c r="AK135" i="9" s="1"/>
  <c r="AL134" i="9"/>
  <c r="AM134" i="9"/>
  <c r="AL144" i="9"/>
  <c r="AM144" i="9"/>
  <c r="AJ144" i="9"/>
  <c r="AN57" i="9"/>
  <c r="BB57" i="9" s="1"/>
  <c r="Q57" i="8" s="1"/>
  <c r="AN47" i="9"/>
  <c r="AN23" i="9"/>
  <c r="BB23" i="9" s="1"/>
  <c r="Q23" i="8" s="1"/>
  <c r="AN133" i="9"/>
  <c r="AN122" i="9"/>
  <c r="AN108" i="9"/>
  <c r="AJ58" i="9"/>
  <c r="AK59" i="9" s="1"/>
  <c r="AN143" i="9"/>
  <c r="BB39" i="9"/>
  <c r="Q39" i="8" s="1"/>
  <c r="AL71" i="9"/>
  <c r="AM71" i="9"/>
  <c r="AJ71" i="9"/>
  <c r="AK72" i="9" s="1"/>
  <c r="AM66" i="9"/>
  <c r="AL66" i="9"/>
  <c r="AJ66" i="9"/>
  <c r="AK67" i="9" s="1"/>
  <c r="AJ96" i="9"/>
  <c r="AK97" i="9" s="1"/>
  <c r="AL97" i="9" s="1"/>
  <c r="AL96" i="9"/>
  <c r="AN96" i="9" s="1"/>
  <c r="BB96" i="9" s="1"/>
  <c r="Q96" i="8" s="1"/>
  <c r="AN54" i="9"/>
  <c r="AN116" i="9"/>
  <c r="AN90" i="9"/>
  <c r="AX145" i="10"/>
  <c r="AU146" i="10"/>
  <c r="AV147" i="10" s="1"/>
  <c r="AW145" i="10"/>
  <c r="AY143" i="10"/>
  <c r="AY102" i="10"/>
  <c r="AY52" i="10"/>
  <c r="AY122" i="10"/>
  <c r="AY99" i="10"/>
  <c r="AY108" i="10"/>
  <c r="AY42" i="10"/>
  <c r="AX31" i="10"/>
  <c r="AU32" i="10"/>
  <c r="AW31" i="10"/>
  <c r="AY67" i="10"/>
  <c r="AY136" i="10"/>
  <c r="AY103" i="9"/>
  <c r="AY138" i="9"/>
  <c r="AN55" i="9"/>
  <c r="AN87" i="9"/>
  <c r="AY77" i="9"/>
  <c r="AN91" i="9"/>
  <c r="AY101" i="9"/>
  <c r="AN34" i="9"/>
  <c r="BB34" i="9" s="1"/>
  <c r="Q34" i="8" s="1"/>
  <c r="AU156" i="9"/>
  <c r="AX155" i="9"/>
  <c r="AW155" i="9"/>
  <c r="AN65" i="9"/>
  <c r="BB65" i="9" s="1"/>
  <c r="Q65" i="8" s="1"/>
  <c r="BB22" i="9"/>
  <c r="Q22" i="8" s="1"/>
  <c r="S22" i="8" s="1"/>
  <c r="AO22" i="9"/>
  <c r="AX108" i="5"/>
  <c r="AW108" i="5"/>
  <c r="AY108" i="5" s="1"/>
  <c r="BB108" i="5" s="1"/>
  <c r="Y108" i="8" s="1"/>
  <c r="AU109" i="5"/>
  <c r="AV110" i="5" s="1"/>
  <c r="AY93" i="5"/>
  <c r="BB93" i="5" s="1"/>
  <c r="Y93" i="8" s="1"/>
  <c r="BB98" i="5"/>
  <c r="Y98" i="8" s="1"/>
  <c r="BB51" i="5"/>
  <c r="Y51" i="8" s="1"/>
  <c r="BB79" i="5"/>
  <c r="Y79" i="8" s="1"/>
  <c r="BB146" i="5"/>
  <c r="Y146" i="8" s="1"/>
  <c r="BB137" i="5"/>
  <c r="Y137" i="8" s="1"/>
  <c r="AW95" i="5"/>
  <c r="AU96" i="5"/>
  <c r="AV97" i="5" s="1"/>
  <c r="AX95" i="5"/>
  <c r="AX96" i="5"/>
  <c r="AW96" i="5"/>
  <c r="AU97" i="5"/>
  <c r="AU53" i="5"/>
  <c r="AW52" i="5"/>
  <c r="AX52" i="5"/>
  <c r="AN85" i="5"/>
  <c r="BB85" i="5" s="1"/>
  <c r="Y85" i="8" s="1"/>
  <c r="AN68" i="5"/>
  <c r="BB68" i="5" s="1"/>
  <c r="Y68" i="8" s="1"/>
  <c r="BB65" i="5"/>
  <c r="Y65" i="8" s="1"/>
  <c r="BB64" i="5"/>
  <c r="Y64" i="8" s="1"/>
  <c r="BB55" i="5"/>
  <c r="Y55" i="8" s="1"/>
  <c r="BB62" i="5"/>
  <c r="Y62" i="8" s="1"/>
  <c r="BB57" i="5"/>
  <c r="Y57" i="8" s="1"/>
  <c r="AU48" i="4"/>
  <c r="AW47" i="4"/>
  <c r="AX47" i="4"/>
  <c r="AY140" i="4"/>
  <c r="BB140" i="4" s="1"/>
  <c r="AY94" i="4"/>
  <c r="BB94" i="4" s="1"/>
  <c r="AY66" i="4"/>
  <c r="BB66" i="4" s="1"/>
  <c r="BB57" i="4"/>
  <c r="AW80" i="4"/>
  <c r="AU81" i="4"/>
  <c r="AX80" i="4"/>
  <c r="AW29" i="4"/>
  <c r="AU30" i="4"/>
  <c r="AX29" i="4"/>
  <c r="AW59" i="4"/>
  <c r="AU60" i="4"/>
  <c r="AX59" i="4"/>
  <c r="AX58" i="4"/>
  <c r="AW58" i="4"/>
  <c r="AY58" i="4" s="1"/>
  <c r="BB58" i="4" s="1"/>
  <c r="AU59" i="4"/>
  <c r="AV60" i="4" s="1"/>
  <c r="AX30" i="4"/>
  <c r="AU31" i="4"/>
  <c r="AW30" i="4"/>
  <c r="AY30" i="4" s="1"/>
  <c r="BB30" i="4" s="1"/>
  <c r="BB155" i="4"/>
  <c r="BB41" i="4"/>
  <c r="BB35" i="3"/>
  <c r="X35" i="8" s="1"/>
  <c r="BB60" i="3"/>
  <c r="X60" i="8" s="1"/>
  <c r="AL67" i="3"/>
  <c r="AJ67" i="3"/>
  <c r="AM67" i="3"/>
  <c r="AM42" i="3"/>
  <c r="AL42" i="3"/>
  <c r="AN42" i="3" s="1"/>
  <c r="BB42" i="3" s="1"/>
  <c r="X42" i="8" s="1"/>
  <c r="AJ42" i="3"/>
  <c r="AK43" i="3" s="1"/>
  <c r="BB33" i="3"/>
  <c r="X33" i="8" s="1"/>
  <c r="BB87" i="3"/>
  <c r="X87" i="8" s="1"/>
  <c r="BB68" i="3"/>
  <c r="X68" i="8" s="1"/>
  <c r="BB69" i="3"/>
  <c r="X69" i="8" s="1"/>
  <c r="AY89" i="3"/>
  <c r="AY31" i="3"/>
  <c r="BB31" i="3" s="1"/>
  <c r="X31" i="8" s="1"/>
  <c r="AY70" i="3"/>
  <c r="AY108" i="3"/>
  <c r="BB108" i="3" s="1"/>
  <c r="X108" i="8" s="1"/>
  <c r="AY155" i="3"/>
  <c r="AY78" i="3"/>
  <c r="AY103" i="3"/>
  <c r="AY48" i="3"/>
  <c r="BB117" i="3"/>
  <c r="X117" i="8" s="1"/>
  <c r="BB66" i="3"/>
  <c r="X66" i="8" s="1"/>
  <c r="BB39" i="3"/>
  <c r="X39" i="8" s="1"/>
  <c r="AY119" i="3"/>
  <c r="BB119" i="3" s="1"/>
  <c r="X119" i="8" s="1"/>
  <c r="AX90" i="3"/>
  <c r="AU91" i="3"/>
  <c r="AW90" i="3"/>
  <c r="AY90" i="3" s="1"/>
  <c r="BB90" i="3" s="1"/>
  <c r="X90" i="8" s="1"/>
  <c r="AX26" i="3"/>
  <c r="AW26" i="3"/>
  <c r="AU27" i="3"/>
  <c r="BB76" i="3"/>
  <c r="X76" i="8" s="1"/>
  <c r="AZ23" i="3"/>
  <c r="AX81" i="3"/>
  <c r="AW81" i="3"/>
  <c r="AY81" i="3" s="1"/>
  <c r="BB81" i="3" s="1"/>
  <c r="X81" i="8" s="1"/>
  <c r="AU82" i="3"/>
  <c r="AX82" i="3"/>
  <c r="AU83" i="3"/>
  <c r="AW82" i="3"/>
  <c r="AY82" i="3" s="1"/>
  <c r="BB82" i="3" s="1"/>
  <c r="X82" i="8" s="1"/>
  <c r="AX54" i="3"/>
  <c r="AU55" i="3"/>
  <c r="AW54" i="3"/>
  <c r="AY54" i="3" s="1"/>
  <c r="BB54" i="3" s="1"/>
  <c r="X54" i="8" s="1"/>
  <c r="AU50" i="3"/>
  <c r="AW49" i="3"/>
  <c r="AX49" i="3"/>
  <c r="AW75" i="3"/>
  <c r="AX75" i="3"/>
  <c r="AU76" i="3"/>
  <c r="AV77" i="3" s="1"/>
  <c r="AY44" i="3"/>
  <c r="AY34" i="3"/>
  <c r="BB34" i="3" s="1"/>
  <c r="X34" i="8" s="1"/>
  <c r="AY79" i="3"/>
  <c r="AY84" i="3"/>
  <c r="AY43" i="3"/>
  <c r="AY97" i="3"/>
  <c r="BB97" i="3" s="1"/>
  <c r="X97" i="8" s="1"/>
  <c r="AY52" i="3"/>
  <c r="AY47" i="3"/>
  <c r="AY26" i="3"/>
  <c r="BB26" i="3" s="1"/>
  <c r="X26" i="8" s="1"/>
  <c r="BB125" i="3"/>
  <c r="X125" i="8" s="1"/>
  <c r="AY53" i="3"/>
  <c r="BB53" i="3" s="1"/>
  <c r="X53" i="8" s="1"/>
  <c r="AW118" i="3"/>
  <c r="AX118" i="3"/>
  <c r="AU119" i="3"/>
  <c r="AV120" i="3" s="1"/>
  <c r="AU116" i="3"/>
  <c r="AW115" i="3"/>
  <c r="AX115" i="3"/>
  <c r="AY113" i="3"/>
  <c r="BB113" i="3" s="1"/>
  <c r="X113" i="8" s="1"/>
  <c r="AY73" i="3"/>
  <c r="BB73" i="3" s="1"/>
  <c r="X73" i="8" s="1"/>
  <c r="AY40" i="3"/>
  <c r="BB40" i="3" s="1"/>
  <c r="X40" i="8" s="1"/>
  <c r="AZ24" i="3"/>
  <c r="AZ25" i="3" s="1"/>
  <c r="AZ26" i="3" s="1"/>
  <c r="AZ27" i="3" s="1"/>
  <c r="AZ28" i="3" s="1"/>
  <c r="AZ29" i="3" s="1"/>
  <c r="AZ30" i="3" s="1"/>
  <c r="AZ31" i="3" s="1"/>
  <c r="AZ32" i="3" s="1"/>
  <c r="AZ33" i="3" s="1"/>
  <c r="AZ34" i="3" s="1"/>
  <c r="AZ35" i="3" s="1"/>
  <c r="AZ36" i="3" s="1"/>
  <c r="AZ37" i="3" s="1"/>
  <c r="AZ38" i="3" s="1"/>
  <c r="AZ39" i="3" s="1"/>
  <c r="AZ40" i="3" s="1"/>
  <c r="AZ41" i="3" s="1"/>
  <c r="AZ42" i="3" s="1"/>
  <c r="AZ43" i="3" s="1"/>
  <c r="AZ44" i="3" s="1"/>
  <c r="AZ45" i="3" s="1"/>
  <c r="AZ46" i="3" s="1"/>
  <c r="AZ47" i="3" s="1"/>
  <c r="AZ48" i="3" s="1"/>
  <c r="BB24" i="3"/>
  <c r="X24" i="8" s="1"/>
  <c r="BB124" i="3"/>
  <c r="X124" i="8" s="1"/>
  <c r="BB78" i="3"/>
  <c r="X78" i="8" s="1"/>
  <c r="AX77" i="3"/>
  <c r="AW77" i="3"/>
  <c r="AU78" i="3"/>
  <c r="AZ23" i="2"/>
  <c r="BB91" i="2"/>
  <c r="BB105" i="2"/>
  <c r="BB77" i="2"/>
  <c r="BB103" i="2"/>
  <c r="BB119" i="2"/>
  <c r="BB114" i="2"/>
  <c r="AY66" i="2"/>
  <c r="AU26" i="2"/>
  <c r="AW25" i="2"/>
  <c r="AX25" i="2"/>
  <c r="BB73" i="2"/>
  <c r="BB127" i="2"/>
  <c r="AN83" i="2"/>
  <c r="BB83" i="2" s="1"/>
  <c r="AN84" i="2"/>
  <c r="BB84" i="2" s="1"/>
  <c r="AN23" i="2"/>
  <c r="AN64" i="2"/>
  <c r="BB64" i="2" s="1"/>
  <c r="AN146" i="2"/>
  <c r="BB146" i="2" s="1"/>
  <c r="AN29" i="2"/>
  <c r="BB29" i="2" s="1"/>
  <c r="AN130" i="2"/>
  <c r="BB130" i="2" s="1"/>
  <c r="AN124" i="2"/>
  <c r="AN144" i="2"/>
  <c r="BB144" i="2" s="1"/>
  <c r="BB140" i="2"/>
  <c r="BB101" i="2"/>
  <c r="BB95" i="2"/>
  <c r="AL96" i="2"/>
  <c r="AJ96" i="2"/>
  <c r="AK97" i="2" s="1"/>
  <c r="AM96" i="2"/>
  <c r="AM150" i="2"/>
  <c r="AL150" i="2"/>
  <c r="AN150" i="2" s="1"/>
  <c r="BB150" i="2" s="1"/>
  <c r="AJ150" i="2"/>
  <c r="AK151" i="2" s="1"/>
  <c r="AL151" i="2" s="1"/>
  <c r="AJ74" i="2"/>
  <c r="AK75" i="2" s="1"/>
  <c r="AM74" i="2"/>
  <c r="AL74" i="2"/>
  <c r="AN74" i="2" s="1"/>
  <c r="AL27" i="2"/>
  <c r="AM27" i="2"/>
  <c r="AJ27" i="2"/>
  <c r="AM24" i="2"/>
  <c r="AJ24" i="2"/>
  <c r="AL24" i="2"/>
  <c r="AN24" i="2" s="1"/>
  <c r="BB24" i="2" s="1"/>
  <c r="AL122" i="2"/>
  <c r="AM122" i="2"/>
  <c r="AJ122" i="2"/>
  <c r="AK123" i="2" s="1"/>
  <c r="AL117" i="2"/>
  <c r="AJ117" i="2"/>
  <c r="AM117" i="2"/>
  <c r="BB136" i="2"/>
  <c r="AN89" i="2"/>
  <c r="BB89" i="2" s="1"/>
  <c r="AN149" i="2"/>
  <c r="AM90" i="2"/>
  <c r="AL90" i="2"/>
  <c r="AN90" i="2" s="1"/>
  <c r="BB90" i="2" s="1"/>
  <c r="AJ90" i="2"/>
  <c r="AM125" i="2"/>
  <c r="AJ125" i="2"/>
  <c r="AL125" i="2"/>
  <c r="AN125" i="2" s="1"/>
  <c r="BB125" i="2" s="1"/>
  <c r="AL65" i="2"/>
  <c r="AJ65" i="2"/>
  <c r="AK66" i="2" s="1"/>
  <c r="AM65" i="2"/>
  <c r="BB102" i="7"/>
  <c r="BB124" i="7"/>
  <c r="AY95" i="7"/>
  <c r="AY59" i="7"/>
  <c r="AW33" i="7"/>
  <c r="AX33" i="7"/>
  <c r="AU34" i="7"/>
  <c r="AV35" i="7" s="1"/>
  <c r="AX54" i="7"/>
  <c r="AW54" i="7"/>
  <c r="AU55" i="7"/>
  <c r="AW120" i="7"/>
  <c r="AX120" i="7"/>
  <c r="AU121" i="7"/>
  <c r="AX106" i="7"/>
  <c r="AW106" i="7"/>
  <c r="AY106" i="7" s="1"/>
  <c r="AU107" i="7"/>
  <c r="AV108" i="7" s="1"/>
  <c r="AU89" i="7"/>
  <c r="AV90" i="7" s="1"/>
  <c r="AX88" i="7"/>
  <c r="AW88" i="7"/>
  <c r="AY88" i="7" s="1"/>
  <c r="BB88" i="7" s="1"/>
  <c r="AY31" i="7"/>
  <c r="AY126" i="7"/>
  <c r="BB126" i="7" s="1"/>
  <c r="AY118" i="7"/>
  <c r="AY48" i="7"/>
  <c r="AY51" i="7"/>
  <c r="BB51" i="7" s="1"/>
  <c r="AY47" i="7"/>
  <c r="BB47" i="7" s="1"/>
  <c r="BB48" i="7"/>
  <c r="AY36" i="7"/>
  <c r="BB36" i="7" s="1"/>
  <c r="AY93" i="7"/>
  <c r="AY115" i="7"/>
  <c r="BB115" i="7" s="1"/>
  <c r="AX38" i="7"/>
  <c r="AW38" i="7"/>
  <c r="AY38" i="7" s="1"/>
  <c r="AU39" i="7"/>
  <c r="AV40" i="7" s="1"/>
  <c r="AY121" i="7"/>
  <c r="AY32" i="7"/>
  <c r="BB32" i="7" s="1"/>
  <c r="AY64" i="7"/>
  <c r="AY23" i="7"/>
  <c r="AY122" i="7"/>
  <c r="AW61" i="7"/>
  <c r="AX61" i="7"/>
  <c r="AU62" i="7"/>
  <c r="AV63" i="7" s="1"/>
  <c r="AW25" i="7"/>
  <c r="AU26" i="7"/>
  <c r="AV27" i="7" s="1"/>
  <c r="AX25" i="7"/>
  <c r="AW117" i="7"/>
  <c r="AU118" i="7"/>
  <c r="AV119" i="7" s="1"/>
  <c r="AX117" i="7"/>
  <c r="AY117" i="7" s="1"/>
  <c r="AU35" i="7"/>
  <c r="AX34" i="7"/>
  <c r="AW34" i="7"/>
  <c r="AY34" i="7" s="1"/>
  <c r="BB34" i="7" s="1"/>
  <c r="BB56" i="7"/>
  <c r="BB38" i="7"/>
  <c r="BB138" i="7"/>
  <c r="AY123" i="7"/>
  <c r="BB128" i="7"/>
  <c r="AX26" i="7"/>
  <c r="AW26" i="7"/>
  <c r="AY26" i="7" s="1"/>
  <c r="AU27" i="7"/>
  <c r="AV28" i="7" s="1"/>
  <c r="AU67" i="7"/>
  <c r="AV68" i="7" s="1"/>
  <c r="AX66" i="7"/>
  <c r="AW66" i="7"/>
  <c r="AY66" i="7" s="1"/>
  <c r="BB66" i="7" s="1"/>
  <c r="BB97" i="7"/>
  <c r="AY24" i="7"/>
  <c r="BB24" i="7" s="1"/>
  <c r="BB136" i="7"/>
  <c r="BB55" i="7"/>
  <c r="AN33" i="7"/>
  <c r="AN25" i="7"/>
  <c r="AN152" i="7"/>
  <c r="AL41" i="7"/>
  <c r="AJ41" i="7"/>
  <c r="AK42" i="7" s="1"/>
  <c r="AM41" i="7"/>
  <c r="AN82" i="7"/>
  <c r="AN63" i="7"/>
  <c r="AN23" i="7"/>
  <c r="AL143" i="7"/>
  <c r="AM143" i="7"/>
  <c r="AJ143" i="7"/>
  <c r="AK144" i="7" s="1"/>
  <c r="AN137" i="7"/>
  <c r="BB137" i="7" s="1"/>
  <c r="AN27" i="7"/>
  <c r="AN70" i="7"/>
  <c r="AN107" i="7"/>
  <c r="AN26" i="7"/>
  <c r="BB26" i="7" s="1"/>
  <c r="AN148" i="7"/>
  <c r="BB148" i="7" s="1"/>
  <c r="AN64" i="7"/>
  <c r="BB64" i="7" s="1"/>
  <c r="AM29" i="7"/>
  <c r="AL29" i="7"/>
  <c r="AN29" i="7" s="1"/>
  <c r="BB29" i="7" s="1"/>
  <c r="AJ29" i="7"/>
  <c r="AK30" i="7" s="1"/>
  <c r="AM129" i="7"/>
  <c r="AJ129" i="7"/>
  <c r="AK130" i="7" s="1"/>
  <c r="AL129" i="7"/>
  <c r="AN129" i="7" s="1"/>
  <c r="BB129" i="7" s="1"/>
  <c r="AL149" i="7"/>
  <c r="AJ149" i="7"/>
  <c r="AK150" i="7" s="1"/>
  <c r="AM149" i="7"/>
  <c r="AM135" i="7"/>
  <c r="AJ135" i="7"/>
  <c r="AL135" i="7"/>
  <c r="AN134" i="7"/>
  <c r="BB134" i="7" s="1"/>
  <c r="AN98" i="7"/>
  <c r="BB98" i="7" s="1"/>
  <c r="AN49" i="7"/>
  <c r="BB49" i="7" s="1"/>
  <c r="AM99" i="7"/>
  <c r="AJ99" i="7"/>
  <c r="AK100" i="7" s="1"/>
  <c r="AL99" i="7"/>
  <c r="AN99" i="7" s="1"/>
  <c r="BB99" i="7" s="1"/>
  <c r="AL140" i="7"/>
  <c r="AM140" i="7"/>
  <c r="AJ140" i="7"/>
  <c r="AK141" i="7" s="1"/>
  <c r="AM130" i="7"/>
  <c r="AL130" i="7"/>
  <c r="AN130" i="7" s="1"/>
  <c r="BB130" i="7" s="1"/>
  <c r="AJ130" i="7"/>
  <c r="AK131" i="7" s="1"/>
  <c r="AY81" i="1"/>
  <c r="AY84" i="1"/>
  <c r="AN61" i="1"/>
  <c r="AN71" i="1"/>
  <c r="AN43" i="1"/>
  <c r="BB43" i="1" s="1"/>
  <c r="BB97" i="1"/>
  <c r="AN117" i="1"/>
  <c r="AN70" i="1"/>
  <c r="AJ91" i="1"/>
  <c r="AK92" i="1" s="1"/>
  <c r="AM91" i="1"/>
  <c r="AL91" i="1"/>
  <c r="AJ85" i="4"/>
  <c r="AK86" i="4" s="1"/>
  <c r="AL85" i="4"/>
  <c r="AM85" i="4"/>
  <c r="AL99" i="3"/>
  <c r="AM99" i="3"/>
  <c r="AJ99" i="3"/>
  <c r="AK100" i="3" s="1"/>
  <c r="AL92" i="3"/>
  <c r="AJ92" i="3"/>
  <c r="AK93" i="3" s="1"/>
  <c r="AM92" i="3"/>
  <c r="AM88" i="3"/>
  <c r="AL88" i="3"/>
  <c r="AN88" i="3" s="1"/>
  <c r="BB88" i="3" s="1"/>
  <c r="X88" i="8" s="1"/>
  <c r="AJ88" i="3"/>
  <c r="AK89" i="3" s="1"/>
  <c r="AN91" i="3"/>
  <c r="BB91" i="3" s="1"/>
  <c r="X91" i="8" s="1"/>
  <c r="AN41" i="3"/>
  <c r="BB41" i="3" s="1"/>
  <c r="X41" i="8" s="1"/>
  <c r="AJ25" i="3"/>
  <c r="AL25" i="3"/>
  <c r="AM25" i="3"/>
  <c r="AN76" i="7"/>
  <c r="AN75" i="7"/>
  <c r="AN121" i="7"/>
  <c r="AN117" i="7"/>
  <c r="AY96" i="5"/>
  <c r="BB96" i="5" s="1"/>
  <c r="Y96" i="8" s="1"/>
  <c r="BB124" i="5"/>
  <c r="Y124" i="8" s="1"/>
  <c r="AX149" i="5"/>
  <c r="AW149" i="5"/>
  <c r="AY149" i="5" s="1"/>
  <c r="BB149" i="5" s="1"/>
  <c r="Y149" i="8" s="1"/>
  <c r="AU150" i="5"/>
  <c r="AV151" i="5" s="1"/>
  <c r="AX38" i="5"/>
  <c r="AU39" i="5"/>
  <c r="AV40" i="5" s="1"/>
  <c r="AW38" i="5"/>
  <c r="AY38" i="5" s="1"/>
  <c r="BB38" i="5" s="1"/>
  <c r="Y38" i="8" s="1"/>
  <c r="AY121" i="4"/>
  <c r="BB121" i="4" s="1"/>
  <c r="AY106" i="4"/>
  <c r="BB106" i="4" s="1"/>
  <c r="AW98" i="4"/>
  <c r="AU99" i="4"/>
  <c r="AX98" i="4"/>
  <c r="AY147" i="3"/>
  <c r="BB147" i="3" s="1"/>
  <c r="X147" i="8" s="1"/>
  <c r="AY61" i="3"/>
  <c r="BB61" i="3" s="1"/>
  <c r="X61" i="8" s="1"/>
  <c r="AX142" i="3"/>
  <c r="AW142" i="3"/>
  <c r="AU143" i="3"/>
  <c r="AV144" i="3" s="1"/>
  <c r="AY87" i="2"/>
  <c r="AY93" i="2"/>
  <c r="AY72" i="2"/>
  <c r="BB72" i="2" s="1"/>
  <c r="AY47" i="2"/>
  <c r="BB47" i="2" s="1"/>
  <c r="BB60" i="2"/>
  <c r="AY142" i="7"/>
  <c r="BB142" i="7" s="1"/>
  <c r="AY101" i="7"/>
  <c r="BB101" i="7" s="1"/>
  <c r="AY54" i="7"/>
  <c r="BB54" i="7" s="1"/>
  <c r="AY33" i="7"/>
  <c r="AU91" i="7"/>
  <c r="AW90" i="7"/>
  <c r="AX90" i="7"/>
  <c r="BB133" i="1"/>
  <c r="AY41" i="1"/>
  <c r="AY92" i="1"/>
  <c r="AY37" i="1"/>
  <c r="AY110" i="1"/>
  <c r="AY100" i="1"/>
  <c r="AY45" i="1"/>
  <c r="BB50" i="1"/>
  <c r="AX152" i="1"/>
  <c r="AW152" i="1"/>
  <c r="AU153" i="1"/>
  <c r="AW120" i="1"/>
  <c r="AX120" i="1"/>
  <c r="AU121" i="1"/>
  <c r="AV122" i="1" s="1"/>
  <c r="AW104" i="1"/>
  <c r="AU105" i="1"/>
  <c r="AV106" i="1" s="1"/>
  <c r="AX104" i="1"/>
  <c r="AU89" i="1"/>
  <c r="AV90" i="1" s="1"/>
  <c r="AX88" i="1"/>
  <c r="AW88" i="1"/>
  <c r="AY88" i="1" s="1"/>
  <c r="AN91" i="1"/>
  <c r="BB91" i="1" s="1"/>
  <c r="AN64" i="1"/>
  <c r="AY57" i="2"/>
  <c r="BB57" i="2" s="1"/>
  <c r="AY74" i="2"/>
  <c r="AY143" i="2"/>
  <c r="BB143" i="2" s="1"/>
  <c r="AU150" i="2"/>
  <c r="AW149" i="2"/>
  <c r="AX149" i="2"/>
  <c r="AY124" i="2"/>
  <c r="AY149" i="2"/>
  <c r="AY147" i="2"/>
  <c r="BB147" i="2" s="1"/>
  <c r="AY85" i="2"/>
  <c r="BB85" i="2" s="1"/>
  <c r="BB30" i="2"/>
  <c r="AX88" i="2"/>
  <c r="AU89" i="2"/>
  <c r="AW88" i="2"/>
  <c r="AY88" i="2" s="1"/>
  <c r="AN31" i="2"/>
  <c r="BB31" i="2" s="1"/>
  <c r="BB120" i="2"/>
  <c r="BB142" i="2"/>
  <c r="BB108" i="2"/>
  <c r="BB34" i="2"/>
  <c r="BB26" i="2"/>
  <c r="BB88" i="2"/>
  <c r="AJ87" i="2"/>
  <c r="AL87" i="2"/>
  <c r="AM87" i="2"/>
  <c r="AN93" i="2"/>
  <c r="BB93" i="2" s="1"/>
  <c r="AN86" i="2"/>
  <c r="AN121" i="2"/>
  <c r="BB121" i="2" s="1"/>
  <c r="AN96" i="2"/>
  <c r="BB96" i="2" s="1"/>
  <c r="AN36" i="2"/>
  <c r="BB36" i="2" s="1"/>
  <c r="AJ151" i="2"/>
  <c r="AK152" i="2" s="1"/>
  <c r="AM151" i="2"/>
  <c r="AM75" i="2"/>
  <c r="AL75" i="2"/>
  <c r="AN75" i="2" s="1"/>
  <c r="BB75" i="2" s="1"/>
  <c r="AJ75" i="2"/>
  <c r="AK76" i="2" s="1"/>
  <c r="AU118" i="1"/>
  <c r="AV119" i="1" s="1"/>
  <c r="AW117" i="1"/>
  <c r="AX117" i="1"/>
  <c r="AU57" i="1"/>
  <c r="AV58" i="1" s="1"/>
  <c r="AW56" i="1"/>
  <c r="AX56" i="1"/>
  <c r="AW38" i="1"/>
  <c r="AU39" i="1"/>
  <c r="AX38" i="1"/>
  <c r="AY118" i="1"/>
  <c r="BB118" i="1" s="1"/>
  <c r="AY86" i="1"/>
  <c r="BB86" i="1" s="1"/>
  <c r="AY54" i="1"/>
  <c r="BB54" i="1" s="1"/>
  <c r="AY48" i="1"/>
  <c r="BB48" i="1" s="1"/>
  <c r="AX87" i="1"/>
  <c r="AW87" i="1"/>
  <c r="AY87" i="1" s="1"/>
  <c r="BB87" i="1" s="1"/>
  <c r="AU88" i="1"/>
  <c r="AV89" i="1" s="1"/>
  <c r="BB81" i="1"/>
  <c r="BB154" i="1"/>
  <c r="BB46" i="1"/>
  <c r="BB45" i="1"/>
  <c r="BB102" i="1"/>
  <c r="AN126" i="1"/>
  <c r="AN88" i="1"/>
  <c r="BB88" i="1" s="1"/>
  <c r="AN119" i="1"/>
  <c r="AN129" i="1"/>
  <c r="AN74" i="1"/>
  <c r="AL83" i="1"/>
  <c r="AJ83" i="1"/>
  <c r="AK84" i="1" s="1"/>
  <c r="AM83" i="1"/>
  <c r="AN83" i="1" s="1"/>
  <c r="BB83" i="1" s="1"/>
  <c r="BB116" i="7"/>
  <c r="BB106" i="7"/>
  <c r="AN89" i="7"/>
  <c r="BB89" i="7" s="1"/>
  <c r="BB147" i="7"/>
  <c r="BB87" i="7"/>
  <c r="AL118" i="7"/>
  <c r="AJ118" i="7"/>
  <c r="AM118" i="7"/>
  <c r="AL91" i="7"/>
  <c r="AJ91" i="7"/>
  <c r="AK92" i="7" s="1"/>
  <c r="AM91" i="7"/>
  <c r="AJ62" i="7"/>
  <c r="AL62" i="7"/>
  <c r="AM62" i="7"/>
  <c r="AM85" i="7"/>
  <c r="AL85" i="7"/>
  <c r="AN85" i="7" s="1"/>
  <c r="BB85" i="7" s="1"/>
  <c r="AJ85" i="7"/>
  <c r="AK86" i="7" s="1"/>
  <c r="AN53" i="7"/>
  <c r="BB53" i="7" s="1"/>
  <c r="AN41" i="7"/>
  <c r="BB41" i="7" s="1"/>
  <c r="AM42" i="7"/>
  <c r="AL42" i="7"/>
  <c r="AN42" i="7" s="1"/>
  <c r="BB42" i="7" s="1"/>
  <c r="AJ42" i="7"/>
  <c r="AK43" i="7" s="1"/>
  <c r="AM144" i="7"/>
  <c r="AJ144" i="7"/>
  <c r="AL144" i="7"/>
  <c r="AN144" i="7" s="1"/>
  <c r="BB144" i="7" s="1"/>
  <c r="AJ92" i="7"/>
  <c r="AK93" i="7" s="1"/>
  <c r="AL92" i="7"/>
  <c r="AM92" i="7"/>
  <c r="AW148" i="5"/>
  <c r="AU149" i="5"/>
  <c r="AV150" i="5" s="1"/>
  <c r="AX148" i="5"/>
  <c r="AX142" i="5"/>
  <c r="AW142" i="5"/>
  <c r="AU143" i="5"/>
  <c r="AX139" i="5"/>
  <c r="AW139" i="5"/>
  <c r="AU140" i="5"/>
  <c r="AV141" i="5" s="1"/>
  <c r="AL135" i="5"/>
  <c r="AJ135" i="5"/>
  <c r="AM135" i="5"/>
  <c r="AM119" i="5"/>
  <c r="AJ119" i="5"/>
  <c r="AK120" i="5" s="1"/>
  <c r="AL119" i="5"/>
  <c r="AN119" i="5" s="1"/>
  <c r="BB119" i="5" s="1"/>
  <c r="Y119" i="8" s="1"/>
  <c r="AW111" i="5"/>
  <c r="AX111" i="5"/>
  <c r="AU112" i="5"/>
  <c r="AV113" i="5" s="1"/>
  <c r="AM102" i="5"/>
  <c r="AJ102" i="5"/>
  <c r="AK103" i="5" s="1"/>
  <c r="AL102" i="5"/>
  <c r="AN102" i="5" s="1"/>
  <c r="BB102" i="5" s="1"/>
  <c r="Y102" i="8" s="1"/>
  <c r="AW97" i="5"/>
  <c r="AU98" i="5"/>
  <c r="AV99" i="5" s="1"/>
  <c r="AX97" i="5"/>
  <c r="AM90" i="5"/>
  <c r="AJ90" i="5"/>
  <c r="AK91" i="5" s="1"/>
  <c r="AL90" i="5"/>
  <c r="AN90" i="5" s="1"/>
  <c r="BB90" i="5" s="1"/>
  <c r="Y90" i="8" s="1"/>
  <c r="AM86" i="5"/>
  <c r="AL86" i="5"/>
  <c r="AN86" i="5" s="1"/>
  <c r="BB86" i="5" s="1"/>
  <c r="Y86" i="8" s="1"/>
  <c r="AJ86" i="5"/>
  <c r="AK87" i="5" s="1"/>
  <c r="AX84" i="5"/>
  <c r="AU85" i="5"/>
  <c r="AW84" i="5"/>
  <c r="AJ81" i="5"/>
  <c r="AM81" i="5"/>
  <c r="AL81" i="5"/>
  <c r="AN81" i="5" s="1"/>
  <c r="BB81" i="5" s="1"/>
  <c r="Y81" i="8" s="1"/>
  <c r="AJ69" i="5"/>
  <c r="AK70" i="5" s="1"/>
  <c r="AL69" i="5"/>
  <c r="AM69" i="5"/>
  <c r="AJ46" i="5"/>
  <c r="AK47" i="5" s="1"/>
  <c r="AL46" i="5"/>
  <c r="AM46" i="5"/>
  <c r="AX37" i="5"/>
  <c r="AW37" i="5"/>
  <c r="AY37" i="5" s="1"/>
  <c r="BB37" i="5" s="1"/>
  <c r="Y37" i="8" s="1"/>
  <c r="AU38" i="5"/>
  <c r="AV39" i="5" s="1"/>
  <c r="BC22" i="5"/>
  <c r="AZ22" i="5"/>
  <c r="AZ23" i="5" s="1"/>
  <c r="AY147" i="5"/>
  <c r="BB147" i="5" s="1"/>
  <c r="Y147" i="8" s="1"/>
  <c r="AY95" i="5"/>
  <c r="BB95" i="5" s="1"/>
  <c r="Y95" i="8" s="1"/>
  <c r="AN80" i="5"/>
  <c r="BB80" i="5" s="1"/>
  <c r="Y80" i="8" s="1"/>
  <c r="AN45" i="5"/>
  <c r="AY35" i="5"/>
  <c r="BB35" i="5" s="1"/>
  <c r="Y35" i="8" s="1"/>
  <c r="AO23" i="5"/>
  <c r="AO24" i="5" s="1"/>
  <c r="AO25" i="5" s="1"/>
  <c r="AO26" i="5" s="1"/>
  <c r="AO27" i="5" s="1"/>
  <c r="AO28" i="5" s="1"/>
  <c r="AO29" i="5" s="1"/>
  <c r="AO30" i="5" s="1"/>
  <c r="AO31" i="5" s="1"/>
  <c r="AO32" i="5" s="1"/>
  <c r="AO33" i="5" s="1"/>
  <c r="AO34" i="5" s="1"/>
  <c r="AO35" i="5" s="1"/>
  <c r="AO36" i="5" s="1"/>
  <c r="AO37" i="5" s="1"/>
  <c r="AO38" i="5" s="1"/>
  <c r="AO39" i="5" s="1"/>
  <c r="AO40" i="5" s="1"/>
  <c r="AO41" i="5" s="1"/>
  <c r="AO42" i="5" s="1"/>
  <c r="AO43" i="5" s="1"/>
  <c r="AO44" i="5" s="1"/>
  <c r="AO45" i="5" s="1"/>
  <c r="BB63" i="5"/>
  <c r="Y63" i="8" s="1"/>
  <c r="AY140" i="5"/>
  <c r="BB140" i="5" s="1"/>
  <c r="Y140" i="8" s="1"/>
  <c r="AN132" i="5"/>
  <c r="BB132" i="5" s="1"/>
  <c r="Y132" i="8" s="1"/>
  <c r="AN118" i="5"/>
  <c r="BB118" i="5" s="1"/>
  <c r="Y118" i="8" s="1"/>
  <c r="AY109" i="5"/>
  <c r="BB109" i="5" s="1"/>
  <c r="Y109" i="8" s="1"/>
  <c r="BB107" i="5"/>
  <c r="Y107" i="8" s="1"/>
  <c r="AN101" i="5"/>
  <c r="BB101" i="5" s="1"/>
  <c r="Y101" i="8" s="1"/>
  <c r="AY100" i="5"/>
  <c r="BB100" i="5" s="1"/>
  <c r="Y100" i="8" s="1"/>
  <c r="AY83" i="5"/>
  <c r="BB83" i="5" s="1"/>
  <c r="Y83" i="8" s="1"/>
  <c r="AN56" i="5"/>
  <c r="BB56" i="5" s="1"/>
  <c r="Y56" i="8" s="1"/>
  <c r="BB53" i="5"/>
  <c r="Y53" i="8" s="1"/>
  <c r="AY24" i="5"/>
  <c r="BB74" i="5"/>
  <c r="Y74" i="8" s="1"/>
  <c r="BB23" i="5"/>
  <c r="Y23" i="8" s="1"/>
  <c r="AU155" i="4"/>
  <c r="AV156" i="4" s="1"/>
  <c r="AX154" i="4"/>
  <c r="AW154" i="4"/>
  <c r="AM147" i="4"/>
  <c r="AL147" i="4"/>
  <c r="AN147" i="4" s="1"/>
  <c r="BB147" i="4" s="1"/>
  <c r="AJ147" i="4"/>
  <c r="AK148" i="4" s="1"/>
  <c r="AM142" i="4"/>
  <c r="AL142" i="4"/>
  <c r="AN142" i="4" s="1"/>
  <c r="BB142" i="4" s="1"/>
  <c r="AJ142" i="4"/>
  <c r="AK143" i="4" s="1"/>
  <c r="AW130" i="4"/>
  <c r="AX130" i="4"/>
  <c r="AU131" i="4"/>
  <c r="AV132" i="4" s="1"/>
  <c r="AL123" i="4"/>
  <c r="AM123" i="4"/>
  <c r="AJ123" i="4"/>
  <c r="AK124" i="4" s="1"/>
  <c r="AJ119" i="4"/>
  <c r="AK120" i="4" s="1"/>
  <c r="AL119" i="4"/>
  <c r="AM119" i="4"/>
  <c r="AL114" i="4"/>
  <c r="AM114" i="4"/>
  <c r="AJ114" i="4"/>
  <c r="AK115" i="4" s="1"/>
  <c r="AW110" i="4"/>
  <c r="AU111" i="4"/>
  <c r="AV112" i="4" s="1"/>
  <c r="AX110" i="4"/>
  <c r="AU108" i="4"/>
  <c r="AV109" i="4" s="1"/>
  <c r="AX107" i="4"/>
  <c r="AW107" i="4"/>
  <c r="AY107" i="4" s="1"/>
  <c r="BB107" i="4" s="1"/>
  <c r="AL100" i="4"/>
  <c r="AJ100" i="4"/>
  <c r="AK101" i="4" s="1"/>
  <c r="AM100" i="4"/>
  <c r="AX97" i="4"/>
  <c r="AW97" i="4"/>
  <c r="AY97" i="4" s="1"/>
  <c r="BB97" i="4" s="1"/>
  <c r="AU98" i="4"/>
  <c r="AL82" i="4"/>
  <c r="AJ82" i="4"/>
  <c r="AM82" i="4"/>
  <c r="AJ69" i="4"/>
  <c r="AK70" i="4" s="1"/>
  <c r="AL69" i="4"/>
  <c r="AM69" i="4"/>
  <c r="AU68" i="4"/>
  <c r="AX67" i="4"/>
  <c r="AW67" i="4"/>
  <c r="AY67" i="4" s="1"/>
  <c r="BB67" i="4" s="1"/>
  <c r="AJ62" i="4"/>
  <c r="AK63" i="4" s="1"/>
  <c r="AM62" i="4"/>
  <c r="AL62" i="4"/>
  <c r="AN62" i="4" s="1"/>
  <c r="BB62" i="4" s="1"/>
  <c r="AL50" i="4"/>
  <c r="AJ50" i="4"/>
  <c r="AK51" i="4" s="1"/>
  <c r="AM50" i="4"/>
  <c r="AM43" i="4"/>
  <c r="AJ43" i="4"/>
  <c r="AK44" i="4" s="1"/>
  <c r="AL43" i="4"/>
  <c r="AN43" i="4" s="1"/>
  <c r="BB43" i="4" s="1"/>
  <c r="AZ22" i="4"/>
  <c r="AZ23" i="4" s="1"/>
  <c r="AZ24" i="4" s="1"/>
  <c r="AZ25" i="4" s="1"/>
  <c r="AZ26" i="4" s="1"/>
  <c r="AZ27" i="4" s="1"/>
  <c r="AO22" i="4"/>
  <c r="AO23" i="4" s="1"/>
  <c r="AO24" i="4" s="1"/>
  <c r="BB22" i="4"/>
  <c r="AY152" i="4"/>
  <c r="BB152" i="4" s="1"/>
  <c r="AY151" i="4"/>
  <c r="BB151" i="4" s="1"/>
  <c r="AY139" i="4"/>
  <c r="BB139" i="4" s="1"/>
  <c r="AY128" i="4"/>
  <c r="BB128" i="4" s="1"/>
  <c r="AN127" i="4"/>
  <c r="BB127" i="4" s="1"/>
  <c r="AN122" i="4"/>
  <c r="BB122" i="4" s="1"/>
  <c r="AN118" i="4"/>
  <c r="BB118" i="4" s="1"/>
  <c r="AN113" i="4"/>
  <c r="BB113" i="4" s="1"/>
  <c r="AY108" i="4"/>
  <c r="BB108" i="4" s="1"/>
  <c r="AY105" i="4"/>
  <c r="BB105" i="4" s="1"/>
  <c r="AY96" i="4"/>
  <c r="BB96" i="4" s="1"/>
  <c r="AY95" i="4"/>
  <c r="BB95" i="4" s="1"/>
  <c r="BB84" i="4"/>
  <c r="AY65" i="4"/>
  <c r="BB65" i="4" s="1"/>
  <c r="AN61" i="4"/>
  <c r="BB61" i="4" s="1"/>
  <c r="AN42" i="4"/>
  <c r="BB42" i="4" s="1"/>
  <c r="AY28" i="4"/>
  <c r="AN25" i="4"/>
  <c r="BB111" i="4"/>
  <c r="BB48" i="4"/>
  <c r="AL149" i="3"/>
  <c r="AJ149" i="3"/>
  <c r="AK150" i="3" s="1"/>
  <c r="AM149" i="3"/>
  <c r="AX143" i="3"/>
  <c r="AU144" i="3"/>
  <c r="AW143" i="3"/>
  <c r="AY143" i="3" s="1"/>
  <c r="BB143" i="3" s="1"/>
  <c r="X143" i="8" s="1"/>
  <c r="AJ112" i="3"/>
  <c r="AM112" i="3"/>
  <c r="AL112" i="3"/>
  <c r="AL84" i="3"/>
  <c r="AM84" i="3"/>
  <c r="AJ84" i="3"/>
  <c r="AK85" i="3" s="1"/>
  <c r="AM80" i="3"/>
  <c r="AJ80" i="3"/>
  <c r="AL80" i="3"/>
  <c r="AN80" i="3" s="1"/>
  <c r="BB80" i="3" s="1"/>
  <c r="X80" i="8" s="1"/>
  <c r="AL71" i="3"/>
  <c r="AM71" i="3"/>
  <c r="AJ71" i="3"/>
  <c r="AK72" i="3" s="1"/>
  <c r="AU64" i="3"/>
  <c r="AV65" i="3" s="1"/>
  <c r="AW63" i="3"/>
  <c r="AX63" i="3"/>
  <c r="AU63" i="3"/>
  <c r="AV64" i="3" s="1"/>
  <c r="AX62" i="3"/>
  <c r="AW62" i="3"/>
  <c r="AL56" i="3"/>
  <c r="AM56" i="3"/>
  <c r="AJ56" i="3"/>
  <c r="AM52" i="3"/>
  <c r="AJ52" i="3"/>
  <c r="AL52" i="3"/>
  <c r="AN52" i="3" s="1"/>
  <c r="BB22" i="3"/>
  <c r="AO22" i="3"/>
  <c r="AO23" i="3" s="1"/>
  <c r="AO24" i="3" s="1"/>
  <c r="AN79" i="3"/>
  <c r="AN148" i="3"/>
  <c r="BB148" i="3" s="1"/>
  <c r="X148" i="8" s="1"/>
  <c r="AN145" i="3"/>
  <c r="BB145" i="3" s="1"/>
  <c r="X145" i="8" s="1"/>
  <c r="AY141" i="3"/>
  <c r="BB141" i="3" s="1"/>
  <c r="X141" i="8" s="1"/>
  <c r="AY140" i="3"/>
  <c r="BB140" i="3" s="1"/>
  <c r="X140" i="8" s="1"/>
  <c r="BB114" i="3"/>
  <c r="X114" i="8" s="1"/>
  <c r="AN70" i="3"/>
  <c r="AN27" i="3"/>
  <c r="AN111" i="3"/>
  <c r="BB111" i="3" s="1"/>
  <c r="X111" i="8" s="1"/>
  <c r="BB83" i="3"/>
  <c r="X83" i="8" s="1"/>
  <c r="BB74" i="3"/>
  <c r="X74" i="8" s="1"/>
  <c r="AM52" i="2"/>
  <c r="AJ52" i="2"/>
  <c r="AK53" i="2" s="1"/>
  <c r="AL52" i="2"/>
  <c r="AN52" i="2" s="1"/>
  <c r="BB52" i="2" s="1"/>
  <c r="AX49" i="2"/>
  <c r="AU50" i="2"/>
  <c r="AW49" i="2"/>
  <c r="AY49" i="2" s="1"/>
  <c r="BB49" i="2" s="1"/>
  <c r="AU49" i="2"/>
  <c r="AV50" i="2" s="1"/>
  <c r="AW48" i="2"/>
  <c r="AX48" i="2"/>
  <c r="AJ45" i="2"/>
  <c r="AM45" i="2"/>
  <c r="AL45" i="2"/>
  <c r="AN45" i="2" s="1"/>
  <c r="BB45" i="2" s="1"/>
  <c r="AM37" i="2"/>
  <c r="AL37" i="2"/>
  <c r="AN37" i="2" s="1"/>
  <c r="BB37" i="2" s="1"/>
  <c r="AJ37" i="2"/>
  <c r="AK38" i="2" s="1"/>
  <c r="BC22" i="2"/>
  <c r="AN116" i="2"/>
  <c r="BB116" i="2" s="1"/>
  <c r="AY82" i="2"/>
  <c r="BB82" i="2" s="1"/>
  <c r="BB81" i="2"/>
  <c r="AN51" i="2"/>
  <c r="BB51" i="2" s="1"/>
  <c r="AZ24" i="2"/>
  <c r="BB129" i="2"/>
  <c r="AY86" i="2"/>
  <c r="AY46" i="2"/>
  <c r="BB46" i="2" s="1"/>
  <c r="AN44" i="2"/>
  <c r="BB44" i="2" s="1"/>
  <c r="AY43" i="2"/>
  <c r="BB43" i="2" s="1"/>
  <c r="AY25" i="2"/>
  <c r="BB25" i="2" s="1"/>
  <c r="AO23" i="2"/>
  <c r="BB92" i="2"/>
  <c r="BB33" i="2"/>
  <c r="BB112" i="2"/>
  <c r="BB23" i="2"/>
  <c r="AU156" i="7"/>
  <c r="AX155" i="7"/>
  <c r="AW155" i="7"/>
  <c r="AU155" i="7"/>
  <c r="AV156" i="7" s="1"/>
  <c r="AX154" i="7"/>
  <c r="AW154" i="7"/>
  <c r="AJ122" i="7"/>
  <c r="AK123" i="7" s="1"/>
  <c r="AL122" i="7"/>
  <c r="AM122" i="7"/>
  <c r="AX109" i="7"/>
  <c r="AW109" i="7"/>
  <c r="AY109" i="7" s="1"/>
  <c r="BB109" i="7" s="1"/>
  <c r="AU110" i="7"/>
  <c r="AV111" i="7" s="1"/>
  <c r="AW108" i="7"/>
  <c r="AU109" i="7"/>
  <c r="AV110" i="7" s="1"/>
  <c r="AX108" i="7"/>
  <c r="AJ103" i="7"/>
  <c r="AK104" i="7" s="1"/>
  <c r="AM103" i="7"/>
  <c r="AL103" i="7"/>
  <c r="AN103" i="7" s="1"/>
  <c r="BB103" i="7" s="1"/>
  <c r="AJ57" i="7"/>
  <c r="AK58" i="7" s="1"/>
  <c r="AM57" i="7"/>
  <c r="AL57" i="7"/>
  <c r="AN57" i="7" s="1"/>
  <c r="BB57" i="7" s="1"/>
  <c r="AW35" i="7"/>
  <c r="AU36" i="7"/>
  <c r="AV37" i="7" s="1"/>
  <c r="AX35" i="7"/>
  <c r="BC22" i="7"/>
  <c r="AZ22" i="7"/>
  <c r="AY153" i="7"/>
  <c r="BB153" i="7" s="1"/>
  <c r="AY152" i="7"/>
  <c r="BB152" i="7" s="1"/>
  <c r="AY120" i="7"/>
  <c r="BB120" i="7" s="1"/>
  <c r="BB127" i="7"/>
  <c r="AY107" i="7"/>
  <c r="AL155" i="1"/>
  <c r="AJ155" i="1"/>
  <c r="AK156" i="1" s="1"/>
  <c r="AM155" i="1"/>
  <c r="AX151" i="1"/>
  <c r="AW151" i="1"/>
  <c r="AY151" i="1" s="1"/>
  <c r="BB151" i="1" s="1"/>
  <c r="AU152" i="1"/>
  <c r="AV153" i="1" s="1"/>
  <c r="AJ143" i="1"/>
  <c r="AK144" i="1" s="1"/>
  <c r="AM143" i="1"/>
  <c r="AL143" i="1"/>
  <c r="AN143" i="1" s="1"/>
  <c r="BB143" i="1" s="1"/>
  <c r="AM134" i="1"/>
  <c r="AJ134" i="1"/>
  <c r="AK135" i="1" s="1"/>
  <c r="AL134" i="1"/>
  <c r="AN134" i="1" s="1"/>
  <c r="BB134" i="1" s="1"/>
  <c r="AJ110" i="1"/>
  <c r="AK111" i="1" s="1"/>
  <c r="AL110" i="1"/>
  <c r="AM110" i="1"/>
  <c r="AU104" i="1"/>
  <c r="AV105" i="1" s="1"/>
  <c r="AW103" i="1"/>
  <c r="AX103" i="1"/>
  <c r="AL99" i="1"/>
  <c r="AJ99" i="1"/>
  <c r="AK100" i="1" s="1"/>
  <c r="AM99" i="1"/>
  <c r="AX57" i="1"/>
  <c r="AU58" i="1"/>
  <c r="AV59" i="1" s="1"/>
  <c r="AW57" i="1"/>
  <c r="AY57" i="1" s="1"/>
  <c r="BB57" i="1" s="1"/>
  <c r="AL51" i="1"/>
  <c r="AM51" i="1"/>
  <c r="AJ51" i="1"/>
  <c r="AK52" i="1" s="1"/>
  <c r="AJ47" i="1"/>
  <c r="AL47" i="1"/>
  <c r="AM47" i="1"/>
  <c r="AM44" i="1"/>
  <c r="AL44" i="1"/>
  <c r="AN44" i="1" s="1"/>
  <c r="BB44" i="1" s="1"/>
  <c r="AJ44" i="1"/>
  <c r="AM40" i="1"/>
  <c r="AJ40" i="1"/>
  <c r="AK41" i="1" s="1"/>
  <c r="AL40" i="1"/>
  <c r="AN40" i="1" s="1"/>
  <c r="BB40" i="1" s="1"/>
  <c r="AZ24" i="1"/>
  <c r="M22" i="8"/>
  <c r="AL25" i="1"/>
  <c r="AM25" i="1"/>
  <c r="AJ25" i="1"/>
  <c r="AK26" i="1" s="1"/>
  <c r="AY149" i="1"/>
  <c r="BB149" i="1" s="1"/>
  <c r="AN142" i="1"/>
  <c r="BB142" i="1" s="1"/>
  <c r="AY141" i="1"/>
  <c r="BB141" i="1" s="1"/>
  <c r="AN116" i="1"/>
  <c r="BB116" i="1" s="1"/>
  <c r="AN109" i="1"/>
  <c r="BB109" i="1" s="1"/>
  <c r="AY101" i="1"/>
  <c r="BB101" i="1" s="1"/>
  <c r="AN98" i="1"/>
  <c r="BB98" i="1" s="1"/>
  <c r="AY85" i="1"/>
  <c r="BB85" i="1" s="1"/>
  <c r="AN79" i="1"/>
  <c r="BB79" i="1" s="1"/>
  <c r="AY55" i="1"/>
  <c r="BB55" i="1" s="1"/>
  <c r="AN39" i="1"/>
  <c r="BB39" i="1" s="1"/>
  <c r="AN37" i="1"/>
  <c r="AN24" i="1"/>
  <c r="O22" i="8"/>
  <c r="AY98" i="10" l="1"/>
  <c r="AY69" i="10"/>
  <c r="AX88" i="10"/>
  <c r="AW88" i="10"/>
  <c r="AY88" i="10" s="1"/>
  <c r="AU89" i="10"/>
  <c r="AX86" i="10"/>
  <c r="BB26" i="10"/>
  <c r="R26" i="8" s="1"/>
  <c r="S26" i="8" s="1"/>
  <c r="AW86" i="10"/>
  <c r="AY86" i="10" s="1"/>
  <c r="BB47" i="9"/>
  <c r="Q47" i="8" s="1"/>
  <c r="AZ44" i="9"/>
  <c r="AZ45" i="9" s="1"/>
  <c r="AY46" i="9"/>
  <c r="BB46" i="9" s="1"/>
  <c r="Q46" i="8" s="1"/>
  <c r="BB94" i="9"/>
  <c r="Q94" i="8" s="1"/>
  <c r="AU110" i="9"/>
  <c r="AV111" i="9" s="1"/>
  <c r="AX109" i="9"/>
  <c r="AW109" i="9"/>
  <c r="BB63" i="9"/>
  <c r="Q63" i="8" s="1"/>
  <c r="AW87" i="9"/>
  <c r="AX51" i="9"/>
  <c r="AW51" i="9"/>
  <c r="AU52" i="9"/>
  <c r="AV53" i="9" s="1"/>
  <c r="AY49" i="9"/>
  <c r="BB49" i="9" s="1"/>
  <c r="Q49" i="8" s="1"/>
  <c r="AY79" i="9"/>
  <c r="BB79" i="9" s="1"/>
  <c r="Q79" i="8" s="1"/>
  <c r="AY107" i="9"/>
  <c r="BB107" i="9" s="1"/>
  <c r="Q107" i="8" s="1"/>
  <c r="AL139" i="9"/>
  <c r="BB69" i="9"/>
  <c r="Q69" i="8" s="1"/>
  <c r="BB138" i="9"/>
  <c r="Q138" i="8" s="1"/>
  <c r="BB106" i="9"/>
  <c r="Q106" i="8" s="1"/>
  <c r="AN139" i="9"/>
  <c r="BB139" i="9" s="1"/>
  <c r="Q139" i="8" s="1"/>
  <c r="AN86" i="9"/>
  <c r="BB86" i="9" s="1"/>
  <c r="Q86" i="8" s="1"/>
  <c r="AY48" i="9"/>
  <c r="BB48" i="9" s="1"/>
  <c r="Q48" i="8" s="1"/>
  <c r="AY108" i="9"/>
  <c r="BB108" i="9" s="1"/>
  <c r="Q108" i="8" s="1"/>
  <c r="AX87" i="9"/>
  <c r="AW132" i="9"/>
  <c r="AX132" i="9"/>
  <c r="AU133" i="9"/>
  <c r="AU111" i="9"/>
  <c r="AW110" i="9"/>
  <c r="AX110" i="9"/>
  <c r="BB133" i="9"/>
  <c r="Q133" i="8" s="1"/>
  <c r="AW89" i="9"/>
  <c r="AX89" i="9"/>
  <c r="AU90" i="9"/>
  <c r="AV91" i="9" s="1"/>
  <c r="AY130" i="9"/>
  <c r="BB130" i="9" s="1"/>
  <c r="Q130" i="8" s="1"/>
  <c r="AX81" i="9"/>
  <c r="AW81" i="9"/>
  <c r="AY81" i="9" s="1"/>
  <c r="BB81" i="9" s="1"/>
  <c r="Q81" i="8" s="1"/>
  <c r="AU82" i="9"/>
  <c r="AX50" i="9"/>
  <c r="AU51" i="9"/>
  <c r="AV52" i="9" s="1"/>
  <c r="AW50" i="9"/>
  <c r="AU119" i="9"/>
  <c r="AV120" i="9" s="1"/>
  <c r="AX118" i="9"/>
  <c r="AW118" i="9"/>
  <c r="AL140" i="9"/>
  <c r="AM140" i="9"/>
  <c r="AJ140" i="9"/>
  <c r="AJ135" i="9"/>
  <c r="AM135" i="9"/>
  <c r="AL135" i="9"/>
  <c r="AN83" i="9"/>
  <c r="BB83" i="9" s="1"/>
  <c r="Q83" i="8" s="1"/>
  <c r="AN76" i="9"/>
  <c r="BB76" i="9" s="1"/>
  <c r="Q76" i="8" s="1"/>
  <c r="AJ150" i="9"/>
  <c r="AK151" i="9" s="1"/>
  <c r="AL150" i="9"/>
  <c r="AM150" i="9"/>
  <c r="AJ77" i="9"/>
  <c r="AK78" i="9" s="1"/>
  <c r="AL77" i="9"/>
  <c r="AM77" i="9"/>
  <c r="AN149" i="9"/>
  <c r="BB149" i="9" s="1"/>
  <c r="Q149" i="8" s="1"/>
  <c r="S23" i="8"/>
  <c r="AL127" i="9"/>
  <c r="AM127" i="9"/>
  <c r="AZ24" i="10"/>
  <c r="AZ25" i="10" s="1"/>
  <c r="AZ26" i="10" s="1"/>
  <c r="AZ27" i="10" s="1"/>
  <c r="AZ28" i="10" s="1"/>
  <c r="AZ29" i="10" s="1"/>
  <c r="AZ30" i="10" s="1"/>
  <c r="AX84" i="9"/>
  <c r="AY84" i="9" s="1"/>
  <c r="BB84" i="9" s="1"/>
  <c r="Q84" i="8" s="1"/>
  <c r="AU85" i="9"/>
  <c r="AY153" i="9"/>
  <c r="BB153" i="9" s="1"/>
  <c r="Q153" i="8" s="1"/>
  <c r="S25" i="8"/>
  <c r="AO23" i="9"/>
  <c r="AO24" i="9" s="1"/>
  <c r="AO25" i="9" s="1"/>
  <c r="AO26" i="9" s="1"/>
  <c r="AO27" i="9" s="1"/>
  <c r="AO28" i="9" s="1"/>
  <c r="AO29" i="9" s="1"/>
  <c r="AO30" i="9" s="1"/>
  <c r="AO31" i="9" s="1"/>
  <c r="AO32" i="9" s="1"/>
  <c r="AO33" i="9" s="1"/>
  <c r="AO34" i="9" s="1"/>
  <c r="AO35" i="9" s="1"/>
  <c r="AO36" i="9" s="1"/>
  <c r="AO37" i="9" s="1"/>
  <c r="AO38" i="9" s="1"/>
  <c r="AO39" i="9" s="1"/>
  <c r="AO40" i="9" s="1"/>
  <c r="AO41" i="9" s="1"/>
  <c r="AO42" i="9" s="1"/>
  <c r="AO43" i="9" s="1"/>
  <c r="AO44" i="9" s="1"/>
  <c r="AO45" i="9" s="1"/>
  <c r="AO46" i="9" s="1"/>
  <c r="AO47" i="9" s="1"/>
  <c r="AO48" i="9" s="1"/>
  <c r="AO49" i="9" s="1"/>
  <c r="AO50" i="9" s="1"/>
  <c r="AO51" i="9" s="1"/>
  <c r="AO52" i="9" s="1"/>
  <c r="AO53" i="9" s="1"/>
  <c r="AO54" i="9" s="1"/>
  <c r="AO55" i="9" s="1"/>
  <c r="AO56" i="9" s="1"/>
  <c r="AO57" i="9" s="1"/>
  <c r="AO58" i="9" s="1"/>
  <c r="S24" i="8"/>
  <c r="AY65" i="10"/>
  <c r="BC23" i="10"/>
  <c r="BC24" i="10" s="1"/>
  <c r="BC25" i="10" s="1"/>
  <c r="AY75" i="10"/>
  <c r="AY145" i="10"/>
  <c r="BB27" i="10"/>
  <c r="R27" i="8" s="1"/>
  <c r="S27" i="8" s="1"/>
  <c r="AX56" i="10"/>
  <c r="AU57" i="10"/>
  <c r="AV58" i="10" s="1"/>
  <c r="AW56" i="10"/>
  <c r="AY87" i="10"/>
  <c r="AX55" i="10"/>
  <c r="AW55" i="10"/>
  <c r="AU56" i="10"/>
  <c r="AV57" i="10" s="1"/>
  <c r="AY54" i="10"/>
  <c r="AU148" i="10"/>
  <c r="AX147" i="10"/>
  <c r="AW147" i="10"/>
  <c r="AY53" i="10"/>
  <c r="AL29" i="10"/>
  <c r="AJ29" i="10"/>
  <c r="AK30" i="10" s="1"/>
  <c r="AM29" i="10"/>
  <c r="AN28" i="10"/>
  <c r="BB28" i="10" s="1"/>
  <c r="R28" i="8" s="1"/>
  <c r="S28" i="8" s="1"/>
  <c r="AO25" i="10"/>
  <c r="AO26" i="10" s="1"/>
  <c r="AO27" i="10" s="1"/>
  <c r="AY155" i="9"/>
  <c r="BB155" i="9" s="1"/>
  <c r="Q155" i="8" s="1"/>
  <c r="BB90" i="9"/>
  <c r="Q90" i="8" s="1"/>
  <c r="AY131" i="9"/>
  <c r="BB131" i="9" s="1"/>
  <c r="Q131" i="8" s="1"/>
  <c r="BB143" i="9"/>
  <c r="Q143" i="8" s="1"/>
  <c r="BB116" i="9"/>
  <c r="Q116" i="8" s="1"/>
  <c r="AN144" i="9"/>
  <c r="BB144" i="9" s="1"/>
  <c r="Q144" i="8" s="1"/>
  <c r="AN134" i="9"/>
  <c r="BB134" i="9" s="1"/>
  <c r="Q134" i="8" s="1"/>
  <c r="AJ128" i="9"/>
  <c r="AK129" i="9" s="1"/>
  <c r="AL128" i="9"/>
  <c r="AM128" i="9"/>
  <c r="AN66" i="9"/>
  <c r="BB66" i="9" s="1"/>
  <c r="Q66" i="8" s="1"/>
  <c r="AJ67" i="9"/>
  <c r="AK68" i="9" s="1"/>
  <c r="AM67" i="9"/>
  <c r="AL67" i="9"/>
  <c r="AL59" i="9"/>
  <c r="AM59" i="9"/>
  <c r="AJ59" i="9"/>
  <c r="AK60" i="9" s="1"/>
  <c r="AN71" i="9"/>
  <c r="BB71" i="9" s="1"/>
  <c r="Q71" i="8" s="1"/>
  <c r="AL72" i="9"/>
  <c r="AM72" i="9"/>
  <c r="AJ72" i="9"/>
  <c r="AK73" i="9" s="1"/>
  <c r="AM97" i="9"/>
  <c r="AN97" i="9" s="1"/>
  <c r="BB97" i="9" s="1"/>
  <c r="Q97" i="8" s="1"/>
  <c r="AJ97" i="9"/>
  <c r="AK98" i="9" s="1"/>
  <c r="AY31" i="10"/>
  <c r="BC22" i="9"/>
  <c r="BC23" i="9" s="1"/>
  <c r="BC24" i="9" s="1"/>
  <c r="BC25" i="9" s="1"/>
  <c r="BC26" i="9" s="1"/>
  <c r="BC27" i="9" s="1"/>
  <c r="BC28" i="9" s="1"/>
  <c r="BC29" i="9" s="1"/>
  <c r="BC30" i="9" s="1"/>
  <c r="BC31" i="9" s="1"/>
  <c r="BC32" i="9" s="1"/>
  <c r="BC33" i="9" s="1"/>
  <c r="BC34" i="9" s="1"/>
  <c r="BC35" i="9" s="1"/>
  <c r="BC36" i="9" s="1"/>
  <c r="BC37" i="9" s="1"/>
  <c r="BC38" i="9" s="1"/>
  <c r="BC39" i="9" s="1"/>
  <c r="BC40" i="9" s="1"/>
  <c r="BC41" i="9" s="1"/>
  <c r="BC42" i="9" s="1"/>
  <c r="BC43" i="9" s="1"/>
  <c r="BC44" i="9" s="1"/>
  <c r="BC45" i="9" s="1"/>
  <c r="AX110" i="5"/>
  <c r="AW110" i="5"/>
  <c r="AY110" i="5" s="1"/>
  <c r="BB110" i="5" s="1"/>
  <c r="Y110" i="8" s="1"/>
  <c r="AU111" i="5"/>
  <c r="AV112" i="5" s="1"/>
  <c r="AY52" i="5"/>
  <c r="BB52" i="5" s="1"/>
  <c r="Y52" i="8" s="1"/>
  <c r="AY84" i="5"/>
  <c r="BB84" i="5" s="1"/>
  <c r="Y84" i="8" s="1"/>
  <c r="AX151" i="5"/>
  <c r="AW151" i="5"/>
  <c r="AY151" i="5" s="1"/>
  <c r="BB151" i="5" s="1"/>
  <c r="Y151" i="8" s="1"/>
  <c r="AU152" i="5"/>
  <c r="AX150" i="5"/>
  <c r="AU151" i="5"/>
  <c r="AW150" i="5"/>
  <c r="AY150" i="5" s="1"/>
  <c r="BB150" i="5" s="1"/>
  <c r="Y150" i="8" s="1"/>
  <c r="AW99" i="5"/>
  <c r="AX99" i="5"/>
  <c r="AU100" i="5"/>
  <c r="AN69" i="5"/>
  <c r="BB69" i="5" s="1"/>
  <c r="Y69" i="8" s="1"/>
  <c r="AN46" i="5"/>
  <c r="AU61" i="4"/>
  <c r="AX60" i="4"/>
  <c r="AW60" i="4"/>
  <c r="AY60" i="4" s="1"/>
  <c r="BB60" i="4" s="1"/>
  <c r="AY47" i="4"/>
  <c r="BB47" i="4" s="1"/>
  <c r="AY29" i="4"/>
  <c r="BB29" i="4" s="1"/>
  <c r="AY59" i="4"/>
  <c r="BB59" i="4" s="1"/>
  <c r="AY154" i="4"/>
  <c r="BB154" i="4" s="1"/>
  <c r="AY80" i="4"/>
  <c r="BB80" i="4" s="1"/>
  <c r="AN85" i="4"/>
  <c r="BB85" i="4" s="1"/>
  <c r="AN67" i="3"/>
  <c r="BB67" i="3" s="1"/>
  <c r="X67" i="8" s="1"/>
  <c r="AJ43" i="3"/>
  <c r="AK44" i="3" s="1"/>
  <c r="AM43" i="3"/>
  <c r="AL43" i="3"/>
  <c r="AN43" i="3" s="1"/>
  <c r="BB70" i="3"/>
  <c r="X70" i="8" s="1"/>
  <c r="AY62" i="3"/>
  <c r="BB62" i="3" s="1"/>
  <c r="X62" i="8" s="1"/>
  <c r="AY49" i="3"/>
  <c r="AY75" i="3"/>
  <c r="BB75" i="3" s="1"/>
  <c r="X75" i="8" s="1"/>
  <c r="BB52" i="3"/>
  <c r="X52" i="8" s="1"/>
  <c r="BB43" i="3"/>
  <c r="X43" i="8" s="1"/>
  <c r="BB79" i="3"/>
  <c r="X79" i="8" s="1"/>
  <c r="AY77" i="3"/>
  <c r="BB77" i="3" s="1"/>
  <c r="X77" i="8" s="1"/>
  <c r="AY142" i="3"/>
  <c r="BB142" i="3" s="1"/>
  <c r="X142" i="8" s="1"/>
  <c r="AU121" i="3"/>
  <c r="AW120" i="3"/>
  <c r="AX120" i="3"/>
  <c r="AY118" i="3"/>
  <c r="BB118" i="3" s="1"/>
  <c r="X118" i="8" s="1"/>
  <c r="AY115" i="3"/>
  <c r="BB115" i="3" s="1"/>
  <c r="X115" i="8" s="1"/>
  <c r="AU66" i="3"/>
  <c r="AX65" i="3"/>
  <c r="AW65" i="3"/>
  <c r="BB74" i="2"/>
  <c r="BB124" i="2"/>
  <c r="AJ97" i="2"/>
  <c r="AL97" i="2"/>
  <c r="AM97" i="2"/>
  <c r="AL123" i="2"/>
  <c r="AJ123" i="2"/>
  <c r="AM123" i="2"/>
  <c r="AO24" i="2"/>
  <c r="AO25" i="2" s="1"/>
  <c r="AO26" i="2" s="1"/>
  <c r="AN27" i="2"/>
  <c r="BB27" i="2" s="1"/>
  <c r="AN122" i="2"/>
  <c r="BB122" i="2" s="1"/>
  <c r="AN117" i="2"/>
  <c r="BB117" i="2" s="1"/>
  <c r="AN65" i="2"/>
  <c r="BB65" i="2" s="1"/>
  <c r="BB149" i="2"/>
  <c r="AN87" i="2"/>
  <c r="BB87" i="2" s="1"/>
  <c r="AL66" i="2"/>
  <c r="AM66" i="2"/>
  <c r="AJ66" i="2"/>
  <c r="AK67" i="2" s="1"/>
  <c r="BB121" i="7"/>
  <c r="AY61" i="7"/>
  <c r="BB61" i="7" s="1"/>
  <c r="AY154" i="7"/>
  <c r="BB154" i="7" s="1"/>
  <c r="AY25" i="7"/>
  <c r="BB25" i="7" s="1"/>
  <c r="AW40" i="7"/>
  <c r="AU41" i="7"/>
  <c r="AX40" i="7"/>
  <c r="AZ23" i="7"/>
  <c r="AU64" i="7"/>
  <c r="AV65" i="7" s="1"/>
  <c r="AX63" i="7"/>
  <c r="AW63" i="7"/>
  <c r="AY63" i="7" s="1"/>
  <c r="AW27" i="7"/>
  <c r="AU28" i="7"/>
  <c r="AX27" i="7"/>
  <c r="AX119" i="7"/>
  <c r="AU120" i="7"/>
  <c r="AW119" i="7"/>
  <c r="AY119" i="7" s="1"/>
  <c r="BB119" i="7" s="1"/>
  <c r="AU29" i="7"/>
  <c r="AX28" i="7"/>
  <c r="AW28" i="7"/>
  <c r="AW37" i="7"/>
  <c r="AX37" i="7"/>
  <c r="AU38" i="7"/>
  <c r="AV39" i="7" s="1"/>
  <c r="AZ24" i="7"/>
  <c r="AZ25" i="7" s="1"/>
  <c r="AZ26" i="7" s="1"/>
  <c r="AX68" i="7"/>
  <c r="AU69" i="7"/>
  <c r="AV70" i="7" s="1"/>
  <c r="AW68" i="7"/>
  <c r="BB117" i="7"/>
  <c r="BB33" i="7"/>
  <c r="AN143" i="7"/>
  <c r="BB143" i="7" s="1"/>
  <c r="BB63" i="7"/>
  <c r="AO23" i="7"/>
  <c r="AO24" i="7" s="1"/>
  <c r="AO25" i="7" s="1"/>
  <c r="BB23" i="7"/>
  <c r="AO26" i="7"/>
  <c r="AO27" i="7" s="1"/>
  <c r="AO28" i="7" s="1"/>
  <c r="BB107" i="7"/>
  <c r="AN140" i="7"/>
  <c r="BB140" i="7" s="1"/>
  <c r="AO29" i="7"/>
  <c r="AN149" i="7"/>
  <c r="BB149" i="7" s="1"/>
  <c r="AJ30" i="7"/>
  <c r="AK31" i="7" s="1"/>
  <c r="AM30" i="7"/>
  <c r="AL30" i="7"/>
  <c r="AN30" i="7" s="1"/>
  <c r="BB30" i="7" s="1"/>
  <c r="AM150" i="7"/>
  <c r="AJ150" i="7"/>
  <c r="AK151" i="7" s="1"/>
  <c r="AL150" i="7"/>
  <c r="AN150" i="7" s="1"/>
  <c r="BB150" i="7" s="1"/>
  <c r="AN118" i="7"/>
  <c r="BB118" i="7" s="1"/>
  <c r="AN91" i="7"/>
  <c r="BB91" i="7" s="1"/>
  <c r="AN62" i="7"/>
  <c r="BB62" i="7" s="1"/>
  <c r="AN135" i="7"/>
  <c r="BB135" i="7" s="1"/>
  <c r="AL100" i="7"/>
  <c r="AJ100" i="7"/>
  <c r="AM100" i="7"/>
  <c r="AM141" i="7"/>
  <c r="AL141" i="7"/>
  <c r="AN141" i="7" s="1"/>
  <c r="BB141" i="7" s="1"/>
  <c r="AJ141" i="7"/>
  <c r="AJ131" i="7"/>
  <c r="AK132" i="7" s="1"/>
  <c r="AM131" i="7"/>
  <c r="AL131" i="7"/>
  <c r="AN131" i="7" s="1"/>
  <c r="BB131" i="7" s="1"/>
  <c r="AM86" i="7"/>
  <c r="AL86" i="7"/>
  <c r="AN86" i="7" s="1"/>
  <c r="BB86" i="7" s="1"/>
  <c r="AJ86" i="7"/>
  <c r="AX90" i="1"/>
  <c r="AU91" i="1"/>
  <c r="AW90" i="1"/>
  <c r="AY90" i="1" s="1"/>
  <c r="BB90" i="1" s="1"/>
  <c r="AY120" i="1"/>
  <c r="BB120" i="1" s="1"/>
  <c r="AY104" i="1"/>
  <c r="BB104" i="1" s="1"/>
  <c r="AU120" i="1"/>
  <c r="AV121" i="1" s="1"/>
  <c r="AW119" i="1"/>
  <c r="AX119" i="1"/>
  <c r="AL92" i="1"/>
  <c r="AJ92" i="1"/>
  <c r="AK93" i="1" s="1"/>
  <c r="AM92" i="1"/>
  <c r="AL86" i="4"/>
  <c r="AJ86" i="4"/>
  <c r="AK87" i="4" s="1"/>
  <c r="AM86" i="4"/>
  <c r="AL70" i="4"/>
  <c r="AJ70" i="4"/>
  <c r="AK71" i="4" s="1"/>
  <c r="AM70" i="4"/>
  <c r="AM100" i="3"/>
  <c r="AJ100" i="3"/>
  <c r="AK101" i="3" s="1"/>
  <c r="AL100" i="3"/>
  <c r="AN100" i="3" s="1"/>
  <c r="BB100" i="3" s="1"/>
  <c r="X100" i="8" s="1"/>
  <c r="AM93" i="3"/>
  <c r="AJ93" i="3"/>
  <c r="AK94" i="3" s="1"/>
  <c r="AL93" i="3"/>
  <c r="AN93" i="3" s="1"/>
  <c r="BB93" i="3" s="1"/>
  <c r="X93" i="8" s="1"/>
  <c r="AL89" i="3"/>
  <c r="AJ89" i="3"/>
  <c r="AM89" i="3"/>
  <c r="AN99" i="3"/>
  <c r="BB99" i="3" s="1"/>
  <c r="X99" i="8" s="1"/>
  <c r="AN92" i="3"/>
  <c r="BB92" i="3" s="1"/>
  <c r="X92" i="8" s="1"/>
  <c r="AN25" i="3"/>
  <c r="AN112" i="3"/>
  <c r="BB112" i="3" s="1"/>
  <c r="X112" i="8" s="1"/>
  <c r="BB86" i="2"/>
  <c r="AU41" i="5"/>
  <c r="AV42" i="5" s="1"/>
  <c r="AX40" i="5"/>
  <c r="AW40" i="5"/>
  <c r="AY40" i="5" s="1"/>
  <c r="BB40" i="5" s="1"/>
  <c r="Y40" i="8" s="1"/>
  <c r="AY142" i="5"/>
  <c r="BB142" i="5" s="1"/>
  <c r="Y142" i="8" s="1"/>
  <c r="AZ24" i="5"/>
  <c r="AZ25" i="5" s="1"/>
  <c r="AZ26" i="5" s="1"/>
  <c r="AZ27" i="5" s="1"/>
  <c r="AZ28" i="5" s="1"/>
  <c r="AZ29" i="5" s="1"/>
  <c r="AZ30" i="5" s="1"/>
  <c r="AZ31" i="5" s="1"/>
  <c r="AZ32" i="5" s="1"/>
  <c r="AZ33" i="5" s="1"/>
  <c r="AZ34" i="5" s="1"/>
  <c r="AZ35" i="5" s="1"/>
  <c r="AZ36" i="5" s="1"/>
  <c r="AZ37" i="5" s="1"/>
  <c r="AZ38" i="5" s="1"/>
  <c r="BC23" i="5"/>
  <c r="AY98" i="4"/>
  <c r="BB98" i="4" s="1"/>
  <c r="AX156" i="4"/>
  <c r="AW156" i="4"/>
  <c r="AU145" i="3"/>
  <c r="AV146" i="3" s="1"/>
  <c r="AX144" i="3"/>
  <c r="AW144" i="3"/>
  <c r="AY144" i="3" s="1"/>
  <c r="BB144" i="3" s="1"/>
  <c r="X144" i="8" s="1"/>
  <c r="AY90" i="7"/>
  <c r="BB90" i="7" s="1"/>
  <c r="AY155" i="7"/>
  <c r="BB155" i="7" s="1"/>
  <c r="BB37" i="1"/>
  <c r="AY152" i="1"/>
  <c r="BB152" i="1" s="1"/>
  <c r="AU123" i="1"/>
  <c r="AV124" i="1" s="1"/>
  <c r="AW122" i="1"/>
  <c r="AX122" i="1"/>
  <c r="AW106" i="1"/>
  <c r="AY106" i="1" s="1"/>
  <c r="BB106" i="1" s="1"/>
  <c r="AX106" i="1"/>
  <c r="AU107" i="1"/>
  <c r="AV108" i="1" s="1"/>
  <c r="AY48" i="2"/>
  <c r="BB48" i="2" s="1"/>
  <c r="AN151" i="2"/>
  <c r="BB151" i="2" s="1"/>
  <c r="AL152" i="2"/>
  <c r="AJ152" i="2"/>
  <c r="AK153" i="2" s="1"/>
  <c r="AM152" i="2"/>
  <c r="BC23" i="2"/>
  <c r="BC24" i="2" s="1"/>
  <c r="BC25" i="2" s="1"/>
  <c r="BC26" i="2" s="1"/>
  <c r="AL76" i="2"/>
  <c r="AM76" i="2"/>
  <c r="AJ76" i="2"/>
  <c r="AX58" i="1"/>
  <c r="AW58" i="1"/>
  <c r="AY58" i="1" s="1"/>
  <c r="BB58" i="1" s="1"/>
  <c r="AU59" i="1"/>
  <c r="AV60" i="1" s="1"/>
  <c r="AU90" i="1"/>
  <c r="AX89" i="1"/>
  <c r="AW89" i="1"/>
  <c r="AY89" i="1" s="1"/>
  <c r="BB89" i="1" s="1"/>
  <c r="AY117" i="1"/>
  <c r="BB117" i="1" s="1"/>
  <c r="AY56" i="1"/>
  <c r="BB56" i="1" s="1"/>
  <c r="AY38" i="1"/>
  <c r="BB38" i="1" s="1"/>
  <c r="AW153" i="1"/>
  <c r="AX153" i="1"/>
  <c r="AU154" i="1"/>
  <c r="AL84" i="1"/>
  <c r="AJ84" i="1"/>
  <c r="AM84" i="1"/>
  <c r="AL144" i="1"/>
  <c r="AJ144" i="1"/>
  <c r="AK145" i="1" s="1"/>
  <c r="AM144" i="1"/>
  <c r="AO24" i="1"/>
  <c r="BB24" i="1"/>
  <c r="BC24" i="1" s="1"/>
  <c r="AM43" i="7"/>
  <c r="AL43" i="7"/>
  <c r="AJ43" i="7"/>
  <c r="AK44" i="7" s="1"/>
  <c r="AL93" i="7"/>
  <c r="AM93" i="7"/>
  <c r="AJ93" i="7"/>
  <c r="AK94" i="7" s="1"/>
  <c r="AN92" i="7"/>
  <c r="BB92" i="7" s="1"/>
  <c r="AU142" i="5"/>
  <c r="AX141" i="5"/>
  <c r="AW141" i="5"/>
  <c r="AY141" i="5" s="1"/>
  <c r="BB141" i="5" s="1"/>
  <c r="Y141" i="8" s="1"/>
  <c r="AM120" i="5"/>
  <c r="AL120" i="5"/>
  <c r="AN120" i="5" s="1"/>
  <c r="BB120" i="5" s="1"/>
  <c r="Y120" i="8" s="1"/>
  <c r="AJ120" i="5"/>
  <c r="AX113" i="5"/>
  <c r="AU114" i="5"/>
  <c r="AV115" i="5" s="1"/>
  <c r="AW113" i="5"/>
  <c r="AY113" i="5" s="1"/>
  <c r="BB113" i="5" s="1"/>
  <c r="Y113" i="8" s="1"/>
  <c r="AJ103" i="5"/>
  <c r="AL103" i="5"/>
  <c r="AM103" i="5"/>
  <c r="AJ91" i="5"/>
  <c r="AK92" i="5" s="1"/>
  <c r="AM91" i="5"/>
  <c r="AL91" i="5"/>
  <c r="AL87" i="5"/>
  <c r="AJ87" i="5"/>
  <c r="AM87" i="5"/>
  <c r="AL70" i="5"/>
  <c r="AJ70" i="5"/>
  <c r="AM70" i="5"/>
  <c r="AM47" i="5"/>
  <c r="AL47" i="5"/>
  <c r="AN47" i="5" s="1"/>
  <c r="AJ47" i="5"/>
  <c r="AK48" i="5" s="1"/>
  <c r="AW39" i="5"/>
  <c r="AU40" i="5"/>
  <c r="AV41" i="5" s="1"/>
  <c r="AX39" i="5"/>
  <c r="AY148" i="5"/>
  <c r="BB148" i="5" s="1"/>
  <c r="Y148" i="8" s="1"/>
  <c r="AY139" i="5"/>
  <c r="BB139" i="5" s="1"/>
  <c r="Y139" i="8" s="1"/>
  <c r="AY111" i="5"/>
  <c r="BB111" i="5" s="1"/>
  <c r="Y111" i="8" s="1"/>
  <c r="AY97" i="5"/>
  <c r="BB97" i="5" s="1"/>
  <c r="Y97" i="8" s="1"/>
  <c r="AN135" i="5"/>
  <c r="BB135" i="5" s="1"/>
  <c r="Y135" i="8" s="1"/>
  <c r="BB45" i="5"/>
  <c r="Y45" i="8" s="1"/>
  <c r="BB24" i="5"/>
  <c r="Y24" i="8" s="1"/>
  <c r="AL148" i="4"/>
  <c r="AJ148" i="4"/>
  <c r="AK149" i="4" s="1"/>
  <c r="AM148" i="4"/>
  <c r="AM143" i="4"/>
  <c r="AL143" i="4"/>
  <c r="AN143" i="4" s="1"/>
  <c r="BB143" i="4" s="1"/>
  <c r="AJ143" i="4"/>
  <c r="AK144" i="4" s="1"/>
  <c r="AX132" i="4"/>
  <c r="AW132" i="4"/>
  <c r="AY132" i="4" s="1"/>
  <c r="BB132" i="4" s="1"/>
  <c r="AU133" i="4"/>
  <c r="AV134" i="4" s="1"/>
  <c r="AL124" i="4"/>
  <c r="AJ124" i="4"/>
  <c r="AK125" i="4" s="1"/>
  <c r="AM124" i="4"/>
  <c r="AL120" i="4"/>
  <c r="AM120" i="4"/>
  <c r="AJ120" i="4"/>
  <c r="AL115" i="4"/>
  <c r="AM115" i="4"/>
  <c r="AJ115" i="4"/>
  <c r="AK116" i="4" s="1"/>
  <c r="AU113" i="4"/>
  <c r="AX112" i="4"/>
  <c r="AW112" i="4"/>
  <c r="AY112" i="4" s="1"/>
  <c r="BB112" i="4" s="1"/>
  <c r="AX109" i="4"/>
  <c r="AU110" i="4"/>
  <c r="AW109" i="4"/>
  <c r="AY109" i="4" s="1"/>
  <c r="BB109" i="4" s="1"/>
  <c r="AJ101" i="4"/>
  <c r="AK102" i="4" s="1"/>
  <c r="AL101" i="4"/>
  <c r="AM101" i="4"/>
  <c r="AL63" i="4"/>
  <c r="AM63" i="4"/>
  <c r="AJ63" i="4"/>
  <c r="AK64" i="4" s="1"/>
  <c r="AL51" i="4"/>
  <c r="AJ51" i="4"/>
  <c r="AK52" i="4" s="1"/>
  <c r="AM51" i="4"/>
  <c r="AM44" i="4"/>
  <c r="AL44" i="4"/>
  <c r="AN44" i="4" s="1"/>
  <c r="BB44" i="4" s="1"/>
  <c r="AJ44" i="4"/>
  <c r="BC22" i="4"/>
  <c r="BC23" i="4" s="1"/>
  <c r="BC24" i="4" s="1"/>
  <c r="AY130" i="4"/>
  <c r="BB130" i="4" s="1"/>
  <c r="AN123" i="4"/>
  <c r="BB123" i="4" s="1"/>
  <c r="AN119" i="4"/>
  <c r="BB119" i="4" s="1"/>
  <c r="AN114" i="4"/>
  <c r="BB114" i="4" s="1"/>
  <c r="AY110" i="4"/>
  <c r="BB110" i="4" s="1"/>
  <c r="AN100" i="4"/>
  <c r="BB100" i="4" s="1"/>
  <c r="AN82" i="4"/>
  <c r="BB82" i="4" s="1"/>
  <c r="AN69" i="4"/>
  <c r="BB69" i="4" s="1"/>
  <c r="AN50" i="4"/>
  <c r="BB50" i="4" s="1"/>
  <c r="AZ28" i="4"/>
  <c r="AZ29" i="4" s="1"/>
  <c r="AZ30" i="4" s="1"/>
  <c r="AZ31" i="4" s="1"/>
  <c r="AZ32" i="4" s="1"/>
  <c r="AZ33" i="4" s="1"/>
  <c r="AZ34" i="4" s="1"/>
  <c r="AZ35" i="4" s="1"/>
  <c r="AZ36" i="4" s="1"/>
  <c r="AZ37" i="4" s="1"/>
  <c r="AZ38" i="4" s="1"/>
  <c r="AZ39" i="4" s="1"/>
  <c r="AZ40" i="4" s="1"/>
  <c r="AZ41" i="4" s="1"/>
  <c r="AZ42" i="4" s="1"/>
  <c r="AZ43" i="4" s="1"/>
  <c r="AZ44" i="4" s="1"/>
  <c r="AZ45" i="4" s="1"/>
  <c r="AZ46" i="4" s="1"/>
  <c r="AZ47" i="4" s="1"/>
  <c r="AZ48" i="4" s="1"/>
  <c r="AZ49" i="4" s="1"/>
  <c r="AZ50" i="4" s="1"/>
  <c r="AZ51" i="4" s="1"/>
  <c r="AZ52" i="4" s="1"/>
  <c r="AZ53" i="4" s="1"/>
  <c r="AZ54" i="4" s="1"/>
  <c r="AZ55" i="4" s="1"/>
  <c r="AZ56" i="4" s="1"/>
  <c r="AZ57" i="4" s="1"/>
  <c r="AZ58" i="4" s="1"/>
  <c r="AZ59" i="4" s="1"/>
  <c r="AZ60" i="4" s="1"/>
  <c r="AZ61" i="4" s="1"/>
  <c r="AZ62" i="4" s="1"/>
  <c r="AZ63" i="4" s="1"/>
  <c r="AZ64" i="4" s="1"/>
  <c r="AZ65" i="4" s="1"/>
  <c r="AZ66" i="4" s="1"/>
  <c r="AZ67" i="4" s="1"/>
  <c r="AZ68" i="4" s="1"/>
  <c r="AZ69" i="4" s="1"/>
  <c r="AZ70" i="4" s="1"/>
  <c r="AZ71" i="4" s="1"/>
  <c r="AZ72" i="4" s="1"/>
  <c r="AZ73" i="4" s="1"/>
  <c r="AZ74" i="4" s="1"/>
  <c r="AZ75" i="4" s="1"/>
  <c r="AZ76" i="4" s="1"/>
  <c r="AZ77" i="4" s="1"/>
  <c r="AZ78" i="4" s="1"/>
  <c r="AZ79" i="4" s="1"/>
  <c r="AZ80" i="4" s="1"/>
  <c r="AZ81" i="4" s="1"/>
  <c r="AZ82" i="4" s="1"/>
  <c r="AZ83" i="4" s="1"/>
  <c r="AZ84" i="4" s="1"/>
  <c r="AZ85" i="4" s="1"/>
  <c r="AZ86" i="4" s="1"/>
  <c r="AZ87" i="4" s="1"/>
  <c r="AZ88" i="4" s="1"/>
  <c r="AZ89" i="4" s="1"/>
  <c r="AZ90" i="4" s="1"/>
  <c r="AZ91" i="4" s="1"/>
  <c r="AZ92" i="4" s="1"/>
  <c r="AZ93" i="4" s="1"/>
  <c r="AZ94" i="4" s="1"/>
  <c r="AZ95" i="4" s="1"/>
  <c r="AZ96" i="4" s="1"/>
  <c r="AZ97" i="4" s="1"/>
  <c r="AO25" i="4"/>
  <c r="AO26" i="4" s="1"/>
  <c r="AO27" i="4" s="1"/>
  <c r="AO28" i="4" s="1"/>
  <c r="AO29" i="4" s="1"/>
  <c r="AO30" i="4" s="1"/>
  <c r="AO31" i="4" s="1"/>
  <c r="AO32" i="4" s="1"/>
  <c r="AO33" i="4" s="1"/>
  <c r="AO34" i="4" s="1"/>
  <c r="AO35" i="4" s="1"/>
  <c r="AO36" i="4" s="1"/>
  <c r="AO37" i="4" s="1"/>
  <c r="AO38" i="4" s="1"/>
  <c r="AO39" i="4" s="1"/>
  <c r="AO40" i="4" s="1"/>
  <c r="AO41" i="4" s="1"/>
  <c r="AO42" i="4" s="1"/>
  <c r="AO43" i="4" s="1"/>
  <c r="AO44" i="4" s="1"/>
  <c r="AO45" i="4" s="1"/>
  <c r="AO46" i="4" s="1"/>
  <c r="AO47" i="4" s="1"/>
  <c r="AO48" i="4" s="1"/>
  <c r="AO49" i="4" s="1"/>
  <c r="AO50" i="4" s="1"/>
  <c r="BB28" i="4"/>
  <c r="BB25" i="4"/>
  <c r="AL150" i="3"/>
  <c r="AJ150" i="3"/>
  <c r="AK151" i="3" s="1"/>
  <c r="AM150" i="3"/>
  <c r="AJ85" i="3"/>
  <c r="AL85" i="3"/>
  <c r="AM85" i="3"/>
  <c r="AL72" i="3"/>
  <c r="AJ72" i="3"/>
  <c r="AM72" i="3"/>
  <c r="AX64" i="3"/>
  <c r="AW64" i="3"/>
  <c r="AY64" i="3" s="1"/>
  <c r="BB64" i="3" s="1"/>
  <c r="X64" i="8" s="1"/>
  <c r="AU65" i="3"/>
  <c r="AM44" i="3"/>
  <c r="AL44" i="3"/>
  <c r="AN44" i="3" s="1"/>
  <c r="BB44" i="3" s="1"/>
  <c r="X44" i="8" s="1"/>
  <c r="AJ44" i="3"/>
  <c r="AK45" i="3" s="1"/>
  <c r="BC22" i="3"/>
  <c r="BC23" i="3" s="1"/>
  <c r="BC24" i="3" s="1"/>
  <c r="AN149" i="3"/>
  <c r="BB149" i="3" s="1"/>
  <c r="X149" i="8" s="1"/>
  <c r="AN84" i="3"/>
  <c r="BB84" i="3" s="1"/>
  <c r="X84" i="8" s="1"/>
  <c r="AN71" i="3"/>
  <c r="BB71" i="3" s="1"/>
  <c r="X71" i="8" s="1"/>
  <c r="AY63" i="3"/>
  <c r="AN56" i="3"/>
  <c r="BB56" i="3" s="1"/>
  <c r="X56" i="8" s="1"/>
  <c r="BB27" i="3"/>
  <c r="X27" i="8" s="1"/>
  <c r="AM53" i="2"/>
  <c r="AJ53" i="2"/>
  <c r="AK54" i="2" s="1"/>
  <c r="AL53" i="2"/>
  <c r="AN53" i="2" s="1"/>
  <c r="BB53" i="2" s="1"/>
  <c r="AW50" i="2"/>
  <c r="AU51" i="2"/>
  <c r="AX50" i="2"/>
  <c r="AL38" i="2"/>
  <c r="AM38" i="2"/>
  <c r="AJ38" i="2"/>
  <c r="AK39" i="2" s="1"/>
  <c r="AZ25" i="2"/>
  <c r="AZ26" i="2" s="1"/>
  <c r="AZ27" i="2" s="1"/>
  <c r="AZ28" i="2" s="1"/>
  <c r="AZ29" i="2" s="1"/>
  <c r="AZ30" i="2" s="1"/>
  <c r="AZ31" i="2" s="1"/>
  <c r="AZ32" i="2" s="1"/>
  <c r="AZ33" i="2" s="1"/>
  <c r="AZ34" i="2" s="1"/>
  <c r="AZ35" i="2" s="1"/>
  <c r="AZ36" i="2" s="1"/>
  <c r="AZ37" i="2" s="1"/>
  <c r="AZ38" i="2" s="1"/>
  <c r="AZ39" i="2" s="1"/>
  <c r="AZ40" i="2" s="1"/>
  <c r="AZ41" i="2" s="1"/>
  <c r="AZ42" i="2" s="1"/>
  <c r="AZ43" i="2" s="1"/>
  <c r="AZ44" i="2" s="1"/>
  <c r="AZ45" i="2" s="1"/>
  <c r="AZ46" i="2" s="1"/>
  <c r="AZ47" i="2" s="1"/>
  <c r="AX156" i="7"/>
  <c r="AW156" i="7"/>
  <c r="AY156" i="7" s="1"/>
  <c r="BB156" i="7" s="1"/>
  <c r="AM123" i="7"/>
  <c r="AL123" i="7"/>
  <c r="AN123" i="7" s="1"/>
  <c r="BB123" i="7" s="1"/>
  <c r="AJ123" i="7"/>
  <c r="AU112" i="7"/>
  <c r="AW111" i="7"/>
  <c r="AX111" i="7"/>
  <c r="AW110" i="7"/>
  <c r="AU111" i="7"/>
  <c r="AV112" i="7" s="1"/>
  <c r="AX110" i="7"/>
  <c r="AL104" i="7"/>
  <c r="AJ104" i="7"/>
  <c r="AK105" i="7" s="1"/>
  <c r="AM104" i="7"/>
  <c r="AL58" i="7"/>
  <c r="AM58" i="7"/>
  <c r="AJ58" i="7"/>
  <c r="AK59" i="7" s="1"/>
  <c r="AN122" i="7"/>
  <c r="BB122" i="7" s="1"/>
  <c r="AY108" i="7"/>
  <c r="BB108" i="7" s="1"/>
  <c r="AY35" i="7"/>
  <c r="BB35" i="7" s="1"/>
  <c r="AL156" i="1"/>
  <c r="AJ156" i="1"/>
  <c r="AM156" i="1"/>
  <c r="AL135" i="1"/>
  <c r="AJ135" i="1"/>
  <c r="AK136" i="1" s="1"/>
  <c r="AM135" i="1"/>
  <c r="AL111" i="1"/>
  <c r="AJ111" i="1"/>
  <c r="AK112" i="1" s="1"/>
  <c r="AM111" i="1"/>
  <c r="AX105" i="1"/>
  <c r="AU106" i="1"/>
  <c r="AV107" i="1" s="1"/>
  <c r="AW105" i="1"/>
  <c r="AY105" i="1" s="1"/>
  <c r="BB105" i="1" s="1"/>
  <c r="AL100" i="1"/>
  <c r="AM100" i="1"/>
  <c r="AJ100" i="1"/>
  <c r="AJ93" i="1"/>
  <c r="AK94" i="1" s="1"/>
  <c r="AM93" i="1"/>
  <c r="AL93" i="1"/>
  <c r="AW59" i="1"/>
  <c r="AU60" i="1"/>
  <c r="AV61" i="1" s="1"/>
  <c r="AX59" i="1"/>
  <c r="AM52" i="1"/>
  <c r="AJ52" i="1"/>
  <c r="AK53" i="1" s="1"/>
  <c r="AL52" i="1"/>
  <c r="AM41" i="1"/>
  <c r="AJ41" i="1"/>
  <c r="AL41" i="1"/>
  <c r="AN41" i="1" s="1"/>
  <c r="BB41" i="1" s="1"/>
  <c r="AZ25" i="1"/>
  <c r="AL26" i="1"/>
  <c r="AJ26" i="1"/>
  <c r="AK27" i="1" s="1"/>
  <c r="AM26" i="1"/>
  <c r="AN155" i="1"/>
  <c r="BB155" i="1" s="1"/>
  <c r="AN110" i="1"/>
  <c r="BB110" i="1" s="1"/>
  <c r="AY103" i="1"/>
  <c r="BB103" i="1" s="1"/>
  <c r="AN99" i="1"/>
  <c r="BB99" i="1" s="1"/>
  <c r="AN92" i="1"/>
  <c r="BB92" i="1" s="1"/>
  <c r="AN51" i="1"/>
  <c r="BB51" i="1" s="1"/>
  <c r="AN47" i="1"/>
  <c r="BB47" i="1" s="1"/>
  <c r="AN25" i="1"/>
  <c r="N22" i="8"/>
  <c r="BC26" i="10" l="1"/>
  <c r="BC46" i="9"/>
  <c r="BC47" i="9" s="1"/>
  <c r="AZ46" i="9"/>
  <c r="AZ47" i="9" s="1"/>
  <c r="AY109" i="9"/>
  <c r="BB109" i="9" s="1"/>
  <c r="Q109" i="8" s="1"/>
  <c r="AZ48" i="9"/>
  <c r="AZ49" i="9" s="1"/>
  <c r="AY50" i="9"/>
  <c r="BB50" i="9" s="1"/>
  <c r="Q50" i="8" s="1"/>
  <c r="AY132" i="9"/>
  <c r="BB132" i="9" s="1"/>
  <c r="Q132" i="8" s="1"/>
  <c r="AY87" i="9"/>
  <c r="BB87" i="9" s="1"/>
  <c r="Q87" i="8" s="1"/>
  <c r="BC48" i="9"/>
  <c r="BC49" i="9" s="1"/>
  <c r="AX111" i="9"/>
  <c r="AW111" i="9"/>
  <c r="AU112" i="9"/>
  <c r="AV113" i="9" s="1"/>
  <c r="AU54" i="9"/>
  <c r="AV55" i="9" s="1"/>
  <c r="AW53" i="9"/>
  <c r="AX53" i="9"/>
  <c r="AY51" i="9"/>
  <c r="BB51" i="9" s="1"/>
  <c r="Q51" i="8" s="1"/>
  <c r="AN135" i="9"/>
  <c r="BB135" i="9" s="1"/>
  <c r="Q135" i="8" s="1"/>
  <c r="AY118" i="9"/>
  <c r="BB118" i="9" s="1"/>
  <c r="Q118" i="8" s="1"/>
  <c r="AU121" i="9"/>
  <c r="AV122" i="9" s="1"/>
  <c r="AW120" i="9"/>
  <c r="AX120" i="9"/>
  <c r="AW52" i="9"/>
  <c r="AU53" i="9"/>
  <c r="AV54" i="9" s="1"/>
  <c r="AX52" i="9"/>
  <c r="AY110" i="9"/>
  <c r="BB110" i="9" s="1"/>
  <c r="Q110" i="8" s="1"/>
  <c r="AX91" i="9"/>
  <c r="AU92" i="9"/>
  <c r="AV93" i="9" s="1"/>
  <c r="AW91" i="9"/>
  <c r="AY89" i="9"/>
  <c r="BB89" i="9" s="1"/>
  <c r="Q89" i="8" s="1"/>
  <c r="AN150" i="9"/>
  <c r="BB150" i="9" s="1"/>
  <c r="Q150" i="8" s="1"/>
  <c r="AM60" i="9"/>
  <c r="AJ60" i="9"/>
  <c r="AK61" i="9" s="1"/>
  <c r="AL60" i="9"/>
  <c r="AJ78" i="9"/>
  <c r="AM78" i="9"/>
  <c r="AL78" i="9"/>
  <c r="AM151" i="9"/>
  <c r="AJ151" i="9"/>
  <c r="AK152" i="9" s="1"/>
  <c r="AL151" i="9"/>
  <c r="AJ73" i="9"/>
  <c r="AL73" i="9"/>
  <c r="AM73" i="9"/>
  <c r="AN77" i="9"/>
  <c r="BB77" i="9" s="1"/>
  <c r="Q77" i="8" s="1"/>
  <c r="AN140" i="9"/>
  <c r="BB140" i="9" s="1"/>
  <c r="Q140" i="8" s="1"/>
  <c r="AN127" i="9"/>
  <c r="BB127" i="9" s="1"/>
  <c r="Q127" i="8" s="1"/>
  <c r="AN67" i="9"/>
  <c r="BB67" i="9" s="1"/>
  <c r="Q67" i="8" s="1"/>
  <c r="AY55" i="10"/>
  <c r="AO28" i="10"/>
  <c r="BC27" i="10"/>
  <c r="BC28" i="10" s="1"/>
  <c r="AY147" i="10"/>
  <c r="AW57" i="10"/>
  <c r="AX57" i="10"/>
  <c r="AU58" i="10"/>
  <c r="AV59" i="10" s="1"/>
  <c r="AY56" i="10"/>
  <c r="AX58" i="10"/>
  <c r="AW58" i="10"/>
  <c r="AU59" i="10"/>
  <c r="AV60" i="10" s="1"/>
  <c r="AJ30" i="10"/>
  <c r="AK31" i="10" s="1"/>
  <c r="AM30" i="10"/>
  <c r="AL30" i="10"/>
  <c r="AN29" i="10"/>
  <c r="BB29" i="10" s="1"/>
  <c r="R29" i="8" s="1"/>
  <c r="S29" i="8" s="1"/>
  <c r="AN128" i="9"/>
  <c r="BB128" i="9" s="1"/>
  <c r="Q128" i="8" s="1"/>
  <c r="AM129" i="9"/>
  <c r="AJ129" i="9"/>
  <c r="AL129" i="9"/>
  <c r="AN72" i="9"/>
  <c r="BB72" i="9" s="1"/>
  <c r="Q72" i="8" s="1"/>
  <c r="AN59" i="9"/>
  <c r="BB59" i="9" s="1"/>
  <c r="AL98" i="9"/>
  <c r="AM98" i="9"/>
  <c r="AJ98" i="9"/>
  <c r="AK99" i="9" s="1"/>
  <c r="AJ68" i="9"/>
  <c r="AL68" i="9"/>
  <c r="AM68" i="9"/>
  <c r="AZ31" i="10"/>
  <c r="AZ32" i="10" s="1"/>
  <c r="AZ33" i="10" s="1"/>
  <c r="AZ34" i="10" s="1"/>
  <c r="AZ35" i="10" s="1"/>
  <c r="AZ36" i="10" s="1"/>
  <c r="AZ37" i="10" s="1"/>
  <c r="AZ38" i="10" s="1"/>
  <c r="AZ39" i="10" s="1"/>
  <c r="AZ40" i="10" s="1"/>
  <c r="AZ41" i="10" s="1"/>
  <c r="AZ42" i="10" s="1"/>
  <c r="AZ43" i="10" s="1"/>
  <c r="AZ44" i="10" s="1"/>
  <c r="AZ45" i="10" s="1"/>
  <c r="AZ46" i="10" s="1"/>
  <c r="AZ47" i="10" s="1"/>
  <c r="AZ48" i="10" s="1"/>
  <c r="AZ49" i="10" s="1"/>
  <c r="AZ50" i="10" s="1"/>
  <c r="AZ51" i="10" s="1"/>
  <c r="AZ52" i="10" s="1"/>
  <c r="AZ53" i="10" s="1"/>
  <c r="AZ54" i="10" s="1"/>
  <c r="AX112" i="5"/>
  <c r="AW112" i="5"/>
  <c r="AY112" i="5" s="1"/>
  <c r="BB112" i="5" s="1"/>
  <c r="Y112" i="8" s="1"/>
  <c r="AU113" i="5"/>
  <c r="AV114" i="5" s="1"/>
  <c r="AY99" i="5"/>
  <c r="BB99" i="5" s="1"/>
  <c r="Y99" i="8" s="1"/>
  <c r="AO46" i="5"/>
  <c r="AO47" i="5" s="1"/>
  <c r="BB46" i="5"/>
  <c r="Y46" i="8" s="1"/>
  <c r="AZ49" i="3"/>
  <c r="AZ50" i="3" s="1"/>
  <c r="AZ51" i="3" s="1"/>
  <c r="AZ52" i="3" s="1"/>
  <c r="AZ53" i="3" s="1"/>
  <c r="AZ54" i="3" s="1"/>
  <c r="AZ55" i="3" s="1"/>
  <c r="AZ56" i="3" s="1"/>
  <c r="AZ57" i="3" s="1"/>
  <c r="AZ58" i="3" s="1"/>
  <c r="AZ59" i="3" s="1"/>
  <c r="AZ60" i="3" s="1"/>
  <c r="AZ61" i="3" s="1"/>
  <c r="AZ62" i="3" s="1"/>
  <c r="AZ63" i="3" s="1"/>
  <c r="AZ64" i="3" s="1"/>
  <c r="BB49" i="3"/>
  <c r="X49" i="8" s="1"/>
  <c r="AY65" i="3"/>
  <c r="AY120" i="3"/>
  <c r="BB120" i="3" s="1"/>
  <c r="X120" i="8" s="1"/>
  <c r="BC27" i="2"/>
  <c r="BC28" i="2" s="1"/>
  <c r="BC29" i="2" s="1"/>
  <c r="BC30" i="2" s="1"/>
  <c r="BC31" i="2" s="1"/>
  <c r="BC32" i="2" s="1"/>
  <c r="BC33" i="2" s="1"/>
  <c r="BC34" i="2" s="1"/>
  <c r="BC35" i="2" s="1"/>
  <c r="BC36" i="2" s="1"/>
  <c r="BC37" i="2" s="1"/>
  <c r="AN97" i="2"/>
  <c r="BB97" i="2" s="1"/>
  <c r="AN123" i="2"/>
  <c r="BB123" i="2" s="1"/>
  <c r="AO27" i="2"/>
  <c r="AO28" i="2" s="1"/>
  <c r="AO29" i="2" s="1"/>
  <c r="AO30" i="2" s="1"/>
  <c r="AO31" i="2" s="1"/>
  <c r="AO32" i="2" s="1"/>
  <c r="AO33" i="2" s="1"/>
  <c r="AO34" i="2" s="1"/>
  <c r="AO35" i="2" s="1"/>
  <c r="AO36" i="2" s="1"/>
  <c r="AO37" i="2" s="1"/>
  <c r="AN66" i="2"/>
  <c r="BB66" i="2" s="1"/>
  <c r="AJ67" i="2"/>
  <c r="AK68" i="2" s="1"/>
  <c r="AL67" i="2"/>
  <c r="AM67" i="2"/>
  <c r="AY28" i="7"/>
  <c r="BB28" i="7" s="1"/>
  <c r="AY27" i="7"/>
  <c r="AY68" i="7"/>
  <c r="BB68" i="7" s="1"/>
  <c r="BC23" i="7"/>
  <c r="BC24" i="7" s="1"/>
  <c r="BC25" i="7" s="1"/>
  <c r="BC26" i="7" s="1"/>
  <c r="AX65" i="7"/>
  <c r="AU66" i="7"/>
  <c r="AV67" i="7" s="1"/>
  <c r="AW65" i="7"/>
  <c r="AY65" i="7" s="1"/>
  <c r="BB65" i="7" s="1"/>
  <c r="AX39" i="7"/>
  <c r="AW39" i="7"/>
  <c r="AY39" i="7" s="1"/>
  <c r="BB39" i="7" s="1"/>
  <c r="AU40" i="7"/>
  <c r="AY40" i="7"/>
  <c r="BB40" i="7" s="1"/>
  <c r="AY37" i="7"/>
  <c r="AW70" i="7"/>
  <c r="AU71" i="7"/>
  <c r="AV72" i="7" s="1"/>
  <c r="AX70" i="7"/>
  <c r="AW112" i="7"/>
  <c r="AU113" i="7"/>
  <c r="AX112" i="7"/>
  <c r="AN43" i="7"/>
  <c r="BB43" i="7" s="1"/>
  <c r="AJ31" i="7"/>
  <c r="AL31" i="7"/>
  <c r="AM31" i="7"/>
  <c r="AO30" i="7"/>
  <c r="AN100" i="7"/>
  <c r="BB100" i="7" s="1"/>
  <c r="AJ151" i="7"/>
  <c r="AM151" i="7"/>
  <c r="AL151" i="7"/>
  <c r="AN151" i="7" s="1"/>
  <c r="BB151" i="7" s="1"/>
  <c r="AM132" i="7"/>
  <c r="AJ132" i="7"/>
  <c r="AL132" i="7"/>
  <c r="AY122" i="1"/>
  <c r="BB122" i="1" s="1"/>
  <c r="AX124" i="1"/>
  <c r="AW124" i="1"/>
  <c r="AY124" i="1" s="1"/>
  <c r="BB124" i="1" s="1"/>
  <c r="AU125" i="1"/>
  <c r="AV126" i="1" s="1"/>
  <c r="AU109" i="1"/>
  <c r="AX108" i="1"/>
  <c r="AW108" i="1"/>
  <c r="AY108" i="1" s="1"/>
  <c r="BB108" i="1" s="1"/>
  <c r="AU122" i="1"/>
  <c r="AV123" i="1" s="1"/>
  <c r="AX121" i="1"/>
  <c r="AW121" i="1"/>
  <c r="AY119" i="1"/>
  <c r="BB119" i="1" s="1"/>
  <c r="AW126" i="1"/>
  <c r="AU127" i="1"/>
  <c r="AV128" i="1" s="1"/>
  <c r="AX126" i="1"/>
  <c r="AM87" i="4"/>
  <c r="AJ87" i="4"/>
  <c r="AK88" i="4" s="1"/>
  <c r="AL87" i="4"/>
  <c r="AM71" i="4"/>
  <c r="AJ71" i="4"/>
  <c r="AK72" i="4" s="1"/>
  <c r="AL71" i="4"/>
  <c r="AN71" i="4" s="1"/>
  <c r="BB71" i="4" s="1"/>
  <c r="AN86" i="4"/>
  <c r="BB86" i="4" s="1"/>
  <c r="AN70" i="4"/>
  <c r="BB70" i="4" s="1"/>
  <c r="AL52" i="4"/>
  <c r="AM52" i="4"/>
  <c r="AJ52" i="4"/>
  <c r="AK53" i="4" s="1"/>
  <c r="AJ101" i="3"/>
  <c r="AK102" i="3" s="1"/>
  <c r="AL101" i="3"/>
  <c r="AM101" i="3"/>
  <c r="AL94" i="3"/>
  <c r="AM94" i="3"/>
  <c r="AJ94" i="3"/>
  <c r="AK95" i="3" s="1"/>
  <c r="AO25" i="3"/>
  <c r="AO26" i="3" s="1"/>
  <c r="AO27" i="3" s="1"/>
  <c r="AO28" i="3" s="1"/>
  <c r="AO29" i="3" s="1"/>
  <c r="AO30" i="3" s="1"/>
  <c r="AO31" i="3" s="1"/>
  <c r="AO32" i="3" s="1"/>
  <c r="AO33" i="3" s="1"/>
  <c r="AO34" i="3" s="1"/>
  <c r="AO35" i="3" s="1"/>
  <c r="AO36" i="3" s="1"/>
  <c r="AO37" i="3" s="1"/>
  <c r="AO38" i="3" s="1"/>
  <c r="AO39" i="3" s="1"/>
  <c r="AO40" i="3" s="1"/>
  <c r="AO41" i="3" s="1"/>
  <c r="AO42" i="3" s="1"/>
  <c r="AO43" i="3" s="1"/>
  <c r="AO44" i="3" s="1"/>
  <c r="BB25" i="3"/>
  <c r="AN89" i="3"/>
  <c r="BB89" i="3" s="1"/>
  <c r="X89" i="8" s="1"/>
  <c r="AM151" i="3"/>
  <c r="AL151" i="3"/>
  <c r="AJ151" i="3"/>
  <c r="AK152" i="3" s="1"/>
  <c r="AN76" i="2"/>
  <c r="BB76" i="2" s="1"/>
  <c r="AX42" i="5"/>
  <c r="AW42" i="5"/>
  <c r="AU43" i="5"/>
  <c r="AV44" i="5" s="1"/>
  <c r="BC24" i="5"/>
  <c r="BC25" i="5" s="1"/>
  <c r="BC26" i="5" s="1"/>
  <c r="BC27" i="5" s="1"/>
  <c r="BC28" i="5" s="1"/>
  <c r="BC29" i="5" s="1"/>
  <c r="BC30" i="5" s="1"/>
  <c r="BC31" i="5" s="1"/>
  <c r="BC32" i="5" s="1"/>
  <c r="BC33" i="5" s="1"/>
  <c r="BC34" i="5" s="1"/>
  <c r="BC35" i="5" s="1"/>
  <c r="BC36" i="5" s="1"/>
  <c r="BC37" i="5" s="1"/>
  <c r="BC38" i="5" s="1"/>
  <c r="BC25" i="4"/>
  <c r="BC26" i="4" s="1"/>
  <c r="BC27" i="4" s="1"/>
  <c r="BC28" i="4" s="1"/>
  <c r="BC29" i="4" s="1"/>
  <c r="BC30" i="4" s="1"/>
  <c r="BC31" i="4" s="1"/>
  <c r="BC32" i="4" s="1"/>
  <c r="BC33" i="4" s="1"/>
  <c r="BC34" i="4" s="1"/>
  <c r="BC35" i="4" s="1"/>
  <c r="BC36" i="4" s="1"/>
  <c r="BC37" i="4" s="1"/>
  <c r="BC38" i="4" s="1"/>
  <c r="BC39" i="4" s="1"/>
  <c r="BC40" i="4" s="1"/>
  <c r="BC41" i="4" s="1"/>
  <c r="BC42" i="4" s="1"/>
  <c r="BC43" i="4" s="1"/>
  <c r="BC44" i="4" s="1"/>
  <c r="BC45" i="4" s="1"/>
  <c r="BC46" i="4" s="1"/>
  <c r="BC47" i="4" s="1"/>
  <c r="BC48" i="4" s="1"/>
  <c r="BC49" i="4" s="1"/>
  <c r="BC50" i="4" s="1"/>
  <c r="AZ98" i="4"/>
  <c r="AZ99" i="4" s="1"/>
  <c r="AZ100" i="4" s="1"/>
  <c r="AZ101" i="4" s="1"/>
  <c r="AZ102" i="4" s="1"/>
  <c r="AZ103" i="4" s="1"/>
  <c r="AZ104" i="4" s="1"/>
  <c r="AZ105" i="4" s="1"/>
  <c r="AZ106" i="4" s="1"/>
  <c r="AZ107" i="4" s="1"/>
  <c r="AZ108" i="4" s="1"/>
  <c r="AZ109" i="4" s="1"/>
  <c r="AZ110" i="4" s="1"/>
  <c r="AZ111" i="4" s="1"/>
  <c r="AZ112" i="4" s="1"/>
  <c r="AZ113" i="4" s="1"/>
  <c r="AZ114" i="4" s="1"/>
  <c r="AZ115" i="4" s="1"/>
  <c r="AZ116" i="4" s="1"/>
  <c r="AZ117" i="4" s="1"/>
  <c r="AZ118" i="4" s="1"/>
  <c r="AZ119" i="4" s="1"/>
  <c r="AZ120" i="4" s="1"/>
  <c r="AZ121" i="4" s="1"/>
  <c r="AZ122" i="4" s="1"/>
  <c r="AZ123" i="4" s="1"/>
  <c r="AZ124" i="4" s="1"/>
  <c r="AZ125" i="4" s="1"/>
  <c r="AZ126" i="4" s="1"/>
  <c r="AZ127" i="4" s="1"/>
  <c r="AZ128" i="4" s="1"/>
  <c r="AZ129" i="4" s="1"/>
  <c r="AZ130" i="4" s="1"/>
  <c r="AZ131" i="4" s="1"/>
  <c r="AZ132" i="4" s="1"/>
  <c r="AZ133" i="4" s="1"/>
  <c r="AY156" i="4"/>
  <c r="BB156" i="4" s="1"/>
  <c r="AX146" i="3"/>
  <c r="AU147" i="3"/>
  <c r="AW146" i="3"/>
  <c r="AY146" i="3" s="1"/>
  <c r="BB146" i="3" s="1"/>
  <c r="X146" i="8" s="1"/>
  <c r="AZ48" i="2"/>
  <c r="AZ49" i="2" s="1"/>
  <c r="AL153" i="2"/>
  <c r="AJ153" i="2"/>
  <c r="AM153" i="2"/>
  <c r="AN152" i="2"/>
  <c r="BB152" i="2" s="1"/>
  <c r="AU61" i="1"/>
  <c r="AV62" i="1" s="1"/>
  <c r="AX60" i="1"/>
  <c r="AW60" i="1"/>
  <c r="AY60" i="1" s="1"/>
  <c r="BB60" i="1" s="1"/>
  <c r="AY153" i="1"/>
  <c r="BB153" i="1" s="1"/>
  <c r="AN84" i="1"/>
  <c r="BB84" i="1" s="1"/>
  <c r="AN93" i="1"/>
  <c r="BB93" i="1" s="1"/>
  <c r="AN52" i="1"/>
  <c r="BB52" i="1" s="1"/>
  <c r="AJ145" i="1"/>
  <c r="AK146" i="1" s="1"/>
  <c r="AL145" i="1"/>
  <c r="AM145" i="1"/>
  <c r="AN144" i="1"/>
  <c r="BB144" i="1" s="1"/>
  <c r="AL27" i="1"/>
  <c r="AM27" i="1"/>
  <c r="AJ27" i="1"/>
  <c r="AK28" i="1" s="1"/>
  <c r="AO25" i="1"/>
  <c r="BB25" i="1"/>
  <c r="BC25" i="1" s="1"/>
  <c r="AM44" i="7"/>
  <c r="AL44" i="7"/>
  <c r="AN44" i="7" s="1"/>
  <c r="BB44" i="7" s="1"/>
  <c r="AJ44" i="7"/>
  <c r="AK45" i="7" s="1"/>
  <c r="AM94" i="7"/>
  <c r="AJ94" i="7"/>
  <c r="AK95" i="7" s="1"/>
  <c r="AL94" i="7"/>
  <c r="AN93" i="7"/>
  <c r="BB93" i="7" s="1"/>
  <c r="AW115" i="5"/>
  <c r="AU116" i="5"/>
  <c r="AV117" i="5" s="1"/>
  <c r="AX115" i="5"/>
  <c r="AJ92" i="5"/>
  <c r="AM92" i="5"/>
  <c r="AL92" i="5"/>
  <c r="AN92" i="5" s="1"/>
  <c r="BB92" i="5" s="1"/>
  <c r="Y92" i="8" s="1"/>
  <c r="BB47" i="5"/>
  <c r="Y47" i="8" s="1"/>
  <c r="AL48" i="5"/>
  <c r="AJ48" i="5"/>
  <c r="AK49" i="5" s="1"/>
  <c r="AM48" i="5"/>
  <c r="AW41" i="5"/>
  <c r="AU42" i="5"/>
  <c r="AV43" i="5" s="1"/>
  <c r="AX41" i="5"/>
  <c r="AN103" i="5"/>
  <c r="BB103" i="5" s="1"/>
  <c r="Y103" i="8" s="1"/>
  <c r="AN91" i="5"/>
  <c r="BB91" i="5" s="1"/>
  <c r="Y91" i="8" s="1"/>
  <c r="AN87" i="5"/>
  <c r="BB87" i="5" s="1"/>
  <c r="Y87" i="8" s="1"/>
  <c r="AN70" i="5"/>
  <c r="BB70" i="5" s="1"/>
  <c r="Y70" i="8" s="1"/>
  <c r="AY39" i="5"/>
  <c r="AL149" i="4"/>
  <c r="AJ149" i="4"/>
  <c r="AK150" i="4" s="1"/>
  <c r="AM149" i="4"/>
  <c r="AL144" i="4"/>
  <c r="AM144" i="4"/>
  <c r="AJ144" i="4"/>
  <c r="AX134" i="4"/>
  <c r="AW134" i="4"/>
  <c r="AU135" i="4"/>
  <c r="AJ125" i="4"/>
  <c r="AL125" i="4"/>
  <c r="AM125" i="4"/>
  <c r="AM116" i="4"/>
  <c r="AL116" i="4"/>
  <c r="AN116" i="4" s="1"/>
  <c r="BB116" i="4" s="1"/>
  <c r="AJ116" i="4"/>
  <c r="AJ102" i="4"/>
  <c r="AK103" i="4" s="1"/>
  <c r="AL102" i="4"/>
  <c r="AM102" i="4"/>
  <c r="AL64" i="4"/>
  <c r="AM64" i="4"/>
  <c r="AJ64" i="4"/>
  <c r="AN148" i="4"/>
  <c r="BB148" i="4" s="1"/>
  <c r="AN124" i="4"/>
  <c r="BB124" i="4" s="1"/>
  <c r="AN120" i="4"/>
  <c r="BB120" i="4" s="1"/>
  <c r="AN115" i="4"/>
  <c r="BB115" i="4" s="1"/>
  <c r="AN101" i="4"/>
  <c r="BB101" i="4" s="1"/>
  <c r="AN63" i="4"/>
  <c r="BB63" i="4" s="1"/>
  <c r="AN51" i="4"/>
  <c r="AL45" i="3"/>
  <c r="AJ45" i="3"/>
  <c r="AK46" i="3" s="1"/>
  <c r="AM45" i="3"/>
  <c r="BB63" i="3"/>
  <c r="X63" i="8" s="1"/>
  <c r="AN150" i="3"/>
  <c r="BB150" i="3" s="1"/>
  <c r="X150" i="8" s="1"/>
  <c r="AN85" i="3"/>
  <c r="BB85" i="3" s="1"/>
  <c r="X85" i="8" s="1"/>
  <c r="AN72" i="3"/>
  <c r="BB72" i="3" s="1"/>
  <c r="X72" i="8" s="1"/>
  <c r="AL54" i="2"/>
  <c r="AJ54" i="2"/>
  <c r="AM54" i="2"/>
  <c r="AM39" i="2"/>
  <c r="AJ39" i="2"/>
  <c r="AK40" i="2" s="1"/>
  <c r="AL39" i="2"/>
  <c r="AN39" i="2" s="1"/>
  <c r="BB39" i="2" s="1"/>
  <c r="AY50" i="2"/>
  <c r="AN38" i="2"/>
  <c r="AM105" i="7"/>
  <c r="AJ105" i="7"/>
  <c r="AL105" i="7"/>
  <c r="AL59" i="7"/>
  <c r="AJ59" i="7"/>
  <c r="AK60" i="7" s="1"/>
  <c r="AM59" i="7"/>
  <c r="AY111" i="7"/>
  <c r="BB111" i="7" s="1"/>
  <c r="AY110" i="7"/>
  <c r="AN104" i="7"/>
  <c r="BB104" i="7" s="1"/>
  <c r="AN58" i="7"/>
  <c r="BB58" i="7" s="1"/>
  <c r="AJ136" i="1"/>
  <c r="AK137" i="1" s="1"/>
  <c r="AL136" i="1"/>
  <c r="AM136" i="1"/>
  <c r="AL112" i="1"/>
  <c r="AJ112" i="1"/>
  <c r="AK113" i="1" s="1"/>
  <c r="AM112" i="1"/>
  <c r="AU108" i="1"/>
  <c r="AW107" i="1"/>
  <c r="AX107" i="1"/>
  <c r="AJ94" i="1"/>
  <c r="AK95" i="1" s="1"/>
  <c r="AM94" i="1"/>
  <c r="AL94" i="1"/>
  <c r="AN94" i="1" s="1"/>
  <c r="BB94" i="1" s="1"/>
  <c r="AX61" i="1"/>
  <c r="AU62" i="1"/>
  <c r="AV63" i="1" s="1"/>
  <c r="AW61" i="1"/>
  <c r="AY61" i="1" s="1"/>
  <c r="BB61" i="1" s="1"/>
  <c r="AL53" i="1"/>
  <c r="AM53" i="1"/>
  <c r="AJ53" i="1"/>
  <c r="AZ26" i="1"/>
  <c r="AN156" i="1"/>
  <c r="BB156" i="1" s="1"/>
  <c r="AN135" i="1"/>
  <c r="BB135" i="1" s="1"/>
  <c r="AN111" i="1"/>
  <c r="BB111" i="1" s="1"/>
  <c r="AN100" i="1"/>
  <c r="BB100" i="1" s="1"/>
  <c r="AY59" i="1"/>
  <c r="AN26" i="1"/>
  <c r="AM31" i="10" l="1"/>
  <c r="AL31" i="10"/>
  <c r="AN31" i="10" s="1"/>
  <c r="BB31" i="10" s="1"/>
  <c r="R31" i="8" s="1"/>
  <c r="S31" i="8" s="1"/>
  <c r="AJ31" i="10"/>
  <c r="AK32" i="10" s="1"/>
  <c r="AX60" i="10"/>
  <c r="AU61" i="10"/>
  <c r="AV62" i="10" s="1"/>
  <c r="AW60" i="10"/>
  <c r="AY53" i="9"/>
  <c r="BB53" i="9" s="1"/>
  <c r="Q53" i="8" s="1"/>
  <c r="BC50" i="9"/>
  <c r="BC51" i="9" s="1"/>
  <c r="AZ50" i="9"/>
  <c r="AX113" i="9"/>
  <c r="AW113" i="9"/>
  <c r="AU114" i="9"/>
  <c r="AV115" i="9" s="1"/>
  <c r="AY111" i="9"/>
  <c r="BB111" i="9" s="1"/>
  <c r="Q111" i="8" s="1"/>
  <c r="AZ51" i="9"/>
  <c r="AU123" i="9"/>
  <c r="AV124" i="9" s="1"/>
  <c r="AW122" i="9"/>
  <c r="AX122" i="9"/>
  <c r="AU94" i="9"/>
  <c r="AV95" i="9" s="1"/>
  <c r="AX93" i="9"/>
  <c r="AW93" i="9"/>
  <c r="AY93" i="9" s="1"/>
  <c r="BB93" i="9" s="1"/>
  <c r="Q93" i="8" s="1"/>
  <c r="AX54" i="9"/>
  <c r="AW54" i="9"/>
  <c r="AU55" i="9"/>
  <c r="AV56" i="9" s="1"/>
  <c r="AW55" i="9"/>
  <c r="AX55" i="9"/>
  <c r="AU56" i="9"/>
  <c r="AN78" i="9"/>
  <c r="BB78" i="9" s="1"/>
  <c r="Q78" i="8" s="1"/>
  <c r="AN151" i="9"/>
  <c r="BB151" i="9" s="1"/>
  <c r="Q151" i="8" s="1"/>
  <c r="AN60" i="9"/>
  <c r="BB60" i="9" s="1"/>
  <c r="Q60" i="8" s="1"/>
  <c r="AY120" i="9"/>
  <c r="BB120" i="9" s="1"/>
  <c r="Q120" i="8" s="1"/>
  <c r="AY91" i="9"/>
  <c r="BB91" i="9" s="1"/>
  <c r="Q91" i="8" s="1"/>
  <c r="AY52" i="9"/>
  <c r="BB52" i="9" s="1"/>
  <c r="AN73" i="9"/>
  <c r="BB73" i="9" s="1"/>
  <c r="Q73" i="8" s="1"/>
  <c r="AJ61" i="9"/>
  <c r="AM61" i="9"/>
  <c r="AL61" i="9"/>
  <c r="AN61" i="9" s="1"/>
  <c r="BB61" i="9" s="1"/>
  <c r="Q61" i="8" s="1"/>
  <c r="AL152" i="9"/>
  <c r="AM152" i="9"/>
  <c r="AJ152" i="9"/>
  <c r="AY58" i="10"/>
  <c r="Q59" i="8"/>
  <c r="AZ55" i="10"/>
  <c r="AZ56" i="10"/>
  <c r="AY57" i="10"/>
  <c r="BC29" i="10"/>
  <c r="AU60" i="10"/>
  <c r="AW59" i="10"/>
  <c r="AX59" i="10"/>
  <c r="AN30" i="10"/>
  <c r="BB30" i="10" s="1"/>
  <c r="AO29" i="10"/>
  <c r="AN129" i="9"/>
  <c r="BB129" i="9" s="1"/>
  <c r="Q129" i="8" s="1"/>
  <c r="AO59" i="9"/>
  <c r="AO60" i="9" s="1"/>
  <c r="AN98" i="9"/>
  <c r="BB98" i="9" s="1"/>
  <c r="Q98" i="8" s="1"/>
  <c r="AN68" i="9"/>
  <c r="AM99" i="9"/>
  <c r="AJ99" i="9"/>
  <c r="AK100" i="9" s="1"/>
  <c r="AL99" i="9"/>
  <c r="AX114" i="5"/>
  <c r="AW114" i="5"/>
  <c r="AY114" i="5" s="1"/>
  <c r="BB114" i="5" s="1"/>
  <c r="Y114" i="8" s="1"/>
  <c r="AU115" i="5"/>
  <c r="AV116" i="5" s="1"/>
  <c r="AY42" i="5"/>
  <c r="BB42" i="5" s="1"/>
  <c r="Y42" i="8" s="1"/>
  <c r="AN87" i="4"/>
  <c r="BB87" i="4" s="1"/>
  <c r="AN151" i="3"/>
  <c r="BB151" i="3" s="1"/>
  <c r="X151" i="8" s="1"/>
  <c r="AZ65" i="3"/>
  <c r="AZ66" i="3" s="1"/>
  <c r="AZ67" i="3" s="1"/>
  <c r="AZ68" i="3" s="1"/>
  <c r="AZ69" i="3" s="1"/>
  <c r="AZ70" i="3" s="1"/>
  <c r="AZ71" i="3" s="1"/>
  <c r="AZ72" i="3" s="1"/>
  <c r="AZ73" i="3" s="1"/>
  <c r="AZ74" i="3" s="1"/>
  <c r="AZ75" i="3" s="1"/>
  <c r="AZ76" i="3" s="1"/>
  <c r="AZ77" i="3" s="1"/>
  <c r="AZ78" i="3" s="1"/>
  <c r="AZ79" i="3" s="1"/>
  <c r="AZ80" i="3" s="1"/>
  <c r="AZ81" i="3" s="1"/>
  <c r="AZ82" i="3" s="1"/>
  <c r="AZ83" i="3" s="1"/>
  <c r="AZ84" i="3" s="1"/>
  <c r="AZ85" i="3" s="1"/>
  <c r="AZ86" i="3" s="1"/>
  <c r="AZ87" i="3" s="1"/>
  <c r="AZ88" i="3" s="1"/>
  <c r="AZ89" i="3" s="1"/>
  <c r="AZ90" i="3" s="1"/>
  <c r="AZ91" i="3" s="1"/>
  <c r="AZ92" i="3" s="1"/>
  <c r="AZ93" i="3" s="1"/>
  <c r="AZ94" i="3" s="1"/>
  <c r="AZ95" i="3" s="1"/>
  <c r="AZ96" i="3" s="1"/>
  <c r="AZ97" i="3" s="1"/>
  <c r="AZ98" i="3" s="1"/>
  <c r="AZ99" i="3" s="1"/>
  <c r="AZ100" i="3" s="1"/>
  <c r="AZ101" i="3" s="1"/>
  <c r="AZ102" i="3" s="1"/>
  <c r="AZ103" i="3" s="1"/>
  <c r="AZ104" i="3" s="1"/>
  <c r="AZ105" i="3" s="1"/>
  <c r="AZ106" i="3" s="1"/>
  <c r="AZ107" i="3" s="1"/>
  <c r="AZ108" i="3" s="1"/>
  <c r="AZ109" i="3" s="1"/>
  <c r="AZ110" i="3" s="1"/>
  <c r="AZ111" i="3" s="1"/>
  <c r="AZ112" i="3" s="1"/>
  <c r="AZ113" i="3" s="1"/>
  <c r="AZ114" i="3" s="1"/>
  <c r="AZ115" i="3" s="1"/>
  <c r="AZ116" i="3" s="1"/>
  <c r="AZ117" i="3" s="1"/>
  <c r="AZ118" i="3" s="1"/>
  <c r="AZ119" i="3" s="1"/>
  <c r="AZ120" i="3" s="1"/>
  <c r="AZ121" i="3" s="1"/>
  <c r="AZ122" i="3" s="1"/>
  <c r="AZ123" i="3" s="1"/>
  <c r="AZ124" i="3" s="1"/>
  <c r="AZ125" i="3" s="1"/>
  <c r="AZ126" i="3" s="1"/>
  <c r="AZ127" i="3" s="1"/>
  <c r="AZ128" i="3" s="1"/>
  <c r="AZ129" i="3" s="1"/>
  <c r="AZ130" i="3" s="1"/>
  <c r="AZ131" i="3" s="1"/>
  <c r="AZ132" i="3" s="1"/>
  <c r="AZ133" i="3" s="1"/>
  <c r="AZ134" i="3" s="1"/>
  <c r="AZ135" i="3" s="1"/>
  <c r="AZ136" i="3" s="1"/>
  <c r="AZ137" i="3" s="1"/>
  <c r="AZ138" i="3" s="1"/>
  <c r="AZ139" i="3" s="1"/>
  <c r="AZ140" i="3" s="1"/>
  <c r="AZ141" i="3" s="1"/>
  <c r="AZ142" i="3" s="1"/>
  <c r="AZ143" i="3" s="1"/>
  <c r="AZ144" i="3" s="1"/>
  <c r="AZ145" i="3" s="1"/>
  <c r="AZ146" i="3" s="1"/>
  <c r="AZ147" i="3" s="1"/>
  <c r="AZ148" i="3" s="1"/>
  <c r="AZ149" i="3" s="1"/>
  <c r="AZ150" i="3" s="1"/>
  <c r="AZ151" i="3" s="1"/>
  <c r="AZ152" i="3" s="1"/>
  <c r="AZ153" i="3" s="1"/>
  <c r="AZ154" i="3" s="1"/>
  <c r="AZ155" i="3" s="1"/>
  <c r="AZ156" i="3" s="1"/>
  <c r="AZ1" i="3" s="1"/>
  <c r="BB65" i="3"/>
  <c r="X65" i="8" s="1"/>
  <c r="AY9" i="3"/>
  <c r="AY11" i="3" s="1"/>
  <c r="AY10" i="3"/>
  <c r="AN67" i="2"/>
  <c r="BB67" i="2" s="1"/>
  <c r="AM68" i="2"/>
  <c r="AJ68" i="2"/>
  <c r="AK69" i="2" s="1"/>
  <c r="AL68" i="2"/>
  <c r="AN68" i="2" s="1"/>
  <c r="BB68" i="2" s="1"/>
  <c r="AZ27" i="7"/>
  <c r="AZ28" i="7" s="1"/>
  <c r="AZ29" i="7" s="1"/>
  <c r="AZ30" i="7" s="1"/>
  <c r="AZ31" i="7" s="1"/>
  <c r="AZ32" i="7" s="1"/>
  <c r="AZ33" i="7" s="1"/>
  <c r="AZ34" i="7" s="1"/>
  <c r="AZ35" i="7" s="1"/>
  <c r="AZ36" i="7" s="1"/>
  <c r="BB27" i="7"/>
  <c r="BC27" i="7" s="1"/>
  <c r="BC28" i="7" s="1"/>
  <c r="BC29" i="7" s="1"/>
  <c r="BC30" i="7" s="1"/>
  <c r="AU68" i="7"/>
  <c r="AV69" i="7" s="1"/>
  <c r="AX67" i="7"/>
  <c r="AW67" i="7"/>
  <c r="AY67" i="7" s="1"/>
  <c r="BB67" i="7" s="1"/>
  <c r="AZ37" i="7"/>
  <c r="AZ38" i="7" s="1"/>
  <c r="AZ39" i="7" s="1"/>
  <c r="AZ40" i="7" s="1"/>
  <c r="AZ41" i="7" s="1"/>
  <c r="AZ42" i="7" s="1"/>
  <c r="AZ43" i="7" s="1"/>
  <c r="AZ44" i="7" s="1"/>
  <c r="AZ45" i="7" s="1"/>
  <c r="AZ46" i="7" s="1"/>
  <c r="AZ47" i="7" s="1"/>
  <c r="AZ48" i="7" s="1"/>
  <c r="AZ49" i="7" s="1"/>
  <c r="AZ50" i="7" s="1"/>
  <c r="AZ51" i="7" s="1"/>
  <c r="AZ52" i="7" s="1"/>
  <c r="AZ53" i="7" s="1"/>
  <c r="AZ54" i="7" s="1"/>
  <c r="AZ55" i="7" s="1"/>
  <c r="AZ56" i="7" s="1"/>
  <c r="AZ57" i="7" s="1"/>
  <c r="AZ58" i="7" s="1"/>
  <c r="AZ59" i="7" s="1"/>
  <c r="AZ60" i="7" s="1"/>
  <c r="AZ61" i="7" s="1"/>
  <c r="AZ62" i="7" s="1"/>
  <c r="AZ63" i="7" s="1"/>
  <c r="AZ64" i="7" s="1"/>
  <c r="AZ65" i="7" s="1"/>
  <c r="AZ66" i="7" s="1"/>
  <c r="AZ67" i="7" s="1"/>
  <c r="AZ68" i="7" s="1"/>
  <c r="BB37" i="7"/>
  <c r="AX72" i="7"/>
  <c r="AW72" i="7"/>
  <c r="AU73" i="7"/>
  <c r="AV74" i="7" s="1"/>
  <c r="AY70" i="7"/>
  <c r="BB70" i="7" s="1"/>
  <c r="AY112" i="7"/>
  <c r="BB112" i="7" s="1"/>
  <c r="AN31" i="7"/>
  <c r="AN105" i="7"/>
  <c r="BB105" i="7" s="1"/>
  <c r="AN132" i="7"/>
  <c r="BB132" i="7" s="1"/>
  <c r="AL45" i="7"/>
  <c r="AM45" i="7"/>
  <c r="AJ45" i="7"/>
  <c r="AM95" i="7"/>
  <c r="AJ95" i="7"/>
  <c r="AL95" i="7"/>
  <c r="AN95" i="7" s="1"/>
  <c r="BB95" i="7" s="1"/>
  <c r="AY121" i="1"/>
  <c r="BB121" i="1" s="1"/>
  <c r="AU124" i="1"/>
  <c r="AV125" i="1" s="1"/>
  <c r="AX123" i="1"/>
  <c r="AW123" i="1"/>
  <c r="AY123" i="1" s="1"/>
  <c r="BB123" i="1" s="1"/>
  <c r="AX128" i="1"/>
  <c r="AU129" i="1"/>
  <c r="AV130" i="1" s="1"/>
  <c r="AW128" i="1"/>
  <c r="AY128" i="1" s="1"/>
  <c r="BB128" i="1" s="1"/>
  <c r="AY126" i="1"/>
  <c r="BB126" i="1" s="1"/>
  <c r="AL88" i="4"/>
  <c r="AJ88" i="4"/>
  <c r="AK89" i="4" s="1"/>
  <c r="AM88" i="4"/>
  <c r="AL72" i="4"/>
  <c r="AJ72" i="4"/>
  <c r="AK73" i="4" s="1"/>
  <c r="AM72" i="4"/>
  <c r="AM53" i="4"/>
  <c r="AL53" i="4"/>
  <c r="AN53" i="4" s="1"/>
  <c r="BB53" i="4" s="1"/>
  <c r="AJ53" i="4"/>
  <c r="AK54" i="4" s="1"/>
  <c r="AN52" i="4"/>
  <c r="BB52" i="4" s="1"/>
  <c r="AN125" i="4"/>
  <c r="BB125" i="4" s="1"/>
  <c r="AM102" i="3"/>
  <c r="AJ102" i="3"/>
  <c r="AK103" i="3" s="1"/>
  <c r="AL102" i="3"/>
  <c r="AM95" i="3"/>
  <c r="AJ95" i="3"/>
  <c r="AK96" i="3" s="1"/>
  <c r="AL95" i="3"/>
  <c r="AN95" i="3" s="1"/>
  <c r="BB95" i="3" s="1"/>
  <c r="X95" i="8" s="1"/>
  <c r="BC25" i="3"/>
  <c r="BC26" i="3" s="1"/>
  <c r="BC27" i="3" s="1"/>
  <c r="BC28" i="3" s="1"/>
  <c r="BC29" i="3" s="1"/>
  <c r="BC30" i="3" s="1"/>
  <c r="BC31" i="3" s="1"/>
  <c r="BC32" i="3" s="1"/>
  <c r="BC33" i="3" s="1"/>
  <c r="BC34" i="3" s="1"/>
  <c r="BC35" i="3" s="1"/>
  <c r="BC36" i="3" s="1"/>
  <c r="BC37" i="3" s="1"/>
  <c r="BC38" i="3" s="1"/>
  <c r="BC39" i="3" s="1"/>
  <c r="BC40" i="3" s="1"/>
  <c r="BC41" i="3" s="1"/>
  <c r="BC42" i="3" s="1"/>
  <c r="BC43" i="3" s="1"/>
  <c r="BC44" i="3" s="1"/>
  <c r="X25" i="8"/>
  <c r="AL152" i="3"/>
  <c r="AJ152" i="3"/>
  <c r="AK153" i="3" s="1"/>
  <c r="AM152" i="3"/>
  <c r="AN101" i="3"/>
  <c r="BB101" i="3" s="1"/>
  <c r="X101" i="8" s="1"/>
  <c r="AN94" i="3"/>
  <c r="BB94" i="3" s="1"/>
  <c r="X94" i="8" s="1"/>
  <c r="AN94" i="7"/>
  <c r="BB94" i="7" s="1"/>
  <c r="AX44" i="5"/>
  <c r="AW44" i="5"/>
  <c r="AU45" i="5"/>
  <c r="AW117" i="5"/>
  <c r="AX117" i="5"/>
  <c r="AU118" i="5"/>
  <c r="AN153" i="2"/>
  <c r="BB153" i="2" s="1"/>
  <c r="AU63" i="1"/>
  <c r="AV64" i="1" s="1"/>
  <c r="AW62" i="1"/>
  <c r="AX62" i="1"/>
  <c r="AX63" i="1"/>
  <c r="AW63" i="1"/>
  <c r="AY63" i="1" s="1"/>
  <c r="BB63" i="1" s="1"/>
  <c r="AU64" i="1"/>
  <c r="AV65" i="1" s="1"/>
  <c r="BB59" i="1"/>
  <c r="AL146" i="1"/>
  <c r="AJ146" i="1"/>
  <c r="AK147" i="1" s="1"/>
  <c r="AM146" i="1"/>
  <c r="AL28" i="1"/>
  <c r="AJ28" i="1"/>
  <c r="AK29" i="1" s="1"/>
  <c r="AM28" i="1"/>
  <c r="AN145" i="1"/>
  <c r="BB145" i="1" s="1"/>
  <c r="AN27" i="1"/>
  <c r="AO26" i="1"/>
  <c r="BB26" i="1"/>
  <c r="BC26" i="1" s="1"/>
  <c r="AJ49" i="5"/>
  <c r="AL49" i="5"/>
  <c r="AM49" i="5"/>
  <c r="AU44" i="5"/>
  <c r="AX43" i="5"/>
  <c r="AW43" i="5"/>
  <c r="BB39" i="5"/>
  <c r="Y39" i="8" s="1"/>
  <c r="AZ39" i="5"/>
  <c r="AZ40" i="5" s="1"/>
  <c r="AN48" i="5"/>
  <c r="AY41" i="5"/>
  <c r="AY115" i="5"/>
  <c r="BB115" i="5" s="1"/>
  <c r="Y115" i="8" s="1"/>
  <c r="AJ150" i="4"/>
  <c r="AL150" i="4"/>
  <c r="AM150" i="4"/>
  <c r="AJ103" i="4"/>
  <c r="AK104" i="4" s="1"/>
  <c r="AM103" i="4"/>
  <c r="AL103" i="4"/>
  <c r="AN103" i="4" s="1"/>
  <c r="BB103" i="4" s="1"/>
  <c r="AO51" i="4"/>
  <c r="AO52" i="4" s="1"/>
  <c r="AO53" i="4" s="1"/>
  <c r="BB51" i="4"/>
  <c r="AN149" i="4"/>
  <c r="BB149" i="4" s="1"/>
  <c r="AN144" i="4"/>
  <c r="BB144" i="4" s="1"/>
  <c r="AY134" i="4"/>
  <c r="AN102" i="4"/>
  <c r="BB102" i="4" s="1"/>
  <c r="AN64" i="4"/>
  <c r="BB64" i="4" s="1"/>
  <c r="AL46" i="3"/>
  <c r="AM46" i="3"/>
  <c r="AJ46" i="3"/>
  <c r="AK47" i="3" s="1"/>
  <c r="AN45" i="3"/>
  <c r="AL40" i="2"/>
  <c r="AM40" i="2"/>
  <c r="AJ40" i="2"/>
  <c r="AK41" i="2" s="1"/>
  <c r="BB50" i="2"/>
  <c r="AY9" i="2"/>
  <c r="AY10" i="2"/>
  <c r="AZ50" i="2"/>
  <c r="AZ51" i="2" s="1"/>
  <c r="AZ52" i="2" s="1"/>
  <c r="AZ53" i="2" s="1"/>
  <c r="AZ54" i="2" s="1"/>
  <c r="AZ55" i="2" s="1"/>
  <c r="AZ56" i="2" s="1"/>
  <c r="AZ57" i="2" s="1"/>
  <c r="AZ58" i="2" s="1"/>
  <c r="AZ59" i="2" s="1"/>
  <c r="AZ60" i="2" s="1"/>
  <c r="AZ61" i="2" s="1"/>
  <c r="AZ62" i="2" s="1"/>
  <c r="AZ63" i="2" s="1"/>
  <c r="AZ64" i="2" s="1"/>
  <c r="AZ65" i="2" s="1"/>
  <c r="AZ66" i="2" s="1"/>
  <c r="AZ67" i="2" s="1"/>
  <c r="AZ68" i="2" s="1"/>
  <c r="AZ69" i="2" s="1"/>
  <c r="AZ70" i="2" s="1"/>
  <c r="AZ71" i="2" s="1"/>
  <c r="AZ72" i="2" s="1"/>
  <c r="AZ73" i="2" s="1"/>
  <c r="AZ74" i="2" s="1"/>
  <c r="AZ75" i="2" s="1"/>
  <c r="AZ76" i="2" s="1"/>
  <c r="AZ77" i="2" s="1"/>
  <c r="AZ78" i="2" s="1"/>
  <c r="AZ79" i="2" s="1"/>
  <c r="AZ80" i="2" s="1"/>
  <c r="AZ81" i="2" s="1"/>
  <c r="AZ82" i="2" s="1"/>
  <c r="AZ83" i="2" s="1"/>
  <c r="AZ84" i="2" s="1"/>
  <c r="AZ85" i="2" s="1"/>
  <c r="AZ86" i="2" s="1"/>
  <c r="AZ87" i="2" s="1"/>
  <c r="AZ88" i="2" s="1"/>
  <c r="AZ89" i="2" s="1"/>
  <c r="AZ90" i="2" s="1"/>
  <c r="AZ91" i="2" s="1"/>
  <c r="AZ92" i="2" s="1"/>
  <c r="AZ93" i="2" s="1"/>
  <c r="AZ94" i="2" s="1"/>
  <c r="AZ95" i="2" s="1"/>
  <c r="AZ96" i="2" s="1"/>
  <c r="AZ97" i="2" s="1"/>
  <c r="AZ98" i="2" s="1"/>
  <c r="AZ99" i="2" s="1"/>
  <c r="AZ100" i="2" s="1"/>
  <c r="AZ101" i="2" s="1"/>
  <c r="AZ102" i="2" s="1"/>
  <c r="AZ103" i="2" s="1"/>
  <c r="AZ104" i="2" s="1"/>
  <c r="AZ105" i="2" s="1"/>
  <c r="AZ106" i="2" s="1"/>
  <c r="AZ107" i="2" s="1"/>
  <c r="AZ108" i="2" s="1"/>
  <c r="AZ109" i="2" s="1"/>
  <c r="AZ110" i="2" s="1"/>
  <c r="AZ111" i="2" s="1"/>
  <c r="AZ112" i="2" s="1"/>
  <c r="AZ113" i="2" s="1"/>
  <c r="AZ114" i="2" s="1"/>
  <c r="AZ115" i="2" s="1"/>
  <c r="AZ116" i="2" s="1"/>
  <c r="AZ117" i="2" s="1"/>
  <c r="AZ118" i="2" s="1"/>
  <c r="AZ119" i="2" s="1"/>
  <c r="AZ120" i="2" s="1"/>
  <c r="AZ121" i="2" s="1"/>
  <c r="AZ122" i="2" s="1"/>
  <c r="AZ123" i="2" s="1"/>
  <c r="AZ124" i="2" s="1"/>
  <c r="AZ125" i="2" s="1"/>
  <c r="AZ126" i="2" s="1"/>
  <c r="AZ127" i="2" s="1"/>
  <c r="AZ128" i="2" s="1"/>
  <c r="AZ129" i="2" s="1"/>
  <c r="AZ130" i="2" s="1"/>
  <c r="AZ131" i="2" s="1"/>
  <c r="AZ132" i="2" s="1"/>
  <c r="AZ133" i="2" s="1"/>
  <c r="AZ134" i="2" s="1"/>
  <c r="AZ135" i="2" s="1"/>
  <c r="AZ136" i="2" s="1"/>
  <c r="AZ137" i="2" s="1"/>
  <c r="AZ138" i="2" s="1"/>
  <c r="AZ139" i="2" s="1"/>
  <c r="AZ140" i="2" s="1"/>
  <c r="AZ141" i="2" s="1"/>
  <c r="AZ142" i="2" s="1"/>
  <c r="AZ143" i="2" s="1"/>
  <c r="AZ144" i="2" s="1"/>
  <c r="AZ145" i="2" s="1"/>
  <c r="AZ146" i="2" s="1"/>
  <c r="AZ147" i="2" s="1"/>
  <c r="AZ148" i="2" s="1"/>
  <c r="AZ149" i="2" s="1"/>
  <c r="AZ150" i="2" s="1"/>
  <c r="AZ151" i="2" s="1"/>
  <c r="AZ152" i="2" s="1"/>
  <c r="AZ153" i="2" s="1"/>
  <c r="AZ154" i="2" s="1"/>
  <c r="AZ155" i="2" s="1"/>
  <c r="AZ156" i="2" s="1"/>
  <c r="AZ1" i="2" s="1"/>
  <c r="BB38" i="2"/>
  <c r="AO38" i="2"/>
  <c r="AO39" i="2" s="1"/>
  <c r="AN54" i="2"/>
  <c r="BB54" i="2" s="1"/>
  <c r="AJ60" i="7"/>
  <c r="AL60" i="7"/>
  <c r="AM60" i="7"/>
  <c r="BB110" i="7"/>
  <c r="AN59" i="7"/>
  <c r="AL137" i="1"/>
  <c r="AM137" i="1"/>
  <c r="AJ137" i="1"/>
  <c r="AK138" i="1" s="1"/>
  <c r="AJ113" i="1"/>
  <c r="AK114" i="1" s="1"/>
  <c r="AM113" i="1"/>
  <c r="AL113" i="1"/>
  <c r="AN113" i="1" s="1"/>
  <c r="BB113" i="1" s="1"/>
  <c r="AM95" i="1"/>
  <c r="AJ95" i="1"/>
  <c r="AK96" i="1" s="1"/>
  <c r="AL95" i="1"/>
  <c r="AZ27" i="1"/>
  <c r="AN136" i="1"/>
  <c r="BB136" i="1" s="1"/>
  <c r="AN112" i="1"/>
  <c r="BB112" i="1" s="1"/>
  <c r="AY107" i="1"/>
  <c r="BB107" i="1" s="1"/>
  <c r="AN53" i="1"/>
  <c r="BB53" i="1" s="1"/>
  <c r="AL32" i="10" l="1"/>
  <c r="AJ32" i="10"/>
  <c r="AK33" i="10" s="1"/>
  <c r="AM32" i="10"/>
  <c r="AY60" i="10"/>
  <c r="AX62" i="10"/>
  <c r="AU63" i="10"/>
  <c r="AV64" i="10" s="1"/>
  <c r="AW62" i="10"/>
  <c r="AY113" i="9"/>
  <c r="BB113" i="9" s="1"/>
  <c r="Q113" i="8" s="1"/>
  <c r="AX124" i="9"/>
  <c r="AW124" i="9"/>
  <c r="AU125" i="9"/>
  <c r="AU116" i="9"/>
  <c r="AV117" i="9" s="1"/>
  <c r="AW115" i="9"/>
  <c r="AX115" i="9"/>
  <c r="AY122" i="9"/>
  <c r="BB122" i="9" s="1"/>
  <c r="Q122" i="8" s="1"/>
  <c r="AU96" i="9"/>
  <c r="AX95" i="9"/>
  <c r="AW95" i="9"/>
  <c r="AY55" i="9"/>
  <c r="BB55" i="9" s="1"/>
  <c r="Q55" i="8" s="1"/>
  <c r="AW56" i="9"/>
  <c r="AX56" i="9"/>
  <c r="AY56" i="9" s="1"/>
  <c r="BB56" i="9" s="1"/>
  <c r="Q56" i="8" s="1"/>
  <c r="AU57" i="9"/>
  <c r="AY54" i="9"/>
  <c r="BB54" i="9" s="1"/>
  <c r="Q54" i="8" s="1"/>
  <c r="AO61" i="9"/>
  <c r="AO62" i="9" s="1"/>
  <c r="AO63" i="9" s="1"/>
  <c r="AO64" i="9" s="1"/>
  <c r="AO65" i="9" s="1"/>
  <c r="AO66" i="9" s="1"/>
  <c r="AO67" i="9" s="1"/>
  <c r="AO68" i="9" s="1"/>
  <c r="AO69" i="9" s="1"/>
  <c r="AO70" i="9" s="1"/>
  <c r="AO71" i="9" s="1"/>
  <c r="AO72" i="9" s="1"/>
  <c r="AO73" i="9" s="1"/>
  <c r="AO74" i="9" s="1"/>
  <c r="AO75" i="9" s="1"/>
  <c r="AO76" i="9" s="1"/>
  <c r="AO77" i="9" s="1"/>
  <c r="AO78" i="9" s="1"/>
  <c r="AO79" i="9" s="1"/>
  <c r="AO80" i="9" s="1"/>
  <c r="AO81" i="9" s="1"/>
  <c r="AO82" i="9" s="1"/>
  <c r="AO83" i="9" s="1"/>
  <c r="AO84" i="9" s="1"/>
  <c r="AO85" i="9" s="1"/>
  <c r="AO86" i="9" s="1"/>
  <c r="AO87" i="9" s="1"/>
  <c r="AO88" i="9" s="1"/>
  <c r="AO89" i="9" s="1"/>
  <c r="AO90" i="9" s="1"/>
  <c r="AO91" i="9" s="1"/>
  <c r="AO92" i="9" s="1"/>
  <c r="AO93" i="9" s="1"/>
  <c r="AO94" i="9" s="1"/>
  <c r="AO95" i="9" s="1"/>
  <c r="AO96" i="9" s="1"/>
  <c r="AO97" i="9" s="1"/>
  <c r="AO98" i="9" s="1"/>
  <c r="AN152" i="9"/>
  <c r="BB152" i="9" s="1"/>
  <c r="Q152" i="8" s="1"/>
  <c r="AZ52" i="9"/>
  <c r="AZ53" i="9" s="1"/>
  <c r="Q52" i="8"/>
  <c r="BC52" i="9"/>
  <c r="BC53" i="9" s="1"/>
  <c r="BC30" i="10"/>
  <c r="BC31" i="10" s="1"/>
  <c r="R30" i="8"/>
  <c r="AZ57" i="10"/>
  <c r="AZ58" i="10" s="1"/>
  <c r="AY59" i="10"/>
  <c r="AO30" i="10"/>
  <c r="AO31" i="10" s="1"/>
  <c r="AN99" i="9"/>
  <c r="BB99" i="9" s="1"/>
  <c r="Q99" i="8" s="1"/>
  <c r="AJ100" i="9"/>
  <c r="AK101" i="9" s="1"/>
  <c r="AL100" i="9"/>
  <c r="AM100" i="9"/>
  <c r="BB68" i="9"/>
  <c r="Q68" i="8" s="1"/>
  <c r="AU117" i="5"/>
  <c r="AW116" i="5"/>
  <c r="AX116" i="5"/>
  <c r="AY43" i="5"/>
  <c r="AM69" i="2"/>
  <c r="AL69" i="2"/>
  <c r="AJ69" i="2"/>
  <c r="AK70" i="2" s="1"/>
  <c r="AJ70" i="2" s="1"/>
  <c r="AK71" i="2" s="1"/>
  <c r="AM41" i="2"/>
  <c r="AL41" i="2"/>
  <c r="AN41" i="2" s="1"/>
  <c r="BB41" i="2" s="1"/>
  <c r="AJ41" i="2"/>
  <c r="AK42" i="2" s="1"/>
  <c r="AY72" i="7"/>
  <c r="BB72" i="7" s="1"/>
  <c r="AU70" i="7"/>
  <c r="AV71" i="7" s="1"/>
  <c r="AX69" i="7"/>
  <c r="AW69" i="7"/>
  <c r="AY69" i="7" s="1"/>
  <c r="AX74" i="7"/>
  <c r="AU75" i="7"/>
  <c r="AV76" i="7" s="1"/>
  <c r="AW74" i="7"/>
  <c r="AY74" i="7" s="1"/>
  <c r="BB74" i="7" s="1"/>
  <c r="AO31" i="7"/>
  <c r="AO32" i="7" s="1"/>
  <c r="AO33" i="7" s="1"/>
  <c r="AO34" i="7" s="1"/>
  <c r="AO35" i="7" s="1"/>
  <c r="AO36" i="7" s="1"/>
  <c r="AO37" i="7" s="1"/>
  <c r="AO38" i="7" s="1"/>
  <c r="AO39" i="7" s="1"/>
  <c r="AO40" i="7" s="1"/>
  <c r="AO41" i="7" s="1"/>
  <c r="AO42" i="7" s="1"/>
  <c r="AO43" i="7" s="1"/>
  <c r="AO44" i="7" s="1"/>
  <c r="BB31" i="7"/>
  <c r="BC31" i="7" s="1"/>
  <c r="BC32" i="7" s="1"/>
  <c r="BC33" i="7" s="1"/>
  <c r="BC34" i="7" s="1"/>
  <c r="BC35" i="7" s="1"/>
  <c r="BC36" i="7" s="1"/>
  <c r="BC37" i="7" s="1"/>
  <c r="BC38" i="7" s="1"/>
  <c r="BC39" i="7" s="1"/>
  <c r="BC40" i="7" s="1"/>
  <c r="BC41" i="7" s="1"/>
  <c r="BC42" i="7" s="1"/>
  <c r="BC43" i="7" s="1"/>
  <c r="BC44" i="7" s="1"/>
  <c r="AN45" i="7"/>
  <c r="AX125" i="1"/>
  <c r="AW125" i="1"/>
  <c r="AY125" i="1" s="1"/>
  <c r="BB125" i="1" s="1"/>
  <c r="AU126" i="1"/>
  <c r="AV127" i="1" s="1"/>
  <c r="AU131" i="1"/>
  <c r="AV132" i="1" s="1"/>
  <c r="AX130" i="1"/>
  <c r="AW130" i="1"/>
  <c r="AY130" i="1" s="1"/>
  <c r="BB130" i="1" s="1"/>
  <c r="AJ89" i="4"/>
  <c r="AK90" i="4" s="1"/>
  <c r="AM89" i="4"/>
  <c r="AL89" i="4"/>
  <c r="AN89" i="4" s="1"/>
  <c r="BB89" i="4" s="1"/>
  <c r="AL73" i="4"/>
  <c r="AJ73" i="4"/>
  <c r="AK74" i="4" s="1"/>
  <c r="AM73" i="4"/>
  <c r="AJ54" i="4"/>
  <c r="AM54" i="4"/>
  <c r="AL54" i="4"/>
  <c r="AN54" i="4" s="1"/>
  <c r="AN88" i="4"/>
  <c r="BB88" i="4" s="1"/>
  <c r="AN72" i="4"/>
  <c r="BB72" i="4" s="1"/>
  <c r="AM103" i="3"/>
  <c r="AL103" i="3"/>
  <c r="AN103" i="3" s="1"/>
  <c r="BB103" i="3" s="1"/>
  <c r="X103" i="8" s="1"/>
  <c r="AJ103" i="3"/>
  <c r="AK104" i="3" s="1"/>
  <c r="AM96" i="3"/>
  <c r="AL96" i="3"/>
  <c r="AN96" i="3" s="1"/>
  <c r="BB96" i="3" s="1"/>
  <c r="X96" i="8" s="1"/>
  <c r="AJ96" i="3"/>
  <c r="AJ153" i="3"/>
  <c r="AK154" i="3" s="1"/>
  <c r="AL153" i="3"/>
  <c r="AM153" i="3"/>
  <c r="AN102" i="3"/>
  <c r="BB102" i="3" s="1"/>
  <c r="X102" i="8" s="1"/>
  <c r="AN152" i="3"/>
  <c r="BB152" i="3" s="1"/>
  <c r="X152" i="8" s="1"/>
  <c r="AY44" i="5"/>
  <c r="BB44" i="5" s="1"/>
  <c r="Y44" i="8" s="1"/>
  <c r="AY117" i="5"/>
  <c r="BB117" i="5" s="1"/>
  <c r="Y117" i="8" s="1"/>
  <c r="AX64" i="1"/>
  <c r="AU65" i="1"/>
  <c r="AV66" i="1" s="1"/>
  <c r="AW64" i="1"/>
  <c r="AY64" i="1" s="1"/>
  <c r="BB64" i="1" s="1"/>
  <c r="AX65" i="1"/>
  <c r="AW65" i="1"/>
  <c r="AY65" i="1" s="1"/>
  <c r="BB65" i="1" s="1"/>
  <c r="AU66" i="1"/>
  <c r="AV67" i="1" s="1"/>
  <c r="AY62" i="1"/>
  <c r="BB62" i="1" s="1"/>
  <c r="AN95" i="1"/>
  <c r="BB95" i="1" s="1"/>
  <c r="AL147" i="1"/>
  <c r="AJ147" i="1"/>
  <c r="AK148" i="1" s="1"/>
  <c r="AM147" i="1"/>
  <c r="AJ29" i="1"/>
  <c r="AK30" i="1" s="1"/>
  <c r="AM29" i="1"/>
  <c r="AL29" i="1"/>
  <c r="AN29" i="1" s="1"/>
  <c r="BB29" i="1" s="1"/>
  <c r="AN146" i="1"/>
  <c r="BB146" i="1" s="1"/>
  <c r="AN28" i="1"/>
  <c r="BB27" i="1"/>
  <c r="BC27" i="1" s="1"/>
  <c r="AO27" i="1"/>
  <c r="AO28" i="1" s="1"/>
  <c r="AO29" i="1" s="1"/>
  <c r="AL96" i="1"/>
  <c r="AJ96" i="1"/>
  <c r="AM96" i="1"/>
  <c r="BC39" i="5"/>
  <c r="BC40" i="5" s="1"/>
  <c r="BB48" i="5"/>
  <c r="Y48" i="8" s="1"/>
  <c r="AO48" i="5"/>
  <c r="AN49" i="5"/>
  <c r="AZ41" i="5"/>
  <c r="AZ42" i="5" s="1"/>
  <c r="BB41" i="5"/>
  <c r="AL104" i="4"/>
  <c r="AJ104" i="4"/>
  <c r="AM104" i="4"/>
  <c r="BC51" i="4"/>
  <c r="BC52" i="4" s="1"/>
  <c r="BC53" i="4" s="1"/>
  <c r="BB134" i="4"/>
  <c r="AY9" i="4"/>
  <c r="AY10" i="4"/>
  <c r="AZ134" i="4"/>
  <c r="AZ135" i="4" s="1"/>
  <c r="AZ136" i="4" s="1"/>
  <c r="AZ137" i="4" s="1"/>
  <c r="AZ138" i="4" s="1"/>
  <c r="AZ139" i="4" s="1"/>
  <c r="AZ140" i="4" s="1"/>
  <c r="AZ141" i="4" s="1"/>
  <c r="AZ142" i="4" s="1"/>
  <c r="AZ143" i="4" s="1"/>
  <c r="AZ144" i="4" s="1"/>
  <c r="AZ145" i="4" s="1"/>
  <c r="AZ146" i="4" s="1"/>
  <c r="AZ147" i="4" s="1"/>
  <c r="AZ148" i="4" s="1"/>
  <c r="AZ149" i="4" s="1"/>
  <c r="AZ150" i="4" s="1"/>
  <c r="AZ151" i="4" s="1"/>
  <c r="AZ152" i="4" s="1"/>
  <c r="AZ153" i="4" s="1"/>
  <c r="AZ154" i="4" s="1"/>
  <c r="AZ155" i="4" s="1"/>
  <c r="AZ156" i="4" s="1"/>
  <c r="AZ1" i="4" s="1"/>
  <c r="AN150" i="4"/>
  <c r="BB150" i="4" s="1"/>
  <c r="AL47" i="3"/>
  <c r="AJ47" i="3"/>
  <c r="AK48" i="3" s="1"/>
  <c r="AM47" i="3"/>
  <c r="BB45" i="3"/>
  <c r="X45" i="8" s="1"/>
  <c r="AO45" i="3"/>
  <c r="AN46" i="3"/>
  <c r="AL70" i="2"/>
  <c r="AM70" i="2"/>
  <c r="BC38" i="2"/>
  <c r="BC39" i="2" s="1"/>
  <c r="AN69" i="2"/>
  <c r="BB69" i="2" s="1"/>
  <c r="AN40" i="2"/>
  <c r="AY11" i="2"/>
  <c r="AN60" i="7"/>
  <c r="BB60" i="7" s="1"/>
  <c r="BB59" i="7"/>
  <c r="AM138" i="1"/>
  <c r="AL138" i="1"/>
  <c r="AJ138" i="1"/>
  <c r="AK139" i="1" s="1"/>
  <c r="AL114" i="1"/>
  <c r="AJ114" i="1"/>
  <c r="AM114" i="1"/>
  <c r="AZ28" i="1"/>
  <c r="AN137" i="1"/>
  <c r="BB137" i="1" s="1"/>
  <c r="AJ33" i="10" l="1"/>
  <c r="AK34" i="10" s="1"/>
  <c r="AL33" i="10"/>
  <c r="AM33" i="10"/>
  <c r="AN32" i="10"/>
  <c r="BB32" i="10" s="1"/>
  <c r="R32" i="8" s="1"/>
  <c r="S32" i="8" s="1"/>
  <c r="BC32" i="10"/>
  <c r="AO32" i="10"/>
  <c r="AY62" i="10"/>
  <c r="AX64" i="10"/>
  <c r="AU65" i="10"/>
  <c r="AW64" i="10"/>
  <c r="AY124" i="9"/>
  <c r="BB124" i="9" s="1"/>
  <c r="Q124" i="8" s="1"/>
  <c r="AY115" i="9"/>
  <c r="BB115" i="9" s="1"/>
  <c r="Q115" i="8" s="1"/>
  <c r="AW117" i="9"/>
  <c r="AX117" i="9"/>
  <c r="AU118" i="9"/>
  <c r="AY95" i="9"/>
  <c r="BC54" i="9"/>
  <c r="BC55" i="9" s="1"/>
  <c r="BC56" i="9" s="1"/>
  <c r="BC57" i="9" s="1"/>
  <c r="BC58" i="9" s="1"/>
  <c r="BC59" i="9" s="1"/>
  <c r="BC60" i="9" s="1"/>
  <c r="BC61" i="9" s="1"/>
  <c r="BC62" i="9" s="1"/>
  <c r="BC63" i="9" s="1"/>
  <c r="BC64" i="9" s="1"/>
  <c r="BC65" i="9" s="1"/>
  <c r="BC66" i="9" s="1"/>
  <c r="BC67" i="9" s="1"/>
  <c r="AZ54" i="9"/>
  <c r="AZ55" i="9" s="1"/>
  <c r="AZ56" i="9" s="1"/>
  <c r="AZ57" i="9" s="1"/>
  <c r="AZ58" i="9" s="1"/>
  <c r="AZ59" i="9" s="1"/>
  <c r="AZ60" i="9" s="1"/>
  <c r="AZ61" i="9" s="1"/>
  <c r="AZ62" i="9" s="1"/>
  <c r="AZ63" i="9" s="1"/>
  <c r="AZ64" i="9" s="1"/>
  <c r="AZ65" i="9" s="1"/>
  <c r="AZ66" i="9" s="1"/>
  <c r="AZ67" i="9" s="1"/>
  <c r="AZ68" i="9" s="1"/>
  <c r="AZ69" i="9" s="1"/>
  <c r="AZ70" i="9" s="1"/>
  <c r="AZ71" i="9" s="1"/>
  <c r="AZ72" i="9" s="1"/>
  <c r="AZ73" i="9" s="1"/>
  <c r="AZ74" i="9" s="1"/>
  <c r="AZ75" i="9" s="1"/>
  <c r="AZ76" i="9" s="1"/>
  <c r="AZ77" i="9" s="1"/>
  <c r="AZ78" i="9" s="1"/>
  <c r="AZ79" i="9" s="1"/>
  <c r="AZ80" i="9" s="1"/>
  <c r="AZ81" i="9" s="1"/>
  <c r="AZ82" i="9" s="1"/>
  <c r="AZ83" i="9" s="1"/>
  <c r="AZ84" i="9" s="1"/>
  <c r="AZ85" i="9" s="1"/>
  <c r="AZ86" i="9" s="1"/>
  <c r="AZ87" i="9" s="1"/>
  <c r="AZ88" i="9" s="1"/>
  <c r="AZ89" i="9" s="1"/>
  <c r="AZ90" i="9" s="1"/>
  <c r="AZ91" i="9" s="1"/>
  <c r="AZ92" i="9" s="1"/>
  <c r="AZ93" i="9" s="1"/>
  <c r="AZ94" i="9" s="1"/>
  <c r="AZ95" i="9" s="1"/>
  <c r="AZ96" i="9" s="1"/>
  <c r="AZ97" i="9" s="1"/>
  <c r="AZ98" i="9" s="1"/>
  <c r="AZ99" i="9" s="1"/>
  <c r="AZ100" i="9" s="1"/>
  <c r="AZ101" i="9" s="1"/>
  <c r="AZ102" i="9" s="1"/>
  <c r="AZ103" i="9" s="1"/>
  <c r="AZ104" i="9" s="1"/>
  <c r="AZ105" i="9" s="1"/>
  <c r="AZ106" i="9" s="1"/>
  <c r="AZ107" i="9" s="1"/>
  <c r="AZ108" i="9" s="1"/>
  <c r="AZ109" i="9" s="1"/>
  <c r="AZ110" i="9" s="1"/>
  <c r="AZ111" i="9" s="1"/>
  <c r="AZ112" i="9" s="1"/>
  <c r="AZ113" i="9" s="1"/>
  <c r="AZ114" i="9" s="1"/>
  <c r="S30" i="8"/>
  <c r="AZ59" i="10"/>
  <c r="AZ60" i="10" s="1"/>
  <c r="AZ61" i="10" s="1"/>
  <c r="AN100" i="9"/>
  <c r="BB100" i="9" s="1"/>
  <c r="Q100" i="8" s="1"/>
  <c r="AO99" i="9"/>
  <c r="BC68" i="9"/>
  <c r="BC69" i="9" s="1"/>
  <c r="BC70" i="9" s="1"/>
  <c r="BC71" i="9" s="1"/>
  <c r="BC72" i="9" s="1"/>
  <c r="BC73" i="9" s="1"/>
  <c r="BC74" i="9" s="1"/>
  <c r="BC75" i="9" s="1"/>
  <c r="BC76" i="9" s="1"/>
  <c r="BC77" i="9" s="1"/>
  <c r="BC78" i="9" s="1"/>
  <c r="BC79" i="9" s="1"/>
  <c r="BC80" i="9" s="1"/>
  <c r="BC81" i="9" s="1"/>
  <c r="BC82" i="9" s="1"/>
  <c r="BC83" i="9" s="1"/>
  <c r="BC84" i="9" s="1"/>
  <c r="BC85" i="9" s="1"/>
  <c r="BC86" i="9" s="1"/>
  <c r="BC87" i="9" s="1"/>
  <c r="BC88" i="9" s="1"/>
  <c r="BC89" i="9" s="1"/>
  <c r="BC90" i="9" s="1"/>
  <c r="BC91" i="9" s="1"/>
  <c r="BC92" i="9" s="1"/>
  <c r="BC93" i="9" s="1"/>
  <c r="BC94" i="9" s="1"/>
  <c r="AL101" i="9"/>
  <c r="AJ101" i="9"/>
  <c r="AK102" i="9" s="1"/>
  <c r="AM101" i="9"/>
  <c r="AY116" i="5"/>
  <c r="BB116" i="5" s="1"/>
  <c r="Y116" i="8" s="1"/>
  <c r="AZ43" i="5"/>
  <c r="AZ44" i="5" s="1"/>
  <c r="AZ45" i="5" s="1"/>
  <c r="AZ46" i="5" s="1"/>
  <c r="AZ47" i="5" s="1"/>
  <c r="AZ48" i="5" s="1"/>
  <c r="AZ49" i="5" s="1"/>
  <c r="AZ50" i="5" s="1"/>
  <c r="AZ51" i="5" s="1"/>
  <c r="AZ52" i="5" s="1"/>
  <c r="AZ53" i="5" s="1"/>
  <c r="AZ54" i="5" s="1"/>
  <c r="AZ55" i="5" s="1"/>
  <c r="AZ56" i="5" s="1"/>
  <c r="AZ57" i="5" s="1"/>
  <c r="AZ58" i="5" s="1"/>
  <c r="AZ59" i="5" s="1"/>
  <c r="AZ60" i="5" s="1"/>
  <c r="AZ61" i="5" s="1"/>
  <c r="AZ62" i="5" s="1"/>
  <c r="AZ63" i="5" s="1"/>
  <c r="AZ64" i="5" s="1"/>
  <c r="AZ65" i="5" s="1"/>
  <c r="AZ66" i="5" s="1"/>
  <c r="AZ67" i="5" s="1"/>
  <c r="AZ68" i="5" s="1"/>
  <c r="AZ69" i="5" s="1"/>
  <c r="AZ70" i="5" s="1"/>
  <c r="AZ71" i="5" s="1"/>
  <c r="AZ72" i="5" s="1"/>
  <c r="AZ73" i="5" s="1"/>
  <c r="AZ74" i="5" s="1"/>
  <c r="AZ75" i="5" s="1"/>
  <c r="AZ76" i="5" s="1"/>
  <c r="AZ77" i="5" s="1"/>
  <c r="AZ78" i="5" s="1"/>
  <c r="AZ79" i="5" s="1"/>
  <c r="AZ80" i="5" s="1"/>
  <c r="AZ81" i="5" s="1"/>
  <c r="AZ82" i="5" s="1"/>
  <c r="AZ83" i="5" s="1"/>
  <c r="AZ84" i="5" s="1"/>
  <c r="AZ85" i="5" s="1"/>
  <c r="AZ86" i="5" s="1"/>
  <c r="AZ87" i="5" s="1"/>
  <c r="AZ88" i="5" s="1"/>
  <c r="AZ89" i="5" s="1"/>
  <c r="AZ90" i="5" s="1"/>
  <c r="AZ91" i="5" s="1"/>
  <c r="AZ92" i="5" s="1"/>
  <c r="AZ93" i="5" s="1"/>
  <c r="AZ94" i="5" s="1"/>
  <c r="AZ95" i="5" s="1"/>
  <c r="AZ96" i="5" s="1"/>
  <c r="AZ97" i="5" s="1"/>
  <c r="AZ98" i="5" s="1"/>
  <c r="AZ99" i="5" s="1"/>
  <c r="AZ100" i="5" s="1"/>
  <c r="AZ101" i="5" s="1"/>
  <c r="AZ102" i="5" s="1"/>
  <c r="AZ103" i="5" s="1"/>
  <c r="AZ104" i="5" s="1"/>
  <c r="AZ105" i="5" s="1"/>
  <c r="AZ106" i="5" s="1"/>
  <c r="AZ107" i="5" s="1"/>
  <c r="AZ108" i="5" s="1"/>
  <c r="AZ109" i="5" s="1"/>
  <c r="AZ110" i="5" s="1"/>
  <c r="AZ111" i="5" s="1"/>
  <c r="AZ112" i="5" s="1"/>
  <c r="AZ113" i="5" s="1"/>
  <c r="AZ114" i="5" s="1"/>
  <c r="AZ115" i="5" s="1"/>
  <c r="AZ116" i="5" s="1"/>
  <c r="AZ117" i="5" s="1"/>
  <c r="AZ118" i="5" s="1"/>
  <c r="AZ119" i="5" s="1"/>
  <c r="AZ120" i="5" s="1"/>
  <c r="AZ121" i="5" s="1"/>
  <c r="AZ122" i="5" s="1"/>
  <c r="AZ123" i="5" s="1"/>
  <c r="AZ124" i="5" s="1"/>
  <c r="AZ125" i="5" s="1"/>
  <c r="AZ126" i="5" s="1"/>
  <c r="AZ127" i="5" s="1"/>
  <c r="AZ128" i="5" s="1"/>
  <c r="AZ129" i="5" s="1"/>
  <c r="AZ130" i="5" s="1"/>
  <c r="AZ131" i="5" s="1"/>
  <c r="AZ132" i="5" s="1"/>
  <c r="AZ133" i="5" s="1"/>
  <c r="AZ134" i="5" s="1"/>
  <c r="AZ135" i="5" s="1"/>
  <c r="AZ136" i="5" s="1"/>
  <c r="AZ137" i="5" s="1"/>
  <c r="AZ138" i="5" s="1"/>
  <c r="AZ139" i="5" s="1"/>
  <c r="AZ140" i="5" s="1"/>
  <c r="AZ141" i="5" s="1"/>
  <c r="AZ142" i="5" s="1"/>
  <c r="AZ143" i="5" s="1"/>
  <c r="AZ144" i="5" s="1"/>
  <c r="AZ145" i="5" s="1"/>
  <c r="AZ146" i="5" s="1"/>
  <c r="AZ147" i="5" s="1"/>
  <c r="AZ148" i="5" s="1"/>
  <c r="AZ149" i="5" s="1"/>
  <c r="AZ150" i="5" s="1"/>
  <c r="AZ151" i="5" s="1"/>
  <c r="AZ152" i="5" s="1"/>
  <c r="AZ153" i="5" s="1"/>
  <c r="AZ154" i="5" s="1"/>
  <c r="AZ155" i="5" s="1"/>
  <c r="AZ156" i="5" s="1"/>
  <c r="AZ1" i="5" s="1"/>
  <c r="BB43" i="5"/>
  <c r="Y43" i="8" s="1"/>
  <c r="AY10" i="5"/>
  <c r="AY9" i="5"/>
  <c r="AL42" i="2"/>
  <c r="AJ42" i="2"/>
  <c r="AM42" i="2"/>
  <c r="AW71" i="7"/>
  <c r="AU72" i="7"/>
  <c r="AV73" i="7" s="1"/>
  <c r="AX71" i="7"/>
  <c r="AZ69" i="7"/>
  <c r="AZ70" i="7" s="1"/>
  <c r="BB69" i="7"/>
  <c r="AX76" i="7"/>
  <c r="AU77" i="7"/>
  <c r="AV78" i="7" s="1"/>
  <c r="AW76" i="7"/>
  <c r="AY76" i="7" s="1"/>
  <c r="BB76" i="7" s="1"/>
  <c r="AO45" i="7"/>
  <c r="AO46" i="7" s="1"/>
  <c r="AO47" i="7" s="1"/>
  <c r="AO48" i="7" s="1"/>
  <c r="AO49" i="7" s="1"/>
  <c r="AO50" i="7" s="1"/>
  <c r="AO51" i="7" s="1"/>
  <c r="AO52" i="7" s="1"/>
  <c r="AO53" i="7" s="1"/>
  <c r="AO54" i="7" s="1"/>
  <c r="AO55" i="7" s="1"/>
  <c r="AO56" i="7" s="1"/>
  <c r="AO57" i="7" s="1"/>
  <c r="AO58" i="7" s="1"/>
  <c r="AO59" i="7" s="1"/>
  <c r="AO60" i="7" s="1"/>
  <c r="AO61" i="7" s="1"/>
  <c r="AO62" i="7" s="1"/>
  <c r="AO63" i="7" s="1"/>
  <c r="AO64" i="7" s="1"/>
  <c r="AO65" i="7" s="1"/>
  <c r="AO66" i="7" s="1"/>
  <c r="AO67" i="7" s="1"/>
  <c r="AO68" i="7" s="1"/>
  <c r="AO69" i="7" s="1"/>
  <c r="AO70" i="7" s="1"/>
  <c r="AO71" i="7" s="1"/>
  <c r="AO72" i="7" s="1"/>
  <c r="AO73" i="7" s="1"/>
  <c r="AO74" i="7" s="1"/>
  <c r="AO75" i="7" s="1"/>
  <c r="AO76" i="7" s="1"/>
  <c r="AO77" i="7" s="1"/>
  <c r="AO78" i="7" s="1"/>
  <c r="AO79" i="7" s="1"/>
  <c r="AO80" i="7" s="1"/>
  <c r="AO81" i="7" s="1"/>
  <c r="AO82" i="7" s="1"/>
  <c r="AO83" i="7" s="1"/>
  <c r="AO84" i="7" s="1"/>
  <c r="AO85" i="7" s="1"/>
  <c r="AO86" i="7" s="1"/>
  <c r="AO87" i="7" s="1"/>
  <c r="AO88" i="7" s="1"/>
  <c r="AO89" i="7" s="1"/>
  <c r="AO90" i="7" s="1"/>
  <c r="AO91" i="7" s="1"/>
  <c r="AO92" i="7" s="1"/>
  <c r="AO93" i="7" s="1"/>
  <c r="AO94" i="7" s="1"/>
  <c r="AO95" i="7" s="1"/>
  <c r="AO96" i="7" s="1"/>
  <c r="AO97" i="7" s="1"/>
  <c r="AO98" i="7" s="1"/>
  <c r="AO99" i="7" s="1"/>
  <c r="AO100" i="7" s="1"/>
  <c r="AO101" i="7" s="1"/>
  <c r="AO102" i="7" s="1"/>
  <c r="AO103" i="7" s="1"/>
  <c r="AO104" i="7" s="1"/>
  <c r="AO105" i="7" s="1"/>
  <c r="AO106" i="7" s="1"/>
  <c r="AO107" i="7" s="1"/>
  <c r="AO108" i="7" s="1"/>
  <c r="AO109" i="7" s="1"/>
  <c r="AO110" i="7" s="1"/>
  <c r="AO111" i="7" s="1"/>
  <c r="AO112" i="7" s="1"/>
  <c r="AO113" i="7" s="1"/>
  <c r="AO114" i="7" s="1"/>
  <c r="AO115" i="7" s="1"/>
  <c r="AO116" i="7" s="1"/>
  <c r="AO117" i="7" s="1"/>
  <c r="AO118" i="7" s="1"/>
  <c r="AO119" i="7" s="1"/>
  <c r="AO120" i="7" s="1"/>
  <c r="AO121" i="7" s="1"/>
  <c r="AO122" i="7" s="1"/>
  <c r="AO123" i="7" s="1"/>
  <c r="AO124" i="7" s="1"/>
  <c r="AO125" i="7" s="1"/>
  <c r="AO126" i="7" s="1"/>
  <c r="AO127" i="7" s="1"/>
  <c r="AO128" i="7" s="1"/>
  <c r="AO129" i="7" s="1"/>
  <c r="AO130" i="7" s="1"/>
  <c r="AO131" i="7" s="1"/>
  <c r="AO132" i="7" s="1"/>
  <c r="AO133" i="7" s="1"/>
  <c r="AO134" i="7" s="1"/>
  <c r="AO135" i="7" s="1"/>
  <c r="AO136" i="7" s="1"/>
  <c r="AO137" i="7" s="1"/>
  <c r="AO138" i="7" s="1"/>
  <c r="AO139" i="7" s="1"/>
  <c r="AO140" i="7" s="1"/>
  <c r="AO141" i="7" s="1"/>
  <c r="AO142" i="7" s="1"/>
  <c r="AO143" i="7" s="1"/>
  <c r="AO144" i="7" s="1"/>
  <c r="AO145" i="7" s="1"/>
  <c r="AO146" i="7" s="1"/>
  <c r="AO147" i="7" s="1"/>
  <c r="AO148" i="7" s="1"/>
  <c r="AO149" i="7" s="1"/>
  <c r="AO150" i="7" s="1"/>
  <c r="AO151" i="7" s="1"/>
  <c r="AO152" i="7" s="1"/>
  <c r="AO153" i="7" s="1"/>
  <c r="AO154" i="7" s="1"/>
  <c r="AO155" i="7" s="1"/>
  <c r="AO156" i="7" s="1"/>
  <c r="AO1" i="7" s="1"/>
  <c r="BB45" i="7"/>
  <c r="AN9" i="7"/>
  <c r="AN10" i="7"/>
  <c r="AW127" i="1"/>
  <c r="AU128" i="1"/>
  <c r="AV129" i="1" s="1"/>
  <c r="AX127" i="1"/>
  <c r="AW132" i="1"/>
  <c r="AX132" i="1"/>
  <c r="AU133" i="1"/>
  <c r="AJ90" i="4"/>
  <c r="AK91" i="4" s="1"/>
  <c r="AL90" i="4"/>
  <c r="AM90" i="4"/>
  <c r="AL74" i="4"/>
  <c r="AM74" i="4"/>
  <c r="AJ74" i="4"/>
  <c r="AK75" i="4" s="1"/>
  <c r="AO54" i="4"/>
  <c r="AO55" i="4" s="1"/>
  <c r="AO56" i="4" s="1"/>
  <c r="AO57" i="4" s="1"/>
  <c r="AO58" i="4" s="1"/>
  <c r="AO59" i="4" s="1"/>
  <c r="AO60" i="4" s="1"/>
  <c r="AO61" i="4" s="1"/>
  <c r="AO62" i="4" s="1"/>
  <c r="AO63" i="4" s="1"/>
  <c r="AO64" i="4" s="1"/>
  <c r="AO65" i="4" s="1"/>
  <c r="AO66" i="4" s="1"/>
  <c r="AO67" i="4" s="1"/>
  <c r="AO68" i="4" s="1"/>
  <c r="AO69" i="4" s="1"/>
  <c r="AO70" i="4" s="1"/>
  <c r="AO71" i="4" s="1"/>
  <c r="AO72" i="4" s="1"/>
  <c r="BB54" i="4"/>
  <c r="AN73" i="4"/>
  <c r="BB73" i="4" s="1"/>
  <c r="AJ104" i="3"/>
  <c r="AK105" i="3" s="1"/>
  <c r="AL104" i="3"/>
  <c r="AM104" i="3"/>
  <c r="AL154" i="3"/>
  <c r="AM154" i="3"/>
  <c r="AJ154" i="3"/>
  <c r="AK155" i="3" s="1"/>
  <c r="AO46" i="3"/>
  <c r="AN153" i="3"/>
  <c r="BB153" i="3" s="1"/>
  <c r="X153" i="8" s="1"/>
  <c r="BC41" i="5"/>
  <c r="BC42" i="5" s="1"/>
  <c r="BC43" i="5" s="1"/>
  <c r="BC44" i="5" s="1"/>
  <c r="BC45" i="5" s="1"/>
  <c r="BC46" i="5" s="1"/>
  <c r="BC47" i="5" s="1"/>
  <c r="BC48" i="5" s="1"/>
  <c r="Y41" i="8"/>
  <c r="AN138" i="1"/>
  <c r="BB138" i="1" s="1"/>
  <c r="AM71" i="2"/>
  <c r="AJ71" i="2"/>
  <c r="AL71" i="2"/>
  <c r="AN71" i="2" s="1"/>
  <c r="BB71" i="2" s="1"/>
  <c r="AW66" i="1"/>
  <c r="AX66" i="1"/>
  <c r="AU67" i="1"/>
  <c r="AV68" i="1" s="1"/>
  <c r="AW67" i="1"/>
  <c r="AX67" i="1"/>
  <c r="AU68" i="1"/>
  <c r="AV69" i="1" s="1"/>
  <c r="AM148" i="1"/>
  <c r="AJ148" i="1"/>
  <c r="AL148" i="1"/>
  <c r="AN148" i="1" s="1"/>
  <c r="BB148" i="1" s="1"/>
  <c r="AL30" i="1"/>
  <c r="AJ30" i="1"/>
  <c r="AK31" i="1" s="1"/>
  <c r="AM30" i="1"/>
  <c r="BB28" i="1"/>
  <c r="AN147" i="1"/>
  <c r="AN96" i="1"/>
  <c r="BB96" i="1" s="1"/>
  <c r="AO49" i="5"/>
  <c r="AO50" i="5" s="1"/>
  <c r="AO51" i="5" s="1"/>
  <c r="AO52" i="5" s="1"/>
  <c r="AO53" i="5" s="1"/>
  <c r="AO54" i="5" s="1"/>
  <c r="AO55" i="5" s="1"/>
  <c r="AO56" i="5" s="1"/>
  <c r="AO57" i="5" s="1"/>
  <c r="AO58" i="5" s="1"/>
  <c r="AO59" i="5" s="1"/>
  <c r="AO60" i="5" s="1"/>
  <c r="AO61" i="5" s="1"/>
  <c r="AO62" i="5" s="1"/>
  <c r="AO63" i="5" s="1"/>
  <c r="AO64" i="5" s="1"/>
  <c r="AO65" i="5" s="1"/>
  <c r="AO66" i="5" s="1"/>
  <c r="AO67" i="5" s="1"/>
  <c r="AO68" i="5" s="1"/>
  <c r="AO69" i="5" s="1"/>
  <c r="AO70" i="5" s="1"/>
  <c r="AO71" i="5" s="1"/>
  <c r="AO72" i="5" s="1"/>
  <c r="AO73" i="5" s="1"/>
  <c r="AO74" i="5" s="1"/>
  <c r="AO75" i="5" s="1"/>
  <c r="AO76" i="5" s="1"/>
  <c r="AO77" i="5" s="1"/>
  <c r="AO78" i="5" s="1"/>
  <c r="AO79" i="5" s="1"/>
  <c r="AO80" i="5" s="1"/>
  <c r="AO81" i="5" s="1"/>
  <c r="AO82" i="5" s="1"/>
  <c r="AO83" i="5" s="1"/>
  <c r="AO84" i="5" s="1"/>
  <c r="AO85" i="5" s="1"/>
  <c r="AO86" i="5" s="1"/>
  <c r="AO87" i="5" s="1"/>
  <c r="AO88" i="5" s="1"/>
  <c r="AO89" i="5" s="1"/>
  <c r="AO90" i="5" s="1"/>
  <c r="AO91" i="5" s="1"/>
  <c r="AO92" i="5" s="1"/>
  <c r="AO93" i="5" s="1"/>
  <c r="AO94" i="5" s="1"/>
  <c r="AO95" i="5" s="1"/>
  <c r="AO96" i="5" s="1"/>
  <c r="AO97" i="5" s="1"/>
  <c r="AO98" i="5" s="1"/>
  <c r="AO99" i="5" s="1"/>
  <c r="AO100" i="5" s="1"/>
  <c r="AO101" i="5" s="1"/>
  <c r="AO102" i="5" s="1"/>
  <c r="AO103" i="5" s="1"/>
  <c r="AO104" i="5" s="1"/>
  <c r="AO105" i="5" s="1"/>
  <c r="AO106" i="5" s="1"/>
  <c r="AO107" i="5" s="1"/>
  <c r="AO108" i="5" s="1"/>
  <c r="AO109" i="5" s="1"/>
  <c r="AO110" i="5" s="1"/>
  <c r="AO111" i="5" s="1"/>
  <c r="AO112" i="5" s="1"/>
  <c r="AO113" i="5" s="1"/>
  <c r="AO114" i="5" s="1"/>
  <c r="AO115" i="5" s="1"/>
  <c r="AO116" i="5" s="1"/>
  <c r="AO117" i="5" s="1"/>
  <c r="AO118" i="5" s="1"/>
  <c r="AO119" i="5" s="1"/>
  <c r="AO120" i="5" s="1"/>
  <c r="AO121" i="5" s="1"/>
  <c r="AO122" i="5" s="1"/>
  <c r="AO123" i="5" s="1"/>
  <c r="AO124" i="5" s="1"/>
  <c r="AO125" i="5" s="1"/>
  <c r="AO126" i="5" s="1"/>
  <c r="AO127" i="5" s="1"/>
  <c r="AO128" i="5" s="1"/>
  <c r="AO129" i="5" s="1"/>
  <c r="AO130" i="5" s="1"/>
  <c r="AO131" i="5" s="1"/>
  <c r="AO132" i="5" s="1"/>
  <c r="AO133" i="5" s="1"/>
  <c r="AO134" i="5" s="1"/>
  <c r="AO135" i="5" s="1"/>
  <c r="AO136" i="5" s="1"/>
  <c r="AO137" i="5" s="1"/>
  <c r="AO138" i="5" s="1"/>
  <c r="AO139" i="5" s="1"/>
  <c r="AO140" i="5" s="1"/>
  <c r="AO141" i="5" s="1"/>
  <c r="AO142" i="5" s="1"/>
  <c r="AO143" i="5" s="1"/>
  <c r="AO144" i="5" s="1"/>
  <c r="AO145" i="5" s="1"/>
  <c r="AO146" i="5" s="1"/>
  <c r="AO147" i="5" s="1"/>
  <c r="AO148" i="5" s="1"/>
  <c r="AO149" i="5" s="1"/>
  <c r="AO150" i="5" s="1"/>
  <c r="AO151" i="5" s="1"/>
  <c r="AO152" i="5" s="1"/>
  <c r="AO153" i="5" s="1"/>
  <c r="AO154" i="5" s="1"/>
  <c r="AO155" i="5" s="1"/>
  <c r="AO156" i="5" s="1"/>
  <c r="AO1" i="5" s="1"/>
  <c r="BB49" i="5"/>
  <c r="AN10" i="5"/>
  <c r="AN9" i="5"/>
  <c r="AN104" i="4"/>
  <c r="AY11" i="4"/>
  <c r="AL48" i="3"/>
  <c r="AM48" i="3"/>
  <c r="AJ48" i="3"/>
  <c r="BC45" i="3"/>
  <c r="AN47" i="3"/>
  <c r="BB46" i="3"/>
  <c r="X46" i="8" s="1"/>
  <c r="AO40" i="2"/>
  <c r="AO41" i="2" s="1"/>
  <c r="BB40" i="2"/>
  <c r="AN70" i="2"/>
  <c r="AL139" i="1"/>
  <c r="AJ139" i="1"/>
  <c r="AK140" i="1" s="1"/>
  <c r="AM139" i="1"/>
  <c r="AZ29" i="1"/>
  <c r="AN114" i="1"/>
  <c r="BB114" i="1" s="1"/>
  <c r="AN33" i="10" l="1"/>
  <c r="BB33" i="10" s="1"/>
  <c r="R33" i="8" s="1"/>
  <c r="S33" i="8" s="1"/>
  <c r="AL34" i="10"/>
  <c r="AJ34" i="10"/>
  <c r="AK35" i="10" s="1"/>
  <c r="AM34" i="10"/>
  <c r="AZ62" i="10"/>
  <c r="AZ63" i="10" s="1"/>
  <c r="AY64" i="10"/>
  <c r="AY10" i="10"/>
  <c r="AZ115" i="9"/>
  <c r="AZ116" i="9" s="1"/>
  <c r="AY117" i="9"/>
  <c r="BB117" i="9" s="1"/>
  <c r="Q117" i="8" s="1"/>
  <c r="BB95" i="9"/>
  <c r="Q95" i="8" s="1"/>
  <c r="AY10" i="9"/>
  <c r="AY9" i="9"/>
  <c r="AO100" i="9"/>
  <c r="AL102" i="9"/>
  <c r="AM102" i="9"/>
  <c r="AJ102" i="9"/>
  <c r="AK103" i="9" s="1"/>
  <c r="AN101" i="9"/>
  <c r="AO101" i="9" s="1"/>
  <c r="AY11" i="5"/>
  <c r="BC49" i="5"/>
  <c r="BC50" i="5" s="1"/>
  <c r="BC51" i="5" s="1"/>
  <c r="BC52" i="5" s="1"/>
  <c r="BC53" i="5" s="1"/>
  <c r="BC54" i="5" s="1"/>
  <c r="BC55" i="5" s="1"/>
  <c r="BC56" i="5" s="1"/>
  <c r="BC57" i="5" s="1"/>
  <c r="BC58" i="5" s="1"/>
  <c r="BC59" i="5" s="1"/>
  <c r="BC60" i="5" s="1"/>
  <c r="BC61" i="5" s="1"/>
  <c r="BC62" i="5" s="1"/>
  <c r="BC63" i="5" s="1"/>
  <c r="BC64" i="5" s="1"/>
  <c r="BC65" i="5" s="1"/>
  <c r="BC66" i="5" s="1"/>
  <c r="BC67" i="5" s="1"/>
  <c r="BC68" i="5" s="1"/>
  <c r="BC69" i="5" s="1"/>
  <c r="BC70" i="5" s="1"/>
  <c r="BC71" i="5" s="1"/>
  <c r="BC72" i="5" s="1"/>
  <c r="BC73" i="5" s="1"/>
  <c r="BC74" i="5" s="1"/>
  <c r="BC75" i="5" s="1"/>
  <c r="BC76" i="5" s="1"/>
  <c r="BC77" i="5" s="1"/>
  <c r="BC78" i="5" s="1"/>
  <c r="BC79" i="5" s="1"/>
  <c r="BC80" i="5" s="1"/>
  <c r="BC81" i="5" s="1"/>
  <c r="BC82" i="5" s="1"/>
  <c r="BC83" i="5" s="1"/>
  <c r="BC84" i="5" s="1"/>
  <c r="BC85" i="5" s="1"/>
  <c r="BC86" i="5" s="1"/>
  <c r="BC87" i="5" s="1"/>
  <c r="BC88" i="5" s="1"/>
  <c r="BC89" i="5" s="1"/>
  <c r="BC90" i="5" s="1"/>
  <c r="BC91" i="5" s="1"/>
  <c r="BC92" i="5" s="1"/>
  <c r="BC93" i="5" s="1"/>
  <c r="BC94" i="5" s="1"/>
  <c r="BC95" i="5" s="1"/>
  <c r="BC96" i="5" s="1"/>
  <c r="BC97" i="5" s="1"/>
  <c r="BC98" i="5" s="1"/>
  <c r="BC99" i="5" s="1"/>
  <c r="BC100" i="5" s="1"/>
  <c r="BC101" i="5" s="1"/>
  <c r="BC102" i="5" s="1"/>
  <c r="BC103" i="5" s="1"/>
  <c r="BC104" i="5" s="1"/>
  <c r="BC105" i="5" s="1"/>
  <c r="BC106" i="5" s="1"/>
  <c r="BC107" i="5" s="1"/>
  <c r="BC108" i="5" s="1"/>
  <c r="BC109" i="5" s="1"/>
  <c r="BC110" i="5" s="1"/>
  <c r="BC111" i="5" s="1"/>
  <c r="BC112" i="5" s="1"/>
  <c r="BC113" i="5" s="1"/>
  <c r="BC114" i="5" s="1"/>
  <c r="BC115" i="5" s="1"/>
  <c r="BC116" i="5" s="1"/>
  <c r="BC117" i="5" s="1"/>
  <c r="BC118" i="5" s="1"/>
  <c r="BC119" i="5" s="1"/>
  <c r="BC120" i="5" s="1"/>
  <c r="BC121" i="5" s="1"/>
  <c r="BC122" i="5" s="1"/>
  <c r="BC123" i="5" s="1"/>
  <c r="BC124" i="5" s="1"/>
  <c r="BC125" i="5" s="1"/>
  <c r="BC126" i="5" s="1"/>
  <c r="BC127" i="5" s="1"/>
  <c r="BC128" i="5" s="1"/>
  <c r="BC129" i="5" s="1"/>
  <c r="BC130" i="5" s="1"/>
  <c r="BC131" i="5" s="1"/>
  <c r="BC132" i="5" s="1"/>
  <c r="BC133" i="5" s="1"/>
  <c r="BC134" i="5" s="1"/>
  <c r="BC135" i="5" s="1"/>
  <c r="BC136" i="5" s="1"/>
  <c r="BC137" i="5" s="1"/>
  <c r="BC138" i="5" s="1"/>
  <c r="BC139" i="5" s="1"/>
  <c r="BC140" i="5" s="1"/>
  <c r="BC141" i="5" s="1"/>
  <c r="BC142" i="5" s="1"/>
  <c r="BC143" i="5" s="1"/>
  <c r="BC144" i="5" s="1"/>
  <c r="BC145" i="5" s="1"/>
  <c r="BC146" i="5" s="1"/>
  <c r="BC147" i="5" s="1"/>
  <c r="BC148" i="5" s="1"/>
  <c r="BC149" i="5" s="1"/>
  <c r="BC150" i="5" s="1"/>
  <c r="BC151" i="5" s="1"/>
  <c r="BC152" i="5" s="1"/>
  <c r="BC153" i="5" s="1"/>
  <c r="BC154" i="5" s="1"/>
  <c r="BC155" i="5" s="1"/>
  <c r="BC156" i="5" s="1"/>
  <c r="BC1" i="5" s="1"/>
  <c r="Y49" i="8"/>
  <c r="Y3" i="8" s="1"/>
  <c r="BB9" i="5"/>
  <c r="BB10" i="5"/>
  <c r="AN42" i="2"/>
  <c r="AU74" i="7"/>
  <c r="AV75" i="7" s="1"/>
  <c r="AW73" i="7"/>
  <c r="AX73" i="7"/>
  <c r="AX78" i="7"/>
  <c r="AW78" i="7"/>
  <c r="AY78" i="7" s="1"/>
  <c r="BB78" i="7" s="1"/>
  <c r="AU79" i="7"/>
  <c r="AV80" i="7" s="1"/>
  <c r="AY71" i="7"/>
  <c r="AN11" i="7"/>
  <c r="BC45" i="7"/>
  <c r="BC46" i="7" s="1"/>
  <c r="BC47" i="7" s="1"/>
  <c r="BC48" i="7" s="1"/>
  <c r="BC49" i="7" s="1"/>
  <c r="BC50" i="7" s="1"/>
  <c r="BC51" i="7" s="1"/>
  <c r="BC52" i="7" s="1"/>
  <c r="BC53" i="7" s="1"/>
  <c r="BC54" i="7" s="1"/>
  <c r="BC55" i="7" s="1"/>
  <c r="BC56" i="7" s="1"/>
  <c r="BC57" i="7" s="1"/>
  <c r="BC58" i="7" s="1"/>
  <c r="BC59" i="7" s="1"/>
  <c r="BC60" i="7" s="1"/>
  <c r="BC61" i="7" s="1"/>
  <c r="BC62" i="7" s="1"/>
  <c r="BC63" i="7" s="1"/>
  <c r="BC64" i="7" s="1"/>
  <c r="BC65" i="7" s="1"/>
  <c r="BC66" i="7" s="1"/>
  <c r="BC67" i="7" s="1"/>
  <c r="BC68" i="7" s="1"/>
  <c r="BC69" i="7" s="1"/>
  <c r="BC70" i="7" s="1"/>
  <c r="AW129" i="1"/>
  <c r="AX129" i="1"/>
  <c r="AU130" i="1"/>
  <c r="AV131" i="1" s="1"/>
  <c r="AY127" i="1"/>
  <c r="BB127" i="1" s="1"/>
  <c r="AY132" i="1"/>
  <c r="BB132" i="1" s="1"/>
  <c r="AJ91" i="4"/>
  <c r="AK92" i="4" s="1"/>
  <c r="AM91" i="4"/>
  <c r="AL91" i="4"/>
  <c r="AN91" i="4" s="1"/>
  <c r="BB91" i="4" s="1"/>
  <c r="AM75" i="4"/>
  <c r="AJ75" i="4"/>
  <c r="AK76" i="4" s="1"/>
  <c r="AL75" i="4"/>
  <c r="AN75" i="4" s="1"/>
  <c r="BB75" i="4" s="1"/>
  <c r="BC54" i="4"/>
  <c r="BC55" i="4" s="1"/>
  <c r="BC56" i="4" s="1"/>
  <c r="BC57" i="4" s="1"/>
  <c r="BC58" i="4" s="1"/>
  <c r="BC59" i="4" s="1"/>
  <c r="BC60" i="4" s="1"/>
  <c r="BC61" i="4" s="1"/>
  <c r="BC62" i="4" s="1"/>
  <c r="BC63" i="4" s="1"/>
  <c r="BC64" i="4" s="1"/>
  <c r="BC65" i="4" s="1"/>
  <c r="BC66" i="4" s="1"/>
  <c r="BC67" i="4" s="1"/>
  <c r="BC68" i="4" s="1"/>
  <c r="BC69" i="4" s="1"/>
  <c r="BC70" i="4" s="1"/>
  <c r="BC71" i="4" s="1"/>
  <c r="BC72" i="4" s="1"/>
  <c r="BC73" i="4" s="1"/>
  <c r="AN90" i="4"/>
  <c r="BB90" i="4" s="1"/>
  <c r="AN74" i="4"/>
  <c r="BB74" i="4" s="1"/>
  <c r="AO73" i="4"/>
  <c r="AO74" i="4" s="1"/>
  <c r="AO75" i="4" s="1"/>
  <c r="AM105" i="3"/>
  <c r="AJ105" i="3"/>
  <c r="AL105" i="3"/>
  <c r="AM155" i="3"/>
  <c r="AJ155" i="3"/>
  <c r="AK156" i="3" s="1"/>
  <c r="AL155" i="3"/>
  <c r="AN104" i="3"/>
  <c r="BB104" i="3" s="1"/>
  <c r="X104" i="8" s="1"/>
  <c r="AN154" i="3"/>
  <c r="BB154" i="3" s="1"/>
  <c r="X154" i="8" s="1"/>
  <c r="BC46" i="3"/>
  <c r="AU69" i="1"/>
  <c r="AV70" i="1" s="1"/>
  <c r="AW68" i="1"/>
  <c r="AX68" i="1"/>
  <c r="AX69" i="1"/>
  <c r="AW69" i="1"/>
  <c r="AY69" i="1" s="1"/>
  <c r="BB69" i="1" s="1"/>
  <c r="AU70" i="1"/>
  <c r="AV71" i="1" s="1"/>
  <c r="AY66" i="1"/>
  <c r="AY67" i="1"/>
  <c r="BB67" i="1" s="1"/>
  <c r="AM31" i="1"/>
  <c r="AL31" i="1"/>
  <c r="AN31" i="1" s="1"/>
  <c r="BB31" i="1" s="1"/>
  <c r="AJ31" i="1"/>
  <c r="AK32" i="1" s="1"/>
  <c r="AN30" i="1"/>
  <c r="BC28" i="1"/>
  <c r="BC29" i="1" s="1"/>
  <c r="BB147" i="1"/>
  <c r="AN11" i="5"/>
  <c r="BB104" i="4"/>
  <c r="AO47" i="3"/>
  <c r="BB47" i="3"/>
  <c r="X47" i="8" s="1"/>
  <c r="AN48" i="3"/>
  <c r="BC40" i="2"/>
  <c r="BC41" i="2" s="1"/>
  <c r="BB70" i="2"/>
  <c r="AN10" i="2"/>
  <c r="AN9" i="2"/>
  <c r="AL140" i="1"/>
  <c r="AJ140" i="1"/>
  <c r="AM140" i="1"/>
  <c r="AZ30" i="1"/>
  <c r="AN139" i="1"/>
  <c r="BB139" i="1" s="1"/>
  <c r="AJ35" i="10" l="1"/>
  <c r="AK36" i="10" s="1"/>
  <c r="AL35" i="10"/>
  <c r="AM35" i="10"/>
  <c r="AN34" i="10"/>
  <c r="BB34" i="10" s="1"/>
  <c r="R34" i="8" s="1"/>
  <c r="S34" i="8" s="1"/>
  <c r="AO33" i="10"/>
  <c r="AO34" i="10" s="1"/>
  <c r="BC33" i="10"/>
  <c r="BC34" i="10" s="1"/>
  <c r="AY9" i="10"/>
  <c r="AY11" i="10" s="1"/>
  <c r="AZ64" i="10"/>
  <c r="AZ65" i="10" s="1"/>
  <c r="AZ66" i="10" s="1"/>
  <c r="AZ67" i="10" s="1"/>
  <c r="AZ68" i="10" s="1"/>
  <c r="AZ69" i="10" s="1"/>
  <c r="AZ70" i="10" s="1"/>
  <c r="AZ71" i="10" s="1"/>
  <c r="AZ72" i="10" s="1"/>
  <c r="AZ73" i="10" s="1"/>
  <c r="AZ74" i="10" s="1"/>
  <c r="AZ75" i="10" s="1"/>
  <c r="AZ76" i="10" s="1"/>
  <c r="AZ77" i="10" s="1"/>
  <c r="AZ78" i="10" s="1"/>
  <c r="AZ79" i="10" s="1"/>
  <c r="AZ80" i="10" s="1"/>
  <c r="AZ81" i="10" s="1"/>
  <c r="AZ82" i="10" s="1"/>
  <c r="AZ83" i="10" s="1"/>
  <c r="AZ84" i="10" s="1"/>
  <c r="AZ85" i="10" s="1"/>
  <c r="AZ86" i="10" s="1"/>
  <c r="AZ87" i="10" s="1"/>
  <c r="AZ88" i="10" s="1"/>
  <c r="AZ89" i="10" s="1"/>
  <c r="AZ90" i="10" s="1"/>
  <c r="AZ91" i="10" s="1"/>
  <c r="AZ92" i="10" s="1"/>
  <c r="AZ93" i="10" s="1"/>
  <c r="AZ94" i="10" s="1"/>
  <c r="AZ95" i="10" s="1"/>
  <c r="AZ96" i="10" s="1"/>
  <c r="AZ97" i="10" s="1"/>
  <c r="AZ98" i="10" s="1"/>
  <c r="AZ99" i="10" s="1"/>
  <c r="AZ100" i="10" s="1"/>
  <c r="AZ101" i="10" s="1"/>
  <c r="AZ102" i="10" s="1"/>
  <c r="AZ103" i="10" s="1"/>
  <c r="AZ104" i="10" s="1"/>
  <c r="AZ105" i="10" s="1"/>
  <c r="AZ106" i="10" s="1"/>
  <c r="AZ107" i="10" s="1"/>
  <c r="AZ108" i="10" s="1"/>
  <c r="AZ109" i="10" s="1"/>
  <c r="AZ110" i="10" s="1"/>
  <c r="AZ111" i="10" s="1"/>
  <c r="AZ112" i="10" s="1"/>
  <c r="AZ113" i="10" s="1"/>
  <c r="AZ114" i="10" s="1"/>
  <c r="AZ115" i="10" s="1"/>
  <c r="AZ116" i="10" s="1"/>
  <c r="AZ117" i="10" s="1"/>
  <c r="AZ118" i="10" s="1"/>
  <c r="AZ119" i="10" s="1"/>
  <c r="AZ120" i="10" s="1"/>
  <c r="AZ121" i="10" s="1"/>
  <c r="AZ122" i="10" s="1"/>
  <c r="AZ123" i="10" s="1"/>
  <c r="AZ124" i="10" s="1"/>
  <c r="AZ125" i="10" s="1"/>
  <c r="AZ126" i="10" s="1"/>
  <c r="AZ127" i="10" s="1"/>
  <c r="AZ128" i="10" s="1"/>
  <c r="AZ129" i="10" s="1"/>
  <c r="AZ130" i="10" s="1"/>
  <c r="AZ131" i="10" s="1"/>
  <c r="AZ132" i="10" s="1"/>
  <c r="AZ133" i="10" s="1"/>
  <c r="AZ134" i="10" s="1"/>
  <c r="AZ135" i="10" s="1"/>
  <c r="AZ136" i="10" s="1"/>
  <c r="AZ137" i="10" s="1"/>
  <c r="AZ138" i="10" s="1"/>
  <c r="AZ139" i="10" s="1"/>
  <c r="AZ140" i="10" s="1"/>
  <c r="AZ141" i="10" s="1"/>
  <c r="AZ142" i="10" s="1"/>
  <c r="AZ143" i="10" s="1"/>
  <c r="AZ144" i="10" s="1"/>
  <c r="AZ145" i="10" s="1"/>
  <c r="AZ146" i="10" s="1"/>
  <c r="AZ147" i="10" s="1"/>
  <c r="AZ148" i="10" s="1"/>
  <c r="AZ149" i="10" s="1"/>
  <c r="AZ150" i="10" s="1"/>
  <c r="AZ151" i="10" s="1"/>
  <c r="AZ152" i="10" s="1"/>
  <c r="AZ153" i="10" s="1"/>
  <c r="AZ154" i="10" s="1"/>
  <c r="AZ155" i="10" s="1"/>
  <c r="AZ156" i="10" s="1"/>
  <c r="AZ1" i="10" s="1"/>
  <c r="AY11" i="9"/>
  <c r="BC95" i="9"/>
  <c r="BC96" i="9" s="1"/>
  <c r="BC97" i="9" s="1"/>
  <c r="BC98" i="9" s="1"/>
  <c r="BC99" i="9" s="1"/>
  <c r="BC100" i="9" s="1"/>
  <c r="AZ117" i="9"/>
  <c r="AZ118" i="9" s="1"/>
  <c r="AZ119" i="9" s="1"/>
  <c r="AZ120" i="9" s="1"/>
  <c r="AZ121" i="9" s="1"/>
  <c r="AZ122" i="9" s="1"/>
  <c r="AZ123" i="9" s="1"/>
  <c r="AZ124" i="9" s="1"/>
  <c r="AZ125" i="9" s="1"/>
  <c r="AZ126" i="9" s="1"/>
  <c r="AZ127" i="9" s="1"/>
  <c r="AZ128" i="9" s="1"/>
  <c r="AZ129" i="9" s="1"/>
  <c r="AZ130" i="9" s="1"/>
  <c r="AZ131" i="9" s="1"/>
  <c r="AZ132" i="9" s="1"/>
  <c r="AZ133" i="9" s="1"/>
  <c r="AZ134" i="9" s="1"/>
  <c r="AZ135" i="9" s="1"/>
  <c r="AZ136" i="9" s="1"/>
  <c r="AZ137" i="9" s="1"/>
  <c r="AZ138" i="9" s="1"/>
  <c r="AZ139" i="9" s="1"/>
  <c r="AZ140" i="9" s="1"/>
  <c r="AZ141" i="9" s="1"/>
  <c r="AZ142" i="9" s="1"/>
  <c r="AZ143" i="9" s="1"/>
  <c r="AZ144" i="9" s="1"/>
  <c r="AZ145" i="9" s="1"/>
  <c r="AZ146" i="9" s="1"/>
  <c r="AZ147" i="9" s="1"/>
  <c r="AZ148" i="9" s="1"/>
  <c r="AZ149" i="9" s="1"/>
  <c r="AZ150" i="9" s="1"/>
  <c r="AZ151" i="9" s="1"/>
  <c r="AZ152" i="9" s="1"/>
  <c r="AZ153" i="9" s="1"/>
  <c r="AZ154" i="9" s="1"/>
  <c r="AZ155" i="9" s="1"/>
  <c r="AZ156" i="9" s="1"/>
  <c r="AZ1" i="9" s="1"/>
  <c r="AN102" i="9"/>
  <c r="BB102" i="9" s="1"/>
  <c r="Q102" i="8" s="1"/>
  <c r="BB101" i="9"/>
  <c r="Q101" i="8" s="1"/>
  <c r="AM103" i="9"/>
  <c r="AL103" i="9"/>
  <c r="AJ103" i="9"/>
  <c r="AK104" i="9" s="1"/>
  <c r="BB11" i="5"/>
  <c r="AN105" i="3"/>
  <c r="BB105" i="3" s="1"/>
  <c r="X105" i="8" s="1"/>
  <c r="AN155" i="3"/>
  <c r="BB155" i="3" s="1"/>
  <c r="X155" i="8" s="1"/>
  <c r="AO42" i="2"/>
  <c r="AO43" i="2" s="1"/>
  <c r="AO44" i="2" s="1"/>
  <c r="AO45" i="2" s="1"/>
  <c r="AO46" i="2" s="1"/>
  <c r="AO47" i="2" s="1"/>
  <c r="AO48" i="2" s="1"/>
  <c r="AO49" i="2" s="1"/>
  <c r="AO50" i="2" s="1"/>
  <c r="AO51" i="2" s="1"/>
  <c r="AO52" i="2" s="1"/>
  <c r="AO53" i="2" s="1"/>
  <c r="AO54" i="2" s="1"/>
  <c r="AO55" i="2" s="1"/>
  <c r="AO56" i="2" s="1"/>
  <c r="AO57" i="2" s="1"/>
  <c r="AO58" i="2" s="1"/>
  <c r="AO59" i="2" s="1"/>
  <c r="AO60" i="2" s="1"/>
  <c r="AO61" i="2" s="1"/>
  <c r="AO62" i="2" s="1"/>
  <c r="AO63" i="2" s="1"/>
  <c r="AO64" i="2" s="1"/>
  <c r="AO65" i="2" s="1"/>
  <c r="AO66" i="2" s="1"/>
  <c r="AO67" i="2" s="1"/>
  <c r="AO68" i="2" s="1"/>
  <c r="AO69" i="2" s="1"/>
  <c r="AO70" i="2" s="1"/>
  <c r="AO71" i="2" s="1"/>
  <c r="AO72" i="2" s="1"/>
  <c r="AO73" i="2" s="1"/>
  <c r="AO74" i="2" s="1"/>
  <c r="AO75" i="2" s="1"/>
  <c r="AO76" i="2" s="1"/>
  <c r="AO77" i="2" s="1"/>
  <c r="AO78" i="2" s="1"/>
  <c r="AO79" i="2" s="1"/>
  <c r="AO80" i="2" s="1"/>
  <c r="AO81" i="2" s="1"/>
  <c r="AO82" i="2" s="1"/>
  <c r="AO83" i="2" s="1"/>
  <c r="AO84" i="2" s="1"/>
  <c r="AO85" i="2" s="1"/>
  <c r="AO86" i="2" s="1"/>
  <c r="AO87" i="2" s="1"/>
  <c r="AO88" i="2" s="1"/>
  <c r="AO89" i="2" s="1"/>
  <c r="AO90" i="2" s="1"/>
  <c r="AO91" i="2" s="1"/>
  <c r="AO92" i="2" s="1"/>
  <c r="AO93" i="2" s="1"/>
  <c r="AO94" i="2" s="1"/>
  <c r="AO95" i="2" s="1"/>
  <c r="AO96" i="2" s="1"/>
  <c r="AO97" i="2" s="1"/>
  <c r="AO98" i="2" s="1"/>
  <c r="AO99" i="2" s="1"/>
  <c r="AO100" i="2" s="1"/>
  <c r="AO101" i="2" s="1"/>
  <c r="AO102" i="2" s="1"/>
  <c r="AO103" i="2" s="1"/>
  <c r="AO104" i="2" s="1"/>
  <c r="AO105" i="2" s="1"/>
  <c r="AO106" i="2" s="1"/>
  <c r="AO107" i="2" s="1"/>
  <c r="AO108" i="2" s="1"/>
  <c r="AO109" i="2" s="1"/>
  <c r="AO110" i="2" s="1"/>
  <c r="AO111" i="2" s="1"/>
  <c r="AO112" i="2" s="1"/>
  <c r="AO113" i="2" s="1"/>
  <c r="AO114" i="2" s="1"/>
  <c r="AO115" i="2" s="1"/>
  <c r="AO116" i="2" s="1"/>
  <c r="AO117" i="2" s="1"/>
  <c r="AO118" i="2" s="1"/>
  <c r="AO119" i="2" s="1"/>
  <c r="AO120" i="2" s="1"/>
  <c r="AO121" i="2" s="1"/>
  <c r="AO122" i="2" s="1"/>
  <c r="AO123" i="2" s="1"/>
  <c r="AO124" i="2" s="1"/>
  <c r="AO125" i="2" s="1"/>
  <c r="AO126" i="2" s="1"/>
  <c r="AO127" i="2" s="1"/>
  <c r="AO128" i="2" s="1"/>
  <c r="AO129" i="2" s="1"/>
  <c r="AO130" i="2" s="1"/>
  <c r="AO131" i="2" s="1"/>
  <c r="AO132" i="2" s="1"/>
  <c r="AO133" i="2" s="1"/>
  <c r="AO134" i="2" s="1"/>
  <c r="AO135" i="2" s="1"/>
  <c r="AO136" i="2" s="1"/>
  <c r="AO137" i="2" s="1"/>
  <c r="AO138" i="2" s="1"/>
  <c r="AO139" i="2" s="1"/>
  <c r="AO140" i="2" s="1"/>
  <c r="AO141" i="2" s="1"/>
  <c r="AO142" i="2" s="1"/>
  <c r="AO143" i="2" s="1"/>
  <c r="AO144" i="2" s="1"/>
  <c r="AO145" i="2" s="1"/>
  <c r="AO146" i="2" s="1"/>
  <c r="AO147" i="2" s="1"/>
  <c r="AO148" i="2" s="1"/>
  <c r="AO149" i="2" s="1"/>
  <c r="AO150" i="2" s="1"/>
  <c r="AO151" i="2" s="1"/>
  <c r="AO152" i="2" s="1"/>
  <c r="AO153" i="2" s="1"/>
  <c r="AO154" i="2" s="1"/>
  <c r="AO155" i="2" s="1"/>
  <c r="AO156" i="2" s="1"/>
  <c r="AO1" i="2" s="1"/>
  <c r="BB42" i="2"/>
  <c r="AW75" i="7"/>
  <c r="AX75" i="7"/>
  <c r="AU76" i="7"/>
  <c r="AV77" i="7" s="1"/>
  <c r="AX80" i="7"/>
  <c r="AU81" i="7"/>
  <c r="AV82" i="7" s="1"/>
  <c r="AW80" i="7"/>
  <c r="AY80" i="7" s="1"/>
  <c r="BB80" i="7" s="1"/>
  <c r="AZ71" i="7"/>
  <c r="AZ72" i="7" s="1"/>
  <c r="BB71" i="7"/>
  <c r="AY73" i="7"/>
  <c r="AX131" i="1"/>
  <c r="AU132" i="1"/>
  <c r="AW131" i="1"/>
  <c r="AY131" i="1" s="1"/>
  <c r="BB131" i="1" s="1"/>
  <c r="AY129" i="1"/>
  <c r="BB129" i="1" s="1"/>
  <c r="AX70" i="1"/>
  <c r="AW70" i="1"/>
  <c r="AY70" i="1" s="1"/>
  <c r="BB70" i="1" s="1"/>
  <c r="AU71" i="1"/>
  <c r="AV72" i="1" s="1"/>
  <c r="AJ92" i="4"/>
  <c r="AK93" i="4" s="1"/>
  <c r="AL92" i="4"/>
  <c r="AM92" i="4"/>
  <c r="AL76" i="4"/>
  <c r="AM76" i="4"/>
  <c r="AJ76" i="4"/>
  <c r="AK77" i="4" s="1"/>
  <c r="BC74" i="4"/>
  <c r="BC75" i="4" s="1"/>
  <c r="AM156" i="3"/>
  <c r="AL156" i="3"/>
  <c r="AN156" i="3" s="1"/>
  <c r="AJ156" i="3"/>
  <c r="AO48" i="3"/>
  <c r="AO49" i="3" s="1"/>
  <c r="AO50" i="3" s="1"/>
  <c r="AO51" i="3" s="1"/>
  <c r="AO52" i="3" s="1"/>
  <c r="AO53" i="3" s="1"/>
  <c r="AO54" i="3" s="1"/>
  <c r="AO55" i="3" s="1"/>
  <c r="AO56" i="3" s="1"/>
  <c r="AO57" i="3" s="1"/>
  <c r="AO58" i="3" s="1"/>
  <c r="AO59" i="3" s="1"/>
  <c r="AO60" i="3" s="1"/>
  <c r="AO61" i="3" s="1"/>
  <c r="AO62" i="3" s="1"/>
  <c r="AO63" i="3" s="1"/>
  <c r="AO64" i="3" s="1"/>
  <c r="AO65" i="3" s="1"/>
  <c r="AO66" i="3" s="1"/>
  <c r="AO67" i="3" s="1"/>
  <c r="AO68" i="3" s="1"/>
  <c r="AO69" i="3" s="1"/>
  <c r="AO70" i="3" s="1"/>
  <c r="AO71" i="3" s="1"/>
  <c r="AO72" i="3" s="1"/>
  <c r="AO73" i="3" s="1"/>
  <c r="AO74" i="3" s="1"/>
  <c r="AO75" i="3" s="1"/>
  <c r="AO76" i="3" s="1"/>
  <c r="AO77" i="3" s="1"/>
  <c r="AO78" i="3" s="1"/>
  <c r="AO79" i="3" s="1"/>
  <c r="AO80" i="3" s="1"/>
  <c r="AO81" i="3" s="1"/>
  <c r="AO82" i="3" s="1"/>
  <c r="AO83" i="3" s="1"/>
  <c r="AO84" i="3" s="1"/>
  <c r="AO85" i="3" s="1"/>
  <c r="AO86" i="3" s="1"/>
  <c r="AO87" i="3" s="1"/>
  <c r="AO88" i="3" s="1"/>
  <c r="AO89" i="3" s="1"/>
  <c r="AO90" i="3" s="1"/>
  <c r="AO91" i="3" s="1"/>
  <c r="AO92" i="3" s="1"/>
  <c r="AO93" i="3" s="1"/>
  <c r="AO94" i="3" s="1"/>
  <c r="AO95" i="3" s="1"/>
  <c r="AO96" i="3" s="1"/>
  <c r="AO97" i="3" s="1"/>
  <c r="AO98" i="3" s="1"/>
  <c r="AO99" i="3" s="1"/>
  <c r="AO100" i="3" s="1"/>
  <c r="AO101" i="3" s="1"/>
  <c r="AO102" i="3" s="1"/>
  <c r="AO103" i="3" s="1"/>
  <c r="AO104" i="3" s="1"/>
  <c r="AO105" i="3" s="1"/>
  <c r="AO106" i="3" s="1"/>
  <c r="AO107" i="3" s="1"/>
  <c r="AO108" i="3" s="1"/>
  <c r="AO109" i="3" s="1"/>
  <c r="AO110" i="3" s="1"/>
  <c r="AO111" i="3" s="1"/>
  <c r="AO112" i="3" s="1"/>
  <c r="AO113" i="3" s="1"/>
  <c r="AO114" i="3" s="1"/>
  <c r="AO115" i="3" s="1"/>
  <c r="AO116" i="3" s="1"/>
  <c r="AO117" i="3" s="1"/>
  <c r="AO118" i="3" s="1"/>
  <c r="AO119" i="3" s="1"/>
  <c r="AO120" i="3" s="1"/>
  <c r="AO121" i="3" s="1"/>
  <c r="AO122" i="3" s="1"/>
  <c r="AO123" i="3" s="1"/>
  <c r="AO124" i="3" s="1"/>
  <c r="AO125" i="3" s="1"/>
  <c r="AO126" i="3" s="1"/>
  <c r="AO127" i="3" s="1"/>
  <c r="AO128" i="3" s="1"/>
  <c r="AO129" i="3" s="1"/>
  <c r="AO130" i="3" s="1"/>
  <c r="AO131" i="3" s="1"/>
  <c r="AO132" i="3" s="1"/>
  <c r="AO133" i="3" s="1"/>
  <c r="AO134" i="3" s="1"/>
  <c r="AO135" i="3" s="1"/>
  <c r="AO136" i="3" s="1"/>
  <c r="AO137" i="3" s="1"/>
  <c r="AO138" i="3" s="1"/>
  <c r="AO139" i="3" s="1"/>
  <c r="AO140" i="3" s="1"/>
  <c r="AO141" i="3" s="1"/>
  <c r="AO142" i="3" s="1"/>
  <c r="AO143" i="3" s="1"/>
  <c r="AO144" i="3" s="1"/>
  <c r="AO145" i="3" s="1"/>
  <c r="AO146" i="3" s="1"/>
  <c r="AO147" i="3" s="1"/>
  <c r="AO148" i="3" s="1"/>
  <c r="AO149" i="3" s="1"/>
  <c r="AO150" i="3" s="1"/>
  <c r="AO151" i="3" s="1"/>
  <c r="AO152" i="3" s="1"/>
  <c r="AO153" i="3" s="1"/>
  <c r="AO154" i="3" s="1"/>
  <c r="AO155" i="3" s="1"/>
  <c r="AO156" i="3" s="1"/>
  <c r="AO1" i="3" s="1"/>
  <c r="AN11" i="2"/>
  <c r="AW71" i="1"/>
  <c r="AU72" i="1"/>
  <c r="AV73" i="1" s="1"/>
  <c r="AX71" i="1"/>
  <c r="BB66" i="1"/>
  <c r="AY68" i="1"/>
  <c r="AL32" i="1"/>
  <c r="AM32" i="1"/>
  <c r="AJ32" i="1"/>
  <c r="AK33" i="1" s="1"/>
  <c r="BB30" i="1"/>
  <c r="BC30" i="1" s="1"/>
  <c r="BC31" i="1" s="1"/>
  <c r="AO30" i="1"/>
  <c r="AO31" i="1" s="1"/>
  <c r="BC47" i="3"/>
  <c r="BB48" i="3"/>
  <c r="X48" i="8" s="1"/>
  <c r="AZ31" i="1"/>
  <c r="AN140" i="1"/>
  <c r="BB140" i="1" s="1"/>
  <c r="AN35" i="10" l="1"/>
  <c r="BB35" i="10" s="1"/>
  <c r="R35" i="8" s="1"/>
  <c r="S35" i="8" s="1"/>
  <c r="AJ36" i="10"/>
  <c r="AK37" i="10" s="1"/>
  <c r="AL36" i="10"/>
  <c r="AM36" i="10"/>
  <c r="AN103" i="9"/>
  <c r="BB103" i="9" s="1"/>
  <c r="Q103" i="8" s="1"/>
  <c r="AM104" i="9"/>
  <c r="AJ104" i="9"/>
  <c r="AK105" i="9" s="1"/>
  <c r="AL104" i="9"/>
  <c r="AO102" i="9"/>
  <c r="BC101" i="9"/>
  <c r="BC102" i="9" s="1"/>
  <c r="AN92" i="4"/>
  <c r="BB92" i="4" s="1"/>
  <c r="AN10" i="3"/>
  <c r="BC42" i="2"/>
  <c r="BC43" i="2" s="1"/>
  <c r="BC44" i="2" s="1"/>
  <c r="BC45" i="2" s="1"/>
  <c r="BC46" i="2" s="1"/>
  <c r="BC47" i="2" s="1"/>
  <c r="BC48" i="2" s="1"/>
  <c r="BC49" i="2" s="1"/>
  <c r="BC50" i="2" s="1"/>
  <c r="BC51" i="2" s="1"/>
  <c r="BC52" i="2" s="1"/>
  <c r="BC53" i="2" s="1"/>
  <c r="BC54" i="2" s="1"/>
  <c r="BC55" i="2" s="1"/>
  <c r="BC56" i="2" s="1"/>
  <c r="BC57" i="2" s="1"/>
  <c r="BC58" i="2" s="1"/>
  <c r="BC59" i="2" s="1"/>
  <c r="BC60" i="2" s="1"/>
  <c r="BC61" i="2" s="1"/>
  <c r="BC62" i="2" s="1"/>
  <c r="BC63" i="2" s="1"/>
  <c r="BC64" i="2" s="1"/>
  <c r="BC65" i="2" s="1"/>
  <c r="BC66" i="2" s="1"/>
  <c r="BC67" i="2" s="1"/>
  <c r="BC68" i="2" s="1"/>
  <c r="BC69" i="2" s="1"/>
  <c r="BC70" i="2" s="1"/>
  <c r="BC71" i="2" s="1"/>
  <c r="BC72" i="2" s="1"/>
  <c r="BC73" i="2" s="1"/>
  <c r="BC74" i="2" s="1"/>
  <c r="BC75" i="2" s="1"/>
  <c r="BC76" i="2" s="1"/>
  <c r="BC77" i="2" s="1"/>
  <c r="BC78" i="2" s="1"/>
  <c r="BC79" i="2" s="1"/>
  <c r="BC80" i="2" s="1"/>
  <c r="BC81" i="2" s="1"/>
  <c r="BC82" i="2" s="1"/>
  <c r="BC83" i="2" s="1"/>
  <c r="BC84" i="2" s="1"/>
  <c r="BC85" i="2" s="1"/>
  <c r="BC86" i="2" s="1"/>
  <c r="BC87" i="2" s="1"/>
  <c r="BC88" i="2" s="1"/>
  <c r="BC89" i="2" s="1"/>
  <c r="BC90" i="2" s="1"/>
  <c r="BC91" i="2" s="1"/>
  <c r="BC92" i="2" s="1"/>
  <c r="BC93" i="2" s="1"/>
  <c r="BC94" i="2" s="1"/>
  <c r="BC95" i="2" s="1"/>
  <c r="BC96" i="2" s="1"/>
  <c r="BC97" i="2" s="1"/>
  <c r="BC98" i="2" s="1"/>
  <c r="BC99" i="2" s="1"/>
  <c r="BC100" i="2" s="1"/>
  <c r="BC101" i="2" s="1"/>
  <c r="BC102" i="2" s="1"/>
  <c r="BC103" i="2" s="1"/>
  <c r="BC104" i="2" s="1"/>
  <c r="BC105" i="2" s="1"/>
  <c r="BC106" i="2" s="1"/>
  <c r="BC107" i="2" s="1"/>
  <c r="BC108" i="2" s="1"/>
  <c r="BC109" i="2" s="1"/>
  <c r="BC110" i="2" s="1"/>
  <c r="BC111" i="2" s="1"/>
  <c r="BC112" i="2" s="1"/>
  <c r="BC113" i="2" s="1"/>
  <c r="BC114" i="2" s="1"/>
  <c r="BC115" i="2" s="1"/>
  <c r="BC116" i="2" s="1"/>
  <c r="BC117" i="2" s="1"/>
  <c r="BC118" i="2" s="1"/>
  <c r="BC119" i="2" s="1"/>
  <c r="BC120" i="2" s="1"/>
  <c r="BC121" i="2" s="1"/>
  <c r="BC122" i="2" s="1"/>
  <c r="BC123" i="2" s="1"/>
  <c r="BC124" i="2" s="1"/>
  <c r="BC125" i="2" s="1"/>
  <c r="BC126" i="2" s="1"/>
  <c r="BC127" i="2" s="1"/>
  <c r="BC128" i="2" s="1"/>
  <c r="BC129" i="2" s="1"/>
  <c r="BC130" i="2" s="1"/>
  <c r="BC131" i="2" s="1"/>
  <c r="BC132" i="2" s="1"/>
  <c r="BC133" i="2" s="1"/>
  <c r="BC134" i="2" s="1"/>
  <c r="BC135" i="2" s="1"/>
  <c r="BC136" i="2" s="1"/>
  <c r="BC137" i="2" s="1"/>
  <c r="BC138" i="2" s="1"/>
  <c r="BC139" i="2" s="1"/>
  <c r="BC140" i="2" s="1"/>
  <c r="BC141" i="2" s="1"/>
  <c r="BC142" i="2" s="1"/>
  <c r="BC143" i="2" s="1"/>
  <c r="BC144" i="2" s="1"/>
  <c r="BC145" i="2" s="1"/>
  <c r="BC146" i="2" s="1"/>
  <c r="BC147" i="2" s="1"/>
  <c r="BC148" i="2" s="1"/>
  <c r="BC149" i="2" s="1"/>
  <c r="BC150" i="2" s="1"/>
  <c r="BC151" i="2" s="1"/>
  <c r="BC152" i="2" s="1"/>
  <c r="BC153" i="2" s="1"/>
  <c r="BC154" i="2" s="1"/>
  <c r="BC155" i="2" s="1"/>
  <c r="BC156" i="2" s="1"/>
  <c r="BC1" i="2" s="1"/>
  <c r="BB10" i="2"/>
  <c r="BB9" i="2"/>
  <c r="AX77" i="7"/>
  <c r="AU78" i="7"/>
  <c r="AV79" i="7" s="1"/>
  <c r="AW77" i="7"/>
  <c r="AY77" i="7" s="1"/>
  <c r="BB77" i="7" s="1"/>
  <c r="AU83" i="7"/>
  <c r="AW82" i="7"/>
  <c r="AX82" i="7"/>
  <c r="BC71" i="7"/>
  <c r="BC72" i="7" s="1"/>
  <c r="BB73" i="7"/>
  <c r="AY75" i="7"/>
  <c r="AZ73" i="7"/>
  <c r="AZ74" i="7" s="1"/>
  <c r="AZ75" i="7" s="1"/>
  <c r="AZ76" i="7" s="1"/>
  <c r="AZ77" i="7" s="1"/>
  <c r="AZ78" i="7" s="1"/>
  <c r="AU73" i="1"/>
  <c r="AV74" i="1" s="1"/>
  <c r="AX72" i="1"/>
  <c r="AW72" i="1"/>
  <c r="AY72" i="1" s="1"/>
  <c r="BB72" i="1" s="1"/>
  <c r="AJ93" i="4"/>
  <c r="AL93" i="4"/>
  <c r="AM93" i="4"/>
  <c r="AJ77" i="4"/>
  <c r="AL77" i="4"/>
  <c r="AM77" i="4"/>
  <c r="AN76" i="4"/>
  <c r="AN9" i="3"/>
  <c r="BB156" i="3"/>
  <c r="AX73" i="1"/>
  <c r="AW73" i="1"/>
  <c r="AU74" i="1"/>
  <c r="AV75" i="1" s="1"/>
  <c r="AY71" i="1"/>
  <c r="BB68" i="1"/>
  <c r="AM33" i="1"/>
  <c r="AJ33" i="1"/>
  <c r="AK34" i="1" s="1"/>
  <c r="AL33" i="1"/>
  <c r="AN33" i="1" s="1"/>
  <c r="BB33" i="1" s="1"/>
  <c r="AN32" i="1"/>
  <c r="BC48" i="3"/>
  <c r="BC49" i="3" s="1"/>
  <c r="BC50" i="3" s="1"/>
  <c r="BC51" i="3" s="1"/>
  <c r="BC52" i="3" s="1"/>
  <c r="BC53" i="3" s="1"/>
  <c r="BC54" i="3" s="1"/>
  <c r="BC55" i="3" s="1"/>
  <c r="BC56" i="3" s="1"/>
  <c r="BC57" i="3" s="1"/>
  <c r="BC58" i="3" s="1"/>
  <c r="BC59" i="3" s="1"/>
  <c r="BC60" i="3" s="1"/>
  <c r="BC61" i="3" s="1"/>
  <c r="BC62" i="3" s="1"/>
  <c r="BC63" i="3" s="1"/>
  <c r="BC64" i="3" s="1"/>
  <c r="BC65" i="3" s="1"/>
  <c r="BC66" i="3" s="1"/>
  <c r="BC67" i="3" s="1"/>
  <c r="BC68" i="3" s="1"/>
  <c r="BC69" i="3" s="1"/>
  <c r="BC70" i="3" s="1"/>
  <c r="BC71" i="3" s="1"/>
  <c r="BC72" i="3" s="1"/>
  <c r="BC73" i="3" s="1"/>
  <c r="BC74" i="3" s="1"/>
  <c r="BC75" i="3" s="1"/>
  <c r="BC76" i="3" s="1"/>
  <c r="BC77" i="3" s="1"/>
  <c r="BC78" i="3" s="1"/>
  <c r="BC79" i="3" s="1"/>
  <c r="BC80" i="3" s="1"/>
  <c r="BC81" i="3" s="1"/>
  <c r="BC82" i="3" s="1"/>
  <c r="BC83" i="3" s="1"/>
  <c r="BC84" i="3" s="1"/>
  <c r="BC85" i="3" s="1"/>
  <c r="BC86" i="3" s="1"/>
  <c r="BC87" i="3" s="1"/>
  <c r="BC88" i="3" s="1"/>
  <c r="BC89" i="3" s="1"/>
  <c r="BC90" i="3" s="1"/>
  <c r="BC91" i="3" s="1"/>
  <c r="BC92" i="3" s="1"/>
  <c r="BC93" i="3" s="1"/>
  <c r="BC94" i="3" s="1"/>
  <c r="BC95" i="3" s="1"/>
  <c r="BC96" i="3" s="1"/>
  <c r="BC97" i="3" s="1"/>
  <c r="BC98" i="3" s="1"/>
  <c r="BC99" i="3" s="1"/>
  <c r="BC100" i="3" s="1"/>
  <c r="BC101" i="3" s="1"/>
  <c r="BC102" i="3" s="1"/>
  <c r="BC103" i="3" s="1"/>
  <c r="BC104" i="3" s="1"/>
  <c r="BC105" i="3" s="1"/>
  <c r="BC106" i="3" s="1"/>
  <c r="BC107" i="3" s="1"/>
  <c r="BC108" i="3" s="1"/>
  <c r="BC109" i="3" s="1"/>
  <c r="BC110" i="3" s="1"/>
  <c r="BC111" i="3" s="1"/>
  <c r="BC112" i="3" s="1"/>
  <c r="BC113" i="3" s="1"/>
  <c r="BC114" i="3" s="1"/>
  <c r="BC115" i="3" s="1"/>
  <c r="BC116" i="3" s="1"/>
  <c r="BC117" i="3" s="1"/>
  <c r="BC118" i="3" s="1"/>
  <c r="BC119" i="3" s="1"/>
  <c r="BC120" i="3" s="1"/>
  <c r="BC121" i="3" s="1"/>
  <c r="BC122" i="3" s="1"/>
  <c r="BC123" i="3" s="1"/>
  <c r="BC124" i="3" s="1"/>
  <c r="BC125" i="3" s="1"/>
  <c r="BC126" i="3" s="1"/>
  <c r="BC127" i="3" s="1"/>
  <c r="BC128" i="3" s="1"/>
  <c r="BC129" i="3" s="1"/>
  <c r="BC130" i="3" s="1"/>
  <c r="BC131" i="3" s="1"/>
  <c r="BC132" i="3" s="1"/>
  <c r="BC133" i="3" s="1"/>
  <c r="BC134" i="3" s="1"/>
  <c r="BC135" i="3" s="1"/>
  <c r="BC136" i="3" s="1"/>
  <c r="BC137" i="3" s="1"/>
  <c r="BC138" i="3" s="1"/>
  <c r="BC139" i="3" s="1"/>
  <c r="BC140" i="3" s="1"/>
  <c r="BC141" i="3" s="1"/>
  <c r="BC142" i="3" s="1"/>
  <c r="BC143" i="3" s="1"/>
  <c r="BC144" i="3" s="1"/>
  <c r="BC145" i="3" s="1"/>
  <c r="BC146" i="3" s="1"/>
  <c r="BC147" i="3" s="1"/>
  <c r="BC148" i="3" s="1"/>
  <c r="BC149" i="3" s="1"/>
  <c r="BC150" i="3" s="1"/>
  <c r="BC151" i="3" s="1"/>
  <c r="BC152" i="3" s="1"/>
  <c r="BC153" i="3" s="1"/>
  <c r="BC154" i="3" s="1"/>
  <c r="BC155" i="3" s="1"/>
  <c r="BC156" i="3" s="1"/>
  <c r="BC1" i="3" s="1"/>
  <c r="BB9" i="3"/>
  <c r="AZ32" i="1"/>
  <c r="BC35" i="10" l="1"/>
  <c r="BC36" i="10" s="1"/>
  <c r="AN36" i="10"/>
  <c r="BB36" i="10" s="1"/>
  <c r="R36" i="8" s="1"/>
  <c r="S36" i="8" s="1"/>
  <c r="AJ37" i="10"/>
  <c r="AK38" i="10" s="1"/>
  <c r="AM37" i="10"/>
  <c r="AL37" i="10"/>
  <c r="AO35" i="10"/>
  <c r="AO36" i="10" s="1"/>
  <c r="AO103" i="9"/>
  <c r="AN104" i="9"/>
  <c r="BB104" i="9" s="1"/>
  <c r="Q104" i="8" s="1"/>
  <c r="BC103" i="9"/>
  <c r="AL105" i="9"/>
  <c r="AM105" i="9"/>
  <c r="AJ105" i="9"/>
  <c r="AN11" i="3"/>
  <c r="BB11" i="2"/>
  <c r="AW79" i="7"/>
  <c r="AU80" i="7"/>
  <c r="AV81" i="7" s="1"/>
  <c r="AX79" i="7"/>
  <c r="AY82" i="7"/>
  <c r="BB82" i="7" s="1"/>
  <c r="BC73" i="7"/>
  <c r="BC74" i="7" s="1"/>
  <c r="BB75" i="7"/>
  <c r="AY73" i="1"/>
  <c r="BB73" i="1" s="1"/>
  <c r="AX74" i="1"/>
  <c r="AW74" i="1"/>
  <c r="AY74" i="1" s="1"/>
  <c r="BB74" i="1" s="1"/>
  <c r="AU75" i="1"/>
  <c r="AV76" i="1" s="1"/>
  <c r="BB76" i="4"/>
  <c r="AO76" i="4"/>
  <c r="AN93" i="4"/>
  <c r="BB93" i="4" s="1"/>
  <c r="AN77" i="4"/>
  <c r="X156" i="8"/>
  <c r="X3" i="8" s="1"/>
  <c r="BB10" i="3"/>
  <c r="BB11" i="3" s="1"/>
  <c r="AW75" i="1"/>
  <c r="AU76" i="1"/>
  <c r="AV77" i="1" s="1"/>
  <c r="AX75" i="1"/>
  <c r="BB71" i="1"/>
  <c r="AL34" i="1"/>
  <c r="AJ34" i="1"/>
  <c r="AK35" i="1" s="1"/>
  <c r="AM34" i="1"/>
  <c r="AO32" i="1"/>
  <c r="AO33" i="1" s="1"/>
  <c r="BB32" i="1"/>
  <c r="AZ33" i="1"/>
  <c r="AN37" i="10" l="1"/>
  <c r="BB37" i="10" s="1"/>
  <c r="R37" i="8" s="1"/>
  <c r="S37" i="8" s="1"/>
  <c r="AJ38" i="10"/>
  <c r="AK39" i="10" s="1"/>
  <c r="AM38" i="10"/>
  <c r="AL38" i="10"/>
  <c r="AN38" i="10" s="1"/>
  <c r="BB38" i="10" s="1"/>
  <c r="R38" i="8" s="1"/>
  <c r="S38" i="8" s="1"/>
  <c r="AO104" i="9"/>
  <c r="AN105" i="9"/>
  <c r="AN10" i="9" s="1"/>
  <c r="AN9" i="9"/>
  <c r="BC104" i="9"/>
  <c r="BC75" i="7"/>
  <c r="BC76" i="7" s="1"/>
  <c r="BC77" i="7" s="1"/>
  <c r="BC78" i="7" s="1"/>
  <c r="AX81" i="7"/>
  <c r="AU82" i="7"/>
  <c r="AW81" i="7"/>
  <c r="AY81" i="7" s="1"/>
  <c r="BB81" i="7" s="1"/>
  <c r="AY79" i="7"/>
  <c r="AW76" i="1"/>
  <c r="AX76" i="1"/>
  <c r="AU77" i="1"/>
  <c r="AV78" i="1" s="1"/>
  <c r="BB10" i="4"/>
  <c r="BB9" i="4"/>
  <c r="BC76" i="4"/>
  <c r="BC77" i="4" s="1"/>
  <c r="BC78" i="4" s="1"/>
  <c r="BC79" i="4" s="1"/>
  <c r="BC80" i="4" s="1"/>
  <c r="BC81" i="4" s="1"/>
  <c r="BC82" i="4" s="1"/>
  <c r="BC83" i="4" s="1"/>
  <c r="BC84" i="4" s="1"/>
  <c r="BC85" i="4" s="1"/>
  <c r="BC86" i="4" s="1"/>
  <c r="BC87" i="4" s="1"/>
  <c r="BC88" i="4" s="1"/>
  <c r="BC89" i="4" s="1"/>
  <c r="BC90" i="4" s="1"/>
  <c r="BC91" i="4" s="1"/>
  <c r="BC92" i="4" s="1"/>
  <c r="BC93" i="4" s="1"/>
  <c r="BC94" i="4" s="1"/>
  <c r="BC95" i="4" s="1"/>
  <c r="BC96" i="4" s="1"/>
  <c r="BC97" i="4" s="1"/>
  <c r="BC98" i="4" s="1"/>
  <c r="BC99" i="4" s="1"/>
  <c r="BC100" i="4" s="1"/>
  <c r="BC101" i="4" s="1"/>
  <c r="BC102" i="4" s="1"/>
  <c r="BC103" i="4" s="1"/>
  <c r="BC104" i="4" s="1"/>
  <c r="BC105" i="4" s="1"/>
  <c r="BC106" i="4" s="1"/>
  <c r="BC107" i="4" s="1"/>
  <c r="BC108" i="4" s="1"/>
  <c r="BC109" i="4" s="1"/>
  <c r="BC110" i="4" s="1"/>
  <c r="BC111" i="4" s="1"/>
  <c r="BC112" i="4" s="1"/>
  <c r="BC113" i="4" s="1"/>
  <c r="BC114" i="4" s="1"/>
  <c r="BC115" i="4" s="1"/>
  <c r="BC116" i="4" s="1"/>
  <c r="BC117" i="4" s="1"/>
  <c r="BC118" i="4" s="1"/>
  <c r="BC119" i="4" s="1"/>
  <c r="BC120" i="4" s="1"/>
  <c r="BC121" i="4" s="1"/>
  <c r="BC122" i="4" s="1"/>
  <c r="BC123" i="4" s="1"/>
  <c r="BC124" i="4" s="1"/>
  <c r="BC125" i="4" s="1"/>
  <c r="BC126" i="4" s="1"/>
  <c r="BC127" i="4" s="1"/>
  <c r="BC128" i="4" s="1"/>
  <c r="BC129" i="4" s="1"/>
  <c r="BC130" i="4" s="1"/>
  <c r="BC131" i="4" s="1"/>
  <c r="BC132" i="4" s="1"/>
  <c r="BC133" i="4" s="1"/>
  <c r="BC134" i="4" s="1"/>
  <c r="BC135" i="4" s="1"/>
  <c r="BC136" i="4" s="1"/>
  <c r="BC137" i="4" s="1"/>
  <c r="BC138" i="4" s="1"/>
  <c r="BC139" i="4" s="1"/>
  <c r="BC140" i="4" s="1"/>
  <c r="BC141" i="4" s="1"/>
  <c r="BC142" i="4" s="1"/>
  <c r="BC143" i="4" s="1"/>
  <c r="BC144" i="4" s="1"/>
  <c r="BC145" i="4" s="1"/>
  <c r="BC146" i="4" s="1"/>
  <c r="BC147" i="4" s="1"/>
  <c r="BC148" i="4" s="1"/>
  <c r="BC149" i="4" s="1"/>
  <c r="BC150" i="4" s="1"/>
  <c r="BC151" i="4" s="1"/>
  <c r="BC152" i="4" s="1"/>
  <c r="BC153" i="4" s="1"/>
  <c r="BC154" i="4" s="1"/>
  <c r="BC155" i="4" s="1"/>
  <c r="BC156" i="4" s="1"/>
  <c r="BC1" i="4" s="1"/>
  <c r="AO77" i="4"/>
  <c r="AO78" i="4" s="1"/>
  <c r="AO79" i="4" s="1"/>
  <c r="AO80" i="4" s="1"/>
  <c r="AO81" i="4" s="1"/>
  <c r="AO82" i="4" s="1"/>
  <c r="AO83" i="4" s="1"/>
  <c r="AO84" i="4" s="1"/>
  <c r="AO85" i="4" s="1"/>
  <c r="AO86" i="4" s="1"/>
  <c r="AO87" i="4" s="1"/>
  <c r="AO88" i="4" s="1"/>
  <c r="AO89" i="4" s="1"/>
  <c r="AO90" i="4" s="1"/>
  <c r="AO91" i="4" s="1"/>
  <c r="AO92" i="4" s="1"/>
  <c r="AO93" i="4" s="1"/>
  <c r="AO94" i="4" s="1"/>
  <c r="AO95" i="4" s="1"/>
  <c r="AO96" i="4" s="1"/>
  <c r="AO97" i="4" s="1"/>
  <c r="AO98" i="4" s="1"/>
  <c r="AO99" i="4" s="1"/>
  <c r="AO100" i="4" s="1"/>
  <c r="AO101" i="4" s="1"/>
  <c r="AO102" i="4" s="1"/>
  <c r="AO103" i="4" s="1"/>
  <c r="AO104" i="4" s="1"/>
  <c r="AO105" i="4" s="1"/>
  <c r="AO106" i="4" s="1"/>
  <c r="AO107" i="4" s="1"/>
  <c r="AO108" i="4" s="1"/>
  <c r="AO109" i="4" s="1"/>
  <c r="AO110" i="4" s="1"/>
  <c r="AO111" i="4" s="1"/>
  <c r="AO112" i="4" s="1"/>
  <c r="AO113" i="4" s="1"/>
  <c r="AO114" i="4" s="1"/>
  <c r="AO115" i="4" s="1"/>
  <c r="AO116" i="4" s="1"/>
  <c r="AO117" i="4" s="1"/>
  <c r="AO118" i="4" s="1"/>
  <c r="AO119" i="4" s="1"/>
  <c r="AO120" i="4" s="1"/>
  <c r="AO121" i="4" s="1"/>
  <c r="AO122" i="4" s="1"/>
  <c r="AO123" i="4" s="1"/>
  <c r="AO124" i="4" s="1"/>
  <c r="AO125" i="4" s="1"/>
  <c r="AO126" i="4" s="1"/>
  <c r="AO127" i="4" s="1"/>
  <c r="AO128" i="4" s="1"/>
  <c r="AO129" i="4" s="1"/>
  <c r="AO130" i="4" s="1"/>
  <c r="AO131" i="4" s="1"/>
  <c r="AO132" i="4" s="1"/>
  <c r="AO133" i="4" s="1"/>
  <c r="AO134" i="4" s="1"/>
  <c r="AO135" i="4" s="1"/>
  <c r="AO136" i="4" s="1"/>
  <c r="AO137" i="4" s="1"/>
  <c r="AO138" i="4" s="1"/>
  <c r="AO139" i="4" s="1"/>
  <c r="AO140" i="4" s="1"/>
  <c r="AO141" i="4" s="1"/>
  <c r="AO142" i="4" s="1"/>
  <c r="AO143" i="4" s="1"/>
  <c r="AO144" i="4" s="1"/>
  <c r="AO145" i="4" s="1"/>
  <c r="AO146" i="4" s="1"/>
  <c r="AO147" i="4" s="1"/>
  <c r="AO148" i="4" s="1"/>
  <c r="AO149" i="4" s="1"/>
  <c r="AO150" i="4" s="1"/>
  <c r="AO151" i="4" s="1"/>
  <c r="AO152" i="4" s="1"/>
  <c r="AO153" i="4" s="1"/>
  <c r="AO154" i="4" s="1"/>
  <c r="AO155" i="4" s="1"/>
  <c r="AO156" i="4" s="1"/>
  <c r="AO1" i="4" s="1"/>
  <c r="BB77" i="4"/>
  <c r="AN9" i="4"/>
  <c r="AN10" i="4"/>
  <c r="BC32" i="1"/>
  <c r="BC33" i="1" s="1"/>
  <c r="AW77" i="1"/>
  <c r="AU78" i="1"/>
  <c r="AX77" i="1"/>
  <c r="AY75" i="1"/>
  <c r="AM35" i="1"/>
  <c r="AL35" i="1"/>
  <c r="AJ35" i="1"/>
  <c r="AN34" i="1"/>
  <c r="AZ34" i="1"/>
  <c r="BC37" i="10" l="1"/>
  <c r="BC38" i="10" s="1"/>
  <c r="AO37" i="10"/>
  <c r="AO38" i="10" s="1"/>
  <c r="AJ39" i="10"/>
  <c r="AK40" i="10" s="1"/>
  <c r="AL39" i="10"/>
  <c r="AM39" i="10"/>
  <c r="AN11" i="9"/>
  <c r="AO105" i="9"/>
  <c r="AO106" i="9" s="1"/>
  <c r="AO107" i="9" s="1"/>
  <c r="AO108" i="9" s="1"/>
  <c r="AO109" i="9" s="1"/>
  <c r="AO110" i="9" s="1"/>
  <c r="AO111" i="9" s="1"/>
  <c r="AO112" i="9" s="1"/>
  <c r="AO113" i="9" s="1"/>
  <c r="AO114" i="9" s="1"/>
  <c r="AO115" i="9" s="1"/>
  <c r="AO116" i="9" s="1"/>
  <c r="AO117" i="9" s="1"/>
  <c r="AO118" i="9" s="1"/>
  <c r="AO119" i="9" s="1"/>
  <c r="AO120" i="9" s="1"/>
  <c r="AO121" i="9" s="1"/>
  <c r="AO122" i="9" s="1"/>
  <c r="AO123" i="9" s="1"/>
  <c r="AO124" i="9" s="1"/>
  <c r="AO125" i="9" s="1"/>
  <c r="AO126" i="9" s="1"/>
  <c r="AO127" i="9" s="1"/>
  <c r="AO128" i="9" s="1"/>
  <c r="AO129" i="9" s="1"/>
  <c r="AO130" i="9" s="1"/>
  <c r="AO131" i="9" s="1"/>
  <c r="AO132" i="9" s="1"/>
  <c r="AO133" i="9" s="1"/>
  <c r="AO134" i="9" s="1"/>
  <c r="AO135" i="9" s="1"/>
  <c r="AO136" i="9" s="1"/>
  <c r="AO137" i="9" s="1"/>
  <c r="AO138" i="9" s="1"/>
  <c r="AO139" i="9" s="1"/>
  <c r="AO140" i="9" s="1"/>
  <c r="AO141" i="9" s="1"/>
  <c r="AO142" i="9" s="1"/>
  <c r="AO143" i="9" s="1"/>
  <c r="AO144" i="9" s="1"/>
  <c r="AO145" i="9" s="1"/>
  <c r="AO146" i="9" s="1"/>
  <c r="AO147" i="9" s="1"/>
  <c r="AO148" i="9" s="1"/>
  <c r="AO149" i="9" s="1"/>
  <c r="AO150" i="9" s="1"/>
  <c r="AO151" i="9" s="1"/>
  <c r="AO152" i="9" s="1"/>
  <c r="AO153" i="9" s="1"/>
  <c r="AO154" i="9" s="1"/>
  <c r="AO155" i="9" s="1"/>
  <c r="AO156" i="9" s="1"/>
  <c r="AO1" i="9" s="1"/>
  <c r="BB105" i="9"/>
  <c r="BC105" i="9" s="1"/>
  <c r="BC106" i="9" s="1"/>
  <c r="BC107" i="9" s="1"/>
  <c r="BC108" i="9" s="1"/>
  <c r="BC109" i="9" s="1"/>
  <c r="BC110" i="9" s="1"/>
  <c r="BC111" i="9" s="1"/>
  <c r="BC112" i="9" s="1"/>
  <c r="BC113" i="9" s="1"/>
  <c r="BC114" i="9" s="1"/>
  <c r="BC115" i="9" s="1"/>
  <c r="BC116" i="9" s="1"/>
  <c r="BC117" i="9" s="1"/>
  <c r="BC118" i="9" s="1"/>
  <c r="BC119" i="9" s="1"/>
  <c r="BC120" i="9" s="1"/>
  <c r="BC121" i="9" s="1"/>
  <c r="BC122" i="9" s="1"/>
  <c r="BC123" i="9" s="1"/>
  <c r="BC124" i="9" s="1"/>
  <c r="BC125" i="9" s="1"/>
  <c r="BC126" i="9" s="1"/>
  <c r="BC127" i="9" s="1"/>
  <c r="BC128" i="9" s="1"/>
  <c r="BC129" i="9" s="1"/>
  <c r="BC130" i="9" s="1"/>
  <c r="BC131" i="9" s="1"/>
  <c r="BC132" i="9" s="1"/>
  <c r="BC133" i="9" s="1"/>
  <c r="BC134" i="9" s="1"/>
  <c r="BC135" i="9" s="1"/>
  <c r="BC136" i="9" s="1"/>
  <c r="BC137" i="9" s="1"/>
  <c r="BC138" i="9" s="1"/>
  <c r="BC139" i="9" s="1"/>
  <c r="BC140" i="9" s="1"/>
  <c r="BC141" i="9" s="1"/>
  <c r="BC142" i="9" s="1"/>
  <c r="BC143" i="9" s="1"/>
  <c r="BC144" i="9" s="1"/>
  <c r="BC145" i="9" s="1"/>
  <c r="BC146" i="9" s="1"/>
  <c r="BC147" i="9" s="1"/>
  <c r="BC148" i="9" s="1"/>
  <c r="BC149" i="9" s="1"/>
  <c r="BC150" i="9" s="1"/>
  <c r="BC151" i="9" s="1"/>
  <c r="BC152" i="9" s="1"/>
  <c r="BC153" i="9" s="1"/>
  <c r="BC154" i="9" s="1"/>
  <c r="BC155" i="9" s="1"/>
  <c r="BC156" i="9" s="1"/>
  <c r="BC1" i="9" s="1"/>
  <c r="H8" i="8" s="1"/>
  <c r="P3" i="8"/>
  <c r="BB11" i="4"/>
  <c r="AN11" i="4"/>
  <c r="BB79" i="7"/>
  <c r="AZ79" i="7"/>
  <c r="AZ80" i="7" s="1"/>
  <c r="AZ81" i="7" s="1"/>
  <c r="AZ82" i="7" s="1"/>
  <c r="AZ83" i="7" s="1"/>
  <c r="AZ84" i="7" s="1"/>
  <c r="AZ85" i="7" s="1"/>
  <c r="AZ86" i="7" s="1"/>
  <c r="AZ87" i="7" s="1"/>
  <c r="AZ88" i="7" s="1"/>
  <c r="AZ89" i="7" s="1"/>
  <c r="AZ90" i="7" s="1"/>
  <c r="AZ91" i="7" s="1"/>
  <c r="AZ92" i="7" s="1"/>
  <c r="AZ93" i="7" s="1"/>
  <c r="AZ94" i="7" s="1"/>
  <c r="AZ95" i="7" s="1"/>
  <c r="AZ96" i="7" s="1"/>
  <c r="AZ97" i="7" s="1"/>
  <c r="AZ98" i="7" s="1"/>
  <c r="AZ99" i="7" s="1"/>
  <c r="AZ100" i="7" s="1"/>
  <c r="AZ101" i="7" s="1"/>
  <c r="AZ102" i="7" s="1"/>
  <c r="AZ103" i="7" s="1"/>
  <c r="AZ104" i="7" s="1"/>
  <c r="AZ105" i="7" s="1"/>
  <c r="AZ106" i="7" s="1"/>
  <c r="AZ107" i="7" s="1"/>
  <c r="AZ108" i="7" s="1"/>
  <c r="AZ109" i="7" s="1"/>
  <c r="AZ110" i="7" s="1"/>
  <c r="AZ111" i="7" s="1"/>
  <c r="AZ112" i="7" s="1"/>
  <c r="AZ113" i="7" s="1"/>
  <c r="AZ114" i="7" s="1"/>
  <c r="AZ115" i="7" s="1"/>
  <c r="AZ116" i="7" s="1"/>
  <c r="AZ117" i="7" s="1"/>
  <c r="AZ118" i="7" s="1"/>
  <c r="AZ119" i="7" s="1"/>
  <c r="AZ120" i="7" s="1"/>
  <c r="AZ121" i="7" s="1"/>
  <c r="AZ122" i="7" s="1"/>
  <c r="AZ123" i="7" s="1"/>
  <c r="AZ124" i="7" s="1"/>
  <c r="AZ125" i="7" s="1"/>
  <c r="AZ126" i="7" s="1"/>
  <c r="AZ127" i="7" s="1"/>
  <c r="AZ128" i="7" s="1"/>
  <c r="AZ129" i="7" s="1"/>
  <c r="AZ130" i="7" s="1"/>
  <c r="AZ131" i="7" s="1"/>
  <c r="AZ132" i="7" s="1"/>
  <c r="AZ133" i="7" s="1"/>
  <c r="AZ134" i="7" s="1"/>
  <c r="AZ135" i="7" s="1"/>
  <c r="AZ136" i="7" s="1"/>
  <c r="AZ137" i="7" s="1"/>
  <c r="AZ138" i="7" s="1"/>
  <c r="AZ139" i="7" s="1"/>
  <c r="AZ140" i="7" s="1"/>
  <c r="AZ141" i="7" s="1"/>
  <c r="AZ142" i="7" s="1"/>
  <c r="AZ143" i="7" s="1"/>
  <c r="AZ144" i="7" s="1"/>
  <c r="AZ145" i="7" s="1"/>
  <c r="AZ146" i="7" s="1"/>
  <c r="AZ147" i="7" s="1"/>
  <c r="AZ148" i="7" s="1"/>
  <c r="AZ149" i="7" s="1"/>
  <c r="AZ150" i="7" s="1"/>
  <c r="AZ151" i="7" s="1"/>
  <c r="AZ152" i="7" s="1"/>
  <c r="AZ153" i="7" s="1"/>
  <c r="AZ154" i="7" s="1"/>
  <c r="AZ155" i="7" s="1"/>
  <c r="AZ156" i="7" s="1"/>
  <c r="AZ1" i="7" s="1"/>
  <c r="AY10" i="7"/>
  <c r="AY9" i="7"/>
  <c r="AX78" i="1"/>
  <c r="AW78" i="1"/>
  <c r="AY78" i="1" s="1"/>
  <c r="BB78" i="1" s="1"/>
  <c r="AU79" i="1"/>
  <c r="AV80" i="1" s="1"/>
  <c r="AY76" i="1"/>
  <c r="BB76" i="1" s="1"/>
  <c r="AN35" i="1"/>
  <c r="BB35" i="1" s="1"/>
  <c r="BB75" i="1"/>
  <c r="AY77" i="1"/>
  <c r="AN10" i="1"/>
  <c r="AN9" i="1"/>
  <c r="AN11" i="1" s="1"/>
  <c r="AO34" i="1"/>
  <c r="AO35" i="1" s="1"/>
  <c r="AO36" i="1" s="1"/>
  <c r="AO37" i="1" s="1"/>
  <c r="AO38" i="1" s="1"/>
  <c r="AO39" i="1" s="1"/>
  <c r="AO40" i="1" s="1"/>
  <c r="AO41" i="1" s="1"/>
  <c r="AO42" i="1" s="1"/>
  <c r="AO43" i="1" s="1"/>
  <c r="AO44" i="1" s="1"/>
  <c r="AO45" i="1" s="1"/>
  <c r="AO46" i="1" s="1"/>
  <c r="AO47" i="1" s="1"/>
  <c r="AO48" i="1" s="1"/>
  <c r="AO49" i="1" s="1"/>
  <c r="AO50" i="1" s="1"/>
  <c r="AO51" i="1" s="1"/>
  <c r="AO52" i="1" s="1"/>
  <c r="AO53" i="1" s="1"/>
  <c r="AO54" i="1" s="1"/>
  <c r="AO55" i="1" s="1"/>
  <c r="AO56" i="1" s="1"/>
  <c r="AO57" i="1" s="1"/>
  <c r="AO58" i="1" s="1"/>
  <c r="AO59" i="1" s="1"/>
  <c r="AO60" i="1" s="1"/>
  <c r="AO61" i="1" s="1"/>
  <c r="AO62" i="1" s="1"/>
  <c r="AO63" i="1" s="1"/>
  <c r="AO64" i="1" s="1"/>
  <c r="AO65" i="1" s="1"/>
  <c r="AO66" i="1" s="1"/>
  <c r="AO67" i="1" s="1"/>
  <c r="AO68" i="1" s="1"/>
  <c r="AO69" i="1" s="1"/>
  <c r="AO70" i="1" s="1"/>
  <c r="AO71" i="1" s="1"/>
  <c r="AO72" i="1" s="1"/>
  <c r="AO73" i="1" s="1"/>
  <c r="AO74" i="1" s="1"/>
  <c r="AO75" i="1" s="1"/>
  <c r="AO76" i="1" s="1"/>
  <c r="AO77" i="1" s="1"/>
  <c r="AO78" i="1" s="1"/>
  <c r="AO79" i="1" s="1"/>
  <c r="AO80" i="1" s="1"/>
  <c r="AO81" i="1" s="1"/>
  <c r="AO82" i="1" s="1"/>
  <c r="AO83" i="1" s="1"/>
  <c r="AO84" i="1" s="1"/>
  <c r="AO85" i="1" s="1"/>
  <c r="AO86" i="1" s="1"/>
  <c r="AO87" i="1" s="1"/>
  <c r="AO88" i="1" s="1"/>
  <c r="AO89" i="1" s="1"/>
  <c r="AO90" i="1" s="1"/>
  <c r="AO91" i="1" s="1"/>
  <c r="AO92" i="1" s="1"/>
  <c r="AO93" i="1" s="1"/>
  <c r="AO94" i="1" s="1"/>
  <c r="AO95" i="1" s="1"/>
  <c r="AO96" i="1" s="1"/>
  <c r="AO97" i="1" s="1"/>
  <c r="AO98" i="1" s="1"/>
  <c r="AO99" i="1" s="1"/>
  <c r="AO100" i="1" s="1"/>
  <c r="AO101" i="1" s="1"/>
  <c r="AO102" i="1" s="1"/>
  <c r="AO103" i="1" s="1"/>
  <c r="AO104" i="1" s="1"/>
  <c r="AO105" i="1" s="1"/>
  <c r="AO106" i="1" s="1"/>
  <c r="AO107" i="1" s="1"/>
  <c r="AO108" i="1" s="1"/>
  <c r="AO109" i="1" s="1"/>
  <c r="AO110" i="1" s="1"/>
  <c r="AO111" i="1" s="1"/>
  <c r="AO112" i="1" s="1"/>
  <c r="AO113" i="1" s="1"/>
  <c r="AO114" i="1" s="1"/>
  <c r="AO115" i="1" s="1"/>
  <c r="AO116" i="1" s="1"/>
  <c r="AO117" i="1" s="1"/>
  <c r="AO118" i="1" s="1"/>
  <c r="AO119" i="1" s="1"/>
  <c r="AO120" i="1" s="1"/>
  <c r="AO121" i="1" s="1"/>
  <c r="AO122" i="1" s="1"/>
  <c r="AO123" i="1" s="1"/>
  <c r="AO124" i="1" s="1"/>
  <c r="AO125" i="1" s="1"/>
  <c r="AO126" i="1" s="1"/>
  <c r="AO127" i="1" s="1"/>
  <c r="AO128" i="1" s="1"/>
  <c r="AO129" i="1" s="1"/>
  <c r="AO130" i="1" s="1"/>
  <c r="AO131" i="1" s="1"/>
  <c r="AO132" i="1" s="1"/>
  <c r="AO133" i="1" s="1"/>
  <c r="AO134" i="1" s="1"/>
  <c r="AO135" i="1" s="1"/>
  <c r="AO136" i="1" s="1"/>
  <c r="AO137" i="1" s="1"/>
  <c r="AO138" i="1" s="1"/>
  <c r="AO139" i="1" s="1"/>
  <c r="AO140" i="1" s="1"/>
  <c r="AO141" i="1" s="1"/>
  <c r="AO142" i="1" s="1"/>
  <c r="AO143" i="1" s="1"/>
  <c r="AO144" i="1" s="1"/>
  <c r="AO145" i="1" s="1"/>
  <c r="AO146" i="1" s="1"/>
  <c r="AO147" i="1" s="1"/>
  <c r="AO148" i="1" s="1"/>
  <c r="AO149" i="1" s="1"/>
  <c r="AO150" i="1" s="1"/>
  <c r="AO151" i="1" s="1"/>
  <c r="AO152" i="1" s="1"/>
  <c r="AO153" i="1" s="1"/>
  <c r="AO154" i="1" s="1"/>
  <c r="AO155" i="1" s="1"/>
  <c r="AO156" i="1" s="1"/>
  <c r="AO1" i="1" s="1"/>
  <c r="BB34" i="1"/>
  <c r="BC34" i="1" s="1"/>
  <c r="AZ35" i="1"/>
  <c r="AN39" i="10" l="1"/>
  <c r="BB39" i="10" s="1"/>
  <c r="R39" i="8" s="1"/>
  <c r="S39" i="8" s="1"/>
  <c r="AL40" i="10"/>
  <c r="AM40" i="10"/>
  <c r="AJ40" i="10"/>
  <c r="AK41" i="10" s="1"/>
  <c r="AO39" i="10"/>
  <c r="BC39" i="10"/>
  <c r="BB9" i="9"/>
  <c r="Q105" i="8"/>
  <c r="BB10" i="9"/>
  <c r="AY11" i="7"/>
  <c r="BB10" i="7"/>
  <c r="BB9" i="7"/>
  <c r="BC79" i="7"/>
  <c r="BC80" i="7" s="1"/>
  <c r="BC81" i="7" s="1"/>
  <c r="BC82" i="7" s="1"/>
  <c r="BC83" i="7" s="1"/>
  <c r="BC84" i="7" s="1"/>
  <c r="BC85" i="7" s="1"/>
  <c r="BC86" i="7" s="1"/>
  <c r="BC87" i="7" s="1"/>
  <c r="BC88" i="7" s="1"/>
  <c r="BC89" i="7" s="1"/>
  <c r="BC90" i="7" s="1"/>
  <c r="BC91" i="7" s="1"/>
  <c r="BC92" i="7" s="1"/>
  <c r="BC93" i="7" s="1"/>
  <c r="BC94" i="7" s="1"/>
  <c r="BC95" i="7" s="1"/>
  <c r="BC96" i="7" s="1"/>
  <c r="BC97" i="7" s="1"/>
  <c r="BC98" i="7" s="1"/>
  <c r="BC99" i="7" s="1"/>
  <c r="BC100" i="7" s="1"/>
  <c r="BC101" i="7" s="1"/>
  <c r="BC102" i="7" s="1"/>
  <c r="BC103" i="7" s="1"/>
  <c r="BC104" i="7" s="1"/>
  <c r="BC105" i="7" s="1"/>
  <c r="BC106" i="7" s="1"/>
  <c r="BC107" i="7" s="1"/>
  <c r="BC108" i="7" s="1"/>
  <c r="BC109" i="7" s="1"/>
  <c r="BC110" i="7" s="1"/>
  <c r="BC111" i="7" s="1"/>
  <c r="BC112" i="7" s="1"/>
  <c r="BC113" i="7" s="1"/>
  <c r="BC114" i="7" s="1"/>
  <c r="BC115" i="7" s="1"/>
  <c r="BC116" i="7" s="1"/>
  <c r="BC117" i="7" s="1"/>
  <c r="BC118" i="7" s="1"/>
  <c r="BC119" i="7" s="1"/>
  <c r="BC120" i="7" s="1"/>
  <c r="BC121" i="7" s="1"/>
  <c r="BC122" i="7" s="1"/>
  <c r="BC123" i="7" s="1"/>
  <c r="BC124" i="7" s="1"/>
  <c r="BC125" i="7" s="1"/>
  <c r="BC126" i="7" s="1"/>
  <c r="BC127" i="7" s="1"/>
  <c r="BC128" i="7" s="1"/>
  <c r="BC129" i="7" s="1"/>
  <c r="BC130" i="7" s="1"/>
  <c r="BC131" i="7" s="1"/>
  <c r="BC132" i="7" s="1"/>
  <c r="BC133" i="7" s="1"/>
  <c r="BC134" i="7" s="1"/>
  <c r="BC135" i="7" s="1"/>
  <c r="BC136" i="7" s="1"/>
  <c r="BC137" i="7" s="1"/>
  <c r="BC138" i="7" s="1"/>
  <c r="BC139" i="7" s="1"/>
  <c r="BC140" i="7" s="1"/>
  <c r="BC141" i="7" s="1"/>
  <c r="BC142" i="7" s="1"/>
  <c r="BC143" i="7" s="1"/>
  <c r="BC144" i="7" s="1"/>
  <c r="BC145" i="7" s="1"/>
  <c r="BC146" i="7" s="1"/>
  <c r="BC147" i="7" s="1"/>
  <c r="BC148" i="7" s="1"/>
  <c r="BC149" i="7" s="1"/>
  <c r="BC150" i="7" s="1"/>
  <c r="BC151" i="7" s="1"/>
  <c r="BC152" i="7" s="1"/>
  <c r="BC153" i="7" s="1"/>
  <c r="BC154" i="7" s="1"/>
  <c r="BC155" i="7" s="1"/>
  <c r="BC156" i="7" s="1"/>
  <c r="BC1" i="7" s="1"/>
  <c r="AU81" i="1"/>
  <c r="AV82" i="1" s="1"/>
  <c r="AW80" i="1"/>
  <c r="AX80" i="1"/>
  <c r="BC35" i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B77" i="1"/>
  <c r="AZ36" i="1"/>
  <c r="AJ41" i="10" l="1"/>
  <c r="AK42" i="10" s="1"/>
  <c r="AM41" i="10"/>
  <c r="AL41" i="10"/>
  <c r="AN41" i="10" s="1"/>
  <c r="BB41" i="10" s="1"/>
  <c r="R41" i="8" s="1"/>
  <c r="S41" i="8" s="1"/>
  <c r="AN40" i="10"/>
  <c r="BB40" i="10" s="1"/>
  <c r="R40" i="8" s="1"/>
  <c r="S40" i="8" s="1"/>
  <c r="BB11" i="9"/>
  <c r="I8" i="8" s="1"/>
  <c r="Q3" i="8"/>
  <c r="BB11" i="7"/>
  <c r="AX82" i="1"/>
  <c r="AU83" i="1"/>
  <c r="AW82" i="1"/>
  <c r="AY82" i="1" s="1"/>
  <c r="BB82" i="1" s="1"/>
  <c r="BC77" i="1"/>
  <c r="BC78" i="1" s="1"/>
  <c r="BC79" i="1" s="1"/>
  <c r="AY80" i="1"/>
  <c r="AZ37" i="1"/>
  <c r="AL42" i="10" l="1"/>
  <c r="AJ42" i="10"/>
  <c r="AK43" i="10" s="1"/>
  <c r="AM42" i="10"/>
  <c r="AO40" i="10"/>
  <c r="AO41" i="10" s="1"/>
  <c r="BC40" i="10"/>
  <c r="BC41" i="10" s="1"/>
  <c r="AY9" i="1"/>
  <c r="AY10" i="1"/>
  <c r="BB80" i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" i="1" s="1"/>
  <c r="AZ38" i="1"/>
  <c r="AN42" i="10" l="1"/>
  <c r="BB42" i="10" s="1"/>
  <c r="R42" i="8" s="1"/>
  <c r="S42" i="8" s="1"/>
  <c r="AO42" i="10"/>
  <c r="BC42" i="10"/>
  <c r="AL43" i="10"/>
  <c r="AM43" i="10"/>
  <c r="AJ43" i="10"/>
  <c r="AK44" i="10" s="1"/>
  <c r="AY11" i="1"/>
  <c r="AZ39" i="1"/>
  <c r="AJ44" i="10" l="1"/>
  <c r="AK45" i="10" s="1"/>
  <c r="AL44" i="10"/>
  <c r="AM44" i="10"/>
  <c r="AN43" i="10"/>
  <c r="BB43" i="10" s="1"/>
  <c r="R43" i="8" s="1"/>
  <c r="S43" i="8" s="1"/>
  <c r="BC43" i="10"/>
  <c r="AO43" i="10"/>
  <c r="AZ40" i="1"/>
  <c r="AN44" i="10" l="1"/>
  <c r="BB44" i="10" s="1"/>
  <c r="R44" i="8" s="1"/>
  <c r="S44" i="8" s="1"/>
  <c r="AM45" i="10"/>
  <c r="AL45" i="10"/>
  <c r="AN45" i="10" s="1"/>
  <c r="BB45" i="10" s="1"/>
  <c r="R45" i="8" s="1"/>
  <c r="S45" i="8" s="1"/>
  <c r="AJ45" i="10"/>
  <c r="AK46" i="10" s="1"/>
  <c r="AZ41" i="1"/>
  <c r="AM46" i="10" l="1"/>
  <c r="AL46" i="10"/>
  <c r="AN46" i="10" s="1"/>
  <c r="BB46" i="10" s="1"/>
  <c r="R46" i="8" s="1"/>
  <c r="S46" i="8" s="1"/>
  <c r="AJ46" i="10"/>
  <c r="AK47" i="10" s="1"/>
  <c r="BC44" i="10"/>
  <c r="BC45" i="10" s="1"/>
  <c r="AO44" i="10"/>
  <c r="AO45" i="10" s="1"/>
  <c r="AO46" i="10" s="1"/>
  <c r="AZ42" i="1"/>
  <c r="BC46" i="10" l="1"/>
  <c r="AM47" i="10"/>
  <c r="AL47" i="10"/>
  <c r="AN47" i="10" s="1"/>
  <c r="BB47" i="10" s="1"/>
  <c r="R47" i="8" s="1"/>
  <c r="S47" i="8" s="1"/>
  <c r="AJ47" i="10"/>
  <c r="AK48" i="10" s="1"/>
  <c r="AO47" i="10"/>
  <c r="AZ43" i="1"/>
  <c r="BC47" i="10" l="1"/>
  <c r="AM48" i="10"/>
  <c r="AL48" i="10"/>
  <c r="AJ48" i="10"/>
  <c r="AK49" i="10" s="1"/>
  <c r="AZ44" i="1"/>
  <c r="AN48" i="10" l="1"/>
  <c r="BB48" i="10" s="1"/>
  <c r="R48" i="8" s="1"/>
  <c r="S48" i="8" s="1"/>
  <c r="AL49" i="10"/>
  <c r="AM49" i="10"/>
  <c r="AN49" i="10" s="1"/>
  <c r="BB49" i="10" s="1"/>
  <c r="R49" i="8" s="1"/>
  <c r="S49" i="8" s="1"/>
  <c r="AJ49" i="10"/>
  <c r="AK50" i="10" s="1"/>
  <c r="BC48" i="10"/>
  <c r="BC49" i="10" s="1"/>
  <c r="AO48" i="10"/>
  <c r="AO49" i="10" s="1"/>
  <c r="AZ45" i="1"/>
  <c r="AM50" i="10" l="1"/>
  <c r="AL50" i="10"/>
  <c r="AJ50" i="10"/>
  <c r="AK51" i="10" s="1"/>
  <c r="AZ46" i="1"/>
  <c r="AN50" i="10" l="1"/>
  <c r="AJ51" i="10"/>
  <c r="AK52" i="10" s="1"/>
  <c r="AM51" i="10"/>
  <c r="AL51" i="10"/>
  <c r="AZ47" i="1"/>
  <c r="AN51" i="10" l="1"/>
  <c r="BB51" i="10" s="1"/>
  <c r="R51" i="8" s="1"/>
  <c r="S51" i="8" s="1"/>
  <c r="BB50" i="10"/>
  <c r="AO50" i="10"/>
  <c r="AO51" i="10" s="1"/>
  <c r="AL52" i="10"/>
  <c r="AJ52" i="10"/>
  <c r="AK53" i="10" s="1"/>
  <c r="AM52" i="10"/>
  <c r="AN52" i="10" s="1"/>
  <c r="BB52" i="10" s="1"/>
  <c r="R52" i="8" s="1"/>
  <c r="S52" i="8" s="1"/>
  <c r="AZ48" i="1"/>
  <c r="AJ53" i="10" l="1"/>
  <c r="AK54" i="10" s="1"/>
  <c r="AL53" i="10"/>
  <c r="AM53" i="10"/>
  <c r="AO52" i="10"/>
  <c r="R50" i="8"/>
  <c r="S50" i="8" s="1"/>
  <c r="BC50" i="10"/>
  <c r="BC51" i="10" s="1"/>
  <c r="BC52" i="10" s="1"/>
  <c r="AZ49" i="1"/>
  <c r="AN53" i="10" l="1"/>
  <c r="BB53" i="10" s="1"/>
  <c r="R53" i="8" s="1"/>
  <c r="S53" i="8" s="1"/>
  <c r="BC53" i="10"/>
  <c r="AO53" i="10"/>
  <c r="AJ54" i="10"/>
  <c r="AK55" i="10" s="1"/>
  <c r="AM54" i="10"/>
  <c r="AL54" i="10"/>
  <c r="AN54" i="10" s="1"/>
  <c r="BB54" i="10" s="1"/>
  <c r="R54" i="8" s="1"/>
  <c r="S54" i="8" s="1"/>
  <c r="AZ50" i="1"/>
  <c r="AM55" i="10" l="1"/>
  <c r="AJ55" i="10"/>
  <c r="AK56" i="10" s="1"/>
  <c r="AL55" i="10"/>
  <c r="AN55" i="10" s="1"/>
  <c r="BB55" i="10" s="1"/>
  <c r="R55" i="8" s="1"/>
  <c r="S55" i="8" s="1"/>
  <c r="AO54" i="10"/>
  <c r="AO55" i="10" s="1"/>
  <c r="BC54" i="10"/>
  <c r="BC55" i="10" s="1"/>
  <c r="AZ51" i="1"/>
  <c r="AM56" i="10" l="1"/>
  <c r="AL56" i="10"/>
  <c r="AN56" i="10" s="1"/>
  <c r="BB56" i="10" s="1"/>
  <c r="R56" i="8" s="1"/>
  <c r="S56" i="8" s="1"/>
  <c r="AJ56" i="10"/>
  <c r="AK57" i="10" s="1"/>
  <c r="AZ52" i="1"/>
  <c r="AO56" i="10" l="1"/>
  <c r="BC56" i="10"/>
  <c r="AM57" i="10"/>
  <c r="AL57" i="10"/>
  <c r="AN57" i="10" s="1"/>
  <c r="BB57" i="10" s="1"/>
  <c r="R57" i="8" s="1"/>
  <c r="S57" i="8" s="1"/>
  <c r="AJ57" i="10"/>
  <c r="AK58" i="10" s="1"/>
  <c r="AZ53" i="1"/>
  <c r="BC57" i="10" l="1"/>
  <c r="AO57" i="10"/>
  <c r="AJ58" i="10"/>
  <c r="AK59" i="10" s="1"/>
  <c r="AL58" i="10"/>
  <c r="AM58" i="10"/>
  <c r="AZ54" i="1"/>
  <c r="AN58" i="10" l="1"/>
  <c r="BB58" i="10" s="1"/>
  <c r="R58" i="8" s="1"/>
  <c r="S58" i="8" s="1"/>
  <c r="AM59" i="10"/>
  <c r="AJ59" i="10"/>
  <c r="AK60" i="10" s="1"/>
  <c r="AL59" i="10"/>
  <c r="AN59" i="10" s="1"/>
  <c r="BB59" i="10" s="1"/>
  <c r="R59" i="8" s="1"/>
  <c r="S59" i="8" s="1"/>
  <c r="AO58" i="10"/>
  <c r="AO59" i="10" s="1"/>
  <c r="BC58" i="10"/>
  <c r="AZ55" i="1"/>
  <c r="BC59" i="10" l="1"/>
  <c r="AM60" i="10"/>
  <c r="AL60" i="10"/>
  <c r="AN60" i="10" s="1"/>
  <c r="BB60" i="10" s="1"/>
  <c r="R60" i="8" s="1"/>
  <c r="S60" i="8" s="1"/>
  <c r="AJ60" i="10"/>
  <c r="AK61" i="10" s="1"/>
  <c r="AZ56" i="1"/>
  <c r="AM61" i="10" l="1"/>
  <c r="AL61" i="10"/>
  <c r="AN61" i="10" s="1"/>
  <c r="BB61" i="10" s="1"/>
  <c r="R61" i="8" s="1"/>
  <c r="S61" i="8" s="1"/>
  <c r="AJ61" i="10"/>
  <c r="AK62" i="10" s="1"/>
  <c r="AO60" i="10"/>
  <c r="BC60" i="10"/>
  <c r="AZ57" i="1"/>
  <c r="BC61" i="10" l="1"/>
  <c r="AM62" i="10"/>
  <c r="AJ62" i="10"/>
  <c r="AK63" i="10" s="1"/>
  <c r="AL62" i="10"/>
  <c r="AO61" i="10"/>
  <c r="AZ58" i="1"/>
  <c r="AJ63" i="10" l="1"/>
  <c r="AK64" i="10" s="1"/>
  <c r="AL63" i="10"/>
  <c r="AM63" i="10"/>
  <c r="AN62" i="10"/>
  <c r="BB62" i="10" s="1"/>
  <c r="R62" i="8" s="1"/>
  <c r="S62" i="8" s="1"/>
  <c r="AZ59" i="1"/>
  <c r="BC62" i="10" l="1"/>
  <c r="AO62" i="10"/>
  <c r="AN63" i="10"/>
  <c r="BB63" i="10" s="1"/>
  <c r="R63" i="8" s="1"/>
  <c r="S63" i="8" s="1"/>
  <c r="AL64" i="10"/>
  <c r="AM64" i="10"/>
  <c r="AJ64" i="10"/>
  <c r="AK65" i="10" s="1"/>
  <c r="AZ60" i="1"/>
  <c r="AO63" i="10" l="1"/>
  <c r="AL65" i="10"/>
  <c r="AM65" i="10"/>
  <c r="AJ65" i="10"/>
  <c r="AK66" i="10" s="1"/>
  <c r="AN64" i="10"/>
  <c r="BB64" i="10" s="1"/>
  <c r="R64" i="8" s="1"/>
  <c r="S64" i="8" s="1"/>
  <c r="BC63" i="10"/>
  <c r="BC64" i="10" s="1"/>
  <c r="AZ61" i="1"/>
  <c r="AO64" i="10" l="1"/>
  <c r="AN65" i="10"/>
  <c r="BB65" i="10" s="1"/>
  <c r="R65" i="8" s="1"/>
  <c r="S65" i="8" s="1"/>
  <c r="AO65" i="10"/>
  <c r="BC65" i="10"/>
  <c r="AM66" i="10"/>
  <c r="AJ66" i="10"/>
  <c r="AK67" i="10" s="1"/>
  <c r="AL66" i="10"/>
  <c r="AN66" i="10" s="1"/>
  <c r="BB66" i="10" s="1"/>
  <c r="R66" i="8" s="1"/>
  <c r="S66" i="8" s="1"/>
  <c r="AZ62" i="1"/>
  <c r="AL67" i="10" l="1"/>
  <c r="AM67" i="10"/>
  <c r="AJ67" i="10"/>
  <c r="AK68" i="10" s="1"/>
  <c r="BC66" i="10"/>
  <c r="AO66" i="10"/>
  <c r="AZ63" i="1"/>
  <c r="BC67" i="10" l="1"/>
  <c r="AN67" i="10"/>
  <c r="BB67" i="10" s="1"/>
  <c r="R67" i="8" s="1"/>
  <c r="S67" i="8" s="1"/>
  <c r="AL68" i="10"/>
  <c r="AJ68" i="10"/>
  <c r="AK69" i="10" s="1"/>
  <c r="AM68" i="10"/>
  <c r="AN68" i="10" s="1"/>
  <c r="BB68" i="10" s="1"/>
  <c r="R68" i="8" s="1"/>
  <c r="S68" i="8" s="1"/>
  <c r="AZ64" i="1"/>
  <c r="AO67" i="10" l="1"/>
  <c r="AL69" i="10"/>
  <c r="AJ69" i="10"/>
  <c r="AK70" i="10" s="1"/>
  <c r="AM69" i="10"/>
  <c r="AO68" i="10"/>
  <c r="BC68" i="10"/>
  <c r="AZ65" i="1"/>
  <c r="AN69" i="10" l="1"/>
  <c r="BB69" i="10" s="1"/>
  <c r="R69" i="8" s="1"/>
  <c r="S69" i="8" s="1"/>
  <c r="AJ70" i="10"/>
  <c r="AK71" i="10" s="1"/>
  <c r="AM70" i="10"/>
  <c r="AL70" i="10"/>
  <c r="AN70" i="10" s="1"/>
  <c r="BB70" i="10" s="1"/>
  <c r="R70" i="8" s="1"/>
  <c r="S70" i="8" s="1"/>
  <c r="AZ66" i="1"/>
  <c r="AJ71" i="10" l="1"/>
  <c r="AK72" i="10" s="1"/>
  <c r="AM71" i="10"/>
  <c r="AL71" i="10"/>
  <c r="AO69" i="10"/>
  <c r="AO70" i="10" s="1"/>
  <c r="BC69" i="10"/>
  <c r="BC70" i="10" s="1"/>
  <c r="AZ67" i="1"/>
  <c r="AN71" i="10" l="1"/>
  <c r="BB71" i="10" s="1"/>
  <c r="R71" i="8" s="1"/>
  <c r="S71" i="8" s="1"/>
  <c r="AL72" i="10"/>
  <c r="AM72" i="10"/>
  <c r="AJ72" i="10"/>
  <c r="AK73" i="10" s="1"/>
  <c r="AZ68" i="1"/>
  <c r="BC71" i="10" l="1"/>
  <c r="AL73" i="10"/>
  <c r="AM73" i="10"/>
  <c r="AN73" i="10" s="1"/>
  <c r="BB73" i="10" s="1"/>
  <c r="R73" i="8" s="1"/>
  <c r="S73" i="8" s="1"/>
  <c r="AJ73" i="10"/>
  <c r="AK74" i="10" s="1"/>
  <c r="AN72" i="10"/>
  <c r="BB72" i="10" s="1"/>
  <c r="R72" i="8" s="1"/>
  <c r="S72" i="8" s="1"/>
  <c r="AO71" i="10"/>
  <c r="AO72" i="10" s="1"/>
  <c r="AO73" i="10" s="1"/>
  <c r="AZ69" i="1"/>
  <c r="AJ74" i="10" l="1"/>
  <c r="AK75" i="10" s="1"/>
  <c r="AL74" i="10"/>
  <c r="AM74" i="10"/>
  <c r="BC72" i="10"/>
  <c r="BC73" i="10" s="1"/>
  <c r="AZ70" i="1"/>
  <c r="AN74" i="10" l="1"/>
  <c r="AL75" i="10"/>
  <c r="AJ75" i="10"/>
  <c r="AK76" i="10" s="1"/>
  <c r="AM75" i="10"/>
  <c r="AN75" i="10" s="1"/>
  <c r="BB75" i="10" s="1"/>
  <c r="R75" i="8" s="1"/>
  <c r="S75" i="8" s="1"/>
  <c r="AZ71" i="1"/>
  <c r="AM76" i="10" l="1"/>
  <c r="AL76" i="10"/>
  <c r="AN76" i="10" s="1"/>
  <c r="BB76" i="10" s="1"/>
  <c r="R76" i="8" s="1"/>
  <c r="S76" i="8" s="1"/>
  <c r="AJ76" i="10"/>
  <c r="AK77" i="10" s="1"/>
  <c r="BB74" i="10"/>
  <c r="AO74" i="10"/>
  <c r="AO75" i="10" s="1"/>
  <c r="AZ72" i="1"/>
  <c r="R74" i="8" l="1"/>
  <c r="BC74" i="10"/>
  <c r="BC75" i="10" s="1"/>
  <c r="BC76" i="10" s="1"/>
  <c r="AL77" i="10"/>
  <c r="AJ77" i="10"/>
  <c r="AK78" i="10" s="1"/>
  <c r="AM77" i="10"/>
  <c r="AO76" i="10"/>
  <c r="AZ73" i="1"/>
  <c r="AN77" i="10" l="1"/>
  <c r="AO77" i="10" s="1"/>
  <c r="AM78" i="10"/>
  <c r="AL78" i="10"/>
  <c r="AJ78" i="10"/>
  <c r="AK79" i="10" s="1"/>
  <c r="S74" i="8"/>
  <c r="AZ74" i="1"/>
  <c r="AN78" i="10" l="1"/>
  <c r="BB78" i="10" s="1"/>
  <c r="R78" i="8" s="1"/>
  <c r="S78" i="8" s="1"/>
  <c r="AM79" i="10"/>
  <c r="AJ79" i="10"/>
  <c r="AK80" i="10" s="1"/>
  <c r="AL79" i="10"/>
  <c r="AN79" i="10" s="1"/>
  <c r="BB79" i="10" s="1"/>
  <c r="R79" i="8" s="1"/>
  <c r="S79" i="8" s="1"/>
  <c r="BB77" i="10"/>
  <c r="AZ75" i="1"/>
  <c r="AO78" i="10" l="1"/>
  <c r="AO79" i="10" s="1"/>
  <c r="R77" i="8"/>
  <c r="BC77" i="10"/>
  <c r="BC78" i="10" s="1"/>
  <c r="BC79" i="10" s="1"/>
  <c r="AJ80" i="10"/>
  <c r="AK81" i="10" s="1"/>
  <c r="AL80" i="10"/>
  <c r="AM80" i="10"/>
  <c r="AZ76" i="1"/>
  <c r="AM81" i="10" l="1"/>
  <c r="AL81" i="10"/>
  <c r="AN81" i="10" s="1"/>
  <c r="BB81" i="10" s="1"/>
  <c r="R81" i="8" s="1"/>
  <c r="S81" i="8" s="1"/>
  <c r="AJ81" i="10"/>
  <c r="AK82" i="10" s="1"/>
  <c r="AN80" i="10"/>
  <c r="S77" i="8"/>
  <c r="AZ77" i="1"/>
  <c r="AJ82" i="10" l="1"/>
  <c r="AK83" i="10" s="1"/>
  <c r="AL82" i="10"/>
  <c r="AM82" i="10"/>
  <c r="AN82" i="10" s="1"/>
  <c r="BB82" i="10" s="1"/>
  <c r="R82" i="8" s="1"/>
  <c r="S82" i="8" s="1"/>
  <c r="BB80" i="10"/>
  <c r="AO80" i="10"/>
  <c r="AO81" i="10" s="1"/>
  <c r="AZ78" i="1"/>
  <c r="R80" i="8" l="1"/>
  <c r="BC80" i="10"/>
  <c r="BC81" i="10" s="1"/>
  <c r="BC82" i="10" s="1"/>
  <c r="AJ83" i="10"/>
  <c r="AK84" i="10" s="1"/>
  <c r="AM83" i="10"/>
  <c r="AL83" i="10"/>
  <c r="AO82" i="10"/>
  <c r="AZ79" i="1"/>
  <c r="AN83" i="10" l="1"/>
  <c r="AO83" i="10" s="1"/>
  <c r="AO84" i="10" s="1"/>
  <c r="AJ84" i="10"/>
  <c r="AK85" i="10" s="1"/>
  <c r="AM84" i="10"/>
  <c r="AL84" i="10"/>
  <c r="AN84" i="10" s="1"/>
  <c r="BC83" i="10"/>
  <c r="BB83" i="10"/>
  <c r="S80" i="8"/>
  <c r="AZ80" i="1"/>
  <c r="R83" i="8" l="1"/>
  <c r="BB84" i="10"/>
  <c r="R84" i="8" s="1"/>
  <c r="S84" i="8" s="1"/>
  <c r="AJ85" i="10"/>
  <c r="AK86" i="10" s="1"/>
  <c r="AM85" i="10"/>
  <c r="AL85" i="10"/>
  <c r="AN85" i="10" s="1"/>
  <c r="BB85" i="10" s="1"/>
  <c r="R85" i="8" s="1"/>
  <c r="S85" i="8" s="1"/>
  <c r="AZ81" i="1"/>
  <c r="BC84" i="10" l="1"/>
  <c r="AJ86" i="10"/>
  <c r="AK87" i="10" s="1"/>
  <c r="AM86" i="10"/>
  <c r="AL86" i="10"/>
  <c r="AN86" i="10" s="1"/>
  <c r="BB86" i="10" s="1"/>
  <c r="S83" i="8"/>
  <c r="AO85" i="10"/>
  <c r="AO86" i="10" s="1"/>
  <c r="BC85" i="10"/>
  <c r="BC86" i="10" s="1"/>
  <c r="AZ82" i="1"/>
  <c r="R86" i="8" l="1"/>
  <c r="AM87" i="10"/>
  <c r="AL87" i="10"/>
  <c r="AN87" i="10" s="1"/>
  <c r="BB87" i="10" s="1"/>
  <c r="R87" i="8" s="1"/>
  <c r="S87" i="8" s="1"/>
  <c r="AJ87" i="10"/>
  <c r="AK88" i="10" s="1"/>
  <c r="AZ83" i="1"/>
  <c r="AO87" i="10" l="1"/>
  <c r="BC87" i="10"/>
  <c r="S86" i="8"/>
  <c r="AJ88" i="10"/>
  <c r="AK89" i="10" s="1"/>
  <c r="AL88" i="10"/>
  <c r="AM88" i="10"/>
  <c r="AZ84" i="1"/>
  <c r="AM89" i="10" l="1"/>
  <c r="AL89" i="10"/>
  <c r="AN89" i="10" s="1"/>
  <c r="BB89" i="10" s="1"/>
  <c r="R89" i="8" s="1"/>
  <c r="S89" i="8" s="1"/>
  <c r="AJ89" i="10"/>
  <c r="AK90" i="10" s="1"/>
  <c r="AN88" i="10"/>
  <c r="AZ85" i="1"/>
  <c r="AJ90" i="10" l="1"/>
  <c r="AK91" i="10" s="1"/>
  <c r="AM90" i="10"/>
  <c r="AL90" i="10"/>
  <c r="AN90" i="10" s="1"/>
  <c r="BB90" i="10" s="1"/>
  <c r="R90" i="8" s="1"/>
  <c r="S90" i="8" s="1"/>
  <c r="BB88" i="10"/>
  <c r="AO88" i="10"/>
  <c r="AO89" i="10" s="1"/>
  <c r="AO90" i="10" s="1"/>
  <c r="AZ86" i="1"/>
  <c r="R88" i="8" l="1"/>
  <c r="S88" i="8" s="1"/>
  <c r="BC88" i="10"/>
  <c r="BC89" i="10" s="1"/>
  <c r="BC90" i="10" s="1"/>
  <c r="AL91" i="10"/>
  <c r="AM91" i="10"/>
  <c r="AJ91" i="10"/>
  <c r="AK92" i="10" s="1"/>
  <c r="AZ87" i="1"/>
  <c r="AN91" i="10" l="1"/>
  <c r="AJ92" i="10"/>
  <c r="AK93" i="10" s="1"/>
  <c r="AM92" i="10"/>
  <c r="AL92" i="10"/>
  <c r="AZ88" i="1"/>
  <c r="AL93" i="10" l="1"/>
  <c r="AJ93" i="10"/>
  <c r="AK94" i="10" s="1"/>
  <c r="AM93" i="10"/>
  <c r="BB91" i="10"/>
  <c r="AO91" i="10"/>
  <c r="AN92" i="10"/>
  <c r="BB92" i="10" s="1"/>
  <c r="R92" i="8" s="1"/>
  <c r="S92" i="8" s="1"/>
  <c r="AZ89" i="1"/>
  <c r="AO92" i="10" l="1"/>
  <c r="R91" i="8"/>
  <c r="S91" i="8" s="1"/>
  <c r="BC91" i="10"/>
  <c r="BC92" i="10" s="1"/>
  <c r="AM94" i="10"/>
  <c r="AJ94" i="10"/>
  <c r="AK95" i="10" s="1"/>
  <c r="AL94" i="10"/>
  <c r="AN94" i="10" s="1"/>
  <c r="BB94" i="10" s="1"/>
  <c r="R94" i="8" s="1"/>
  <c r="S94" i="8" s="1"/>
  <c r="AN93" i="10"/>
  <c r="BB93" i="10" s="1"/>
  <c r="R93" i="8" s="1"/>
  <c r="S93" i="8" s="1"/>
  <c r="AZ90" i="1"/>
  <c r="BC93" i="10" l="1"/>
  <c r="AM95" i="10"/>
  <c r="AL95" i="10"/>
  <c r="AJ95" i="10"/>
  <c r="AK96" i="10" s="1"/>
  <c r="BC94" i="10"/>
  <c r="AO93" i="10"/>
  <c r="AO94" i="10" s="1"/>
  <c r="AZ91" i="1"/>
  <c r="AJ96" i="10" l="1"/>
  <c r="AK97" i="10" s="1"/>
  <c r="AL96" i="10"/>
  <c r="AM96" i="10"/>
  <c r="AN95" i="10"/>
  <c r="BB95" i="10" s="1"/>
  <c r="R95" i="8" s="1"/>
  <c r="S95" i="8" s="1"/>
  <c r="AZ92" i="1"/>
  <c r="BC95" i="10" l="1"/>
  <c r="AO95" i="10"/>
  <c r="AN96" i="10"/>
  <c r="BB96" i="10" s="1"/>
  <c r="R96" i="8" s="1"/>
  <c r="S96" i="8" s="1"/>
  <c r="AJ97" i="10"/>
  <c r="AK98" i="10" s="1"/>
  <c r="AL97" i="10"/>
  <c r="AM97" i="10"/>
  <c r="BC96" i="10"/>
  <c r="AO96" i="10"/>
  <c r="AZ93" i="1"/>
  <c r="AN97" i="10" l="1"/>
  <c r="BB97" i="10" s="1"/>
  <c r="R97" i="8" s="1"/>
  <c r="S97" i="8" s="1"/>
  <c r="AJ98" i="10"/>
  <c r="AK99" i="10" s="1"/>
  <c r="AM98" i="10"/>
  <c r="AL98" i="10"/>
  <c r="AZ94" i="1"/>
  <c r="BC97" i="10" l="1"/>
  <c r="AN98" i="10"/>
  <c r="BB98" i="10" s="1"/>
  <c r="R98" i="8" s="1"/>
  <c r="S98" i="8" s="1"/>
  <c r="AJ99" i="10"/>
  <c r="AK100" i="10" s="1"/>
  <c r="AL99" i="10"/>
  <c r="AM99" i="10"/>
  <c r="BC98" i="10"/>
  <c r="AO97" i="10"/>
  <c r="AO98" i="10" s="1"/>
  <c r="AZ95" i="1"/>
  <c r="AN99" i="10" l="1"/>
  <c r="BB99" i="10" s="1"/>
  <c r="R99" i="8" s="1"/>
  <c r="S99" i="8" s="1"/>
  <c r="AJ100" i="10"/>
  <c r="AK101" i="10" s="1"/>
  <c r="AM100" i="10"/>
  <c r="AL100" i="10"/>
  <c r="AZ96" i="1"/>
  <c r="AM101" i="10" l="1"/>
  <c r="AL101" i="10"/>
  <c r="AJ101" i="10"/>
  <c r="AK102" i="10" s="1"/>
  <c r="AN100" i="10"/>
  <c r="BB100" i="10" s="1"/>
  <c r="R100" i="8" s="1"/>
  <c r="S100" i="8" s="1"/>
  <c r="BC99" i="10"/>
  <c r="BC100" i="10" s="1"/>
  <c r="AO99" i="10"/>
  <c r="AZ97" i="1"/>
  <c r="AO100" i="10" l="1"/>
  <c r="AJ102" i="10"/>
  <c r="AK103" i="10" s="1"/>
  <c r="AM102" i="10"/>
  <c r="AL102" i="10"/>
  <c r="AN101" i="10"/>
  <c r="BB101" i="10" s="1"/>
  <c r="R101" i="8" s="1"/>
  <c r="S101" i="8" s="1"/>
  <c r="AZ98" i="1"/>
  <c r="AN102" i="10" l="1"/>
  <c r="BB102" i="10" s="1"/>
  <c r="R102" i="8" s="1"/>
  <c r="S102" i="8" s="1"/>
  <c r="AM103" i="10"/>
  <c r="AL103" i="10"/>
  <c r="AJ103" i="10"/>
  <c r="AK104" i="10" s="1"/>
  <c r="AO101" i="10"/>
  <c r="BC101" i="10"/>
  <c r="AZ99" i="1"/>
  <c r="AN103" i="10" l="1"/>
  <c r="BB103" i="10" s="1"/>
  <c r="R103" i="8" s="1"/>
  <c r="S103" i="8" s="1"/>
  <c r="BC102" i="10"/>
  <c r="BC103" i="10" s="1"/>
  <c r="AO102" i="10"/>
  <c r="AO103" i="10" s="1"/>
  <c r="AM104" i="10"/>
  <c r="AL104" i="10"/>
  <c r="AN104" i="10" s="1"/>
  <c r="BB104" i="10" s="1"/>
  <c r="R104" i="8" s="1"/>
  <c r="S104" i="8" s="1"/>
  <c r="AJ104" i="10"/>
  <c r="AK105" i="10" s="1"/>
  <c r="AZ100" i="1"/>
  <c r="AJ105" i="10" l="1"/>
  <c r="AK106" i="10" s="1"/>
  <c r="AM105" i="10"/>
  <c r="AL105" i="10"/>
  <c r="AO104" i="10"/>
  <c r="BC104" i="10"/>
  <c r="AZ101" i="1"/>
  <c r="AN105" i="10" l="1"/>
  <c r="BB105" i="10" s="1"/>
  <c r="R105" i="8" s="1"/>
  <c r="S105" i="8" s="1"/>
  <c r="AL106" i="10"/>
  <c r="AJ106" i="10"/>
  <c r="AK107" i="10" s="1"/>
  <c r="AM106" i="10"/>
  <c r="AZ102" i="1"/>
  <c r="AJ107" i="10" l="1"/>
  <c r="AK108" i="10" s="1"/>
  <c r="AL107" i="10"/>
  <c r="AM107" i="10"/>
  <c r="AN106" i="10"/>
  <c r="BB106" i="10" s="1"/>
  <c r="R106" i="8" s="1"/>
  <c r="S106" i="8" s="1"/>
  <c r="BC105" i="10"/>
  <c r="BC106" i="10" s="1"/>
  <c r="AO105" i="10"/>
  <c r="AZ103" i="1"/>
  <c r="AO106" i="10" l="1"/>
  <c r="AN107" i="10"/>
  <c r="BB107" i="10" s="1"/>
  <c r="R107" i="8" s="1"/>
  <c r="S107" i="8" s="1"/>
  <c r="AL108" i="10"/>
  <c r="AM108" i="10"/>
  <c r="AJ108" i="10"/>
  <c r="AK109" i="10" s="1"/>
  <c r="AZ104" i="1"/>
  <c r="BC107" i="10" l="1"/>
  <c r="AM109" i="10"/>
  <c r="AJ109" i="10"/>
  <c r="AK110" i="10" s="1"/>
  <c r="AL109" i="10"/>
  <c r="AN109" i="10" s="1"/>
  <c r="BB109" i="10" s="1"/>
  <c r="R109" i="8" s="1"/>
  <c r="S109" i="8" s="1"/>
  <c r="AN108" i="10"/>
  <c r="BB108" i="10" s="1"/>
  <c r="R108" i="8" s="1"/>
  <c r="S108" i="8" s="1"/>
  <c r="BC108" i="10"/>
  <c r="AO107" i="10"/>
  <c r="AO108" i="10" s="1"/>
  <c r="AZ105" i="1"/>
  <c r="AJ110" i="10" l="1"/>
  <c r="AK111" i="10" s="1"/>
  <c r="AL110" i="10"/>
  <c r="AM110" i="10"/>
  <c r="AO109" i="10"/>
  <c r="BC109" i="10"/>
  <c r="AZ106" i="1"/>
  <c r="AN110" i="10" l="1"/>
  <c r="BB110" i="10" s="1"/>
  <c r="R110" i="8" s="1"/>
  <c r="S110" i="8" s="1"/>
  <c r="AL111" i="10"/>
  <c r="AJ111" i="10"/>
  <c r="AK112" i="10" s="1"/>
  <c r="AM111" i="10"/>
  <c r="BC110" i="10"/>
  <c r="AO110" i="10"/>
  <c r="AZ107" i="1"/>
  <c r="AN111" i="10" l="1"/>
  <c r="BB111" i="10" s="1"/>
  <c r="R111" i="8" s="1"/>
  <c r="S111" i="8" s="1"/>
  <c r="AO111" i="10"/>
  <c r="BC111" i="10"/>
  <c r="AM112" i="10"/>
  <c r="AL112" i="10"/>
  <c r="AN112" i="10" s="1"/>
  <c r="BB112" i="10" s="1"/>
  <c r="R112" i="8" s="1"/>
  <c r="S112" i="8" s="1"/>
  <c r="AJ112" i="10"/>
  <c r="AK113" i="10" s="1"/>
  <c r="AZ108" i="1"/>
  <c r="AL113" i="10" l="1"/>
  <c r="AJ113" i="10"/>
  <c r="AK114" i="10" s="1"/>
  <c r="AM113" i="10"/>
  <c r="BC112" i="10"/>
  <c r="AO112" i="10"/>
  <c r="AZ109" i="1"/>
  <c r="AJ114" i="10" l="1"/>
  <c r="AK115" i="10" s="1"/>
  <c r="AM114" i="10"/>
  <c r="AL114" i="10"/>
  <c r="AN113" i="10"/>
  <c r="BB113" i="10" s="1"/>
  <c r="R113" i="8" s="1"/>
  <c r="S113" i="8" s="1"/>
  <c r="AZ110" i="1"/>
  <c r="AN114" i="10" l="1"/>
  <c r="BB114" i="10" s="1"/>
  <c r="R114" i="8" s="1"/>
  <c r="S114" i="8" s="1"/>
  <c r="AL115" i="10"/>
  <c r="AN115" i="10" s="1"/>
  <c r="BB115" i="10" s="1"/>
  <c r="R115" i="8" s="1"/>
  <c r="S115" i="8" s="1"/>
  <c r="AJ115" i="10"/>
  <c r="AK116" i="10" s="1"/>
  <c r="AM115" i="10"/>
  <c r="BC113" i="10"/>
  <c r="AO113" i="10"/>
  <c r="AZ111" i="1"/>
  <c r="AJ116" i="10" l="1"/>
  <c r="AK117" i="10" s="1"/>
  <c r="AM116" i="10"/>
  <c r="AL116" i="10"/>
  <c r="AN116" i="10" s="1"/>
  <c r="BB116" i="10" s="1"/>
  <c r="R116" i="8" s="1"/>
  <c r="S116" i="8" s="1"/>
  <c r="AO114" i="10"/>
  <c r="AO115" i="10" s="1"/>
  <c r="BC114" i="10"/>
  <c r="BC115" i="10" s="1"/>
  <c r="AZ112" i="1"/>
  <c r="AM117" i="10" l="1"/>
  <c r="AJ117" i="10"/>
  <c r="AK118" i="10" s="1"/>
  <c r="AL117" i="10"/>
  <c r="AN117" i="10" s="1"/>
  <c r="BB117" i="10" s="1"/>
  <c r="R117" i="8" s="1"/>
  <c r="S117" i="8" s="1"/>
  <c r="BC116" i="10"/>
  <c r="BC117" i="10" s="1"/>
  <c r="AO116" i="10"/>
  <c r="AO117" i="10" s="1"/>
  <c r="AZ113" i="1"/>
  <c r="AL118" i="10" l="1"/>
  <c r="AJ118" i="10"/>
  <c r="AK119" i="10" s="1"/>
  <c r="AM118" i="10"/>
  <c r="AZ114" i="1"/>
  <c r="AN118" i="10" l="1"/>
  <c r="AM119" i="10"/>
  <c r="AL119" i="10"/>
  <c r="AN119" i="10" s="1"/>
  <c r="BB119" i="10" s="1"/>
  <c r="R119" i="8" s="1"/>
  <c r="S119" i="8" s="1"/>
  <c r="AJ119" i="10"/>
  <c r="AK120" i="10" s="1"/>
  <c r="AZ115" i="1"/>
  <c r="BB118" i="10" l="1"/>
  <c r="AO118" i="10"/>
  <c r="AJ120" i="10"/>
  <c r="AK121" i="10" s="1"/>
  <c r="AL120" i="10"/>
  <c r="AN120" i="10" s="1"/>
  <c r="BB120" i="10" s="1"/>
  <c r="R120" i="8" s="1"/>
  <c r="S120" i="8" s="1"/>
  <c r="AM120" i="10"/>
  <c r="AO119" i="10"/>
  <c r="AZ116" i="1"/>
  <c r="R118" i="8" l="1"/>
  <c r="S118" i="8" s="1"/>
  <c r="BC118" i="10"/>
  <c r="BC119" i="10" s="1"/>
  <c r="AO120" i="10"/>
  <c r="AM121" i="10"/>
  <c r="AJ121" i="10"/>
  <c r="AK122" i="10" s="1"/>
  <c r="AL121" i="10"/>
  <c r="BC120" i="10"/>
  <c r="AZ117" i="1"/>
  <c r="AN121" i="10" l="1"/>
  <c r="BB121" i="10" s="1"/>
  <c r="R121" i="8" s="1"/>
  <c r="S121" i="8" s="1"/>
  <c r="AL122" i="10"/>
  <c r="AJ122" i="10"/>
  <c r="AK123" i="10" s="1"/>
  <c r="AM122" i="10"/>
  <c r="AZ118" i="1"/>
  <c r="AJ123" i="10" l="1"/>
  <c r="AK124" i="10" s="1"/>
  <c r="AL123" i="10"/>
  <c r="AM123" i="10"/>
  <c r="AN122" i="10"/>
  <c r="BB122" i="10" s="1"/>
  <c r="R122" i="8" s="1"/>
  <c r="S122" i="8" s="1"/>
  <c r="BC121" i="10"/>
  <c r="BC122" i="10" s="1"/>
  <c r="AO121" i="10"/>
  <c r="AO122" i="10" s="1"/>
  <c r="AZ119" i="1"/>
  <c r="AN123" i="10" l="1"/>
  <c r="BB123" i="10" s="1"/>
  <c r="R123" i="8" s="1"/>
  <c r="S123" i="8" s="1"/>
  <c r="AJ124" i="10"/>
  <c r="AK125" i="10" s="1"/>
  <c r="AL124" i="10"/>
  <c r="AM124" i="10"/>
  <c r="AZ120" i="1"/>
  <c r="AM125" i="10" l="1"/>
  <c r="AJ125" i="10"/>
  <c r="AK126" i="10" s="1"/>
  <c r="AL125" i="10"/>
  <c r="AN125" i="10" s="1"/>
  <c r="BB125" i="10" s="1"/>
  <c r="R125" i="8" s="1"/>
  <c r="S125" i="8" s="1"/>
  <c r="BC123" i="10"/>
  <c r="AO123" i="10"/>
  <c r="AN124" i="10"/>
  <c r="BB124" i="10" s="1"/>
  <c r="R124" i="8" s="1"/>
  <c r="S124" i="8" s="1"/>
  <c r="AZ121" i="1"/>
  <c r="AO124" i="10" l="1"/>
  <c r="AO125" i="10" s="1"/>
  <c r="BC124" i="10"/>
  <c r="BC125" i="10" s="1"/>
  <c r="AL126" i="10"/>
  <c r="AN126" i="10" s="1"/>
  <c r="BB126" i="10" s="1"/>
  <c r="R126" i="8" s="1"/>
  <c r="S126" i="8" s="1"/>
  <c r="AM126" i="10"/>
  <c r="AJ126" i="10"/>
  <c r="AK127" i="10" s="1"/>
  <c r="AZ122" i="1"/>
  <c r="BC126" i="10" l="1"/>
  <c r="AO126" i="10"/>
  <c r="AM127" i="10"/>
  <c r="AL127" i="10"/>
  <c r="AN127" i="10" s="1"/>
  <c r="BB127" i="10" s="1"/>
  <c r="R127" i="8" s="1"/>
  <c r="S127" i="8" s="1"/>
  <c r="AJ127" i="10"/>
  <c r="AK128" i="10" s="1"/>
  <c r="AZ123" i="1"/>
  <c r="BC127" i="10" l="1"/>
  <c r="AO127" i="10"/>
  <c r="AL128" i="10"/>
  <c r="AJ128" i="10"/>
  <c r="AK129" i="10" s="1"/>
  <c r="AM128" i="10"/>
  <c r="AZ124" i="1"/>
  <c r="AM129" i="10" l="1"/>
  <c r="AL129" i="10"/>
  <c r="AN129" i="10" s="1"/>
  <c r="BB129" i="10" s="1"/>
  <c r="R129" i="8" s="1"/>
  <c r="S129" i="8" s="1"/>
  <c r="AJ129" i="10"/>
  <c r="AK130" i="10" s="1"/>
  <c r="AN128" i="10"/>
  <c r="BB128" i="10" s="1"/>
  <c r="R128" i="8" s="1"/>
  <c r="S128" i="8" s="1"/>
  <c r="AO128" i="10"/>
  <c r="BC128" i="10"/>
  <c r="BC129" i="10" s="1"/>
  <c r="AZ125" i="1"/>
  <c r="AL130" i="10" l="1"/>
  <c r="AM130" i="10"/>
  <c r="AJ130" i="10"/>
  <c r="AK131" i="10" s="1"/>
  <c r="AO129" i="10"/>
  <c r="AZ126" i="1"/>
  <c r="AN130" i="10" l="1"/>
  <c r="BB130" i="10" s="1"/>
  <c r="R130" i="8" s="1"/>
  <c r="S130" i="8" s="1"/>
  <c r="AO130" i="10"/>
  <c r="BC130" i="10"/>
  <c r="AM131" i="10"/>
  <c r="AL131" i="10"/>
  <c r="AN131" i="10" s="1"/>
  <c r="BB131" i="10" s="1"/>
  <c r="R131" i="8" s="1"/>
  <c r="S131" i="8" s="1"/>
  <c r="AJ131" i="10"/>
  <c r="AK132" i="10" s="1"/>
  <c r="AZ127" i="1"/>
  <c r="AM132" i="10" l="1"/>
  <c r="AJ132" i="10"/>
  <c r="AK133" i="10" s="1"/>
  <c r="AL132" i="10"/>
  <c r="AN132" i="10" s="1"/>
  <c r="BB132" i="10" s="1"/>
  <c r="R132" i="8" s="1"/>
  <c r="S132" i="8" s="1"/>
  <c r="BC131" i="10"/>
  <c r="BC132" i="10" s="1"/>
  <c r="AO131" i="10"/>
  <c r="AO132" i="10" s="1"/>
  <c r="AZ128" i="1"/>
  <c r="AM133" i="10" l="1"/>
  <c r="AL133" i="10"/>
  <c r="AJ133" i="10"/>
  <c r="AK134" i="10" s="1"/>
  <c r="AZ129" i="1"/>
  <c r="AN133" i="10" l="1"/>
  <c r="BB133" i="10" s="1"/>
  <c r="R133" i="8" s="1"/>
  <c r="S133" i="8" s="1"/>
  <c r="AL134" i="10"/>
  <c r="AM134" i="10"/>
  <c r="AJ134" i="10"/>
  <c r="AK135" i="10" s="1"/>
  <c r="BC133" i="10"/>
  <c r="AO133" i="10"/>
  <c r="AZ130" i="1"/>
  <c r="AM135" i="10" l="1"/>
  <c r="AL135" i="10"/>
  <c r="AN135" i="10" s="1"/>
  <c r="BB135" i="10" s="1"/>
  <c r="R135" i="8" s="1"/>
  <c r="S135" i="8" s="1"/>
  <c r="AJ135" i="10"/>
  <c r="AK136" i="10" s="1"/>
  <c r="AN134" i="10"/>
  <c r="BB134" i="10" s="1"/>
  <c r="R134" i="8" s="1"/>
  <c r="S134" i="8" s="1"/>
  <c r="AZ131" i="1"/>
  <c r="AL136" i="10" l="1"/>
  <c r="AM136" i="10"/>
  <c r="AJ136" i="10"/>
  <c r="AK137" i="10" s="1"/>
  <c r="BC134" i="10"/>
  <c r="BC135" i="10" s="1"/>
  <c r="AO134" i="10"/>
  <c r="AO135" i="10" s="1"/>
  <c r="AZ132" i="1"/>
  <c r="AM137" i="10" l="1"/>
  <c r="AL137" i="10"/>
  <c r="AJ137" i="10"/>
  <c r="AK138" i="10" s="1"/>
  <c r="AN136" i="10"/>
  <c r="BB136" i="10" s="1"/>
  <c r="R136" i="8" s="1"/>
  <c r="S136" i="8" s="1"/>
  <c r="AZ133" i="1"/>
  <c r="AM138" i="10" l="1"/>
  <c r="AJ138" i="10"/>
  <c r="AK139" i="10" s="1"/>
  <c r="AL138" i="10"/>
  <c r="AN137" i="10"/>
  <c r="BB137" i="10" s="1"/>
  <c r="R137" i="8" s="1"/>
  <c r="S137" i="8" s="1"/>
  <c r="AO136" i="10"/>
  <c r="AO137" i="10" s="1"/>
  <c r="BC136" i="10"/>
  <c r="BC137" i="10" s="1"/>
  <c r="AZ134" i="1"/>
  <c r="AN138" i="10" l="1"/>
  <c r="BB138" i="10" s="1"/>
  <c r="R138" i="8" s="1"/>
  <c r="S138" i="8" s="1"/>
  <c r="AL139" i="10"/>
  <c r="AJ139" i="10"/>
  <c r="AK140" i="10" s="1"/>
  <c r="AM139" i="10"/>
  <c r="AZ135" i="1"/>
  <c r="AN139" i="10" l="1"/>
  <c r="BB139" i="10" s="1"/>
  <c r="R139" i="8" s="1"/>
  <c r="S139" i="8" s="1"/>
  <c r="AO138" i="10"/>
  <c r="AO139" i="10" s="1"/>
  <c r="BC138" i="10"/>
  <c r="BC139" i="10" s="1"/>
  <c r="AL140" i="10"/>
  <c r="AM140" i="10"/>
  <c r="AJ140" i="10"/>
  <c r="AK141" i="10" s="1"/>
  <c r="AZ136" i="1"/>
  <c r="AM141" i="10" l="1"/>
  <c r="AL141" i="10"/>
  <c r="AN141" i="10" s="1"/>
  <c r="BB141" i="10" s="1"/>
  <c r="R141" i="8" s="1"/>
  <c r="S141" i="8" s="1"/>
  <c r="AJ141" i="10"/>
  <c r="AK142" i="10" s="1"/>
  <c r="AN140" i="10"/>
  <c r="BB140" i="10" s="1"/>
  <c r="R140" i="8" s="1"/>
  <c r="S140" i="8" s="1"/>
  <c r="AO140" i="10"/>
  <c r="AO141" i="10" s="1"/>
  <c r="AZ137" i="1"/>
  <c r="BC140" i="10" l="1"/>
  <c r="BC141" i="10" s="1"/>
  <c r="AL142" i="10"/>
  <c r="AJ142" i="10"/>
  <c r="AK143" i="10" s="1"/>
  <c r="AM142" i="10"/>
  <c r="AZ138" i="1"/>
  <c r="AJ143" i="10" l="1"/>
  <c r="AK144" i="10" s="1"/>
  <c r="AL143" i="10"/>
  <c r="AM143" i="10"/>
  <c r="AN142" i="10"/>
  <c r="AZ139" i="1"/>
  <c r="AN143" i="10" l="1"/>
  <c r="BB143" i="10" s="1"/>
  <c r="R143" i="8" s="1"/>
  <c r="S143" i="8" s="1"/>
  <c r="BB142" i="10"/>
  <c r="AO142" i="10"/>
  <c r="AO143" i="10" s="1"/>
  <c r="AJ144" i="10"/>
  <c r="AK145" i="10" s="1"/>
  <c r="AL144" i="10"/>
  <c r="AM144" i="10"/>
  <c r="AZ140" i="1"/>
  <c r="AN144" i="10" l="1"/>
  <c r="BB144" i="10" s="1"/>
  <c r="R144" i="8" s="1"/>
  <c r="S144" i="8" s="1"/>
  <c r="AO144" i="10"/>
  <c r="R142" i="8"/>
  <c r="S142" i="8" s="1"/>
  <c r="BC142" i="10"/>
  <c r="BC143" i="10" s="1"/>
  <c r="BC144" i="10" s="1"/>
  <c r="AM145" i="10"/>
  <c r="AL145" i="10"/>
  <c r="AN145" i="10" s="1"/>
  <c r="BB145" i="10" s="1"/>
  <c r="R145" i="8" s="1"/>
  <c r="S145" i="8" s="1"/>
  <c r="AJ145" i="10"/>
  <c r="AK146" i="10" s="1"/>
  <c r="AZ141" i="1"/>
  <c r="BC145" i="10" l="1"/>
  <c r="AO145" i="10"/>
  <c r="AM146" i="10"/>
  <c r="AL146" i="10"/>
  <c r="AN146" i="10" s="1"/>
  <c r="BB146" i="10" s="1"/>
  <c r="R146" i="8" s="1"/>
  <c r="S146" i="8" s="1"/>
  <c r="AJ146" i="10"/>
  <c r="AK147" i="10" s="1"/>
  <c r="AO146" i="10"/>
  <c r="AZ142" i="1"/>
  <c r="BC146" i="10" l="1"/>
  <c r="AJ147" i="10"/>
  <c r="AK148" i="10" s="1"/>
  <c r="AM147" i="10"/>
  <c r="AL147" i="10"/>
  <c r="AZ143" i="1"/>
  <c r="AN147" i="10" l="1"/>
  <c r="AJ148" i="10"/>
  <c r="AK149" i="10" s="1"/>
  <c r="AL148" i="10"/>
  <c r="AM148" i="10"/>
  <c r="AZ144" i="1"/>
  <c r="AN148" i="10" l="1"/>
  <c r="BB148" i="10" s="1"/>
  <c r="R148" i="8" s="1"/>
  <c r="S148" i="8" s="1"/>
  <c r="AJ149" i="10"/>
  <c r="AK150" i="10" s="1"/>
  <c r="AL149" i="10"/>
  <c r="AN149" i="10" s="1"/>
  <c r="BB149" i="10" s="1"/>
  <c r="R149" i="8" s="1"/>
  <c r="S149" i="8" s="1"/>
  <c r="AM149" i="10"/>
  <c r="BB147" i="10"/>
  <c r="AO147" i="10"/>
  <c r="AO148" i="10" s="1"/>
  <c r="AZ145" i="1"/>
  <c r="AJ150" i="10" l="1"/>
  <c r="AK151" i="10" s="1"/>
  <c r="AM150" i="10"/>
  <c r="AL150" i="10"/>
  <c r="AO149" i="10"/>
  <c r="R147" i="8"/>
  <c r="S147" i="8" s="1"/>
  <c r="BC147" i="10"/>
  <c r="BC148" i="10" s="1"/>
  <c r="BC149" i="10" s="1"/>
  <c r="AZ146" i="1"/>
  <c r="AN150" i="10" l="1"/>
  <c r="BB150" i="10" s="1"/>
  <c r="R150" i="8" s="1"/>
  <c r="S150" i="8" s="1"/>
  <c r="AM151" i="10"/>
  <c r="AL151" i="10"/>
  <c r="AJ151" i="10"/>
  <c r="AK152" i="10" s="1"/>
  <c r="AZ147" i="1"/>
  <c r="AN151" i="10" l="1"/>
  <c r="BB151" i="10" s="1"/>
  <c r="R151" i="8" s="1"/>
  <c r="S151" i="8" s="1"/>
  <c r="BC150" i="10"/>
  <c r="AO150" i="10"/>
  <c r="AJ152" i="10"/>
  <c r="AK153" i="10" s="1"/>
  <c r="AL152" i="10"/>
  <c r="AM152" i="10"/>
  <c r="AO151" i="10"/>
  <c r="BC151" i="10"/>
  <c r="AZ148" i="1"/>
  <c r="AN152" i="10" l="1"/>
  <c r="BB152" i="10" s="1"/>
  <c r="R152" i="8" s="1"/>
  <c r="S152" i="8" s="1"/>
  <c r="AM153" i="10"/>
  <c r="AL153" i="10"/>
  <c r="AJ153" i="10"/>
  <c r="AK154" i="10" s="1"/>
  <c r="AZ149" i="1"/>
  <c r="BC152" i="10" l="1"/>
  <c r="AM154" i="10"/>
  <c r="AL154" i="10"/>
  <c r="AN154" i="10" s="1"/>
  <c r="BB154" i="10" s="1"/>
  <c r="R154" i="8" s="1"/>
  <c r="S154" i="8" s="1"/>
  <c r="AJ154" i="10"/>
  <c r="AK155" i="10" s="1"/>
  <c r="AN153" i="10"/>
  <c r="BB153" i="10" s="1"/>
  <c r="R153" i="8" s="1"/>
  <c r="S153" i="8" s="1"/>
  <c r="AO152" i="10"/>
  <c r="AZ150" i="1"/>
  <c r="AM155" i="10" l="1"/>
  <c r="AJ155" i="10"/>
  <c r="AK156" i="10" s="1"/>
  <c r="AL155" i="10"/>
  <c r="AN155" i="10" s="1"/>
  <c r="BB155" i="10" s="1"/>
  <c r="R155" i="8" s="1"/>
  <c r="S155" i="8" s="1"/>
  <c r="BC153" i="10"/>
  <c r="BC154" i="10" s="1"/>
  <c r="BC155" i="10" s="1"/>
  <c r="AO153" i="10"/>
  <c r="AO154" i="10" s="1"/>
  <c r="AO155" i="10" s="1"/>
  <c r="AZ151" i="1"/>
  <c r="AM156" i="10" l="1"/>
  <c r="AL156" i="10"/>
  <c r="AN156" i="10" s="1"/>
  <c r="AJ156" i="10"/>
  <c r="AZ152" i="1"/>
  <c r="BB156" i="10" l="1"/>
  <c r="AN9" i="10"/>
  <c r="AN10" i="10"/>
  <c r="AO156" i="10"/>
  <c r="AO1" i="10" s="1"/>
  <c r="AZ153" i="1"/>
  <c r="AN11" i="10" l="1"/>
  <c r="R156" i="8"/>
  <c r="BB9" i="10"/>
  <c r="BB10" i="10"/>
  <c r="BC156" i="10"/>
  <c r="BC1" i="10" s="1"/>
  <c r="H9" i="8" s="1"/>
  <c r="AZ154" i="1"/>
  <c r="BB11" i="10" l="1"/>
  <c r="I9" i="8" s="1"/>
  <c r="S156" i="8"/>
  <c r="S6" i="8" s="1"/>
  <c r="R3" i="8"/>
  <c r="AZ155" i="1"/>
  <c r="AZ156" i="1" l="1"/>
  <c r="AZ1" i="1" l="1"/>
  <c r="BB9" i="1" l="1"/>
  <c r="BB10" i="1"/>
  <c r="O3" i="8"/>
  <c r="M3" i="8" l="1"/>
  <c r="BB11" i="1"/>
  <c r="N3" i="8" l="1"/>
  <c r="T22" i="8"/>
  <c r="T23" i="8" s="1"/>
  <c r="T24" i="8" s="1"/>
  <c r="T25" i="8" s="1"/>
  <c r="T26" i="8" s="1"/>
  <c r="T27" i="8" s="1"/>
  <c r="T28" i="8" s="1"/>
  <c r="T29" i="8" s="1"/>
  <c r="T30" i="8" s="1"/>
  <c r="T31" i="8" s="1"/>
  <c r="T32" i="8" s="1"/>
  <c r="T33" i="8" s="1"/>
  <c r="T34" i="8" s="1"/>
  <c r="T35" i="8" s="1"/>
  <c r="T36" i="8" s="1"/>
  <c r="T37" i="8" s="1"/>
  <c r="T38" i="8" s="1"/>
  <c r="T39" i="8" s="1"/>
  <c r="T40" i="8" s="1"/>
  <c r="T41" i="8" s="1"/>
  <c r="T42" i="8" s="1"/>
  <c r="T43" i="8" s="1"/>
  <c r="T44" i="8" s="1"/>
  <c r="T45" i="8" s="1"/>
  <c r="T46" i="8" s="1"/>
  <c r="T47" i="8" s="1"/>
  <c r="T48" i="8" s="1"/>
  <c r="T49" i="8" s="1"/>
  <c r="T50" i="8" s="1"/>
  <c r="T51" i="8" s="1"/>
  <c r="T52" i="8" s="1"/>
  <c r="T53" i="8" s="1"/>
  <c r="T54" i="8" s="1"/>
  <c r="T55" i="8" s="1"/>
  <c r="T56" i="8" s="1"/>
  <c r="T57" i="8" s="1"/>
  <c r="T58" i="8" s="1"/>
  <c r="T59" i="8" s="1"/>
  <c r="T60" i="8" s="1"/>
  <c r="T61" i="8" s="1"/>
  <c r="T62" i="8" s="1"/>
  <c r="T63" i="8" s="1"/>
  <c r="T64" i="8" s="1"/>
  <c r="T65" i="8" s="1"/>
  <c r="T66" i="8" s="1"/>
  <c r="T67" i="8" s="1"/>
  <c r="T68" i="8" s="1"/>
  <c r="T69" i="8" s="1"/>
  <c r="T70" i="8" s="1"/>
  <c r="T71" i="8" s="1"/>
  <c r="T72" i="8" s="1"/>
  <c r="T73" i="8" s="1"/>
  <c r="T74" i="8" s="1"/>
  <c r="T75" i="8" s="1"/>
  <c r="T76" i="8" s="1"/>
  <c r="T77" i="8" s="1"/>
  <c r="T78" i="8" s="1"/>
  <c r="T79" i="8" s="1"/>
  <c r="T80" i="8" s="1"/>
  <c r="T81" i="8" s="1"/>
  <c r="T82" i="8" s="1"/>
  <c r="T83" i="8" s="1"/>
  <c r="T84" i="8" s="1"/>
  <c r="T85" i="8" s="1"/>
  <c r="T86" i="8" s="1"/>
  <c r="T87" i="8" s="1"/>
  <c r="T88" i="8" s="1"/>
  <c r="T89" i="8" s="1"/>
  <c r="T90" i="8" s="1"/>
  <c r="T91" i="8" s="1"/>
  <c r="T92" i="8" s="1"/>
  <c r="T93" i="8" s="1"/>
  <c r="T94" i="8" s="1"/>
  <c r="T95" i="8" s="1"/>
  <c r="T96" i="8" s="1"/>
  <c r="T97" i="8" s="1"/>
  <c r="T98" i="8" s="1"/>
  <c r="T99" i="8" s="1"/>
  <c r="T100" i="8" s="1"/>
  <c r="T101" i="8" s="1"/>
  <c r="T102" i="8" s="1"/>
  <c r="T103" i="8" s="1"/>
  <c r="T104" i="8" s="1"/>
  <c r="T105" i="8" s="1"/>
  <c r="T106" i="8" s="1"/>
  <c r="T107" i="8" s="1"/>
  <c r="T108" i="8" s="1"/>
  <c r="T109" i="8" s="1"/>
  <c r="T110" i="8" s="1"/>
  <c r="T111" i="8" s="1"/>
  <c r="T112" i="8" s="1"/>
  <c r="T113" i="8" s="1"/>
  <c r="T114" i="8" s="1"/>
  <c r="T115" i="8" s="1"/>
  <c r="T116" i="8" s="1"/>
  <c r="T117" i="8" s="1"/>
  <c r="T118" i="8" s="1"/>
  <c r="T119" i="8" s="1"/>
  <c r="T120" i="8" s="1"/>
  <c r="T121" i="8" s="1"/>
  <c r="T122" i="8" s="1"/>
  <c r="T123" i="8" s="1"/>
  <c r="T124" i="8" s="1"/>
  <c r="T125" i="8" s="1"/>
  <c r="T126" i="8" s="1"/>
  <c r="T127" i="8" s="1"/>
  <c r="T128" i="8" s="1"/>
  <c r="T129" i="8" s="1"/>
  <c r="T130" i="8" s="1"/>
  <c r="T131" i="8" s="1"/>
  <c r="T132" i="8" s="1"/>
  <c r="T133" i="8" s="1"/>
  <c r="T134" i="8" s="1"/>
  <c r="T135" i="8" s="1"/>
  <c r="T136" i="8" s="1"/>
  <c r="T137" i="8" s="1"/>
  <c r="T138" i="8" s="1"/>
  <c r="T139" i="8" s="1"/>
  <c r="T140" i="8" s="1"/>
  <c r="T141" i="8" s="1"/>
  <c r="T142" i="8" s="1"/>
  <c r="T143" i="8" s="1"/>
  <c r="T144" i="8" s="1"/>
  <c r="T145" i="8" s="1"/>
  <c r="T146" i="8" s="1"/>
  <c r="T147" i="8" s="1"/>
  <c r="T148" i="8" s="1"/>
  <c r="T149" i="8" s="1"/>
  <c r="T150" i="8" s="1"/>
  <c r="T151" i="8" s="1"/>
  <c r="T152" i="8" s="1"/>
  <c r="T153" i="8" s="1"/>
  <c r="T154" i="8" s="1"/>
  <c r="T155" i="8" s="1"/>
  <c r="T156" i="8" s="1"/>
  <c r="T3" i="8" s="1"/>
  <c r="S3" i="8"/>
  <c r="S7" i="8"/>
  <c r="S8" i="8" s="1"/>
</calcChain>
</file>

<file path=xl/sharedStrings.xml><?xml version="1.0" encoding="utf-8"?>
<sst xmlns="http://schemas.openxmlformats.org/spreadsheetml/2006/main" count="322" uniqueCount="182">
  <si>
    <t>date</t>
  </si>
  <si>
    <t>avg diff</t>
  </si>
  <si>
    <t>10 dma diff</t>
  </si>
  <si>
    <t>20 dma diff</t>
  </si>
  <si>
    <t>avg diff*</t>
  </si>
  <si>
    <t>10 dma diff*</t>
  </si>
  <si>
    <t>20 dma diff*</t>
  </si>
  <si>
    <t>IDU</t>
  </si>
  <si>
    <t>XLU</t>
  </si>
  <si>
    <t>IDU div</t>
  </si>
  <si>
    <t>XLU div</t>
  </si>
  <si>
    <t>IDU*</t>
  </si>
  <si>
    <t>XLU*</t>
  </si>
  <si>
    <t>IYE</t>
  </si>
  <si>
    <t>IYE div</t>
  </si>
  <si>
    <t>IYE*</t>
  </si>
  <si>
    <t>IYF</t>
  </si>
  <si>
    <t>XLF</t>
  </si>
  <si>
    <t>IYF div</t>
  </si>
  <si>
    <t>XLF div</t>
  </si>
  <si>
    <t>IYF*</t>
  </si>
  <si>
    <t>XLF*</t>
  </si>
  <si>
    <t>IYR</t>
  </si>
  <si>
    <t>XLRE</t>
  </si>
  <si>
    <t>IYR div</t>
  </si>
  <si>
    <t>XLRE div</t>
  </si>
  <si>
    <t>IYR*</t>
  </si>
  <si>
    <t>XLRE*</t>
  </si>
  <si>
    <t>IYW</t>
  </si>
  <si>
    <t>XLK</t>
  </si>
  <si>
    <t>IYW div</t>
  </si>
  <si>
    <t>XLK div</t>
  </si>
  <si>
    <t>IYW*</t>
  </si>
  <si>
    <t>XLK*</t>
  </si>
  <si>
    <t>IYH</t>
  </si>
  <si>
    <t>XLV</t>
  </si>
  <si>
    <t>XLV/IYH</t>
  </si>
  <si>
    <t>XLV/IYH avg</t>
  </si>
  <si>
    <t>XLV/IYH 10 dma</t>
  </si>
  <si>
    <t>XLV/IYH 20 dma</t>
  </si>
  <si>
    <t>IYH avg</t>
  </si>
  <si>
    <t>IYH 10 dma</t>
  </si>
  <si>
    <t>IYH 20 dma</t>
  </si>
  <si>
    <t>IYH div</t>
  </si>
  <si>
    <t>XLV div</t>
  </si>
  <si>
    <t>IYH*</t>
  </si>
  <si>
    <t>XLV*</t>
  </si>
  <si>
    <t>XLV*/IYH*</t>
  </si>
  <si>
    <t>XLV*/IYH* avg</t>
  </si>
  <si>
    <t>XLV*/IYH* 10 dma</t>
  </si>
  <si>
    <t>XLV*/IYH* 20 dma</t>
  </si>
  <si>
    <t>IYH* avg</t>
  </si>
  <si>
    <t>IYH* 10 dma</t>
  </si>
  <si>
    <t>IYH* 20 dma</t>
  </si>
  <si>
    <t>XLE</t>
  </si>
  <si>
    <t>IYE/XLE</t>
  </si>
  <si>
    <t>IYE/XLE avg</t>
  </si>
  <si>
    <t>IYE/XLE 10 dma</t>
  </si>
  <si>
    <t>IYE/XLE 20 dma</t>
  </si>
  <si>
    <t>XLE avg</t>
  </si>
  <si>
    <t>XLE 10 dma</t>
  </si>
  <si>
    <t>XLE 20 dma</t>
  </si>
  <si>
    <t>XLE div</t>
  </si>
  <si>
    <t>XLE*</t>
  </si>
  <si>
    <t>IYE*/XLE*</t>
  </si>
  <si>
    <t>IYE*/XLE* avg</t>
  </si>
  <si>
    <t>IYE*/XLE* 10 dma</t>
  </si>
  <si>
    <t>IYE*/XLE* 20 dma</t>
  </si>
  <si>
    <t>XLE* avg</t>
  </si>
  <si>
    <t>XLE* 10 dma</t>
  </si>
  <si>
    <t>XLE* 20 dma</t>
  </si>
  <si>
    <t>IYF/XLF</t>
  </si>
  <si>
    <t>IYF/XLF avg</t>
  </si>
  <si>
    <t>IYF/XLF 10 dma</t>
  </si>
  <si>
    <t>IYF/XLF 20 dma</t>
  </si>
  <si>
    <t>XLF avg</t>
  </si>
  <si>
    <t>XLF 10 dma</t>
  </si>
  <si>
    <t>XLF 20 dma</t>
  </si>
  <si>
    <t>IYF*/XLF*</t>
  </si>
  <si>
    <t>IYF*/XLF* avg</t>
  </si>
  <si>
    <t>IYF*/XLF* 10 dma</t>
  </si>
  <si>
    <t>IYF*/XLF* 20 dma</t>
  </si>
  <si>
    <t>XLF* avg</t>
  </si>
  <si>
    <t>XLF* 10 dma</t>
  </si>
  <si>
    <t>XLF* 20 dma</t>
  </si>
  <si>
    <t>IYW/XLK</t>
  </si>
  <si>
    <t>IYW/XLK avg</t>
  </si>
  <si>
    <t>IYW/XLK 10 dma</t>
  </si>
  <si>
    <t>IYW/XLK 20 dma</t>
  </si>
  <si>
    <t>XLK avg</t>
  </si>
  <si>
    <t>XLK 10 dma</t>
  </si>
  <si>
    <t>XLK 20 dma</t>
  </si>
  <si>
    <t>IYW*/XLK*</t>
  </si>
  <si>
    <t>IYW*/XLK* avg</t>
  </si>
  <si>
    <t>IYW*/XLK* 10 dma</t>
  </si>
  <si>
    <t>IYW*/XLK* 20 dma</t>
  </si>
  <si>
    <t>XLK* avg</t>
  </si>
  <si>
    <t>XLK* 10 dma</t>
  </si>
  <si>
    <t>XLK* 20 dma</t>
  </si>
  <si>
    <t>IYR/XLRE</t>
  </si>
  <si>
    <t>IYR/XLRE avg</t>
  </si>
  <si>
    <t>IYR/XLRE 10 dma</t>
  </si>
  <si>
    <t>IYR/XLRE 20 dma</t>
  </si>
  <si>
    <t>XLRE avg</t>
  </si>
  <si>
    <t>XLRE 10 dma</t>
  </si>
  <si>
    <t>XLRE 20 dma</t>
  </si>
  <si>
    <t>IYR*/XLRE*</t>
  </si>
  <si>
    <t>IYR*/XLRE* avg</t>
  </si>
  <si>
    <t>IYR*/XLRE* 10 dma</t>
  </si>
  <si>
    <t>IYR*/XLRE* 20 dma</t>
  </si>
  <si>
    <t>XLRE* avg</t>
  </si>
  <si>
    <t>XLRE* 10 dma</t>
  </si>
  <si>
    <t>XLRE* 20 dma</t>
  </si>
  <si>
    <t>IDU/XLU</t>
  </si>
  <si>
    <t>IDU/XLU avg</t>
  </si>
  <si>
    <t>IDU/XLU 10 dma</t>
  </si>
  <si>
    <t>IDU/XLU 20 dma</t>
  </si>
  <si>
    <t>XLU avg</t>
  </si>
  <si>
    <t>XLU 10 dma</t>
  </si>
  <si>
    <t>XLU 20 dma</t>
  </si>
  <si>
    <t>IDU*/XLU*</t>
  </si>
  <si>
    <t>IDU*/XLU* avg</t>
  </si>
  <si>
    <t>IDU*/XLU* 10 dma</t>
  </si>
  <si>
    <t>IDU*/XLU* 20 dma</t>
  </si>
  <si>
    <t>XLU* avg</t>
  </si>
  <si>
    <t>XLU* 10 dma</t>
  </si>
  <si>
    <t>XLU* 20 dma</t>
  </si>
  <si>
    <t>signal</t>
  </si>
  <si>
    <t>under</t>
  </si>
  <si>
    <t>over</t>
  </si>
  <si>
    <t>position</t>
  </si>
  <si>
    <t>yday</t>
  </si>
  <si>
    <t>IYJ</t>
  </si>
  <si>
    <t>XLI</t>
  </si>
  <si>
    <t>XLI/IYJ</t>
  </si>
  <si>
    <t>XLI/IYJ avg</t>
  </si>
  <si>
    <t>XLI/IYJ 10 dma</t>
  </si>
  <si>
    <t>XLI/IYJ 20 dma</t>
  </si>
  <si>
    <t>IYJ avg</t>
  </si>
  <si>
    <t>IYJ 10 dma</t>
  </si>
  <si>
    <t>IYJ 20 dma</t>
  </si>
  <si>
    <t>IYJ div</t>
  </si>
  <si>
    <t>XLI div</t>
  </si>
  <si>
    <t>IYJ*</t>
  </si>
  <si>
    <t>XLI*</t>
  </si>
  <si>
    <t>XLI*/IYJ*</t>
  </si>
  <si>
    <t>XLI*/IYJ* avg</t>
  </si>
  <si>
    <t>XLI*/IYJ* 10 dma</t>
  </si>
  <si>
    <t>XLI*/IYJ* 20 dma</t>
  </si>
  <si>
    <t>IYJ* avg</t>
  </si>
  <si>
    <t>IYJ* 10 dma</t>
  </si>
  <si>
    <t>IYJ* 20 dma</t>
  </si>
  <si>
    <t>IYK</t>
  </si>
  <si>
    <t>XLP</t>
  </si>
  <si>
    <t>XLP/IYK</t>
  </si>
  <si>
    <t>XLP/IYK avg</t>
  </si>
  <si>
    <t>XLP/IYK 10 dma</t>
  </si>
  <si>
    <t>XLP/IYK 20 dma</t>
  </si>
  <si>
    <t>IYK avg</t>
  </si>
  <si>
    <t>IYK 10 dma</t>
  </si>
  <si>
    <t>IYK 20 dma</t>
  </si>
  <si>
    <t>IYK div</t>
  </si>
  <si>
    <t>XLP div</t>
  </si>
  <si>
    <t>IYK*</t>
  </si>
  <si>
    <t>XLP*</t>
  </si>
  <si>
    <t>XLP*/IYK*</t>
  </si>
  <si>
    <t>XLP*/IYK* avg</t>
  </si>
  <si>
    <t>XLP*/IYK* 10 dma</t>
  </si>
  <si>
    <t>XLP*/IYK* 20 dma</t>
  </si>
  <si>
    <t>IYK* avg</t>
  </si>
  <si>
    <t>IYK* 10 dma</t>
  </si>
  <si>
    <t>IYK* 20 dma</t>
  </si>
  <si>
    <t>XLE_IYE</t>
  </si>
  <si>
    <t>XLF_IYF</t>
  </si>
  <si>
    <t>XLK_IYW</t>
  </si>
  <si>
    <t>XLU_IDU</t>
  </si>
  <si>
    <t>XLRE_IYR</t>
  </si>
  <si>
    <t>IYH_XLV</t>
  </si>
  <si>
    <t>IYJ_XLI</t>
  </si>
  <si>
    <t>IYK_XLP</t>
  </si>
  <si>
    <t>SUM</t>
  </si>
  <si>
    <t>CUM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</si>
</sst>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44" fontId="0" fillId="0" borderId="0" xfId="2" applyFont="1"/>
    <xf numFmtId="164" fontId="0" fillId="0" borderId="0" xfId="1" applyNumberFormat="1" applyFont="1"/>
    <xf numFmtId="10" fontId="0" fillId="0" borderId="0" xfId="3" applyNumberFormat="1" applyFont="1"/>
    <xf numFmtId="0" fontId="18" fillId="0" borderId="0" xfId="0" applyFont="1" applyAlignment="1">
      <alignment horizontal="right"/>
    </xf>
    <xf numFmtId="44" fontId="18" fillId="0" borderId="0" xfId="2" applyFont="1" applyAlignment="1">
      <alignment horizontal="right"/>
    </xf>
    <xf numFmtId="164" fontId="18" fillId="0" borderId="0" xfId="1" applyNumberFormat="1" applyFont="1" applyAlignment="1">
      <alignment horizontal="right"/>
    </xf>
    <xf numFmtId="10" fontId="18" fillId="0" borderId="0" xfId="3" applyNumberFormat="1" applyFont="1" applyAlignment="1">
      <alignment horizontal="right"/>
    </xf>
    <xf numFmtId="10" fontId="19" fillId="0" borderId="0" xfId="3" applyNumberFormat="1" applyFont="1"/>
    <xf numFmtId="44" fontId="19" fillId="0" borderId="0" xfId="2" applyFont="1"/>
    <xf numFmtId="10" fontId="18" fillId="33" borderId="0" xfId="2" applyNumberFormat="1" applyFont="1" applyFill="1" applyAlignment="1">
      <alignment horizontal="right"/>
    </xf>
    <xf numFmtId="0" fontId="20" fillId="0" borderId="0" xfId="0" applyFont="1"/>
    <xf numFmtId="10" fontId="0" fillId="0" borderId="0" xfId="0" applyNumberFormat="1"/>
    <xf numFmtId="10" fontId="18" fillId="0" borderId="0" xfId="0" applyNumberFormat="1" applyFont="1" applyAlignment="1">
      <alignment horizontal="right"/>
    </xf>
    <xf numFmtId="43" fontId="0" fillId="0" borderId="0" xfId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MAIN!$T$22:$T$156</c:f>
              <c:numCache>
                <c:formatCode>0.00%</c:formatCode>
                <c:ptCount val="135"/>
                <c:pt idx="0">
                  <c:v>0</c:v>
                </c:pt>
                <c:pt idx="1">
                  <c:v>-7.1652213548415375E-3</c:v>
                </c:pt>
                <c:pt idx="2">
                  <c:v>1.0487379931298935E-3</c:v>
                </c:pt>
                <c:pt idx="3">
                  <c:v>1.5419115972445963E-2</c:v>
                </c:pt>
                <c:pt idx="4">
                  <c:v>1.5976438438694257E-2</c:v>
                </c:pt>
                <c:pt idx="5">
                  <c:v>1.343599103037226E-2</c:v>
                </c:pt>
                <c:pt idx="6">
                  <c:v>2.0610001380720541E-2</c:v>
                </c:pt>
                <c:pt idx="7">
                  <c:v>1.4381358718199976E-2</c:v>
                </c:pt>
                <c:pt idx="8">
                  <c:v>2.158888670601004E-2</c:v>
                </c:pt>
                <c:pt idx="9">
                  <c:v>1.3218246086067833E-2</c:v>
                </c:pt>
                <c:pt idx="10">
                  <c:v>1.9686866571704521E-2</c:v>
                </c:pt>
                <c:pt idx="11">
                  <c:v>2.4037095604011217E-2</c:v>
                </c:pt>
                <c:pt idx="12">
                  <c:v>1.869661158405533E-2</c:v>
                </c:pt>
                <c:pt idx="13">
                  <c:v>1.7749652910063179E-2</c:v>
                </c:pt>
                <c:pt idx="14">
                  <c:v>6.854153675420591E-3</c:v>
                </c:pt>
                <c:pt idx="15">
                  <c:v>8.5017396712535956E-3</c:v>
                </c:pt>
                <c:pt idx="16">
                  <c:v>1.2414532154618074E-2</c:v>
                </c:pt>
                <c:pt idx="17">
                  <c:v>1.1133714454813358E-2</c:v>
                </c:pt>
                <c:pt idx="18">
                  <c:v>1.1293057532794252E-2</c:v>
                </c:pt>
                <c:pt idx="19">
                  <c:v>9.1064567065211599E-3</c:v>
                </c:pt>
                <c:pt idx="20">
                  <c:v>2.0799754558136312E-2</c:v>
                </c:pt>
                <c:pt idx="21">
                  <c:v>2.5942424977188447E-2</c:v>
                </c:pt>
                <c:pt idx="22">
                  <c:v>3.231581342026086E-2</c:v>
                </c:pt>
                <c:pt idx="23">
                  <c:v>3.3075612207427031E-2</c:v>
                </c:pt>
                <c:pt idx="24">
                  <c:v>3.4768502561102976E-2</c:v>
                </c:pt>
                <c:pt idx="25">
                  <c:v>3.5450676640413556E-2</c:v>
                </c:pt>
                <c:pt idx="26">
                  <c:v>3.6194218994066114E-2</c:v>
                </c:pt>
                <c:pt idx="27">
                  <c:v>3.6783758679146343E-2</c:v>
                </c:pt>
                <c:pt idx="28">
                  <c:v>3.778604169823592E-2</c:v>
                </c:pt>
                <c:pt idx="29">
                  <c:v>3.9044437038888748E-2</c:v>
                </c:pt>
                <c:pt idx="30">
                  <c:v>2.8745015561015556E-2</c:v>
                </c:pt>
                <c:pt idx="31">
                  <c:v>2.7886121886203406E-2</c:v>
                </c:pt>
                <c:pt idx="32">
                  <c:v>3.0421324189010505E-2</c:v>
                </c:pt>
                <c:pt idx="33">
                  <c:v>3.4025699310896843E-2</c:v>
                </c:pt>
                <c:pt idx="34">
                  <c:v>4.0151553526274225E-2</c:v>
                </c:pt>
                <c:pt idx="35">
                  <c:v>3.7362314173414998E-2</c:v>
                </c:pt>
                <c:pt idx="36">
                  <c:v>3.8828198379692036E-2</c:v>
                </c:pt>
                <c:pt idx="37">
                  <c:v>3.4666878208147803E-2</c:v>
                </c:pt>
                <c:pt idx="38">
                  <c:v>3.5509437243335856E-2</c:v>
                </c:pt>
                <c:pt idx="39">
                  <c:v>3.5926474883727501E-2</c:v>
                </c:pt>
                <c:pt idx="40">
                  <c:v>4.1755354515970837E-2</c:v>
                </c:pt>
                <c:pt idx="41">
                  <c:v>4.6504569061310883E-2</c:v>
                </c:pt>
                <c:pt idx="42">
                  <c:v>4.5517674618325517E-2</c:v>
                </c:pt>
                <c:pt idx="43">
                  <c:v>4.3395399489944926E-2</c:v>
                </c:pt>
                <c:pt idx="44">
                  <c:v>5.0582720493525531E-2</c:v>
                </c:pt>
                <c:pt idx="45">
                  <c:v>5.2293057414758072E-2</c:v>
                </c:pt>
                <c:pt idx="46">
                  <c:v>5.0895085733768032E-2</c:v>
                </c:pt>
                <c:pt idx="47">
                  <c:v>5.5139309530189778E-2</c:v>
                </c:pt>
                <c:pt idx="48">
                  <c:v>5.5184217239509691E-2</c:v>
                </c:pt>
                <c:pt idx="49">
                  <c:v>5.793983671254186E-2</c:v>
                </c:pt>
                <c:pt idx="50">
                  <c:v>6.3638906632300929E-2</c:v>
                </c:pt>
                <c:pt idx="51">
                  <c:v>6.4444310120718842E-2</c:v>
                </c:pt>
                <c:pt idx="52">
                  <c:v>6.6254953719325896E-2</c:v>
                </c:pt>
                <c:pt idx="53">
                  <c:v>6.2040613983447693E-2</c:v>
                </c:pt>
                <c:pt idx="54">
                  <c:v>5.5033023862664399E-2</c:v>
                </c:pt>
                <c:pt idx="55">
                  <c:v>5.9710038514894329E-2</c:v>
                </c:pt>
                <c:pt idx="56">
                  <c:v>7.2937059895329809E-2</c:v>
                </c:pt>
                <c:pt idx="57">
                  <c:v>7.5807701779762343E-2</c:v>
                </c:pt>
                <c:pt idx="58">
                  <c:v>8.2743339495609053E-2</c:v>
                </c:pt>
                <c:pt idx="59">
                  <c:v>9.1970074606832888E-2</c:v>
                </c:pt>
                <c:pt idx="60">
                  <c:v>0.11034205375810761</c:v>
                </c:pt>
                <c:pt idx="61">
                  <c:v>0.13661406631034784</c:v>
                </c:pt>
                <c:pt idx="62">
                  <c:v>0.13735771061937205</c:v>
                </c:pt>
                <c:pt idx="63">
                  <c:v>0.13791131256721345</c:v>
                </c:pt>
                <c:pt idx="64">
                  <c:v>0.14399452312023431</c:v>
                </c:pt>
                <c:pt idx="65">
                  <c:v>0.14200304102294076</c:v>
                </c:pt>
                <c:pt idx="66">
                  <c:v>0.14413637241281593</c:v>
                </c:pt>
                <c:pt idx="67">
                  <c:v>0.15118873800132118</c:v>
                </c:pt>
                <c:pt idx="68">
                  <c:v>0.15508160563818785</c:v>
                </c:pt>
                <c:pt idx="69">
                  <c:v>0.15918884192053978</c:v>
                </c:pt>
                <c:pt idx="70">
                  <c:v>0.16398321207425678</c:v>
                </c:pt>
                <c:pt idx="71">
                  <c:v>0.165177457582351</c:v>
                </c:pt>
                <c:pt idx="72">
                  <c:v>0.16770601603577326</c:v>
                </c:pt>
                <c:pt idx="73">
                  <c:v>0.17919643804992635</c:v>
                </c:pt>
                <c:pt idx="74">
                  <c:v>0.1770750706115016</c:v>
                </c:pt>
                <c:pt idx="75">
                  <c:v>0.18246190145494753</c:v>
                </c:pt>
                <c:pt idx="76">
                  <c:v>0.19380702348096326</c:v>
                </c:pt>
                <c:pt idx="77">
                  <c:v>0.1859787715081816</c:v>
                </c:pt>
                <c:pt idx="78">
                  <c:v>0.18762397215586202</c:v>
                </c:pt>
                <c:pt idx="79">
                  <c:v>0.18601360305001902</c:v>
                </c:pt>
                <c:pt idx="80">
                  <c:v>0.19046031563063731</c:v>
                </c:pt>
                <c:pt idx="81">
                  <c:v>0.17891681109912277</c:v>
                </c:pt>
                <c:pt idx="82">
                  <c:v>0.18240312866569997</c:v>
                </c:pt>
                <c:pt idx="83">
                  <c:v>0.1825756976666863</c:v>
                </c:pt>
                <c:pt idx="84">
                  <c:v>0.18464835386779221</c:v>
                </c:pt>
                <c:pt idx="85">
                  <c:v>0.19758793736738303</c:v>
                </c:pt>
                <c:pt idx="86">
                  <c:v>0.20521131557604277</c:v>
                </c:pt>
                <c:pt idx="87">
                  <c:v>0.20200831916782616</c:v>
                </c:pt>
                <c:pt idx="88">
                  <c:v>0.20042688235544867</c:v>
                </c:pt>
                <c:pt idx="89">
                  <c:v>0.20274265062607844</c:v>
                </c:pt>
                <c:pt idx="90">
                  <c:v>0.20436008851598261</c:v>
                </c:pt>
                <c:pt idx="91">
                  <c:v>0.20207621358963579</c:v>
                </c:pt>
                <c:pt idx="92">
                  <c:v>0.21193164049892962</c:v>
                </c:pt>
                <c:pt idx="93">
                  <c:v>0.22056010308124854</c:v>
                </c:pt>
                <c:pt idx="94">
                  <c:v>0.21183014909603104</c:v>
                </c:pt>
                <c:pt idx="95">
                  <c:v>0.21068255500885102</c:v>
                </c:pt>
                <c:pt idx="96">
                  <c:v>0.19721627981993897</c:v>
                </c:pt>
                <c:pt idx="97">
                  <c:v>0.20456084230847354</c:v>
                </c:pt>
                <c:pt idx="98">
                  <c:v>0.20785609002760044</c:v>
                </c:pt>
                <c:pt idx="99">
                  <c:v>0.19534359840450002</c:v>
                </c:pt>
                <c:pt idx="100">
                  <c:v>0.20203132680803185</c:v>
                </c:pt>
                <c:pt idx="101">
                  <c:v>0.20102073692153233</c:v>
                </c:pt>
                <c:pt idx="102">
                  <c:v>0.2023933947493772</c:v>
                </c:pt>
                <c:pt idx="103">
                  <c:v>0.20130704212428802</c:v>
                </c:pt>
                <c:pt idx="104">
                  <c:v>0.19184935205787385</c:v>
                </c:pt>
                <c:pt idx="105">
                  <c:v>0.197322637052049</c:v>
                </c:pt>
                <c:pt idx="106">
                  <c:v>0.18893226346811071</c:v>
                </c:pt>
                <c:pt idx="107">
                  <c:v>0.20741573577711928</c:v>
                </c:pt>
                <c:pt idx="108">
                  <c:v>0.21593958524763435</c:v>
                </c:pt>
                <c:pt idx="109">
                  <c:v>0.21785513176983484</c:v>
                </c:pt>
                <c:pt idx="110">
                  <c:v>0.21988382571766274</c:v>
                </c:pt>
                <c:pt idx="111">
                  <c:v>0.22058830363496396</c:v>
                </c:pt>
                <c:pt idx="112">
                  <c:v>0.20544257404726313</c:v>
                </c:pt>
                <c:pt idx="113">
                  <c:v>0.19784426017437842</c:v>
                </c:pt>
                <c:pt idx="114">
                  <c:v>0.20436571416677057</c:v>
                </c:pt>
                <c:pt idx="115">
                  <c:v>0.20110718218629092</c:v>
                </c:pt>
                <c:pt idx="116">
                  <c:v>0.21001755359034707</c:v>
                </c:pt>
                <c:pt idx="117">
                  <c:v>0.21421661208966181</c:v>
                </c:pt>
                <c:pt idx="118">
                  <c:v>0.22803435219056248</c:v>
                </c:pt>
                <c:pt idx="119">
                  <c:v>0.23250673775876346</c:v>
                </c:pt>
                <c:pt idx="120">
                  <c:v>0.2404330247017511</c:v>
                </c:pt>
                <c:pt idx="121">
                  <c:v>0.2389764346259933</c:v>
                </c:pt>
                <c:pt idx="122">
                  <c:v>0.23352231544643287</c:v>
                </c:pt>
                <c:pt idx="123">
                  <c:v>0.24381081001556668</c:v>
                </c:pt>
                <c:pt idx="124">
                  <c:v>0.25456318694069285</c:v>
                </c:pt>
                <c:pt idx="125">
                  <c:v>0.25246255510422627</c:v>
                </c:pt>
                <c:pt idx="126">
                  <c:v>0.26053290720581213</c:v>
                </c:pt>
                <c:pt idx="127">
                  <c:v>0.26740940519441403</c:v>
                </c:pt>
                <c:pt idx="128">
                  <c:v>0.26739074653361367</c:v>
                </c:pt>
                <c:pt idx="129">
                  <c:v>0.27225397787053246</c:v>
                </c:pt>
                <c:pt idx="130">
                  <c:v>0.27313758982426667</c:v>
                </c:pt>
                <c:pt idx="131">
                  <c:v>0.27582576976274809</c:v>
                </c:pt>
                <c:pt idx="132">
                  <c:v>0.26173678408993789</c:v>
                </c:pt>
                <c:pt idx="133">
                  <c:v>0.26348357547001022</c:v>
                </c:pt>
                <c:pt idx="134">
                  <c:v>0.26780607705212423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AD-41DA-875D-C51DA3ECA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2454560"/>
        <c:axId val="1284368336"/>
      </c:lineChart>
      <c:catAx>
        <c:axId val="1282454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68336"/>
        <c:crosses val="autoZero"/>
        <c:auto val="1"/>
        <c:lblAlgn val="ctr"/>
        <c:lblOffset val="100"/>
        <c:noMultiLvlLbl val="0"/>
      </c:catAx>
      <c:valAx>
        <c:axId val="128436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45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XLE_IYE!$E$1</c:f>
              <c:strCache>
                <c:ptCount val="1"/>
                <c:pt idx="0">
                  <c:v> IYE/XLE avg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XLE_IYE!$E$2:$E$156</c:f>
              <c:numCache>
                <c:formatCode>_(* #,##0.0000_);_(* \(#,##0.0000\);_(* "-"??_);_(@_)</c:formatCode>
                <c:ptCount val="155"/>
                <c:pt idx="0">
                  <c:v>1.0597116636322601</c:v>
                </c:pt>
                <c:pt idx="1">
                  <c:v>1.0597116636322601</c:v>
                </c:pt>
                <c:pt idx="2">
                  <c:v>1.0597116636322601</c:v>
                </c:pt>
                <c:pt idx="3">
                  <c:v>1.0597116636322601</c:v>
                </c:pt>
                <c:pt idx="4">
                  <c:v>1.0597116636322601</c:v>
                </c:pt>
                <c:pt idx="5">
                  <c:v>1.0597116636322601</c:v>
                </c:pt>
                <c:pt idx="6">
                  <c:v>1.0597116636322601</c:v>
                </c:pt>
                <c:pt idx="7">
                  <c:v>1.0597116636322601</c:v>
                </c:pt>
                <c:pt idx="8">
                  <c:v>1.0597116636322601</c:v>
                </c:pt>
                <c:pt idx="9">
                  <c:v>1.0597116636322601</c:v>
                </c:pt>
                <c:pt idx="10">
                  <c:v>1.0597116636322601</c:v>
                </c:pt>
                <c:pt idx="11">
                  <c:v>1.0597116636322601</c:v>
                </c:pt>
                <c:pt idx="12">
                  <c:v>1.0597116636322601</c:v>
                </c:pt>
                <c:pt idx="13">
                  <c:v>1.0597116636322601</c:v>
                </c:pt>
                <c:pt idx="14">
                  <c:v>1.0597116636322601</c:v>
                </c:pt>
                <c:pt idx="15">
                  <c:v>1.0597116636322601</c:v>
                </c:pt>
                <c:pt idx="16">
                  <c:v>1.0597116636322601</c:v>
                </c:pt>
                <c:pt idx="17">
                  <c:v>1.0597116636322601</c:v>
                </c:pt>
                <c:pt idx="18">
                  <c:v>1.0597116636322601</c:v>
                </c:pt>
                <c:pt idx="19">
                  <c:v>1.0597116636322601</c:v>
                </c:pt>
                <c:pt idx="20">
                  <c:v>1.0597116636322601</c:v>
                </c:pt>
                <c:pt idx="21">
                  <c:v>1.0597116636322601</c:v>
                </c:pt>
                <c:pt idx="22">
                  <c:v>1.0597116636322601</c:v>
                </c:pt>
                <c:pt idx="23">
                  <c:v>1.0597116636322601</c:v>
                </c:pt>
                <c:pt idx="24">
                  <c:v>1.0597116636322601</c:v>
                </c:pt>
                <c:pt idx="25">
                  <c:v>1.0597116636322601</c:v>
                </c:pt>
                <c:pt idx="26">
                  <c:v>1.0597116636322601</c:v>
                </c:pt>
                <c:pt idx="27">
                  <c:v>1.0597116636322601</c:v>
                </c:pt>
                <c:pt idx="28">
                  <c:v>1.0597116636322601</c:v>
                </c:pt>
                <c:pt idx="29">
                  <c:v>1.0597116636322601</c:v>
                </c:pt>
                <c:pt idx="30">
                  <c:v>1.0597116636322601</c:v>
                </c:pt>
                <c:pt idx="31">
                  <c:v>1.0597116636322601</c:v>
                </c:pt>
                <c:pt idx="32">
                  <c:v>1.0597116636322601</c:v>
                </c:pt>
                <c:pt idx="33">
                  <c:v>1.0597116636322601</c:v>
                </c:pt>
                <c:pt idx="34">
                  <c:v>1.0597116636322601</c:v>
                </c:pt>
                <c:pt idx="35">
                  <c:v>1.0597116636322601</c:v>
                </c:pt>
                <c:pt idx="36">
                  <c:v>1.0597116636322601</c:v>
                </c:pt>
                <c:pt idx="37">
                  <c:v>1.0597116636322601</c:v>
                </c:pt>
                <c:pt idx="38">
                  <c:v>1.0597116636322601</c:v>
                </c:pt>
                <c:pt idx="39">
                  <c:v>1.0597116636322601</c:v>
                </c:pt>
                <c:pt idx="40">
                  <c:v>1.0597116636322601</c:v>
                </c:pt>
                <c:pt idx="41">
                  <c:v>1.0597116636322601</c:v>
                </c:pt>
                <c:pt idx="42">
                  <c:v>1.0597116636322601</c:v>
                </c:pt>
                <c:pt idx="43">
                  <c:v>1.0597116636322601</c:v>
                </c:pt>
                <c:pt idx="44">
                  <c:v>1.0597116636322601</c:v>
                </c:pt>
                <c:pt idx="45">
                  <c:v>1.0597116636322601</c:v>
                </c:pt>
                <c:pt idx="46">
                  <c:v>1.0597116636322601</c:v>
                </c:pt>
                <c:pt idx="47">
                  <c:v>1.0597116636322601</c:v>
                </c:pt>
                <c:pt idx="48">
                  <c:v>1.0597116636322601</c:v>
                </c:pt>
                <c:pt idx="49">
                  <c:v>1.0597116636322601</c:v>
                </c:pt>
                <c:pt idx="50">
                  <c:v>1.0597116636322601</c:v>
                </c:pt>
                <c:pt idx="51">
                  <c:v>1.0597116636322601</c:v>
                </c:pt>
                <c:pt idx="52">
                  <c:v>1.0597116636322601</c:v>
                </c:pt>
                <c:pt idx="53">
                  <c:v>1.0597116636322601</c:v>
                </c:pt>
                <c:pt idx="54">
                  <c:v>1.0597116636322601</c:v>
                </c:pt>
                <c:pt idx="55">
                  <c:v>1.0597116636322601</c:v>
                </c:pt>
                <c:pt idx="56">
                  <c:v>1.0597116636322601</c:v>
                </c:pt>
                <c:pt idx="57">
                  <c:v>1.0597116636322601</c:v>
                </c:pt>
                <c:pt idx="58">
                  <c:v>1.0597116636322601</c:v>
                </c:pt>
                <c:pt idx="59">
                  <c:v>1.0597116636322601</c:v>
                </c:pt>
                <c:pt idx="60">
                  <c:v>1.0597116636322601</c:v>
                </c:pt>
                <c:pt idx="61">
                  <c:v>1.0597116636322601</c:v>
                </c:pt>
                <c:pt idx="62">
                  <c:v>1.0597116636322601</c:v>
                </c:pt>
                <c:pt idx="63">
                  <c:v>1.0597116636322601</c:v>
                </c:pt>
                <c:pt idx="64">
                  <c:v>1.0597116636322601</c:v>
                </c:pt>
                <c:pt idx="65">
                  <c:v>1.0597116636322601</c:v>
                </c:pt>
                <c:pt idx="66">
                  <c:v>1.0597116636322601</c:v>
                </c:pt>
                <c:pt idx="67">
                  <c:v>1.0597116636322601</c:v>
                </c:pt>
                <c:pt idx="68">
                  <c:v>1.0597116636322601</c:v>
                </c:pt>
                <c:pt idx="69">
                  <c:v>1.0597116636322601</c:v>
                </c:pt>
                <c:pt idx="70">
                  <c:v>1.0597116636322601</c:v>
                </c:pt>
                <c:pt idx="71">
                  <c:v>1.0597116636322601</c:v>
                </c:pt>
                <c:pt idx="72">
                  <c:v>1.0597116636322601</c:v>
                </c:pt>
                <c:pt idx="73">
                  <c:v>1.0597116636322601</c:v>
                </c:pt>
                <c:pt idx="74">
                  <c:v>1.0597116636322601</c:v>
                </c:pt>
                <c:pt idx="75">
                  <c:v>1.0597116636322601</c:v>
                </c:pt>
                <c:pt idx="76">
                  <c:v>1.0597116636322601</c:v>
                </c:pt>
                <c:pt idx="77">
                  <c:v>1.0597116636322601</c:v>
                </c:pt>
                <c:pt idx="78">
                  <c:v>1.0597116636322601</c:v>
                </c:pt>
                <c:pt idx="79">
                  <c:v>1.0597116636322601</c:v>
                </c:pt>
                <c:pt idx="80">
                  <c:v>1.0597116636322601</c:v>
                </c:pt>
                <c:pt idx="81">
                  <c:v>1.0597116636322601</c:v>
                </c:pt>
                <c:pt idx="82">
                  <c:v>1.0597116636322601</c:v>
                </c:pt>
                <c:pt idx="83">
                  <c:v>1.0597116636322601</c:v>
                </c:pt>
                <c:pt idx="84">
                  <c:v>1.0597116636322601</c:v>
                </c:pt>
                <c:pt idx="85">
                  <c:v>1.0597116636322601</c:v>
                </c:pt>
                <c:pt idx="86">
                  <c:v>1.0597116636322601</c:v>
                </c:pt>
                <c:pt idx="87">
                  <c:v>1.0597116636322601</c:v>
                </c:pt>
                <c:pt idx="88">
                  <c:v>1.0597116636322601</c:v>
                </c:pt>
                <c:pt idx="89">
                  <c:v>1.0597116636322601</c:v>
                </c:pt>
                <c:pt idx="90">
                  <c:v>1.0597116636322601</c:v>
                </c:pt>
                <c:pt idx="91">
                  <c:v>1.0597116636322601</c:v>
                </c:pt>
                <c:pt idx="92">
                  <c:v>1.0597116636322601</c:v>
                </c:pt>
                <c:pt idx="93">
                  <c:v>1.0597116636322601</c:v>
                </c:pt>
                <c:pt idx="94">
                  <c:v>1.0597116636322601</c:v>
                </c:pt>
                <c:pt idx="95">
                  <c:v>1.0597116636322601</c:v>
                </c:pt>
                <c:pt idx="96">
                  <c:v>1.0597116636322601</c:v>
                </c:pt>
                <c:pt idx="97">
                  <c:v>1.0597116636322601</c:v>
                </c:pt>
                <c:pt idx="98">
                  <c:v>1.0597116636322601</c:v>
                </c:pt>
                <c:pt idx="99">
                  <c:v>1.0597116636322601</c:v>
                </c:pt>
                <c:pt idx="100">
                  <c:v>1.0597116636322601</c:v>
                </c:pt>
                <c:pt idx="101">
                  <c:v>1.0597116636322601</c:v>
                </c:pt>
                <c:pt idx="102">
                  <c:v>1.0597116636322601</c:v>
                </c:pt>
                <c:pt idx="103">
                  <c:v>1.0597116636322601</c:v>
                </c:pt>
                <c:pt idx="104">
                  <c:v>1.0597116636322601</c:v>
                </c:pt>
                <c:pt idx="105">
                  <c:v>1.0597116636322601</c:v>
                </c:pt>
                <c:pt idx="106">
                  <c:v>1.0597116636322601</c:v>
                </c:pt>
                <c:pt idx="107">
                  <c:v>1.0597116636322601</c:v>
                </c:pt>
                <c:pt idx="108">
                  <c:v>1.0597116636322601</c:v>
                </c:pt>
                <c:pt idx="109">
                  <c:v>1.0597116636322601</c:v>
                </c:pt>
                <c:pt idx="110">
                  <c:v>1.0597116636322601</c:v>
                </c:pt>
                <c:pt idx="111">
                  <c:v>1.0597116636322601</c:v>
                </c:pt>
                <c:pt idx="112">
                  <c:v>1.0597116636322601</c:v>
                </c:pt>
                <c:pt idx="113">
                  <c:v>1.0597116636322601</c:v>
                </c:pt>
                <c:pt idx="114">
                  <c:v>1.0597116636322601</c:v>
                </c:pt>
                <c:pt idx="115">
                  <c:v>1.0597116636322601</c:v>
                </c:pt>
                <c:pt idx="116">
                  <c:v>1.0597116636322601</c:v>
                </c:pt>
                <c:pt idx="117">
                  <c:v>1.0597116636322601</c:v>
                </c:pt>
                <c:pt idx="118">
                  <c:v>1.0597116636322601</c:v>
                </c:pt>
                <c:pt idx="119">
                  <c:v>1.0597116636322601</c:v>
                </c:pt>
                <c:pt idx="120">
                  <c:v>1.0597116636322601</c:v>
                </c:pt>
                <c:pt idx="121">
                  <c:v>1.0597116636322601</c:v>
                </c:pt>
                <c:pt idx="122">
                  <c:v>1.0597116636322601</c:v>
                </c:pt>
                <c:pt idx="123">
                  <c:v>1.0597116636322601</c:v>
                </c:pt>
                <c:pt idx="124">
                  <c:v>1.0597116636322601</c:v>
                </c:pt>
                <c:pt idx="125">
                  <c:v>1.0597116636322601</c:v>
                </c:pt>
                <c:pt idx="126">
                  <c:v>1.0597116636322601</c:v>
                </c:pt>
                <c:pt idx="127">
                  <c:v>1.0597116636322601</c:v>
                </c:pt>
                <c:pt idx="128">
                  <c:v>1.0597116636322601</c:v>
                </c:pt>
                <c:pt idx="129">
                  <c:v>1.0597116636322601</c:v>
                </c:pt>
                <c:pt idx="130">
                  <c:v>1.0597116636322601</c:v>
                </c:pt>
                <c:pt idx="131">
                  <c:v>1.0597116636322601</c:v>
                </c:pt>
                <c:pt idx="132">
                  <c:v>1.0597116636322601</c:v>
                </c:pt>
                <c:pt idx="133">
                  <c:v>1.0597116636322601</c:v>
                </c:pt>
                <c:pt idx="134">
                  <c:v>1.0597116636322601</c:v>
                </c:pt>
                <c:pt idx="135">
                  <c:v>1.0597116636322601</c:v>
                </c:pt>
                <c:pt idx="136">
                  <c:v>1.0597116636322601</c:v>
                </c:pt>
                <c:pt idx="137">
                  <c:v>1.0597116636322601</c:v>
                </c:pt>
                <c:pt idx="138">
                  <c:v>1.0597116636322601</c:v>
                </c:pt>
                <c:pt idx="139">
                  <c:v>1.0597116636322601</c:v>
                </c:pt>
                <c:pt idx="140">
                  <c:v>1.0597116636322601</c:v>
                </c:pt>
                <c:pt idx="141">
                  <c:v>1.0597116636322601</c:v>
                </c:pt>
                <c:pt idx="142">
                  <c:v>1.0597116636322601</c:v>
                </c:pt>
                <c:pt idx="143">
                  <c:v>1.0597116636322601</c:v>
                </c:pt>
                <c:pt idx="144">
                  <c:v>1.0597116636322601</c:v>
                </c:pt>
                <c:pt idx="145">
                  <c:v>1.0597116636322601</c:v>
                </c:pt>
                <c:pt idx="146">
                  <c:v>1.0597116636322601</c:v>
                </c:pt>
                <c:pt idx="147">
                  <c:v>1.0597116636322601</c:v>
                </c:pt>
                <c:pt idx="148">
                  <c:v>1.0597116636322601</c:v>
                </c:pt>
                <c:pt idx="149">
                  <c:v>1.0597116636322601</c:v>
                </c:pt>
                <c:pt idx="150">
                  <c:v>1.0597116636322601</c:v>
                </c:pt>
                <c:pt idx="151">
                  <c:v>1.0597116636322601</c:v>
                </c:pt>
                <c:pt idx="152">
                  <c:v>1.0597116636322601</c:v>
                </c:pt>
                <c:pt idx="153">
                  <c:v>1.0597116636322601</c:v>
                </c:pt>
                <c:pt idx="154">
                  <c:v>1.0597116636322601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71-4957-A372-ECE32739F0EE}"/>
            </c:ext>
          </c:extLst>
        </c:ser>
        <c:ser>
          <c:idx val="2"/>
          <c:order val="1"/>
          <c:tx>
            <c:strRef>
              <c:f>XLE_IYE!$F$1</c:f>
              <c:strCache>
                <c:ptCount val="1"/>
                <c:pt idx="0">
                  <c:v> IYE/XLE 10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XLE_IYE!$F$2:$F$156</c:f>
              <c:numCache>
                <c:formatCode>_(* #,##0.0000_);_(* \(#,##0.0000\);_(* "-"??_);_(@_)</c:formatCode>
                <c:ptCount val="155"/>
                <c:pt idx="9">
                  <c:v>1.0598224470051201</c:v>
                </c:pt>
                <c:pt idx="10">
                  <c:v>1.0594668279180799</c:v>
                </c:pt>
                <c:pt idx="11">
                  <c:v>1.05933446915244</c:v>
                </c:pt>
                <c:pt idx="12">
                  <c:v>1.0591071921349799</c:v>
                </c:pt>
                <c:pt idx="13">
                  <c:v>1.05888331765401</c:v>
                </c:pt>
                <c:pt idx="14">
                  <c:v>1.0588316929339801</c:v>
                </c:pt>
                <c:pt idx="15">
                  <c:v>1.0588345008253599</c:v>
                </c:pt>
                <c:pt idx="16">
                  <c:v>1.0587817964812201</c:v>
                </c:pt>
                <c:pt idx="17">
                  <c:v>1.05874232531409</c:v>
                </c:pt>
                <c:pt idx="18">
                  <c:v>1.05879831683067</c:v>
                </c:pt>
                <c:pt idx="19">
                  <c:v>1.0585950739050101</c:v>
                </c:pt>
                <c:pt idx="20">
                  <c:v>1.0584521553850701</c:v>
                </c:pt>
                <c:pt idx="21">
                  <c:v>1.0582370947140101</c:v>
                </c:pt>
                <c:pt idx="22">
                  <c:v>1.05800799411557</c:v>
                </c:pt>
                <c:pt idx="23">
                  <c:v>1.05786823798939</c:v>
                </c:pt>
                <c:pt idx="24">
                  <c:v>1.05764874225234</c:v>
                </c:pt>
                <c:pt idx="25">
                  <c:v>1.0575038344118799</c:v>
                </c:pt>
                <c:pt idx="26">
                  <c:v>1.05737638631153</c:v>
                </c:pt>
                <c:pt idx="27">
                  <c:v>1.0571424659939399</c:v>
                </c:pt>
                <c:pt idx="28">
                  <c:v>1.05685965228694</c:v>
                </c:pt>
                <c:pt idx="29">
                  <c:v>1.05676994461178</c:v>
                </c:pt>
                <c:pt idx="30">
                  <c:v>1.05657161271112</c:v>
                </c:pt>
                <c:pt idx="31">
                  <c:v>1.0565578129442501</c:v>
                </c:pt>
                <c:pt idx="32">
                  <c:v>1.0565153212712399</c:v>
                </c:pt>
                <c:pt idx="33">
                  <c:v>1.0566020630848301</c:v>
                </c:pt>
                <c:pt idx="34">
                  <c:v>1.0566806026206199</c:v>
                </c:pt>
                <c:pt idx="35">
                  <c:v>1.0567658723018101</c:v>
                </c:pt>
                <c:pt idx="36">
                  <c:v>1.0566316040089001</c:v>
                </c:pt>
                <c:pt idx="37">
                  <c:v>1.0566607880999499</c:v>
                </c:pt>
                <c:pt idx="38">
                  <c:v>1.05671833868961</c:v>
                </c:pt>
                <c:pt idx="39">
                  <c:v>1.0567859198573299</c:v>
                </c:pt>
                <c:pt idx="40">
                  <c:v>1.0567564328677499</c:v>
                </c:pt>
                <c:pt idx="41">
                  <c:v>1.05672029355245</c:v>
                </c:pt>
                <c:pt idx="42">
                  <c:v>1.0567499158958</c:v>
                </c:pt>
                <c:pt idx="43">
                  <c:v>1.056576809329</c:v>
                </c:pt>
                <c:pt idx="44">
                  <c:v>1.0565295531372101</c:v>
                </c:pt>
                <c:pt idx="45">
                  <c:v>1.05647765273376</c:v>
                </c:pt>
                <c:pt idx="46">
                  <c:v>1.0565694904691201</c:v>
                </c:pt>
                <c:pt idx="47">
                  <c:v>1.05648433053721</c:v>
                </c:pt>
                <c:pt idx="48">
                  <c:v>1.05646708629376</c:v>
                </c:pt>
                <c:pt idx="49">
                  <c:v>1.0563997275696499</c:v>
                </c:pt>
                <c:pt idx="50">
                  <c:v>1.0557981826942699</c:v>
                </c:pt>
                <c:pt idx="51">
                  <c:v>1.0553073904850001</c:v>
                </c:pt>
                <c:pt idx="52">
                  <c:v>1.0548977327954201</c:v>
                </c:pt>
                <c:pt idx="53">
                  <c:v>1.05452001385824</c:v>
                </c:pt>
                <c:pt idx="54">
                  <c:v>1.05472646571857</c:v>
                </c:pt>
                <c:pt idx="55">
                  <c:v>1.0548913279116601</c:v>
                </c:pt>
                <c:pt idx="56">
                  <c:v>1.05513318900047</c:v>
                </c:pt>
                <c:pt idx="57">
                  <c:v>1.05542069483143</c:v>
                </c:pt>
                <c:pt idx="58">
                  <c:v>1.0556411888763799</c:v>
                </c:pt>
                <c:pt idx="59">
                  <c:v>1.05572415510006</c:v>
                </c:pt>
                <c:pt idx="60">
                  <c:v>1.0564290497989901</c:v>
                </c:pt>
                <c:pt idx="61">
                  <c:v>1.05717873553744</c:v>
                </c:pt>
                <c:pt idx="62">
                  <c:v>1.05796486494024</c:v>
                </c:pt>
                <c:pt idx="63">
                  <c:v>1.0586528651915601</c:v>
                </c:pt>
                <c:pt idx="64">
                  <c:v>1.0587342820449599</c:v>
                </c:pt>
                <c:pt idx="65">
                  <c:v>1.0588965070193499</c:v>
                </c:pt>
                <c:pt idx="66">
                  <c:v>1.0590735534922999</c:v>
                </c:pt>
                <c:pt idx="67">
                  <c:v>1.0593686191809599</c:v>
                </c:pt>
                <c:pt idx="68">
                  <c:v>1.0596612186916601</c:v>
                </c:pt>
                <c:pt idx="69">
                  <c:v>1.05993534406067</c:v>
                </c:pt>
                <c:pt idx="70">
                  <c:v>1.0602673602430801</c:v>
                </c:pt>
                <c:pt idx="71">
                  <c:v>1.06048200587443</c:v>
                </c:pt>
                <c:pt idx="72">
                  <c:v>1.0604194555475099</c:v>
                </c:pt>
                <c:pt idx="73">
                  <c:v>1.0606073044514901</c:v>
                </c:pt>
                <c:pt idx="74">
                  <c:v>1.0607228872872101</c:v>
                </c:pt>
                <c:pt idx="75">
                  <c:v>1.06070750406398</c:v>
                </c:pt>
                <c:pt idx="76">
                  <c:v>1.0605693967830101</c:v>
                </c:pt>
                <c:pt idx="77">
                  <c:v>1.06047145898602</c:v>
                </c:pt>
                <c:pt idx="78">
                  <c:v>1.06050805832904</c:v>
                </c:pt>
                <c:pt idx="79">
                  <c:v>1.0606027043117201</c:v>
                </c:pt>
                <c:pt idx="80">
                  <c:v>1.0605549025835901</c:v>
                </c:pt>
                <c:pt idx="81">
                  <c:v>1.06039014095565</c:v>
                </c:pt>
                <c:pt idx="82">
                  <c:v>1.0605617291353699</c:v>
                </c:pt>
                <c:pt idx="83">
                  <c:v>1.0605543849335799</c:v>
                </c:pt>
                <c:pt idx="84">
                  <c:v>1.06062741882834</c:v>
                </c:pt>
                <c:pt idx="85">
                  <c:v>1.06084190445876</c:v>
                </c:pt>
                <c:pt idx="86">
                  <c:v>1.06105866834845</c:v>
                </c:pt>
                <c:pt idx="87">
                  <c:v>1.06109596087268</c:v>
                </c:pt>
                <c:pt idx="88">
                  <c:v>1.06100047293721</c:v>
                </c:pt>
                <c:pt idx="89">
                  <c:v>1.06091104265883</c:v>
                </c:pt>
                <c:pt idx="90">
                  <c:v>1.06091832094685</c:v>
                </c:pt>
                <c:pt idx="91">
                  <c:v>1.06096016136519</c:v>
                </c:pt>
                <c:pt idx="92">
                  <c:v>1.0607308675084</c:v>
                </c:pt>
                <c:pt idx="93">
                  <c:v>1.06041271883378</c:v>
                </c:pt>
                <c:pt idx="94">
                  <c:v>1.0598862718152999</c:v>
                </c:pt>
                <c:pt idx="95">
                  <c:v>1.0594600557735201</c:v>
                </c:pt>
                <c:pt idx="96">
                  <c:v>1.05929755654997</c:v>
                </c:pt>
                <c:pt idx="97">
                  <c:v>1.0590779127977099</c:v>
                </c:pt>
                <c:pt idx="98">
                  <c:v>1.05914506154164</c:v>
                </c:pt>
                <c:pt idx="99">
                  <c:v>1.0591885037004301</c:v>
                </c:pt>
                <c:pt idx="100">
                  <c:v>1.05933063531202</c:v>
                </c:pt>
                <c:pt idx="101">
                  <c:v>1.05962727376545</c:v>
                </c:pt>
                <c:pt idx="102">
                  <c:v>1.0599182501617801</c:v>
                </c:pt>
                <c:pt idx="103">
                  <c:v>1.0603354388696999</c:v>
                </c:pt>
                <c:pt idx="104">
                  <c:v>1.06099015818036</c:v>
                </c:pt>
                <c:pt idx="105">
                  <c:v>1.0613835261444999</c:v>
                </c:pt>
                <c:pt idx="106">
                  <c:v>1.0613100985755499</c:v>
                </c:pt>
                <c:pt idx="107">
                  <c:v>1.0613239024044701</c:v>
                </c:pt>
                <c:pt idx="108">
                  <c:v>1.0611290054892</c:v>
                </c:pt>
                <c:pt idx="109">
                  <c:v>1.0609469360500201</c:v>
                </c:pt>
                <c:pt idx="110">
                  <c:v>1.0607535228638501</c:v>
                </c:pt>
                <c:pt idx="111">
                  <c:v>1.06042430741185</c:v>
                </c:pt>
                <c:pt idx="112">
                  <c:v>1.0597559473821301</c:v>
                </c:pt>
                <c:pt idx="113">
                  <c:v>1.05898190598623</c:v>
                </c:pt>
                <c:pt idx="114">
                  <c:v>1.05829147797819</c:v>
                </c:pt>
                <c:pt idx="115">
                  <c:v>1.05765803134378</c:v>
                </c:pt>
                <c:pt idx="116">
                  <c:v>1.05814653222981</c:v>
                </c:pt>
                <c:pt idx="117">
                  <c:v>1.05850931042287</c:v>
                </c:pt>
                <c:pt idx="118">
                  <c:v>1.05881976628257</c:v>
                </c:pt>
                <c:pt idx="119">
                  <c:v>1.0592699966647801</c:v>
                </c:pt>
                <c:pt idx="120">
                  <c:v>1.0595779690364899</c:v>
                </c:pt>
                <c:pt idx="121">
                  <c:v>1.0599275457714601</c:v>
                </c:pt>
                <c:pt idx="122">
                  <c:v>1.0609354296515401</c:v>
                </c:pt>
                <c:pt idx="123">
                  <c:v>1.0620879519722599</c:v>
                </c:pt>
                <c:pt idx="124">
                  <c:v>1.0631601602209</c:v>
                </c:pt>
                <c:pt idx="125">
                  <c:v>1.0642437432129299</c:v>
                </c:pt>
                <c:pt idx="126">
                  <c:v>1.06435862424366</c:v>
                </c:pt>
                <c:pt idx="127">
                  <c:v>1.0644464452832001</c:v>
                </c:pt>
                <c:pt idx="128">
                  <c:v>1.0645961435473099</c:v>
                </c:pt>
                <c:pt idx="129">
                  <c:v>1.0646825403418101</c:v>
                </c:pt>
                <c:pt idx="130">
                  <c:v>1.06462604060709</c:v>
                </c:pt>
                <c:pt idx="131">
                  <c:v>1.06453259111652</c:v>
                </c:pt>
                <c:pt idx="132">
                  <c:v>1.0642102412765599</c:v>
                </c:pt>
                <c:pt idx="133">
                  <c:v>1.0637763150574</c:v>
                </c:pt>
                <c:pt idx="134">
                  <c:v>1.0633327906505601</c:v>
                </c:pt>
                <c:pt idx="135">
                  <c:v>1.0628659532302001</c:v>
                </c:pt>
                <c:pt idx="136">
                  <c:v>1.0626228765574099</c:v>
                </c:pt>
                <c:pt idx="137">
                  <c:v>1.06260950887317</c:v>
                </c:pt>
                <c:pt idx="138">
                  <c:v>1.06270864221369</c:v>
                </c:pt>
                <c:pt idx="139">
                  <c:v>1.0625742276193999</c:v>
                </c:pt>
                <c:pt idx="140">
                  <c:v>1.06265855585519</c:v>
                </c:pt>
                <c:pt idx="141">
                  <c:v>1.06255668346195</c:v>
                </c:pt>
                <c:pt idx="142">
                  <c:v>1.06244765208487</c:v>
                </c:pt>
                <c:pt idx="143">
                  <c:v>1.0623977517190299</c:v>
                </c:pt>
                <c:pt idx="144">
                  <c:v>1.06223697876981</c:v>
                </c:pt>
                <c:pt idx="145">
                  <c:v>1.06230048182883</c:v>
                </c:pt>
                <c:pt idx="146">
                  <c:v>1.0623837728068499</c:v>
                </c:pt>
                <c:pt idx="147">
                  <c:v>1.0623478314825201</c:v>
                </c:pt>
                <c:pt idx="148">
                  <c:v>1.06231189734791</c:v>
                </c:pt>
                <c:pt idx="149">
                  <c:v>1.06254256403402</c:v>
                </c:pt>
                <c:pt idx="150">
                  <c:v>1.0625678821851201</c:v>
                </c:pt>
                <c:pt idx="151">
                  <c:v>1.0625744077541099</c:v>
                </c:pt>
                <c:pt idx="152">
                  <c:v>1.0626306404930499</c:v>
                </c:pt>
                <c:pt idx="153">
                  <c:v>1.0626007968577</c:v>
                </c:pt>
                <c:pt idx="154">
                  <c:v>1.0626294291956699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71-4957-A372-ECE32739F0EE}"/>
            </c:ext>
          </c:extLst>
        </c:ser>
        <c:ser>
          <c:idx val="0"/>
          <c:order val="2"/>
          <c:tx>
            <c:strRef>
              <c:f>XLE_IYE!$G$1</c:f>
              <c:strCache>
                <c:ptCount val="1"/>
                <c:pt idx="0">
                  <c:v> IYE/XLE 20 dma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XLE_IYE!$G$2:$G$156</c:f>
              <c:numCache>
                <c:formatCode>_(* #,##0.0000_);_(* \(#,##0.0000\);_(* "-"??_);_(@_)</c:formatCode>
                <c:ptCount val="155"/>
                <c:pt idx="19">
                  <c:v>1.05920876045506</c:v>
                </c:pt>
                <c:pt idx="20">
                  <c:v>1.0589594916515801</c:v>
                </c:pt>
                <c:pt idx="21">
                  <c:v>1.05878578193322</c:v>
                </c:pt>
                <c:pt idx="22">
                  <c:v>1.05855759312528</c:v>
                </c:pt>
                <c:pt idx="23">
                  <c:v>1.0583757778217</c:v>
                </c:pt>
                <c:pt idx="24">
                  <c:v>1.05824021759316</c:v>
                </c:pt>
                <c:pt idx="25">
                  <c:v>1.05816916761862</c:v>
                </c:pt>
                <c:pt idx="26">
                  <c:v>1.05807909139638</c:v>
                </c:pt>
                <c:pt idx="27">
                  <c:v>1.0579423956540199</c:v>
                </c:pt>
                <c:pt idx="28">
                  <c:v>1.0578289845588</c:v>
                </c:pt>
                <c:pt idx="29">
                  <c:v>1.0576825092583899</c:v>
                </c:pt>
                <c:pt idx="30">
                  <c:v>1.0575118840480999</c:v>
                </c:pt>
                <c:pt idx="31">
                  <c:v>1.05739745382913</c:v>
                </c:pt>
                <c:pt idx="32">
                  <c:v>1.05726165769341</c:v>
                </c:pt>
                <c:pt idx="33">
                  <c:v>1.05723515053711</c:v>
                </c:pt>
                <c:pt idx="34">
                  <c:v>1.05716467243648</c:v>
                </c:pt>
                <c:pt idx="35">
                  <c:v>1.0571348533568401</c:v>
                </c:pt>
                <c:pt idx="36">
                  <c:v>1.0570039951602199</c:v>
                </c:pt>
                <c:pt idx="37">
                  <c:v>1.05690162704695</c:v>
                </c:pt>
                <c:pt idx="38">
                  <c:v>1.0567889954882701</c:v>
                </c:pt>
                <c:pt idx="39">
                  <c:v>1.0567779322345501</c:v>
                </c:pt>
                <c:pt idx="40">
                  <c:v>1.0566640227894299</c:v>
                </c:pt>
                <c:pt idx="41">
                  <c:v>1.0566390532483501</c:v>
                </c:pt>
                <c:pt idx="42">
                  <c:v>1.05663261858352</c:v>
                </c:pt>
                <c:pt idx="43">
                  <c:v>1.0565894362069199</c:v>
                </c:pt>
                <c:pt idx="44">
                  <c:v>1.05660507787892</c:v>
                </c:pt>
                <c:pt idx="45">
                  <c:v>1.0566217625177801</c:v>
                </c:pt>
                <c:pt idx="46">
                  <c:v>1.0566005472390101</c:v>
                </c:pt>
                <c:pt idx="47">
                  <c:v>1.05657255931858</c:v>
                </c:pt>
                <c:pt idx="48">
                  <c:v>1.0565927124916901</c:v>
                </c:pt>
                <c:pt idx="49">
                  <c:v>1.0565928237134901</c:v>
                </c:pt>
                <c:pt idx="50">
                  <c:v>1.0562773077810099</c:v>
                </c:pt>
                <c:pt idx="51">
                  <c:v>1.05601384201872</c:v>
                </c:pt>
                <c:pt idx="52">
                  <c:v>1.05582382434561</c:v>
                </c:pt>
                <c:pt idx="53">
                  <c:v>1.05554841159362</c:v>
                </c:pt>
                <c:pt idx="54">
                  <c:v>1.05562800942789</c:v>
                </c:pt>
                <c:pt idx="55">
                  <c:v>1.0556844903227101</c:v>
                </c:pt>
                <c:pt idx="56">
                  <c:v>1.0558513397347999</c:v>
                </c:pt>
                <c:pt idx="57">
                  <c:v>1.0559525126843201</c:v>
                </c:pt>
                <c:pt idx="58">
                  <c:v>1.0560541375850701</c:v>
                </c:pt>
                <c:pt idx="59">
                  <c:v>1.05606194133486</c:v>
                </c:pt>
                <c:pt idx="60">
                  <c:v>1.05611361624663</c:v>
                </c:pt>
                <c:pt idx="61">
                  <c:v>1.0562430630112201</c:v>
                </c:pt>
                <c:pt idx="62">
                  <c:v>1.0564312988678299</c:v>
                </c:pt>
                <c:pt idx="63">
                  <c:v>1.0565864395249001</c:v>
                </c:pt>
                <c:pt idx="64">
                  <c:v>1.0567303738817699</c:v>
                </c:pt>
                <c:pt idx="65">
                  <c:v>1.0568939174655001</c:v>
                </c:pt>
                <c:pt idx="66">
                  <c:v>1.05710337124639</c:v>
                </c:pt>
                <c:pt idx="67">
                  <c:v>1.0573946570061901</c:v>
                </c:pt>
                <c:pt idx="68">
                  <c:v>1.05765120378402</c:v>
                </c:pt>
                <c:pt idx="69">
                  <c:v>1.0578297495803699</c:v>
                </c:pt>
                <c:pt idx="70">
                  <c:v>1.05834820502104</c:v>
                </c:pt>
                <c:pt idx="71">
                  <c:v>1.0588303707059299</c:v>
                </c:pt>
                <c:pt idx="72">
                  <c:v>1.0591921602438701</c:v>
                </c:pt>
                <c:pt idx="73">
                  <c:v>1.0596300848215301</c:v>
                </c:pt>
                <c:pt idx="74">
                  <c:v>1.05972858466609</c:v>
                </c:pt>
                <c:pt idx="75">
                  <c:v>1.0598020055416599</c:v>
                </c:pt>
                <c:pt idx="76">
                  <c:v>1.05982147513765</c:v>
                </c:pt>
                <c:pt idx="77">
                  <c:v>1.05992003908349</c:v>
                </c:pt>
                <c:pt idx="78">
                  <c:v>1.06008463851035</c:v>
                </c:pt>
                <c:pt idx="79">
                  <c:v>1.0602690241862001</c:v>
                </c:pt>
                <c:pt idx="80">
                  <c:v>1.06041113141333</c:v>
                </c:pt>
                <c:pt idx="81">
                  <c:v>1.06043607341504</c:v>
                </c:pt>
                <c:pt idx="82">
                  <c:v>1.0604905923414401</c:v>
                </c:pt>
                <c:pt idx="83">
                  <c:v>1.06058084469253</c:v>
                </c:pt>
                <c:pt idx="84">
                  <c:v>1.06067515305778</c:v>
                </c:pt>
                <c:pt idx="85">
                  <c:v>1.06077470426137</c:v>
                </c:pt>
                <c:pt idx="86">
                  <c:v>1.06081403256573</c:v>
                </c:pt>
                <c:pt idx="87">
                  <c:v>1.06078370992935</c:v>
                </c:pt>
                <c:pt idx="88">
                  <c:v>1.0607542656331299</c:v>
                </c:pt>
                <c:pt idx="89">
                  <c:v>1.0607568734852799</c:v>
                </c:pt>
                <c:pt idx="90">
                  <c:v>1.0607366117652199</c:v>
                </c:pt>
                <c:pt idx="91">
                  <c:v>1.06067515116042</c:v>
                </c:pt>
                <c:pt idx="92">
                  <c:v>1.0606462983218801</c:v>
                </c:pt>
                <c:pt idx="93">
                  <c:v>1.0604835518836799</c:v>
                </c:pt>
                <c:pt idx="94">
                  <c:v>1.06025684532182</c:v>
                </c:pt>
                <c:pt idx="95">
                  <c:v>1.06015098011614</c:v>
                </c:pt>
                <c:pt idx="96">
                  <c:v>1.06017811244921</c:v>
                </c:pt>
                <c:pt idx="97">
                  <c:v>1.06008693683519</c:v>
                </c:pt>
                <c:pt idx="98">
                  <c:v>1.0600727672394299</c:v>
                </c:pt>
                <c:pt idx="99">
                  <c:v>1.0600497731796299</c:v>
                </c:pt>
                <c:pt idx="100">
                  <c:v>1.0601244781294401</c:v>
                </c:pt>
                <c:pt idx="101">
                  <c:v>1.06029371756532</c:v>
                </c:pt>
                <c:pt idx="102">
                  <c:v>1.06032455883509</c:v>
                </c:pt>
                <c:pt idx="103">
                  <c:v>1.06037407885174</c:v>
                </c:pt>
                <c:pt idx="104">
                  <c:v>1.06043821499783</c:v>
                </c:pt>
                <c:pt idx="105">
                  <c:v>1.0604217909590099</c:v>
                </c:pt>
                <c:pt idx="106">
                  <c:v>1.0603038275627601</c:v>
                </c:pt>
                <c:pt idx="107">
                  <c:v>1.0602009076010901</c:v>
                </c:pt>
                <c:pt idx="108">
                  <c:v>1.0601370335154201</c:v>
                </c:pt>
                <c:pt idx="109">
                  <c:v>1.06006771987522</c:v>
                </c:pt>
                <c:pt idx="110">
                  <c:v>1.0600420790879399</c:v>
                </c:pt>
                <c:pt idx="111">
                  <c:v>1.0600257905886501</c:v>
                </c:pt>
                <c:pt idx="112">
                  <c:v>1.0598370987719501</c:v>
                </c:pt>
                <c:pt idx="113">
                  <c:v>1.05965867242796</c:v>
                </c:pt>
                <c:pt idx="114">
                  <c:v>1.05964081807928</c:v>
                </c:pt>
                <c:pt idx="115">
                  <c:v>1.0595207787441401</c:v>
                </c:pt>
                <c:pt idx="116">
                  <c:v>1.05972831540268</c:v>
                </c:pt>
                <c:pt idx="117">
                  <c:v>1.05991660641367</c:v>
                </c:pt>
                <c:pt idx="118">
                  <c:v>1.0599743858858901</c:v>
                </c:pt>
                <c:pt idx="119">
                  <c:v>1.0601084663574001</c:v>
                </c:pt>
                <c:pt idx="120">
                  <c:v>1.0601657459501701</c:v>
                </c:pt>
                <c:pt idx="121">
                  <c:v>1.0601759265916499</c:v>
                </c:pt>
                <c:pt idx="122">
                  <c:v>1.0603456885168301</c:v>
                </c:pt>
                <c:pt idx="123">
                  <c:v>1.0605349289792401</c:v>
                </c:pt>
                <c:pt idx="124">
                  <c:v>1.0607258190995399</c:v>
                </c:pt>
                <c:pt idx="125">
                  <c:v>1.06095088727836</c:v>
                </c:pt>
                <c:pt idx="126">
                  <c:v>1.0612525782367399</c:v>
                </c:pt>
                <c:pt idx="127">
                  <c:v>1.06147787785303</c:v>
                </c:pt>
                <c:pt idx="128">
                  <c:v>1.06170795491494</c:v>
                </c:pt>
                <c:pt idx="129">
                  <c:v>1.0619762685032901</c:v>
                </c:pt>
                <c:pt idx="130">
                  <c:v>1.06210200482179</c:v>
                </c:pt>
                <c:pt idx="131">
                  <c:v>1.06223006844399</c:v>
                </c:pt>
                <c:pt idx="132">
                  <c:v>1.06257283546405</c:v>
                </c:pt>
                <c:pt idx="133">
                  <c:v>1.0629321335148301</c:v>
                </c:pt>
                <c:pt idx="134">
                  <c:v>1.06324647543573</c:v>
                </c:pt>
                <c:pt idx="135">
                  <c:v>1.06355484822157</c:v>
                </c:pt>
                <c:pt idx="136">
                  <c:v>1.06349075040053</c:v>
                </c:pt>
                <c:pt idx="137">
                  <c:v>1.06352797707819</c:v>
                </c:pt>
                <c:pt idx="138">
                  <c:v>1.0636523928805</c:v>
                </c:pt>
                <c:pt idx="139">
                  <c:v>1.0636283839806</c:v>
                </c:pt>
                <c:pt idx="140">
                  <c:v>1.06364229823114</c:v>
                </c:pt>
                <c:pt idx="141">
                  <c:v>1.0635446372892301</c:v>
                </c:pt>
                <c:pt idx="142">
                  <c:v>1.0633289466807201</c:v>
                </c:pt>
                <c:pt idx="143">
                  <c:v>1.0630870333882201</c:v>
                </c:pt>
                <c:pt idx="144">
                  <c:v>1.0627848847101899</c:v>
                </c:pt>
                <c:pt idx="145">
                  <c:v>1.06258321752952</c:v>
                </c:pt>
                <c:pt idx="146">
                  <c:v>1.06250332468213</c:v>
                </c:pt>
                <c:pt idx="147">
                  <c:v>1.0624786701778499</c:v>
                </c:pt>
                <c:pt idx="148">
                  <c:v>1.0625102697808</c:v>
                </c:pt>
                <c:pt idx="149">
                  <c:v>1.06255839582671</c:v>
                </c:pt>
                <c:pt idx="150">
                  <c:v>1.06261321902016</c:v>
                </c:pt>
                <c:pt idx="151">
                  <c:v>1.0625655456080301</c:v>
                </c:pt>
                <c:pt idx="152">
                  <c:v>1.06253914628896</c:v>
                </c:pt>
                <c:pt idx="153">
                  <c:v>1.0624992742883701</c:v>
                </c:pt>
                <c:pt idx="154">
                  <c:v>1.06243320398274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71-4957-A372-ECE32739F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9865279"/>
        <c:axId val="601180687"/>
      </c:lineChart>
      <c:catAx>
        <c:axId val="11198652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180687"/>
        <c:crosses val="autoZero"/>
        <c:auto val="1"/>
        <c:lblAlgn val="ctr"/>
        <c:lblOffset val="100"/>
        <c:noMultiLvlLbl val="0"/>
      </c:catAx>
      <c:valAx>
        <c:axId val="60118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86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XLE_IYE!$K$1</c:f>
              <c:strCache>
                <c:ptCount val="1"/>
                <c:pt idx="0">
                  <c:v>avg diff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XLE_IYE!$K$2:$K$156</c:f>
              <c:numCache>
                <c:formatCode>0.00%</c:formatCode>
                <c:ptCount val="155"/>
                <c:pt idx="1">
                  <c:v>8.0708394534365405E-4</c:v>
                </c:pt>
                <c:pt idx="2">
                  <c:v>1.54453801120801E-3</c:v>
                </c:pt>
                <c:pt idx="3">
                  <c:v>9.4493388569928205E-4</c:v>
                </c:pt>
                <c:pt idx="4">
                  <c:v>-8.0263868559814601E-4</c:v>
                </c:pt>
                <c:pt idx="5">
                  <c:v>-1.3504410889994E-3</c:v>
                </c:pt>
                <c:pt idx="6">
                  <c:v>-7.5452458222671802E-4</c:v>
                </c:pt>
                <c:pt idx="7">
                  <c:v>-7.3206451940422096E-4</c:v>
                </c:pt>
                <c:pt idx="8">
                  <c:v>-1.76363966687794E-3</c:v>
                </c:pt>
                <c:pt idx="9">
                  <c:v>-4.5344279760195901E-4</c:v>
                </c:pt>
                <c:pt idx="10">
                  <c:v>2.44357476538915E-4</c:v>
                </c:pt>
                <c:pt idx="11">
                  <c:v>-4.4169515740917497E-4</c:v>
                </c:pt>
                <c:pt idx="12">
                  <c:v>-5.9915423210698095E-4</c:v>
                </c:pt>
                <c:pt idx="13">
                  <c:v>-1.16789931726417E-3</c:v>
                </c:pt>
                <c:pt idx="14">
                  <c:v>-1.2903069206376E-3</c:v>
                </c:pt>
                <c:pt idx="15">
                  <c:v>-1.3239088856180699E-3</c:v>
                </c:pt>
                <c:pt idx="16">
                  <c:v>-1.25236996771091E-3</c:v>
                </c:pt>
                <c:pt idx="17">
                  <c:v>-1.1048775971144601E-3</c:v>
                </c:pt>
                <c:pt idx="18">
                  <c:v>-1.2344814489967501E-3</c:v>
                </c:pt>
                <c:pt idx="19">
                  <c:v>-2.3740636599316502E-3</c:v>
                </c:pt>
                <c:pt idx="20">
                  <c:v>-1.1048775971144601E-3</c:v>
                </c:pt>
                <c:pt idx="21">
                  <c:v>-2.4740819333428001E-3</c:v>
                </c:pt>
                <c:pt idx="22">
                  <c:v>-2.7647075337638798E-3</c:v>
                </c:pt>
                <c:pt idx="23">
                  <c:v>-2.4891256508596101E-3</c:v>
                </c:pt>
                <c:pt idx="24">
                  <c:v>-3.3664127669335302E-3</c:v>
                </c:pt>
                <c:pt idx="25">
                  <c:v>-2.6940857570740199E-3</c:v>
                </c:pt>
                <c:pt idx="26">
                  <c:v>-2.4572704108068201E-3</c:v>
                </c:pt>
                <c:pt idx="27">
                  <c:v>-3.3171590329495802E-3</c:v>
                </c:pt>
                <c:pt idx="28">
                  <c:v>-3.91013419990486E-3</c:v>
                </c:pt>
                <c:pt idx="29">
                  <c:v>-3.22296506748163E-3</c:v>
                </c:pt>
                <c:pt idx="30">
                  <c:v>-2.9802687982394601E-3</c:v>
                </c:pt>
                <c:pt idx="31">
                  <c:v>-2.6046349357911501E-3</c:v>
                </c:pt>
                <c:pt idx="32">
                  <c:v>-3.1668724114900801E-3</c:v>
                </c:pt>
                <c:pt idx="33">
                  <c:v>-1.6688805009544699E-3</c:v>
                </c:pt>
                <c:pt idx="34">
                  <c:v>-2.6230493218615202E-3</c:v>
                </c:pt>
                <c:pt idx="35">
                  <c:v>-1.8875905116732001E-3</c:v>
                </c:pt>
                <c:pt idx="36">
                  <c:v>-3.7282216421597198E-3</c:v>
                </c:pt>
                <c:pt idx="37">
                  <c:v>-3.0408856232335998E-3</c:v>
                </c:pt>
                <c:pt idx="38">
                  <c:v>-3.36507728958681E-3</c:v>
                </c:pt>
                <c:pt idx="39">
                  <c:v>-2.5833792845347601E-3</c:v>
                </c:pt>
                <c:pt idx="40">
                  <c:v>-3.2593930975788098E-3</c:v>
                </c:pt>
                <c:pt idx="41">
                  <c:v>-2.94661252133133E-3</c:v>
                </c:pt>
                <c:pt idx="42">
                  <c:v>-2.8864929692896599E-3</c:v>
                </c:pt>
                <c:pt idx="43">
                  <c:v>-3.3064742232528201E-3</c:v>
                </c:pt>
                <c:pt idx="44">
                  <c:v>-3.07025497801136E-3</c:v>
                </c:pt>
                <c:pt idx="45">
                  <c:v>-2.37839594557396E-3</c:v>
                </c:pt>
                <c:pt idx="46">
                  <c:v>-2.85873327321421E-3</c:v>
                </c:pt>
                <c:pt idx="47">
                  <c:v>-3.8472722631285399E-3</c:v>
                </c:pt>
                <c:pt idx="48">
                  <c:v>-3.5283649334595301E-3</c:v>
                </c:pt>
                <c:pt idx="49">
                  <c:v>-3.2208591978965498E-3</c:v>
                </c:pt>
                <c:pt idx="50">
                  <c:v>-8.9706994679093401E-3</c:v>
                </c:pt>
                <c:pt idx="51">
                  <c:v>-7.6024762341102897E-3</c:v>
                </c:pt>
                <c:pt idx="52">
                  <c:v>-6.7709490075031301E-3</c:v>
                </c:pt>
                <c:pt idx="53">
                  <c:v>-6.8890446878104904E-3</c:v>
                </c:pt>
                <c:pt idx="54">
                  <c:v>-1.1179822772043001E-3</c:v>
                </c:pt>
                <c:pt idx="55">
                  <c:v>-8.2017916784793204E-4</c:v>
                </c:pt>
                <c:pt idx="56">
                  <c:v>-5.7248561101891197E-4</c:v>
                </c:pt>
                <c:pt idx="57">
                  <c:v>-1.1274591829120799E-3</c:v>
                </c:pt>
                <c:pt idx="58">
                  <c:v>-1.44248897390159E-3</c:v>
                </c:pt>
                <c:pt idx="59">
                  <c:v>-2.4357285872700302E-3</c:v>
                </c:pt>
                <c:pt idx="60">
                  <c:v>-2.2814238896120302E-3</c:v>
                </c:pt>
                <c:pt idx="61">
                  <c:v>-4.9934383728865396E-4</c:v>
                </c:pt>
                <c:pt idx="62">
                  <c:v>6.7003071980656598E-4</c:v>
                </c:pt>
                <c:pt idx="63">
                  <c:v>-3.7310478784223001E-4</c:v>
                </c:pt>
                <c:pt idx="64">
                  <c:v>-3.4912599519007698E-4</c:v>
                </c:pt>
                <c:pt idx="65">
                  <c:v>7.1074514696946301E-4</c:v>
                </c:pt>
                <c:pt idx="66">
                  <c:v>1.09777964911875E-3</c:v>
                </c:pt>
                <c:pt idx="67">
                  <c:v>1.65619987483874E-3</c:v>
                </c:pt>
                <c:pt idx="68">
                  <c:v>1.31880471868866E-3</c:v>
                </c:pt>
                <c:pt idx="69">
                  <c:v>1.5401556593695401E-4</c:v>
                </c:pt>
                <c:pt idx="70">
                  <c:v>8.53892292254177E-4</c:v>
                </c:pt>
                <c:pt idx="71">
                  <c:v>1.52512697276286E-3</c:v>
                </c:pt>
                <c:pt idx="72">
                  <c:v>7.99940578277207E-5</c:v>
                </c:pt>
                <c:pt idx="73">
                  <c:v>1.39862792829991E-3</c:v>
                </c:pt>
                <c:pt idx="74">
                  <c:v>7.41360864374821E-4</c:v>
                </c:pt>
                <c:pt idx="75">
                  <c:v>5.6567352827058899E-4</c:v>
                </c:pt>
                <c:pt idx="76">
                  <c:v>-2.04891941235974E-4</c:v>
                </c:pt>
                <c:pt idx="77">
                  <c:v>7.3311046437872301E-4</c:v>
                </c:pt>
                <c:pt idx="78">
                  <c:v>1.66366083971173E-3</c:v>
                </c:pt>
                <c:pt idx="79">
                  <c:v>1.04660911458274E-3</c:v>
                </c:pt>
                <c:pt idx="80">
                  <c:v>4.0309330832943098E-4</c:v>
                </c:pt>
                <c:pt idx="81">
                  <c:v>-2.84877395261774E-5</c:v>
                </c:pt>
                <c:pt idx="82">
                  <c:v>1.69775211938431E-3</c:v>
                </c:pt>
                <c:pt idx="83">
                  <c:v>1.3294186215513501E-3</c:v>
                </c:pt>
                <c:pt idx="84">
                  <c:v>1.4297995661187799E-3</c:v>
                </c:pt>
                <c:pt idx="85">
                  <c:v>2.5864856148346701E-3</c:v>
                </c:pt>
                <c:pt idx="86">
                  <c:v>1.8389359308565499E-3</c:v>
                </c:pt>
                <c:pt idx="87">
                  <c:v>1.0847027445364001E-3</c:v>
                </c:pt>
                <c:pt idx="88">
                  <c:v>7.6367912795084097E-4</c:v>
                </c:pt>
                <c:pt idx="89">
                  <c:v>2.0322492099701799E-4</c:v>
                </c:pt>
                <c:pt idx="90">
                  <c:v>4.7174504916616E-4</c:v>
                </c:pt>
                <c:pt idx="91">
                  <c:v>3.6627390691152301E-4</c:v>
                </c:pt>
                <c:pt idx="92">
                  <c:v>-4.6465198016447498E-4</c:v>
                </c:pt>
                <c:pt idx="93">
                  <c:v>-1.6733157627642999E-3</c:v>
                </c:pt>
                <c:pt idx="94">
                  <c:v>-3.5432804272126201E-3</c:v>
                </c:pt>
                <c:pt idx="95">
                  <c:v>-1.4331931769960499E-3</c:v>
                </c:pt>
                <c:pt idx="96">
                  <c:v>3.0715197527296398E-4</c:v>
                </c:pt>
                <c:pt idx="97">
                  <c:v>-9.8787120674431891E-4</c:v>
                </c:pt>
                <c:pt idx="98">
                  <c:v>1.3966461199107999E-3</c:v>
                </c:pt>
                <c:pt idx="99">
                  <c:v>6.1300084675041603E-4</c:v>
                </c:pt>
                <c:pt idx="100">
                  <c:v>1.81144377831224E-3</c:v>
                </c:pt>
                <c:pt idx="101">
                  <c:v>3.1605785104781401E-3</c:v>
                </c:pt>
                <c:pt idx="102">
                  <c:v>2.2786650683226202E-3</c:v>
                </c:pt>
                <c:pt idx="103">
                  <c:v>2.2623358383883499E-3</c:v>
                </c:pt>
                <c:pt idx="104">
                  <c:v>2.63778542375414E-3</c:v>
                </c:pt>
                <c:pt idx="105">
                  <c:v>2.27726667130514E-3</c:v>
                </c:pt>
                <c:pt idx="106">
                  <c:v>-3.8577664545422598E-4</c:v>
                </c:pt>
                <c:pt idx="107">
                  <c:v>-8.5749072883398603E-4</c:v>
                </c:pt>
                <c:pt idx="108">
                  <c:v>-4.4162603944857801E-4</c:v>
                </c:pt>
                <c:pt idx="109">
                  <c:v>-1.1055256676142601E-3</c:v>
                </c:pt>
                <c:pt idx="110">
                  <c:v>-1.20638075415706E-5</c:v>
                </c:pt>
                <c:pt idx="111">
                  <c:v>5.8925460664834799E-5</c:v>
                </c:pt>
                <c:pt idx="112">
                  <c:v>-4.0338607893237602E-3</c:v>
                </c:pt>
                <c:pt idx="113">
                  <c:v>-5.0521077735229602E-3</c:v>
                </c:pt>
                <c:pt idx="114">
                  <c:v>-3.8814998638413102E-3</c:v>
                </c:pt>
                <c:pt idx="115">
                  <c:v>-3.7045293187603998E-3</c:v>
                </c:pt>
                <c:pt idx="116">
                  <c:v>4.21515434709207E-3</c:v>
                </c:pt>
                <c:pt idx="117">
                  <c:v>2.56295662256701E-3</c:v>
                </c:pt>
                <c:pt idx="118">
                  <c:v>2.4850070423550101E-3</c:v>
                </c:pt>
                <c:pt idx="119">
                  <c:v>3.13876624016046E-3</c:v>
                </c:pt>
                <c:pt idx="120">
                  <c:v>2.8899466056830901E-3</c:v>
                </c:pt>
                <c:pt idx="121">
                  <c:v>3.35209369603313E-3</c:v>
                </c:pt>
                <c:pt idx="122">
                  <c:v>5.4702010403163302E-3</c:v>
                </c:pt>
                <c:pt idx="123">
                  <c:v>5.8194770772848504E-3</c:v>
                </c:pt>
                <c:pt idx="124">
                  <c:v>6.2245351321605098E-3</c:v>
                </c:pt>
                <c:pt idx="125">
                  <c:v>6.5063740388674298E-3</c:v>
                </c:pt>
                <c:pt idx="126">
                  <c:v>5.2940903413009601E-3</c:v>
                </c:pt>
                <c:pt idx="127">
                  <c:v>3.3892197036011402E-3</c:v>
                </c:pt>
                <c:pt idx="128">
                  <c:v>3.8931411459543698E-3</c:v>
                </c:pt>
                <c:pt idx="129">
                  <c:v>3.9511670427043802E-3</c:v>
                </c:pt>
                <c:pt idx="130">
                  <c:v>2.3581824344388802E-3</c:v>
                </c:pt>
                <c:pt idx="131">
                  <c:v>2.4728194637960201E-3</c:v>
                </c:pt>
                <c:pt idx="132">
                  <c:v>2.44034618001733E-3</c:v>
                </c:pt>
                <c:pt idx="133">
                  <c:v>1.74017073926139E-3</c:v>
                </c:pt>
                <c:pt idx="134">
                  <c:v>2.0565007683342098E-3</c:v>
                </c:pt>
                <c:pt idx="135">
                  <c:v>2.1200127313860898E-3</c:v>
                </c:pt>
                <c:pt idx="136">
                  <c:v>3.0097947129885299E-3</c:v>
                </c:pt>
                <c:pt idx="137">
                  <c:v>3.2634940664921399E-3</c:v>
                </c:pt>
                <c:pt idx="138">
                  <c:v>4.8245470550994001E-3</c:v>
                </c:pt>
                <c:pt idx="139">
                  <c:v>2.6869628374142098E-3</c:v>
                </c:pt>
                <c:pt idx="140">
                  <c:v>3.15175897394463E-3</c:v>
                </c:pt>
                <c:pt idx="141">
                  <c:v>1.51341181002297E-3</c:v>
                </c:pt>
                <c:pt idx="142">
                  <c:v>1.41344909084326E-3</c:v>
                </c:pt>
                <c:pt idx="143">
                  <c:v>1.2699926761660599E-3</c:v>
                </c:pt>
                <c:pt idx="144">
                  <c:v>5.4133164872799096E-4</c:v>
                </c:pt>
                <c:pt idx="145">
                  <c:v>2.7178134115064699E-3</c:v>
                </c:pt>
                <c:pt idx="146">
                  <c:v>3.7931035130848202E-3</c:v>
                </c:pt>
                <c:pt idx="147">
                  <c:v>2.9253806049386499E-3</c:v>
                </c:pt>
                <c:pt idx="148">
                  <c:v>4.4870286260684502E-3</c:v>
                </c:pt>
                <c:pt idx="149">
                  <c:v>4.8554620067497601E-3</c:v>
                </c:pt>
                <c:pt idx="150">
                  <c:v>3.3898942696611598E-3</c:v>
                </c:pt>
                <c:pt idx="151">
                  <c:v>1.57489551828985E-3</c:v>
                </c:pt>
                <c:pt idx="152">
                  <c:v>1.9432011220166601E-3</c:v>
                </c:pt>
                <c:pt idx="153">
                  <c:v>9.8869020828526791E-4</c:v>
                </c:pt>
                <c:pt idx="154">
                  <c:v>8.1133886249729601E-4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85-431E-BAA2-C7666268D687}"/>
            </c:ext>
          </c:extLst>
        </c:ser>
        <c:ser>
          <c:idx val="1"/>
          <c:order val="1"/>
          <c:tx>
            <c:strRef>
              <c:f>XLE_IYE!$L$1</c:f>
              <c:strCache>
                <c:ptCount val="1"/>
                <c:pt idx="0">
                  <c:v>10 dma diff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XLE_IYE!$L$2:$L$156</c:f>
              <c:numCache>
                <c:formatCode>0.00%</c:formatCode>
                <c:ptCount val="155"/>
                <c:pt idx="10">
                  <c:v>1.3982188789268501E-4</c:v>
                </c:pt>
                <c:pt idx="11">
                  <c:v>-2.10628528292604E-4</c:v>
                </c:pt>
                <c:pt idx="12">
                  <c:v>-2.4315019994245401E-4</c:v>
                </c:pt>
                <c:pt idx="13">
                  <c:v>-5.9732528066102502E-4</c:v>
                </c:pt>
                <c:pt idx="14">
                  <c:v>-5.0833015983180402E-4</c:v>
                </c:pt>
                <c:pt idx="15">
                  <c:v>-4.9317700924012605E-4</c:v>
                </c:pt>
                <c:pt idx="16">
                  <c:v>-4.2428996479007601E-4</c:v>
                </c:pt>
                <c:pt idx="17">
                  <c:v>-2.2702054608746399E-4</c:v>
                </c:pt>
                <c:pt idx="18">
                  <c:v>-3.1934390918652601E-4</c:v>
                </c:pt>
                <c:pt idx="19">
                  <c:v>-1.51180965442103E-3</c:v>
                </c:pt>
                <c:pt idx="20">
                  <c:v>-5.0648942802429402E-5</c:v>
                </c:pt>
                <c:pt idx="21">
                  <c:v>-1.2848364327586099E-3</c:v>
                </c:pt>
                <c:pt idx="22">
                  <c:v>-1.37225726725055E-3</c:v>
                </c:pt>
                <c:pt idx="23">
                  <c:v>-8.8015925344974105E-4</c:v>
                </c:pt>
                <c:pt idx="24">
                  <c:v>-1.6253440052462101E-3</c:v>
                </c:pt>
                <c:pt idx="25">
                  <c:v>-7.4550673677780104E-4</c:v>
                </c:pt>
                <c:pt idx="26">
                  <c:v>-3.71672584125339E-4</c:v>
                </c:pt>
                <c:pt idx="27">
                  <c:v>-1.1110360821906199E-3</c:v>
                </c:pt>
                <c:pt idx="28">
                  <c:v>-1.4827596691125401E-3</c:v>
                </c:pt>
                <c:pt idx="29">
                  <c:v>-5.2802816648406703E-4</c:v>
                </c:pt>
                <c:pt idx="30">
                  <c:v>-2.0044694356280199E-4</c:v>
                </c:pt>
                <c:pt idx="31">
                  <c:v>3.62881994064162E-4</c:v>
                </c:pt>
                <c:pt idx="32">
                  <c:v>-1.8629450515215E-4</c:v>
                </c:pt>
                <c:pt idx="33">
                  <c:v>1.3519152968787299E-3</c:v>
                </c:pt>
                <c:pt idx="34">
                  <c:v>3.15648042368798E-4</c:v>
                </c:pt>
                <c:pt idx="35">
                  <c:v>9.7677743406050311E-4</c:v>
                </c:pt>
                <c:pt idx="36">
                  <c:v>-9.4454623559585705E-4</c:v>
                </c:pt>
                <c:pt idx="37">
                  <c:v>-1.30146288002761E-4</c:v>
                </c:pt>
                <c:pt idx="38">
                  <c:v>-4.8195750304033902E-4</c:v>
                </c:pt>
                <c:pt idx="39">
                  <c:v>2.4527740171570098E-4</c:v>
                </c:pt>
                <c:pt idx="40">
                  <c:v>-4.9468818002775298E-4</c:v>
                </c:pt>
                <c:pt idx="41">
                  <c:v>-1.5400469514386799E-4</c:v>
                </c:pt>
                <c:pt idx="42">
                  <c:v>-5.96862187819942E-5</c:v>
                </c:pt>
                <c:pt idx="43">
                  <c:v>-5.0769942060789402E-4</c:v>
                </c:pt>
                <c:pt idx="44">
                  <c:v>-1.07656413406305E-4</c:v>
                </c:pt>
                <c:pt idx="45">
                  <c:v>6.2892937073518503E-4</c:v>
                </c:pt>
                <c:pt idx="46">
                  <c:v>1.9771672503477599E-4</c:v>
                </c:pt>
                <c:pt idx="47">
                  <c:v>-8.7774671965293099E-4</c:v>
                </c:pt>
                <c:pt idx="48">
                  <c:v>-4.7823573369664899E-4</c:v>
                </c:pt>
                <c:pt idx="49">
                  <c:v>-1.54407575090179E-4</c:v>
                </c:pt>
                <c:pt idx="50">
                  <c:v>-5.8404873433094903E-3</c:v>
                </c:pt>
                <c:pt idx="51">
                  <c:v>-3.9026727007556898E-3</c:v>
                </c:pt>
                <c:pt idx="52">
                  <c:v>-2.6061832057010701E-3</c:v>
                </c:pt>
                <c:pt idx="53">
                  <c:v>-2.3360154985266799E-3</c:v>
                </c:pt>
                <c:pt idx="54">
                  <c:v>3.7931731692610899E-3</c:v>
                </c:pt>
                <c:pt idx="55">
                  <c:v>3.8952174016974798E-3</c:v>
                </c:pt>
                <c:pt idx="56">
                  <c:v>3.9866151651184898E-3</c:v>
                </c:pt>
                <c:pt idx="57">
                  <c:v>3.2023920390750202E-3</c:v>
                </c:pt>
                <c:pt idx="58">
                  <c:v>2.6149163892672501E-3</c:v>
                </c:pt>
                <c:pt idx="59">
                  <c:v>1.4127828088787999E-3</c:v>
                </c:pt>
                <c:pt idx="60">
                  <c:v>1.48849739046654E-3</c:v>
                </c:pt>
                <c:pt idx="61">
                  <c:v>2.6031119166471002E-3</c:v>
                </c:pt>
                <c:pt idx="62">
                  <c:v>3.0630967988164999E-3</c:v>
                </c:pt>
                <c:pt idx="63">
                  <c:v>1.2766269484591199E-3</c:v>
                </c:pt>
                <c:pt idx="64">
                  <c:v>6.5051171065628902E-4</c:v>
                </c:pt>
                <c:pt idx="65">
                  <c:v>1.63347971911771E-3</c:v>
                </c:pt>
                <c:pt idx="66">
                  <c:v>1.8673005680235201E-3</c:v>
                </c:pt>
                <c:pt idx="67">
                  <c:v>2.2585357360666602E-3</c:v>
                </c:pt>
                <c:pt idx="68">
                  <c:v>1.64257202197271E-3</c:v>
                </c:pt>
                <c:pt idx="69">
                  <c:v>2.0161921419979399E-4</c:v>
                </c:pt>
                <c:pt idx="70">
                  <c:v>6.4283787760013899E-4</c:v>
                </c:pt>
                <c:pt idx="71">
                  <c:v>1.00087968796712E-3</c:v>
                </c:pt>
                <c:pt idx="72">
                  <c:v>-6.4667755443941605E-4</c:v>
                </c:pt>
                <c:pt idx="73">
                  <c:v>7.3094097711183601E-4</c:v>
                </c:pt>
                <c:pt idx="74">
                  <c:v>-1.0345624661340801E-4</c:v>
                </c:pt>
                <c:pt idx="75">
                  <c:v>-3.88115619497826E-4</c:v>
                </c:pt>
                <c:pt idx="76">
                  <c:v>-1.1441783994035901E-3</c:v>
                </c:pt>
                <c:pt idx="77">
                  <c:v>-7.5964533790969101E-5</c:v>
                </c:pt>
                <c:pt idx="78">
                  <c:v>9.4693464924660599E-4</c:v>
                </c:pt>
                <c:pt idx="79">
                  <c:v>2.9537118770166102E-4</c:v>
                </c:pt>
                <c:pt idx="80">
                  <c:v>-4.3738652369768098E-4</c:v>
                </c:pt>
                <c:pt idx="81">
                  <c:v>-8.2389621242210699E-4</c:v>
                </c:pt>
                <c:pt idx="82">
                  <c:v>1.05770988642921E-3</c:v>
                </c:pt>
                <c:pt idx="83">
                  <c:v>5.2757339578427204E-4</c:v>
                </c:pt>
                <c:pt idx="84">
                  <c:v>6.3487918689364995E-4</c:v>
                </c:pt>
                <c:pt idx="85">
                  <c:v>1.7227037220275999E-3</c:v>
                </c:pt>
                <c:pt idx="86">
                  <c:v>7.7294924649747997E-4</c:v>
                </c:pt>
                <c:pt idx="87">
                  <c:v>-1.8559501190389301E-4</c:v>
                </c:pt>
                <c:pt idx="88">
                  <c:v>-5.4176453512330301E-4</c:v>
                </c:pt>
                <c:pt idx="89">
                  <c:v>-1.0122247776132201E-3</c:v>
                </c:pt>
                <c:pt idx="90">
                  <c:v>-6.59412464991044E-4</c:v>
                </c:pt>
                <c:pt idx="91">
                  <c:v>-7.71743996815344E-4</c:v>
                </c:pt>
                <c:pt idx="92">
                  <c:v>-1.6421070323376699E-3</c:v>
                </c:pt>
                <c:pt idx="93">
                  <c:v>-2.6346282620703298E-3</c:v>
                </c:pt>
                <c:pt idx="94">
                  <c:v>-4.2046144818255202E-3</c:v>
                </c:pt>
                <c:pt idx="95">
                  <c:v>-1.59794912482042E-3</c:v>
                </c:pt>
                <c:pt idx="96">
                  <c:v>5.4461065558610998E-4</c:v>
                </c:pt>
                <c:pt idx="97">
                  <c:v>-5.9702147978874204E-4</c:v>
                </c:pt>
                <c:pt idx="98">
                  <c:v>1.9948658397976999E-3</c:v>
                </c:pt>
                <c:pt idx="99">
                  <c:v>1.1478195510052499E-3</c:v>
                </c:pt>
                <c:pt idx="100">
                  <c:v>2.3052470735589001E-3</c:v>
                </c:pt>
                <c:pt idx="101">
                  <c:v>3.5202016520606899E-3</c:v>
                </c:pt>
                <c:pt idx="102">
                  <c:v>2.3583029831203898E-3</c:v>
                </c:pt>
                <c:pt idx="103">
                  <c:v>2.06740885719348E-3</c:v>
                </c:pt>
                <c:pt idx="104">
                  <c:v>2.0493312760161801E-3</c:v>
                </c:pt>
                <c:pt idx="105">
                  <c:v>1.07153874686127E-3</c:v>
                </c:pt>
                <c:pt idx="106">
                  <c:v>-1.96219138301252E-3</c:v>
                </c:pt>
                <c:pt idx="107">
                  <c:v>-2.36472207777486E-3</c:v>
                </c:pt>
                <c:pt idx="108">
                  <c:v>-1.9618637087543901E-3</c:v>
                </c:pt>
                <c:pt idx="109">
                  <c:v>-2.4421108138515898E-3</c:v>
                </c:pt>
                <c:pt idx="110">
                  <c:v>-1.1770533609292101E-3</c:v>
                </c:pt>
                <c:pt idx="111">
                  <c:v>-9.2374506093563405E-4</c:v>
                </c:pt>
                <c:pt idx="112">
                  <c:v>-4.7061231499985201E-3</c:v>
                </c:pt>
                <c:pt idx="113">
                  <c:v>-5.0938953900356099E-3</c:v>
                </c:pt>
                <c:pt idx="114">
                  <c:v>-3.1926247142117698E-3</c:v>
                </c:pt>
                <c:pt idx="115">
                  <c:v>-2.3634681663782602E-3</c:v>
                </c:pt>
                <c:pt idx="116">
                  <c:v>6.1549506304747004E-3</c:v>
                </c:pt>
                <c:pt idx="117">
                  <c:v>4.0409891843727298E-3</c:v>
                </c:pt>
                <c:pt idx="118">
                  <c:v>3.62025530327735E-3</c:v>
                </c:pt>
                <c:pt idx="119">
                  <c:v>3.9807621527893503E-3</c:v>
                </c:pt>
                <c:pt idx="120">
                  <c:v>3.30681380388238E-3</c:v>
                </c:pt>
                <c:pt idx="121">
                  <c:v>3.4782629500032399E-3</c:v>
                </c:pt>
                <c:pt idx="122">
                  <c:v>5.2665039781142698E-3</c:v>
                </c:pt>
                <c:pt idx="123">
                  <c:v>4.6653329870225604E-3</c:v>
                </c:pt>
                <c:pt idx="124">
                  <c:v>3.9846541216979796E-3</c:v>
                </c:pt>
                <c:pt idx="125">
                  <c:v>3.2574735793760999E-3</c:v>
                </c:pt>
                <c:pt idx="126">
                  <c:v>1.02649936987608E-3</c:v>
                </c:pt>
                <c:pt idx="127">
                  <c:v>-9.8631160707840894E-4</c:v>
                </c:pt>
                <c:pt idx="128">
                  <c:v>-5.6489752140106899E-4</c:v>
                </c:pt>
                <c:pt idx="129">
                  <c:v>-6.4749658457386502E-4</c:v>
                </c:pt>
                <c:pt idx="130">
                  <c:v>-2.321632425131E-3</c:v>
                </c:pt>
                <c:pt idx="131">
                  <c:v>-2.1539267750595699E-3</c:v>
                </c:pt>
                <c:pt idx="132">
                  <c:v>-2.09861938412258E-3</c:v>
                </c:pt>
                <c:pt idx="133">
                  <c:v>-2.4959401657683E-3</c:v>
                </c:pt>
                <c:pt idx="134">
                  <c:v>-1.7717821606380601E-3</c:v>
                </c:pt>
                <c:pt idx="135">
                  <c:v>-1.29124935734999E-3</c:v>
                </c:pt>
                <c:pt idx="136">
                  <c:v>3.7661307968079801E-5</c:v>
                </c:pt>
                <c:pt idx="137">
                  <c:v>5.20086092019079E-4</c:v>
                </c:pt>
                <c:pt idx="138">
                  <c:v>2.0937190547719799E-3</c:v>
                </c:pt>
                <c:pt idx="139">
                  <c:v>-1.37153163619276E-4</c:v>
                </c:pt>
                <c:pt idx="140">
                  <c:v>4.5413398865491597E-4</c:v>
                </c:pt>
                <c:pt idx="141">
                  <c:v>-1.2635722332388799E-3</c:v>
                </c:pt>
                <c:pt idx="142">
                  <c:v>-1.2676647634320599E-3</c:v>
                </c:pt>
                <c:pt idx="143">
                  <c:v>-1.3085036207260399E-3</c:v>
                </c:pt>
                <c:pt idx="144">
                  <c:v>-1.9901961809422101E-3</c:v>
                </c:pt>
                <c:pt idx="145">
                  <c:v>3.3762731340311798E-4</c:v>
                </c:pt>
                <c:pt idx="146">
                  <c:v>1.35313681782884E-3</c:v>
                </c:pt>
                <c:pt idx="147">
                  <c:v>4.07010751294276E-4</c:v>
                </c:pt>
                <c:pt idx="148">
                  <c:v>2.00249017424431E-3</c:v>
                </c:pt>
                <c:pt idx="149">
                  <c:v>2.4047493333591201E-3</c:v>
                </c:pt>
                <c:pt idx="150">
                  <c:v>7.2206866810385997E-4</c:v>
                </c:pt>
                <c:pt idx="151">
                  <c:v>-1.11675769292863E-3</c:v>
                </c:pt>
                <c:pt idx="152">
                  <c:v>-7.5459338996532199E-4</c:v>
                </c:pt>
                <c:pt idx="153">
                  <c:v>-1.76202412807528E-3</c:v>
                </c:pt>
                <c:pt idx="154">
                  <c:v>-1.9112904052651801E-3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85-431E-BAA2-C7666268D687}"/>
            </c:ext>
          </c:extLst>
        </c:ser>
        <c:ser>
          <c:idx val="2"/>
          <c:order val="2"/>
          <c:tx>
            <c:strRef>
              <c:f>XLE_IYE!$M$1</c:f>
              <c:strCache>
                <c:ptCount val="1"/>
                <c:pt idx="0">
                  <c:v>20 dma diff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XLE_IYE!$M$2:$M$156</c:f>
              <c:numCache>
                <c:formatCode>0.00%</c:formatCode>
                <c:ptCount val="155"/>
                <c:pt idx="20">
                  <c:v>-6.3019890609350199E-4</c:v>
                </c:pt>
                <c:pt idx="21">
                  <c:v>-1.76404063183202E-3</c:v>
                </c:pt>
                <c:pt idx="22">
                  <c:v>-1.8906146620188201E-3</c:v>
                </c:pt>
                <c:pt idx="23">
                  <c:v>-1.3994902161839999E-3</c:v>
                </c:pt>
                <c:pt idx="24">
                  <c:v>-2.1050049878657698E-3</c:v>
                </c:pt>
                <c:pt idx="25">
                  <c:v>-1.3045865065084E-3</c:v>
                </c:pt>
                <c:pt idx="26">
                  <c:v>-1.0006291648772499E-3</c:v>
                </c:pt>
                <c:pt idx="27">
                  <c:v>-1.7753895683281101E-3</c:v>
                </c:pt>
                <c:pt idx="28">
                  <c:v>-2.239164022166E-3</c:v>
                </c:pt>
                <c:pt idx="29">
                  <c:v>-1.4447894549931999E-3</c:v>
                </c:pt>
                <c:pt idx="30">
                  <c:v>-1.0636157526855499E-3</c:v>
                </c:pt>
                <c:pt idx="31">
                  <c:v>-5.26649001678895E-4</c:v>
                </c:pt>
                <c:pt idx="32">
                  <c:v>-9.80673593706425E-4</c:v>
                </c:pt>
                <c:pt idx="33">
                  <c:v>6.4575143890587005E-4</c:v>
                </c:pt>
                <c:pt idx="34">
                  <c:v>-2.8334554817579198E-4</c:v>
                </c:pt>
                <c:pt idx="35">
                  <c:v>5.1877813767581596E-4</c:v>
                </c:pt>
                <c:pt idx="36">
                  <c:v>-1.29364593957416E-3</c:v>
                </c:pt>
                <c:pt idx="37">
                  <c:v>-4.8251654076852002E-4</c:v>
                </c:pt>
                <c:pt idx="38">
                  <c:v>-7.0985609388471297E-4</c:v>
                </c:pt>
                <c:pt idx="39">
                  <c:v>1.7841527396650599E-4</c:v>
                </c:pt>
                <c:pt idx="40">
                  <c:v>-4.8712974003009302E-4</c:v>
                </c:pt>
                <c:pt idx="41">
                  <c:v>-6.6553967459180704E-5</c:v>
                </c:pt>
                <c:pt idx="42">
                  <c:v>1.7196403437068301E-5</c:v>
                </c:pt>
                <c:pt idx="43">
                  <c:v>-3.96695084678964E-4</c:v>
                </c:pt>
                <c:pt idx="44">
                  <c:v>-1.1960708500199001E-4</c:v>
                </c:pt>
                <c:pt idx="45">
                  <c:v>5.5744813084619097E-4</c:v>
                </c:pt>
                <c:pt idx="46">
                  <c:v>6.1320128444842004E-5</c:v>
                </c:pt>
                <c:pt idx="47">
                  <c:v>-9.0714025575246203E-4</c:v>
                </c:pt>
                <c:pt idx="48">
                  <c:v>-5.6174392682304395E-4</c:v>
                </c:pt>
                <c:pt idx="49">
                  <c:v>-2.7331211167217601E-4</c:v>
                </c:pt>
                <c:pt idx="50">
                  <c:v>-6.0232576462738302E-3</c:v>
                </c:pt>
                <c:pt idx="51">
                  <c:v>-4.3563734298419296E-3</c:v>
                </c:pt>
                <c:pt idx="52">
                  <c:v>-3.27538649813438E-3</c:v>
                </c:pt>
                <c:pt idx="53">
                  <c:v>-3.21352736785339E-3</c:v>
                </c:pt>
                <c:pt idx="54">
                  <c:v>2.81842011916595E-3</c:v>
                </c:pt>
                <c:pt idx="55">
                  <c:v>3.0408170866978398E-3</c:v>
                </c:pt>
                <c:pt idx="56">
                  <c:v>3.23500753128097E-3</c:v>
                </c:pt>
                <c:pt idx="57">
                  <c:v>2.5219978890932198E-3</c:v>
                </c:pt>
                <c:pt idx="58">
                  <c:v>2.1111514819105301E-3</c:v>
                </c:pt>
                <c:pt idx="59">
                  <c:v>1.0216764700232801E-3</c:v>
                </c:pt>
                <c:pt idx="60">
                  <c:v>1.16859165925263E-3</c:v>
                </c:pt>
                <c:pt idx="61">
                  <c:v>2.9017412033109299E-3</c:v>
                </c:pt>
                <c:pt idx="62">
                  <c:v>3.94855429527541E-3</c:v>
                </c:pt>
                <c:pt idx="63">
                  <c:v>2.7272220333076401E-3</c:v>
                </c:pt>
                <c:pt idx="64">
                  <c:v>2.6043580858057902E-3</c:v>
                </c:pt>
                <c:pt idx="65">
                  <c:v>3.5280126832655501E-3</c:v>
                </c:pt>
                <c:pt idx="66">
                  <c:v>3.7602953832769899E-3</c:v>
                </c:pt>
                <c:pt idx="67">
                  <c:v>4.1205566211062698E-3</c:v>
                </c:pt>
                <c:pt idx="68">
                  <c:v>3.507648546282E-3</c:v>
                </c:pt>
                <c:pt idx="69">
                  <c:v>2.1002672267662601E-3</c:v>
                </c:pt>
                <c:pt idx="70">
                  <c:v>2.6313447053393901E-3</c:v>
                </c:pt>
                <c:pt idx="71">
                  <c:v>2.8125870863675399E-3</c:v>
                </c:pt>
                <c:pt idx="72">
                  <c:v>9.1197469628477297E-4</c:v>
                </c:pt>
                <c:pt idx="73">
                  <c:v>1.8889790173352301E-3</c:v>
                </c:pt>
                <c:pt idx="74">
                  <c:v>8.1834591016752604E-4</c:v>
                </c:pt>
                <c:pt idx="75">
                  <c:v>5.49706072866151E-4</c:v>
                </c:pt>
                <c:pt idx="76">
                  <c:v>-2.9013971365464099E-4</c:v>
                </c:pt>
                <c:pt idx="77">
                  <c:v>6.2949188585170604E-4</c:v>
                </c:pt>
                <c:pt idx="78">
                  <c:v>1.4670460677886901E-3</c:v>
                </c:pt>
                <c:pt idx="79">
                  <c:v>6.9471220679278602E-4</c:v>
                </c:pt>
                <c:pt idx="80">
                  <c:v>-1.2272333705476101E-4</c:v>
                </c:pt>
                <c:pt idx="81">
                  <c:v>-6.8832480942089601E-4</c:v>
                </c:pt>
                <c:pt idx="82">
                  <c:v>1.01439425869216E-3</c:v>
                </c:pt>
                <c:pt idx="83">
                  <c:v>5.9465028326838396E-4</c:v>
                </c:pt>
                <c:pt idx="84">
                  <c:v>6.0993050980172596E-4</c:v>
                </c:pt>
                <c:pt idx="85">
                  <c:v>1.6776990818834999E-3</c:v>
                </c:pt>
                <c:pt idx="86">
                  <c:v>8.3629735297460002E-4</c:v>
                </c:pt>
                <c:pt idx="87">
                  <c:v>4.4989776427577199E-5</c:v>
                </c:pt>
                <c:pt idx="88">
                  <c:v>-2.4744912235114799E-4</c:v>
                </c:pt>
                <c:pt idx="89">
                  <c:v>-7.8014582831972303E-4</c:v>
                </c:pt>
                <c:pt idx="90">
                  <c:v>-5.1408418561540601E-4</c:v>
                </c:pt>
                <c:pt idx="91">
                  <c:v>-6.0045395405247605E-4</c:v>
                </c:pt>
                <c:pt idx="92">
                  <c:v>-1.37343672429537E-3</c:v>
                </c:pt>
                <c:pt idx="93">
                  <c:v>-2.55489780402715E-3</c:v>
                </c:pt>
                <c:pt idx="94">
                  <c:v>-4.2714098747947899E-3</c:v>
                </c:pt>
                <c:pt idx="95">
                  <c:v>-1.94752317696954E-3</c:v>
                </c:pt>
                <c:pt idx="96">
                  <c:v>-1.07324397961953E-4</c:v>
                </c:pt>
                <c:pt idx="97">
                  <c:v>-1.4279401478172701E-3</c:v>
                </c:pt>
                <c:pt idx="98">
                  <c:v>1.0425811566012E-3</c:v>
                </c:pt>
                <c:pt idx="99">
                  <c:v>2.7230241968635699E-4</c:v>
                </c:pt>
                <c:pt idx="100">
                  <c:v>1.49243660668918E-3</c:v>
                </c:pt>
                <c:pt idx="101">
                  <c:v>2.77110076334461E-3</c:v>
                </c:pt>
                <c:pt idx="102">
                  <c:v>1.7295589643070901E-3</c:v>
                </c:pt>
                <c:pt idx="103">
                  <c:v>1.6841426797941799E-3</c:v>
                </c:pt>
                <c:pt idx="104">
                  <c:v>2.0128906586438099E-3</c:v>
                </c:pt>
                <c:pt idx="105">
                  <c:v>1.59188928234519E-3</c:v>
                </c:pt>
                <c:pt idx="106">
                  <c:v>-1.0556659411172899E-3</c:v>
                </c:pt>
                <c:pt idx="107">
                  <c:v>-1.4161318787304701E-3</c:v>
                </c:pt>
                <c:pt idx="108">
                  <c:v>-9.0319599676694305E-4</c:v>
                </c:pt>
                <c:pt idx="109">
                  <c:v>-1.5068466575879199E-3</c:v>
                </c:pt>
                <c:pt idx="110">
                  <c:v>-3.4800088578667502E-4</c:v>
                </c:pt>
                <c:pt idx="111">
                  <c:v>-2.52823448362062E-4</c:v>
                </c:pt>
                <c:pt idx="112">
                  <c:v>-4.3302436815136304E-3</c:v>
                </c:pt>
                <c:pt idx="113">
                  <c:v>-5.1704680038350296E-3</c:v>
                </c:pt>
                <c:pt idx="114">
                  <c:v>-3.8314933091485302E-3</c:v>
                </c:pt>
                <c:pt idx="115">
                  <c:v>-3.6376734713972998E-3</c:v>
                </c:pt>
                <c:pt idx="116">
                  <c:v>4.3952996533074499E-3</c:v>
                </c:pt>
                <c:pt idx="117">
                  <c:v>2.54724325433583E-3</c:v>
                </c:pt>
                <c:pt idx="118">
                  <c:v>2.2916308877315899E-3</c:v>
                </c:pt>
                <c:pt idx="119">
                  <c:v>2.8908783465448999E-3</c:v>
                </c:pt>
                <c:pt idx="120">
                  <c:v>2.5155726442735002E-3</c:v>
                </c:pt>
                <c:pt idx="121">
                  <c:v>2.92368937151976E-3</c:v>
                </c:pt>
                <c:pt idx="122">
                  <c:v>5.0321938846980604E-3</c:v>
                </c:pt>
                <c:pt idx="123">
                  <c:v>5.2213565567899396E-3</c:v>
                </c:pt>
                <c:pt idx="124">
                  <c:v>5.44796000054662E-3</c:v>
                </c:pt>
                <c:pt idx="125">
                  <c:v>5.5498209191748599E-3</c:v>
                </c:pt>
                <c:pt idx="126">
                  <c:v>4.1253765479463298E-3</c:v>
                </c:pt>
                <c:pt idx="127">
                  <c:v>1.9361873090275501E-3</c:v>
                </c:pt>
                <c:pt idx="128">
                  <c:v>2.2278353405028898E-3</c:v>
                </c:pt>
                <c:pt idx="129">
                  <c:v>2.0691330929146902E-3</c:v>
                </c:pt>
                <c:pt idx="130">
                  <c:v>2.2346158626814901E-4</c:v>
                </c:pt>
                <c:pt idx="131">
                  <c:v>2.1970719830090299E-4</c:v>
                </c:pt>
                <c:pt idx="132">
                  <c:v>6.6665549563101203E-5</c:v>
                </c:pt>
                <c:pt idx="133">
                  <c:v>-9.5614407284558799E-4</c:v>
                </c:pt>
                <c:pt idx="134">
                  <c:v>-9.7789657893175607E-4</c:v>
                </c:pt>
                <c:pt idx="135">
                  <c:v>-1.21007183788987E-3</c:v>
                </c:pt>
                <c:pt idx="136">
                  <c:v>-6.1027725150788895E-4</c:v>
                </c:pt>
                <c:pt idx="137">
                  <c:v>-2.9630855437006999E-4</c:v>
                </c:pt>
                <c:pt idx="138">
                  <c:v>1.2297408142184099E-3</c:v>
                </c:pt>
                <c:pt idx="139">
                  <c:v>-1.0248206040995799E-3</c:v>
                </c:pt>
                <c:pt idx="140">
                  <c:v>-5.3745208299204E-4</c:v>
                </c:pt>
                <c:pt idx="141">
                  <c:v>-2.18888103349735E-3</c:v>
                </c:pt>
                <c:pt idx="142">
                  <c:v>-2.197022069924E-3</c:v>
                </c:pt>
                <c:pt idx="143">
                  <c:v>-2.1376543855290702E-3</c:v>
                </c:pt>
                <c:pt idx="144">
                  <c:v>-2.6387839273017198E-3</c:v>
                </c:pt>
                <c:pt idx="145">
                  <c:v>-1.7804357161982099E-4</c:v>
                </c:pt>
                <c:pt idx="146">
                  <c:v>1.08701806277105E-3</c:v>
                </c:pt>
                <c:pt idx="147">
                  <c:v>2.9448536061053599E-4</c:v>
                </c:pt>
                <c:pt idx="148">
                  <c:v>1.8793378176751199E-3</c:v>
                </c:pt>
                <c:pt idx="149">
                  <c:v>2.2180302407824801E-3</c:v>
                </c:pt>
                <c:pt idx="150">
                  <c:v>7.0716886523718798E-4</c:v>
                </c:pt>
                <c:pt idx="151">
                  <c:v>-1.1594240191191701E-3</c:v>
                </c:pt>
                <c:pt idx="152">
                  <c:v>-7.4625309589238995E-4</c:v>
                </c:pt>
                <c:pt idx="153">
                  <c:v>-1.6759188157227599E-3</c:v>
                </c:pt>
                <c:pt idx="154">
                  <c:v>-1.81574425118904E-3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85-431E-BAA2-C7666268D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3910383"/>
        <c:axId val="601195567"/>
      </c:lineChart>
      <c:catAx>
        <c:axId val="1213910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195567"/>
        <c:crosses val="autoZero"/>
        <c:auto val="1"/>
        <c:lblAlgn val="ctr"/>
        <c:lblOffset val="100"/>
        <c:noMultiLvlLbl val="0"/>
      </c:catAx>
      <c:valAx>
        <c:axId val="60119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91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XLE_IYE!$S$1</c:f>
              <c:strCache>
                <c:ptCount val="1"/>
                <c:pt idx="0">
                  <c:v> IYE*/XLE*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XLE_IYE!$S$2:$S$156</c:f>
              <c:numCache>
                <c:formatCode>_(* #,##0.0000_);_(* \(#,##0.0000\);_(* "-"??_);_(@_)</c:formatCode>
                <c:ptCount val="155"/>
                <c:pt idx="0">
                  <c:v>1.05999152854207</c:v>
                </c:pt>
                <c:pt idx="1">
                  <c:v>1.05999152854207</c:v>
                </c:pt>
                <c:pt idx="2">
                  <c:v>1.05999152854207</c:v>
                </c:pt>
                <c:pt idx="3">
                  <c:v>1.05999152854207</c:v>
                </c:pt>
                <c:pt idx="4">
                  <c:v>1.05999152854207</c:v>
                </c:pt>
                <c:pt idx="5">
                  <c:v>1.05999152854207</c:v>
                </c:pt>
                <c:pt idx="6">
                  <c:v>1.05999152854207</c:v>
                </c:pt>
                <c:pt idx="7">
                  <c:v>1.05999152854207</c:v>
                </c:pt>
                <c:pt idx="8">
                  <c:v>1.05999152854207</c:v>
                </c:pt>
                <c:pt idx="9">
                  <c:v>1.05999152854207</c:v>
                </c:pt>
                <c:pt idx="10">
                  <c:v>1.05999152854207</c:v>
                </c:pt>
                <c:pt idx="11">
                  <c:v>1.05999152854207</c:v>
                </c:pt>
                <c:pt idx="12">
                  <c:v>1.05999152854207</c:v>
                </c:pt>
                <c:pt idx="13">
                  <c:v>1.05999152854207</c:v>
                </c:pt>
                <c:pt idx="14">
                  <c:v>1.05999152854207</c:v>
                </c:pt>
                <c:pt idx="15">
                  <c:v>1.05999152854207</c:v>
                </c:pt>
                <c:pt idx="16">
                  <c:v>1.05999152854207</c:v>
                </c:pt>
                <c:pt idx="17">
                  <c:v>1.05999152854207</c:v>
                </c:pt>
                <c:pt idx="18">
                  <c:v>1.05999152854207</c:v>
                </c:pt>
                <c:pt idx="19">
                  <c:v>1.05999152854207</c:v>
                </c:pt>
                <c:pt idx="20">
                  <c:v>1.05999152854207</c:v>
                </c:pt>
                <c:pt idx="21">
                  <c:v>1.05999152854207</c:v>
                </c:pt>
                <c:pt idx="22">
                  <c:v>1.05999152854207</c:v>
                </c:pt>
                <c:pt idx="23">
                  <c:v>1.05999152854207</c:v>
                </c:pt>
                <c:pt idx="24">
                  <c:v>1.05999152854207</c:v>
                </c:pt>
                <c:pt idx="25">
                  <c:v>1.05999152854207</c:v>
                </c:pt>
                <c:pt idx="26">
                  <c:v>1.05999152854207</c:v>
                </c:pt>
                <c:pt idx="27">
                  <c:v>1.05999152854207</c:v>
                </c:pt>
                <c:pt idx="28">
                  <c:v>1.05999152854207</c:v>
                </c:pt>
                <c:pt idx="29">
                  <c:v>1.05999152854207</c:v>
                </c:pt>
                <c:pt idx="30">
                  <c:v>1.05999152854207</c:v>
                </c:pt>
                <c:pt idx="31">
                  <c:v>1.05999152854207</c:v>
                </c:pt>
                <c:pt idx="32">
                  <c:v>1.05999152854207</c:v>
                </c:pt>
                <c:pt idx="33">
                  <c:v>1.05999152854207</c:v>
                </c:pt>
                <c:pt idx="34">
                  <c:v>1.05999152854207</c:v>
                </c:pt>
                <c:pt idx="35">
                  <c:v>1.05999152854207</c:v>
                </c:pt>
                <c:pt idx="36">
                  <c:v>1.05999152854207</c:v>
                </c:pt>
                <c:pt idx="37">
                  <c:v>1.05999152854207</c:v>
                </c:pt>
                <c:pt idx="38">
                  <c:v>1.05999152854207</c:v>
                </c:pt>
                <c:pt idx="39">
                  <c:v>1.05999152854207</c:v>
                </c:pt>
                <c:pt idx="40">
                  <c:v>1.05999152854207</c:v>
                </c:pt>
                <c:pt idx="41">
                  <c:v>1.05999152854207</c:v>
                </c:pt>
                <c:pt idx="42">
                  <c:v>1.05999152854207</c:v>
                </c:pt>
                <c:pt idx="43">
                  <c:v>1.05999152854207</c:v>
                </c:pt>
                <c:pt idx="44">
                  <c:v>1.05999152854207</c:v>
                </c:pt>
                <c:pt idx="45">
                  <c:v>1.05999152854207</c:v>
                </c:pt>
                <c:pt idx="46">
                  <c:v>1.05999152854207</c:v>
                </c:pt>
                <c:pt idx="47">
                  <c:v>1.05999152854207</c:v>
                </c:pt>
                <c:pt idx="48">
                  <c:v>1.05999152854207</c:v>
                </c:pt>
                <c:pt idx="49">
                  <c:v>1.05999152854207</c:v>
                </c:pt>
                <c:pt idx="50">
                  <c:v>1.05999152854207</c:v>
                </c:pt>
                <c:pt idx="51">
                  <c:v>1.05999152854207</c:v>
                </c:pt>
                <c:pt idx="52">
                  <c:v>1.05999152854207</c:v>
                </c:pt>
                <c:pt idx="53">
                  <c:v>1.05999152854207</c:v>
                </c:pt>
                <c:pt idx="54">
                  <c:v>1.05999152854207</c:v>
                </c:pt>
                <c:pt idx="55">
                  <c:v>1.05999152854207</c:v>
                </c:pt>
                <c:pt idx="56">
                  <c:v>1.05999152854207</c:v>
                </c:pt>
                <c:pt idx="57">
                  <c:v>1.05999152854207</c:v>
                </c:pt>
                <c:pt idx="58">
                  <c:v>1.05999152854207</c:v>
                </c:pt>
                <c:pt idx="59">
                  <c:v>1.05999152854207</c:v>
                </c:pt>
                <c:pt idx="60">
                  <c:v>1.05999152854207</c:v>
                </c:pt>
                <c:pt idx="61">
                  <c:v>1.05999152854207</c:v>
                </c:pt>
                <c:pt idx="62">
                  <c:v>1.05999152854207</c:v>
                </c:pt>
                <c:pt idx="63">
                  <c:v>1.05999152854207</c:v>
                </c:pt>
                <c:pt idx="64">
                  <c:v>1.05999152854207</c:v>
                </c:pt>
                <c:pt idx="65">
                  <c:v>1.05999152854207</c:v>
                </c:pt>
                <c:pt idx="66">
                  <c:v>1.05999152854207</c:v>
                </c:pt>
                <c:pt idx="67">
                  <c:v>1.05999152854207</c:v>
                </c:pt>
                <c:pt idx="68">
                  <c:v>1.05999152854207</c:v>
                </c:pt>
                <c:pt idx="69">
                  <c:v>1.05999152854207</c:v>
                </c:pt>
                <c:pt idx="70">
                  <c:v>1.05999152854207</c:v>
                </c:pt>
                <c:pt idx="71">
                  <c:v>1.05999152854207</c:v>
                </c:pt>
                <c:pt idx="72">
                  <c:v>1.05999152854207</c:v>
                </c:pt>
                <c:pt idx="73">
                  <c:v>1.05999152854207</c:v>
                </c:pt>
                <c:pt idx="74">
                  <c:v>1.05999152854207</c:v>
                </c:pt>
                <c:pt idx="75">
                  <c:v>1.05999152854207</c:v>
                </c:pt>
                <c:pt idx="76">
                  <c:v>1.05999152854207</c:v>
                </c:pt>
                <c:pt idx="77">
                  <c:v>1.05999152854207</c:v>
                </c:pt>
                <c:pt idx="78">
                  <c:v>1.05999152854207</c:v>
                </c:pt>
                <c:pt idx="79">
                  <c:v>1.05999152854207</c:v>
                </c:pt>
                <c:pt idx="80">
                  <c:v>1.05999152854207</c:v>
                </c:pt>
                <c:pt idx="81">
                  <c:v>1.05999152854207</c:v>
                </c:pt>
                <c:pt idx="82">
                  <c:v>1.05999152854207</c:v>
                </c:pt>
                <c:pt idx="83">
                  <c:v>1.05999152854207</c:v>
                </c:pt>
                <c:pt idx="84">
                  <c:v>1.05999152854207</c:v>
                </c:pt>
                <c:pt idx="85">
                  <c:v>1.05999152854207</c:v>
                </c:pt>
                <c:pt idx="86">
                  <c:v>1.05999152854207</c:v>
                </c:pt>
                <c:pt idx="87">
                  <c:v>1.05999152854207</c:v>
                </c:pt>
                <c:pt idx="88">
                  <c:v>1.05999152854207</c:v>
                </c:pt>
                <c:pt idx="89">
                  <c:v>1.05999152854207</c:v>
                </c:pt>
                <c:pt idx="90">
                  <c:v>1.05999152854207</c:v>
                </c:pt>
                <c:pt idx="91">
                  <c:v>1.05999152854207</c:v>
                </c:pt>
                <c:pt idx="92">
                  <c:v>1.05999152854207</c:v>
                </c:pt>
                <c:pt idx="93">
                  <c:v>1.05999152854207</c:v>
                </c:pt>
                <c:pt idx="94">
                  <c:v>1.05999152854207</c:v>
                </c:pt>
                <c:pt idx="95">
                  <c:v>1.05999152854207</c:v>
                </c:pt>
                <c:pt idx="96">
                  <c:v>1.05999152854207</c:v>
                </c:pt>
                <c:pt idx="97">
                  <c:v>1.05999152854207</c:v>
                </c:pt>
                <c:pt idx="98">
                  <c:v>1.05999152854207</c:v>
                </c:pt>
                <c:pt idx="99">
                  <c:v>1.05999152854207</c:v>
                </c:pt>
                <c:pt idx="100">
                  <c:v>1.05999152854207</c:v>
                </c:pt>
                <c:pt idx="101">
                  <c:v>1.05999152854207</c:v>
                </c:pt>
                <c:pt idx="102">
                  <c:v>1.05999152854207</c:v>
                </c:pt>
                <c:pt idx="103">
                  <c:v>1.05999152854207</c:v>
                </c:pt>
                <c:pt idx="104">
                  <c:v>1.05999152854207</c:v>
                </c:pt>
                <c:pt idx="105">
                  <c:v>1.05999152854207</c:v>
                </c:pt>
                <c:pt idx="106">
                  <c:v>1.05999152854207</c:v>
                </c:pt>
                <c:pt idx="107">
                  <c:v>1.05999152854207</c:v>
                </c:pt>
                <c:pt idx="108">
                  <c:v>1.05999152854207</c:v>
                </c:pt>
                <c:pt idx="109">
                  <c:v>1.05999152854207</c:v>
                </c:pt>
                <c:pt idx="110">
                  <c:v>1.05999152854207</c:v>
                </c:pt>
                <c:pt idx="111">
                  <c:v>1.05999152854207</c:v>
                </c:pt>
                <c:pt idx="112">
                  <c:v>1.05999152854207</c:v>
                </c:pt>
                <c:pt idx="113">
                  <c:v>1.05999152854207</c:v>
                </c:pt>
                <c:pt idx="114">
                  <c:v>1.05999152854207</c:v>
                </c:pt>
                <c:pt idx="115">
                  <c:v>1.05999152854207</c:v>
                </c:pt>
                <c:pt idx="116">
                  <c:v>1.05999152854207</c:v>
                </c:pt>
                <c:pt idx="117">
                  <c:v>1.05999152854207</c:v>
                </c:pt>
                <c:pt idx="118">
                  <c:v>1.05999152854207</c:v>
                </c:pt>
                <c:pt idx="119">
                  <c:v>1.05999152854207</c:v>
                </c:pt>
                <c:pt idx="120">
                  <c:v>1.05999152854207</c:v>
                </c:pt>
                <c:pt idx="121">
                  <c:v>1.05999152854207</c:v>
                </c:pt>
                <c:pt idx="122">
                  <c:v>1.05999152854207</c:v>
                </c:pt>
                <c:pt idx="123">
                  <c:v>1.05999152854207</c:v>
                </c:pt>
                <c:pt idx="124">
                  <c:v>1.05999152854207</c:v>
                </c:pt>
                <c:pt idx="125">
                  <c:v>1.05999152854207</c:v>
                </c:pt>
                <c:pt idx="126">
                  <c:v>1.05999152854207</c:v>
                </c:pt>
                <c:pt idx="127">
                  <c:v>1.05999152854207</c:v>
                </c:pt>
                <c:pt idx="128">
                  <c:v>1.05999152854207</c:v>
                </c:pt>
                <c:pt idx="129">
                  <c:v>1.05999152854207</c:v>
                </c:pt>
                <c:pt idx="130">
                  <c:v>1.05999152854207</c:v>
                </c:pt>
                <c:pt idx="131">
                  <c:v>1.05999152854207</c:v>
                </c:pt>
                <c:pt idx="132">
                  <c:v>1.05999152854207</c:v>
                </c:pt>
                <c:pt idx="133">
                  <c:v>1.05999152854207</c:v>
                </c:pt>
                <c:pt idx="134">
                  <c:v>1.05999152854207</c:v>
                </c:pt>
                <c:pt idx="135">
                  <c:v>1.05999152854207</c:v>
                </c:pt>
                <c:pt idx="136">
                  <c:v>1.05999152854207</c:v>
                </c:pt>
                <c:pt idx="137">
                  <c:v>1.05999152854207</c:v>
                </c:pt>
                <c:pt idx="138">
                  <c:v>1.05999152854207</c:v>
                </c:pt>
                <c:pt idx="139">
                  <c:v>1.05999152854207</c:v>
                </c:pt>
                <c:pt idx="140">
                  <c:v>1.05999152854207</c:v>
                </c:pt>
                <c:pt idx="141">
                  <c:v>1.05999152854207</c:v>
                </c:pt>
                <c:pt idx="142">
                  <c:v>1.05999152854207</c:v>
                </c:pt>
                <c:pt idx="143">
                  <c:v>1.05999152854207</c:v>
                </c:pt>
                <c:pt idx="144">
                  <c:v>1.05999152854207</c:v>
                </c:pt>
                <c:pt idx="145">
                  <c:v>1.05999152854207</c:v>
                </c:pt>
                <c:pt idx="146">
                  <c:v>1.05999152854207</c:v>
                </c:pt>
                <c:pt idx="147">
                  <c:v>1.05999152854207</c:v>
                </c:pt>
                <c:pt idx="148">
                  <c:v>1.05999152854207</c:v>
                </c:pt>
                <c:pt idx="149">
                  <c:v>1.05999152854207</c:v>
                </c:pt>
                <c:pt idx="150">
                  <c:v>1.05999152854207</c:v>
                </c:pt>
                <c:pt idx="151">
                  <c:v>1.05999152854207</c:v>
                </c:pt>
                <c:pt idx="152">
                  <c:v>1.05999152854207</c:v>
                </c:pt>
                <c:pt idx="153">
                  <c:v>1.05999152854207</c:v>
                </c:pt>
                <c:pt idx="154">
                  <c:v>1.05999152854207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C-4646-88AB-52D11D59A50A}"/>
            </c:ext>
          </c:extLst>
        </c:ser>
        <c:ser>
          <c:idx val="1"/>
          <c:order val="1"/>
          <c:tx>
            <c:strRef>
              <c:f>XLE_IYE!$T$1</c:f>
              <c:strCache>
                <c:ptCount val="1"/>
                <c:pt idx="0">
                  <c:v> IYE*/XLE*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XLE_IYE!$T$2:$T$156</c:f>
              <c:numCache>
                <c:formatCode>_(* #,##0.0000_);_(* \(#,##0.0000\);_(* "-"??_);_(@_)</c:formatCode>
                <c:ptCount val="155"/>
                <c:pt idx="9">
                  <c:v>1.0598224470051201</c:v>
                </c:pt>
                <c:pt idx="10">
                  <c:v>1.0594668279180799</c:v>
                </c:pt>
                <c:pt idx="11">
                  <c:v>1.05933446915244</c:v>
                </c:pt>
                <c:pt idx="12">
                  <c:v>1.0591071921349799</c:v>
                </c:pt>
                <c:pt idx="13">
                  <c:v>1.05888331765401</c:v>
                </c:pt>
                <c:pt idx="14">
                  <c:v>1.0588316929339801</c:v>
                </c:pt>
                <c:pt idx="15">
                  <c:v>1.0588345008253599</c:v>
                </c:pt>
                <c:pt idx="16">
                  <c:v>1.0587817964812201</c:v>
                </c:pt>
                <c:pt idx="17">
                  <c:v>1.05874232531409</c:v>
                </c:pt>
                <c:pt idx="18">
                  <c:v>1.05879831683067</c:v>
                </c:pt>
                <c:pt idx="19">
                  <c:v>1.0585950739050101</c:v>
                </c:pt>
                <c:pt idx="20">
                  <c:v>1.0584521553850701</c:v>
                </c:pt>
                <c:pt idx="21">
                  <c:v>1.0582370947140101</c:v>
                </c:pt>
                <c:pt idx="22">
                  <c:v>1.05800799411557</c:v>
                </c:pt>
                <c:pt idx="23">
                  <c:v>1.05786823798939</c:v>
                </c:pt>
                <c:pt idx="24">
                  <c:v>1.05764874225234</c:v>
                </c:pt>
                <c:pt idx="25">
                  <c:v>1.0575038344118799</c:v>
                </c:pt>
                <c:pt idx="26">
                  <c:v>1.05737638631153</c:v>
                </c:pt>
                <c:pt idx="27">
                  <c:v>1.0571424659939399</c:v>
                </c:pt>
                <c:pt idx="28">
                  <c:v>1.05685965228694</c:v>
                </c:pt>
                <c:pt idx="29">
                  <c:v>1.05676994461178</c:v>
                </c:pt>
                <c:pt idx="30">
                  <c:v>1.05657161271112</c:v>
                </c:pt>
                <c:pt idx="31">
                  <c:v>1.0565578129442501</c:v>
                </c:pt>
                <c:pt idx="32">
                  <c:v>1.0565153212712399</c:v>
                </c:pt>
                <c:pt idx="33">
                  <c:v>1.0566020630848301</c:v>
                </c:pt>
                <c:pt idx="34">
                  <c:v>1.0566806026206199</c:v>
                </c:pt>
                <c:pt idx="35">
                  <c:v>1.0567658723018101</c:v>
                </c:pt>
                <c:pt idx="36">
                  <c:v>1.0566316040089001</c:v>
                </c:pt>
                <c:pt idx="37">
                  <c:v>1.0566607880999499</c:v>
                </c:pt>
                <c:pt idx="38">
                  <c:v>1.05671833868961</c:v>
                </c:pt>
                <c:pt idx="39">
                  <c:v>1.0567859198573299</c:v>
                </c:pt>
                <c:pt idx="40">
                  <c:v>1.0567564328677499</c:v>
                </c:pt>
                <c:pt idx="41">
                  <c:v>1.05672029355245</c:v>
                </c:pt>
                <c:pt idx="42">
                  <c:v>1.0567499158958</c:v>
                </c:pt>
                <c:pt idx="43">
                  <c:v>1.056576809329</c:v>
                </c:pt>
                <c:pt idx="44">
                  <c:v>1.0565295531372101</c:v>
                </c:pt>
                <c:pt idx="45">
                  <c:v>1.05647765273376</c:v>
                </c:pt>
                <c:pt idx="46">
                  <c:v>1.0565694904691201</c:v>
                </c:pt>
                <c:pt idx="47">
                  <c:v>1.05648433053721</c:v>
                </c:pt>
                <c:pt idx="48">
                  <c:v>1.05646708629376</c:v>
                </c:pt>
                <c:pt idx="49">
                  <c:v>1.0563997275696499</c:v>
                </c:pt>
                <c:pt idx="50">
                  <c:v>1.0563223665944601</c:v>
                </c:pt>
                <c:pt idx="51">
                  <c:v>1.05635647597683</c:v>
                </c:pt>
                <c:pt idx="52">
                  <c:v>1.05646349618483</c:v>
                </c:pt>
                <c:pt idx="53">
                  <c:v>1.05660289071924</c:v>
                </c:pt>
                <c:pt idx="54">
                  <c:v>1.0568093425795699</c:v>
                </c:pt>
                <c:pt idx="55">
                  <c:v>1.05697420477266</c:v>
                </c:pt>
                <c:pt idx="56">
                  <c:v>1.05721606586147</c:v>
                </c:pt>
                <c:pt idx="57">
                  <c:v>1.0575035716924299</c:v>
                </c:pt>
                <c:pt idx="58">
                  <c:v>1.0577240657373801</c:v>
                </c:pt>
                <c:pt idx="59">
                  <c:v>1.05780703196106</c:v>
                </c:pt>
                <c:pt idx="60">
                  <c:v>1.0579877427598099</c:v>
                </c:pt>
                <c:pt idx="61">
                  <c:v>1.0582125269066001</c:v>
                </c:pt>
                <c:pt idx="62">
                  <c:v>1.05848197841183</c:v>
                </c:pt>
                <c:pt idx="63">
                  <c:v>1.0586528651915601</c:v>
                </c:pt>
                <c:pt idx="64">
                  <c:v>1.0587342820449599</c:v>
                </c:pt>
                <c:pt idx="65">
                  <c:v>1.0588965070193499</c:v>
                </c:pt>
                <c:pt idx="66">
                  <c:v>1.0590735534922999</c:v>
                </c:pt>
                <c:pt idx="67">
                  <c:v>1.0593686191809599</c:v>
                </c:pt>
                <c:pt idx="68">
                  <c:v>1.0596612186916601</c:v>
                </c:pt>
                <c:pt idx="69">
                  <c:v>1.05993534406067</c:v>
                </c:pt>
                <c:pt idx="70">
                  <c:v>1.0602673602430801</c:v>
                </c:pt>
                <c:pt idx="71">
                  <c:v>1.06048200587443</c:v>
                </c:pt>
                <c:pt idx="72">
                  <c:v>1.0604194555475099</c:v>
                </c:pt>
                <c:pt idx="73">
                  <c:v>1.0606073044514901</c:v>
                </c:pt>
                <c:pt idx="74">
                  <c:v>1.0607228872872101</c:v>
                </c:pt>
                <c:pt idx="75">
                  <c:v>1.06070750406398</c:v>
                </c:pt>
                <c:pt idx="76">
                  <c:v>1.0605693967830101</c:v>
                </c:pt>
                <c:pt idx="77">
                  <c:v>1.06047145898602</c:v>
                </c:pt>
                <c:pt idx="78">
                  <c:v>1.06050805832904</c:v>
                </c:pt>
                <c:pt idx="79">
                  <c:v>1.0606027043117201</c:v>
                </c:pt>
                <c:pt idx="80">
                  <c:v>1.0605549025835901</c:v>
                </c:pt>
                <c:pt idx="81">
                  <c:v>1.06039014095565</c:v>
                </c:pt>
                <c:pt idx="82">
                  <c:v>1.0605617291353699</c:v>
                </c:pt>
                <c:pt idx="83">
                  <c:v>1.0605543849335799</c:v>
                </c:pt>
                <c:pt idx="84">
                  <c:v>1.06062741882834</c:v>
                </c:pt>
                <c:pt idx="85">
                  <c:v>1.06084190445876</c:v>
                </c:pt>
                <c:pt idx="86">
                  <c:v>1.06105866834845</c:v>
                </c:pt>
                <c:pt idx="87">
                  <c:v>1.06109596087268</c:v>
                </c:pt>
                <c:pt idx="88">
                  <c:v>1.06100047293721</c:v>
                </c:pt>
                <c:pt idx="89">
                  <c:v>1.06091104265883</c:v>
                </c:pt>
                <c:pt idx="90">
                  <c:v>1.06091832094685</c:v>
                </c:pt>
                <c:pt idx="91">
                  <c:v>1.06096016136519</c:v>
                </c:pt>
                <c:pt idx="92">
                  <c:v>1.0607308675084</c:v>
                </c:pt>
                <c:pt idx="93">
                  <c:v>1.06041271883378</c:v>
                </c:pt>
                <c:pt idx="94">
                  <c:v>1.0598862718152999</c:v>
                </c:pt>
                <c:pt idx="95">
                  <c:v>1.0594600557735201</c:v>
                </c:pt>
                <c:pt idx="96">
                  <c:v>1.05929755654997</c:v>
                </c:pt>
                <c:pt idx="97">
                  <c:v>1.0590779127977099</c:v>
                </c:pt>
                <c:pt idx="98">
                  <c:v>1.05914506154164</c:v>
                </c:pt>
                <c:pt idx="99">
                  <c:v>1.0591885037004301</c:v>
                </c:pt>
                <c:pt idx="100">
                  <c:v>1.05933063531202</c:v>
                </c:pt>
                <c:pt idx="101">
                  <c:v>1.05962727376545</c:v>
                </c:pt>
                <c:pt idx="102">
                  <c:v>1.0599182501617801</c:v>
                </c:pt>
                <c:pt idx="103">
                  <c:v>1.0603354388696999</c:v>
                </c:pt>
                <c:pt idx="104">
                  <c:v>1.06099015818036</c:v>
                </c:pt>
                <c:pt idx="105">
                  <c:v>1.0613835261444999</c:v>
                </c:pt>
                <c:pt idx="106">
                  <c:v>1.0613100985755499</c:v>
                </c:pt>
                <c:pt idx="107">
                  <c:v>1.0613239024044701</c:v>
                </c:pt>
                <c:pt idx="108">
                  <c:v>1.0611290054892</c:v>
                </c:pt>
                <c:pt idx="109">
                  <c:v>1.0609469360500201</c:v>
                </c:pt>
                <c:pt idx="110">
                  <c:v>1.0607535228638501</c:v>
                </c:pt>
                <c:pt idx="111">
                  <c:v>1.06042430741185</c:v>
                </c:pt>
                <c:pt idx="112">
                  <c:v>1.06031238302569</c:v>
                </c:pt>
                <c:pt idx="113">
                  <c:v>1.06009668700551</c:v>
                </c:pt>
                <c:pt idx="114">
                  <c:v>1.0599716513516</c:v>
                </c:pt>
                <c:pt idx="115">
                  <c:v>1.05991306058478</c:v>
                </c:pt>
                <c:pt idx="116">
                  <c:v>1.0604015614708</c:v>
                </c:pt>
                <c:pt idx="117">
                  <c:v>1.06076433966387</c:v>
                </c:pt>
                <c:pt idx="118">
                  <c:v>1.06107479552357</c:v>
                </c:pt>
                <c:pt idx="119">
                  <c:v>1.06152502590577</c:v>
                </c:pt>
                <c:pt idx="120">
                  <c:v>1.0618329982774899</c:v>
                </c:pt>
                <c:pt idx="121">
                  <c:v>1.0621825750124501</c:v>
                </c:pt>
                <c:pt idx="122">
                  <c:v>1.0626340232489699</c:v>
                </c:pt>
                <c:pt idx="123">
                  <c:v>1.0632282001939699</c:v>
                </c:pt>
                <c:pt idx="124">
                  <c:v>1.06373501608848</c:v>
                </c:pt>
                <c:pt idx="125">
                  <c:v>1.0642437432129299</c:v>
                </c:pt>
                <c:pt idx="126">
                  <c:v>1.06435862424366</c:v>
                </c:pt>
                <c:pt idx="127">
                  <c:v>1.0644464452832001</c:v>
                </c:pt>
                <c:pt idx="128">
                  <c:v>1.0645961435473099</c:v>
                </c:pt>
                <c:pt idx="129">
                  <c:v>1.0646825403418101</c:v>
                </c:pt>
                <c:pt idx="130">
                  <c:v>1.06462604060709</c:v>
                </c:pt>
                <c:pt idx="131">
                  <c:v>1.06453259111652</c:v>
                </c:pt>
                <c:pt idx="132">
                  <c:v>1.0642102412765599</c:v>
                </c:pt>
                <c:pt idx="133">
                  <c:v>1.0637763150574</c:v>
                </c:pt>
                <c:pt idx="134">
                  <c:v>1.0633327906505601</c:v>
                </c:pt>
                <c:pt idx="135">
                  <c:v>1.0628659532302001</c:v>
                </c:pt>
                <c:pt idx="136">
                  <c:v>1.0626228765574099</c:v>
                </c:pt>
                <c:pt idx="137">
                  <c:v>1.06260950887317</c:v>
                </c:pt>
                <c:pt idx="138">
                  <c:v>1.06270864221369</c:v>
                </c:pt>
                <c:pt idx="139">
                  <c:v>1.0625742276193999</c:v>
                </c:pt>
                <c:pt idx="140">
                  <c:v>1.06265855585519</c:v>
                </c:pt>
                <c:pt idx="141">
                  <c:v>1.06255668346195</c:v>
                </c:pt>
                <c:pt idx="142">
                  <c:v>1.06244765208487</c:v>
                </c:pt>
                <c:pt idx="143">
                  <c:v>1.0623977517190299</c:v>
                </c:pt>
                <c:pt idx="144">
                  <c:v>1.06223697876981</c:v>
                </c:pt>
                <c:pt idx="145">
                  <c:v>1.06230048182883</c:v>
                </c:pt>
                <c:pt idx="146">
                  <c:v>1.0623837728068499</c:v>
                </c:pt>
                <c:pt idx="147">
                  <c:v>1.0623478314825201</c:v>
                </c:pt>
                <c:pt idx="148">
                  <c:v>1.06231189734791</c:v>
                </c:pt>
                <c:pt idx="149">
                  <c:v>1.06254256403403</c:v>
                </c:pt>
                <c:pt idx="150">
                  <c:v>1.0625678821851201</c:v>
                </c:pt>
                <c:pt idx="151">
                  <c:v>1.0625744077541099</c:v>
                </c:pt>
                <c:pt idx="152">
                  <c:v>1.0626306404930499</c:v>
                </c:pt>
                <c:pt idx="153">
                  <c:v>1.0626007968577</c:v>
                </c:pt>
                <c:pt idx="154">
                  <c:v>1.0626294291956699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9C-4646-88AB-52D11D59A50A}"/>
            </c:ext>
          </c:extLst>
        </c:ser>
        <c:ser>
          <c:idx val="2"/>
          <c:order val="2"/>
          <c:tx>
            <c:strRef>
              <c:f>XLE_IYE!$U$1</c:f>
              <c:strCache>
                <c:ptCount val="1"/>
                <c:pt idx="0">
                  <c:v> IYE*/XLE*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XLE_IYE!$U$2:$U$156</c:f>
              <c:numCache>
                <c:formatCode>_(* #,##0.0000_);_(* \(#,##0.0000\);_(* "-"??_);_(@_)</c:formatCode>
                <c:ptCount val="155"/>
                <c:pt idx="19">
                  <c:v>1.05920876045506</c:v>
                </c:pt>
                <c:pt idx="20">
                  <c:v>1.0589594916515801</c:v>
                </c:pt>
                <c:pt idx="21">
                  <c:v>1.05878578193322</c:v>
                </c:pt>
                <c:pt idx="22">
                  <c:v>1.05855759312528</c:v>
                </c:pt>
                <c:pt idx="23">
                  <c:v>1.0583757778217</c:v>
                </c:pt>
                <c:pt idx="24">
                  <c:v>1.05824021759316</c:v>
                </c:pt>
                <c:pt idx="25">
                  <c:v>1.05816916761862</c:v>
                </c:pt>
                <c:pt idx="26">
                  <c:v>1.05807909139638</c:v>
                </c:pt>
                <c:pt idx="27">
                  <c:v>1.0579423956540199</c:v>
                </c:pt>
                <c:pt idx="28">
                  <c:v>1.0578289845588</c:v>
                </c:pt>
                <c:pt idx="29">
                  <c:v>1.0576825092583899</c:v>
                </c:pt>
                <c:pt idx="30">
                  <c:v>1.0575118840480999</c:v>
                </c:pt>
                <c:pt idx="31">
                  <c:v>1.05739745382913</c:v>
                </c:pt>
                <c:pt idx="32">
                  <c:v>1.05726165769341</c:v>
                </c:pt>
                <c:pt idx="33">
                  <c:v>1.05723515053711</c:v>
                </c:pt>
                <c:pt idx="34">
                  <c:v>1.05716467243648</c:v>
                </c:pt>
                <c:pt idx="35">
                  <c:v>1.0571348533568401</c:v>
                </c:pt>
                <c:pt idx="36">
                  <c:v>1.0570039951602199</c:v>
                </c:pt>
                <c:pt idx="37">
                  <c:v>1.05690162704695</c:v>
                </c:pt>
                <c:pt idx="38">
                  <c:v>1.0567889954882701</c:v>
                </c:pt>
                <c:pt idx="39">
                  <c:v>1.0567779322345501</c:v>
                </c:pt>
                <c:pt idx="40">
                  <c:v>1.0566640227894299</c:v>
                </c:pt>
                <c:pt idx="41">
                  <c:v>1.0566390532483501</c:v>
                </c:pt>
                <c:pt idx="42">
                  <c:v>1.05663261858352</c:v>
                </c:pt>
                <c:pt idx="43">
                  <c:v>1.0565894362069199</c:v>
                </c:pt>
                <c:pt idx="44">
                  <c:v>1.05660507787892</c:v>
                </c:pt>
                <c:pt idx="45">
                  <c:v>1.0566217625177801</c:v>
                </c:pt>
                <c:pt idx="46">
                  <c:v>1.0566005472390101</c:v>
                </c:pt>
                <c:pt idx="47">
                  <c:v>1.05657255931858</c:v>
                </c:pt>
                <c:pt idx="48">
                  <c:v>1.0565927124916901</c:v>
                </c:pt>
                <c:pt idx="49">
                  <c:v>1.0565928237134901</c:v>
                </c:pt>
                <c:pt idx="50">
                  <c:v>1.0565393997311101</c:v>
                </c:pt>
                <c:pt idx="51">
                  <c:v>1.0565383847646399</c:v>
                </c:pt>
                <c:pt idx="52">
                  <c:v>1.0566067060403199</c:v>
                </c:pt>
                <c:pt idx="53">
                  <c:v>1.05658985002412</c:v>
                </c:pt>
                <c:pt idx="54">
                  <c:v>1.05666944785839</c:v>
                </c:pt>
                <c:pt idx="55">
                  <c:v>1.05672592875321</c:v>
                </c:pt>
                <c:pt idx="56">
                  <c:v>1.0568927781652999</c:v>
                </c:pt>
                <c:pt idx="57">
                  <c:v>1.0569939511148201</c:v>
                </c:pt>
                <c:pt idx="58">
                  <c:v>1.05709557601557</c:v>
                </c:pt>
                <c:pt idx="59">
                  <c:v>1.05710337976536</c:v>
                </c:pt>
                <c:pt idx="60">
                  <c:v>1.05715505467713</c:v>
                </c:pt>
                <c:pt idx="61">
                  <c:v>1.05728450144172</c:v>
                </c:pt>
                <c:pt idx="62">
                  <c:v>1.0574727372983299</c:v>
                </c:pt>
                <c:pt idx="63">
                  <c:v>1.0576278779554</c:v>
                </c:pt>
                <c:pt idx="64">
                  <c:v>1.0577718123122699</c:v>
                </c:pt>
                <c:pt idx="65">
                  <c:v>1.0579353558960001</c:v>
                </c:pt>
                <c:pt idx="66">
                  <c:v>1.05814480967689</c:v>
                </c:pt>
                <c:pt idx="67">
                  <c:v>1.05843609543669</c:v>
                </c:pt>
                <c:pt idx="68">
                  <c:v>1.05869264221452</c:v>
                </c:pt>
                <c:pt idx="69">
                  <c:v>1.0588711880108701</c:v>
                </c:pt>
                <c:pt idx="70">
                  <c:v>1.05912755150144</c:v>
                </c:pt>
                <c:pt idx="71">
                  <c:v>1.0593472663905199</c:v>
                </c:pt>
                <c:pt idx="72">
                  <c:v>1.0594507169796701</c:v>
                </c:pt>
                <c:pt idx="73">
                  <c:v>1.0596300848215301</c:v>
                </c:pt>
                <c:pt idx="74">
                  <c:v>1.05972858466609</c:v>
                </c:pt>
                <c:pt idx="75">
                  <c:v>1.0598020055416599</c:v>
                </c:pt>
                <c:pt idx="76">
                  <c:v>1.05982147513765</c:v>
                </c:pt>
                <c:pt idx="77">
                  <c:v>1.05992003908349</c:v>
                </c:pt>
                <c:pt idx="78">
                  <c:v>1.06008463851035</c:v>
                </c:pt>
                <c:pt idx="79">
                  <c:v>1.0602690241862001</c:v>
                </c:pt>
                <c:pt idx="80">
                  <c:v>1.06041113141333</c:v>
                </c:pt>
                <c:pt idx="81">
                  <c:v>1.06043607341504</c:v>
                </c:pt>
                <c:pt idx="82">
                  <c:v>1.0604905923414401</c:v>
                </c:pt>
                <c:pt idx="83">
                  <c:v>1.06058084469253</c:v>
                </c:pt>
                <c:pt idx="84">
                  <c:v>1.06067515305778</c:v>
                </c:pt>
                <c:pt idx="85">
                  <c:v>1.06077470426137</c:v>
                </c:pt>
                <c:pt idx="86">
                  <c:v>1.06081403256573</c:v>
                </c:pt>
                <c:pt idx="87">
                  <c:v>1.06078370992935</c:v>
                </c:pt>
                <c:pt idx="88">
                  <c:v>1.0607542656331299</c:v>
                </c:pt>
                <c:pt idx="89">
                  <c:v>1.0607568734852799</c:v>
                </c:pt>
                <c:pt idx="90">
                  <c:v>1.0607366117652199</c:v>
                </c:pt>
                <c:pt idx="91">
                  <c:v>1.06067515116042</c:v>
                </c:pt>
                <c:pt idx="92">
                  <c:v>1.0606462983218801</c:v>
                </c:pt>
                <c:pt idx="93">
                  <c:v>1.0604835518836799</c:v>
                </c:pt>
                <c:pt idx="94">
                  <c:v>1.06025684532182</c:v>
                </c:pt>
                <c:pt idx="95">
                  <c:v>1.06015098011614</c:v>
                </c:pt>
                <c:pt idx="96">
                  <c:v>1.06017811244921</c:v>
                </c:pt>
                <c:pt idx="97">
                  <c:v>1.06008693683519</c:v>
                </c:pt>
                <c:pt idx="98">
                  <c:v>1.0600727672394299</c:v>
                </c:pt>
                <c:pt idx="99">
                  <c:v>1.0600497731796299</c:v>
                </c:pt>
                <c:pt idx="100">
                  <c:v>1.0601244781294401</c:v>
                </c:pt>
                <c:pt idx="101">
                  <c:v>1.06029371756532</c:v>
                </c:pt>
                <c:pt idx="102">
                  <c:v>1.06032455883509</c:v>
                </c:pt>
                <c:pt idx="103">
                  <c:v>1.06037407885174</c:v>
                </c:pt>
                <c:pt idx="104">
                  <c:v>1.06043821499783</c:v>
                </c:pt>
                <c:pt idx="105">
                  <c:v>1.0604217909590099</c:v>
                </c:pt>
                <c:pt idx="106">
                  <c:v>1.0603038275627601</c:v>
                </c:pt>
                <c:pt idx="107">
                  <c:v>1.0602009076010901</c:v>
                </c:pt>
                <c:pt idx="108">
                  <c:v>1.0601370335154201</c:v>
                </c:pt>
                <c:pt idx="109">
                  <c:v>1.06006771987522</c:v>
                </c:pt>
                <c:pt idx="110">
                  <c:v>1.0600420790879399</c:v>
                </c:pt>
                <c:pt idx="111">
                  <c:v>1.0600257905886501</c:v>
                </c:pt>
                <c:pt idx="112">
                  <c:v>1.06011531659374</c:v>
                </c:pt>
                <c:pt idx="113">
                  <c:v>1.0602160629376101</c:v>
                </c:pt>
                <c:pt idx="114">
                  <c:v>1.06048090476598</c:v>
                </c:pt>
                <c:pt idx="115">
                  <c:v>1.0606482933646399</c:v>
                </c:pt>
                <c:pt idx="116">
                  <c:v>1.0608558300231801</c:v>
                </c:pt>
                <c:pt idx="117">
                  <c:v>1.0610441210341699</c:v>
                </c:pt>
                <c:pt idx="118">
                  <c:v>1.06110190050639</c:v>
                </c:pt>
                <c:pt idx="119">
                  <c:v>1.0612359809779</c:v>
                </c:pt>
                <c:pt idx="120">
                  <c:v>1.06129326057067</c:v>
                </c:pt>
                <c:pt idx="121">
                  <c:v>1.06130344121215</c:v>
                </c:pt>
                <c:pt idx="122">
                  <c:v>1.06147320313733</c:v>
                </c:pt>
                <c:pt idx="123">
                  <c:v>1.0616624435997399</c:v>
                </c:pt>
                <c:pt idx="124">
                  <c:v>1.06185333372004</c:v>
                </c:pt>
                <c:pt idx="125">
                  <c:v>1.06207840189886</c:v>
                </c:pt>
                <c:pt idx="126">
                  <c:v>1.06238009285723</c:v>
                </c:pt>
                <c:pt idx="127">
                  <c:v>1.0626053924735299</c:v>
                </c:pt>
                <c:pt idx="128">
                  <c:v>1.0628354695354401</c:v>
                </c:pt>
                <c:pt idx="129">
                  <c:v>1.0631037831237899</c:v>
                </c:pt>
                <c:pt idx="130">
                  <c:v>1.06322951944229</c:v>
                </c:pt>
                <c:pt idx="131">
                  <c:v>1.0633575830644899</c:v>
                </c:pt>
                <c:pt idx="132">
                  <c:v>1.0634221322627699</c:v>
                </c:pt>
                <c:pt idx="133">
                  <c:v>1.0635022576256901</c:v>
                </c:pt>
                <c:pt idx="134">
                  <c:v>1.0635339033695199</c:v>
                </c:pt>
                <c:pt idx="135">
                  <c:v>1.06355484822157</c:v>
                </c:pt>
                <c:pt idx="136">
                  <c:v>1.06349075040053</c:v>
                </c:pt>
                <c:pt idx="137">
                  <c:v>1.06352797707819</c:v>
                </c:pt>
                <c:pt idx="138">
                  <c:v>1.0636523928805</c:v>
                </c:pt>
                <c:pt idx="139">
                  <c:v>1.0636283839806</c:v>
                </c:pt>
                <c:pt idx="140">
                  <c:v>1.06364229823114</c:v>
                </c:pt>
                <c:pt idx="141">
                  <c:v>1.0635446372892301</c:v>
                </c:pt>
                <c:pt idx="142">
                  <c:v>1.0633289466807201</c:v>
                </c:pt>
                <c:pt idx="143">
                  <c:v>1.0630870333882201</c:v>
                </c:pt>
                <c:pt idx="144">
                  <c:v>1.0627848847101899</c:v>
                </c:pt>
                <c:pt idx="145">
                  <c:v>1.06258321752952</c:v>
                </c:pt>
                <c:pt idx="146">
                  <c:v>1.06250332468213</c:v>
                </c:pt>
                <c:pt idx="147">
                  <c:v>1.0624786701778499</c:v>
                </c:pt>
                <c:pt idx="148">
                  <c:v>1.0625102697808</c:v>
                </c:pt>
                <c:pt idx="149">
                  <c:v>1.06255839582671</c:v>
                </c:pt>
                <c:pt idx="150">
                  <c:v>1.06261321902016</c:v>
                </c:pt>
                <c:pt idx="151">
                  <c:v>1.0625655456080301</c:v>
                </c:pt>
                <c:pt idx="152">
                  <c:v>1.06253914628896</c:v>
                </c:pt>
                <c:pt idx="153">
                  <c:v>1.0624992742883701</c:v>
                </c:pt>
                <c:pt idx="154">
                  <c:v>1.06243320398274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9C-4646-88AB-52D11D59A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1712751"/>
        <c:axId val="601203247"/>
      </c:lineChart>
      <c:catAx>
        <c:axId val="1121712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203247"/>
        <c:crosses val="autoZero"/>
        <c:auto val="1"/>
        <c:lblAlgn val="ctr"/>
        <c:lblOffset val="100"/>
        <c:noMultiLvlLbl val="0"/>
      </c:catAx>
      <c:valAx>
        <c:axId val="60120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71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XLE_IYE!$Y$1</c:f>
              <c:strCache>
                <c:ptCount val="1"/>
                <c:pt idx="0">
                  <c:v>avg diff*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XLE_IYE!$Y$2:$Y$156</c:f>
              <c:numCache>
                <c:formatCode>0.00%</c:formatCode>
                <c:ptCount val="155"/>
                <c:pt idx="1">
                  <c:v>5.4302347455166902E-4</c:v>
                </c:pt>
                <c:pt idx="2">
                  <c:v>1.2804775404161399E-3</c:v>
                </c:pt>
                <c:pt idx="3">
                  <c:v>6.8087341490736196E-4</c:v>
                </c:pt>
                <c:pt idx="4">
                  <c:v>-1.06669915639004E-3</c:v>
                </c:pt>
                <c:pt idx="5">
                  <c:v>-1.61450155979117E-3</c:v>
                </c:pt>
                <c:pt idx="6">
                  <c:v>-1.0185850530185999E-3</c:v>
                </c:pt>
                <c:pt idx="7">
                  <c:v>-9.96124990196098E-4</c:v>
                </c:pt>
                <c:pt idx="8">
                  <c:v>-2.02770013766994E-3</c:v>
                </c:pt>
                <c:pt idx="9">
                  <c:v>-7.1750326839389205E-4</c:v>
                </c:pt>
                <c:pt idx="10">
                  <c:v>-1.97029942530061E-5</c:v>
                </c:pt>
                <c:pt idx="11">
                  <c:v>-7.0575562820094804E-4</c:v>
                </c:pt>
                <c:pt idx="12">
                  <c:v>-8.63214702898871E-4</c:v>
                </c:pt>
                <c:pt idx="13">
                  <c:v>-1.4319597880561601E-3</c:v>
                </c:pt>
                <c:pt idx="14">
                  <c:v>-1.5543673914295299E-3</c:v>
                </c:pt>
                <c:pt idx="15">
                  <c:v>-1.58796935641003E-3</c:v>
                </c:pt>
                <c:pt idx="16">
                  <c:v>-1.51643043850293E-3</c:v>
                </c:pt>
                <c:pt idx="17">
                  <c:v>-1.3689380679063801E-3</c:v>
                </c:pt>
                <c:pt idx="18">
                  <c:v>-1.4985419197886701E-3</c:v>
                </c:pt>
                <c:pt idx="19">
                  <c:v>-2.6381241307234802E-3</c:v>
                </c:pt>
                <c:pt idx="20">
                  <c:v>-1.3689380679063801E-3</c:v>
                </c:pt>
                <c:pt idx="21">
                  <c:v>-2.73814240413484E-3</c:v>
                </c:pt>
                <c:pt idx="22">
                  <c:v>-3.0287680045558E-3</c:v>
                </c:pt>
                <c:pt idx="23">
                  <c:v>-2.7531861216516002E-3</c:v>
                </c:pt>
                <c:pt idx="24">
                  <c:v>-3.6304732377253702E-3</c:v>
                </c:pt>
                <c:pt idx="25">
                  <c:v>-2.9581462278658599E-3</c:v>
                </c:pt>
                <c:pt idx="26">
                  <c:v>-2.7213308815987299E-3</c:v>
                </c:pt>
                <c:pt idx="27">
                  <c:v>-3.5812195037415299E-3</c:v>
                </c:pt>
                <c:pt idx="28">
                  <c:v>-4.1741946706967603E-3</c:v>
                </c:pt>
                <c:pt idx="29">
                  <c:v>-3.4870255382735099E-3</c:v>
                </c:pt>
                <c:pt idx="30">
                  <c:v>-3.2443292690314601E-3</c:v>
                </c:pt>
                <c:pt idx="31">
                  <c:v>-2.8686954065830399E-3</c:v>
                </c:pt>
                <c:pt idx="32">
                  <c:v>-3.4309328822820502E-3</c:v>
                </c:pt>
                <c:pt idx="33">
                  <c:v>-1.93294097174645E-3</c:v>
                </c:pt>
                <c:pt idx="34">
                  <c:v>-2.8871097926535202E-3</c:v>
                </c:pt>
                <c:pt idx="35">
                  <c:v>-2.1516509824651801E-3</c:v>
                </c:pt>
                <c:pt idx="36">
                  <c:v>-3.9922821129516296E-3</c:v>
                </c:pt>
                <c:pt idx="37">
                  <c:v>-3.3049460940254901E-3</c:v>
                </c:pt>
                <c:pt idx="38">
                  <c:v>-3.62913776037865E-3</c:v>
                </c:pt>
                <c:pt idx="39">
                  <c:v>-2.8474397553267402E-3</c:v>
                </c:pt>
                <c:pt idx="40">
                  <c:v>-3.5234535683707998E-3</c:v>
                </c:pt>
                <c:pt idx="41">
                  <c:v>-3.2106729921232298E-3</c:v>
                </c:pt>
                <c:pt idx="42">
                  <c:v>-3.1505534400816E-3</c:v>
                </c:pt>
                <c:pt idx="43">
                  <c:v>-3.5705346940447099E-3</c:v>
                </c:pt>
                <c:pt idx="44">
                  <c:v>-3.3343154488033699E-3</c:v>
                </c:pt>
                <c:pt idx="45">
                  <c:v>-2.6424564163658299E-3</c:v>
                </c:pt>
                <c:pt idx="46">
                  <c:v>-3.1227937440062E-3</c:v>
                </c:pt>
                <c:pt idx="47">
                  <c:v>-4.1113327339205004E-3</c:v>
                </c:pt>
                <c:pt idx="48">
                  <c:v>-3.79242540425142E-3</c:v>
                </c:pt>
                <c:pt idx="49">
                  <c:v>-3.48491966868845E-3</c:v>
                </c:pt>
                <c:pt idx="50">
                  <c:v>-4.2561243042858899E-3</c:v>
                </c:pt>
                <c:pt idx="51">
                  <c:v>-2.8879010704868598E-3</c:v>
                </c:pt>
                <c:pt idx="52">
                  <c:v>-2.13824740434243E-3</c:v>
                </c:pt>
                <c:pt idx="53">
                  <c:v>-2.2516476847663901E-3</c:v>
                </c:pt>
                <c:pt idx="54">
                  <c:v>-1.3820427479962899E-3</c:v>
                </c:pt>
                <c:pt idx="55">
                  <c:v>-1.08423963863987E-3</c:v>
                </c:pt>
                <c:pt idx="56">
                  <c:v>-8.3654608181077698E-4</c:v>
                </c:pt>
                <c:pt idx="57">
                  <c:v>-1.39151965370405E-3</c:v>
                </c:pt>
                <c:pt idx="58">
                  <c:v>-1.70654944469353E-3</c:v>
                </c:pt>
                <c:pt idx="59">
                  <c:v>-2.6997890580621499E-3</c:v>
                </c:pt>
                <c:pt idx="60">
                  <c:v>-2.5454843604040098E-3</c:v>
                </c:pt>
                <c:pt idx="61">
                  <c:v>-7.6340430808059096E-4</c:v>
                </c:pt>
                <c:pt idx="62">
                  <c:v>4.0597024901460399E-4</c:v>
                </c:pt>
                <c:pt idx="63">
                  <c:v>-6.37165258634127E-4</c:v>
                </c:pt>
                <c:pt idx="64">
                  <c:v>-6.1318646598197398E-4</c:v>
                </c:pt>
                <c:pt idx="65">
                  <c:v>4.46684676177504E-4</c:v>
                </c:pt>
                <c:pt idx="66">
                  <c:v>8.3371917832691196E-4</c:v>
                </c:pt>
                <c:pt idx="67">
                  <c:v>1.392139404047E-3</c:v>
                </c:pt>
                <c:pt idx="68">
                  <c:v>1.05474424789686E-3</c:v>
                </c:pt>
                <c:pt idx="69">
                  <c:v>-1.1004490485505E-4</c:v>
                </c:pt>
                <c:pt idx="70">
                  <c:v>5.8983182146232001E-4</c:v>
                </c:pt>
                <c:pt idx="71">
                  <c:v>1.2610665019708799E-3</c:v>
                </c:pt>
                <c:pt idx="72">
                  <c:v>-1.8406641296434101E-4</c:v>
                </c:pt>
                <c:pt idx="73">
                  <c:v>1.1345674575080999E-3</c:v>
                </c:pt>
                <c:pt idx="74">
                  <c:v>4.77300393582743E-4</c:v>
                </c:pt>
                <c:pt idx="75">
                  <c:v>3.0161305747861101E-4</c:v>
                </c:pt>
                <c:pt idx="76">
                  <c:v>-4.6895241202796298E-4</c:v>
                </c:pt>
                <c:pt idx="77">
                  <c:v>4.6904999358680401E-4</c:v>
                </c:pt>
                <c:pt idx="78">
                  <c:v>1.3996003689198499E-3</c:v>
                </c:pt>
                <c:pt idx="79">
                  <c:v>7.8254864379088203E-4</c:v>
                </c:pt>
                <c:pt idx="80">
                  <c:v>1.3903283753763E-4</c:v>
                </c:pt>
                <c:pt idx="81">
                  <c:v>-2.9254821031816702E-4</c:v>
                </c:pt>
                <c:pt idx="82">
                  <c:v>1.43369164859242E-3</c:v>
                </c:pt>
                <c:pt idx="83">
                  <c:v>1.0653581507594099E-3</c:v>
                </c:pt>
                <c:pt idx="84">
                  <c:v>1.16573909532686E-3</c:v>
                </c:pt>
                <c:pt idx="85">
                  <c:v>2.3224251440427798E-3</c:v>
                </c:pt>
                <c:pt idx="86">
                  <c:v>1.5748754600645801E-3</c:v>
                </c:pt>
                <c:pt idx="87">
                  <c:v>8.2064227374452499E-4</c:v>
                </c:pt>
                <c:pt idx="88">
                  <c:v>4.9961865715901304E-4</c:v>
                </c:pt>
                <c:pt idx="89">
                  <c:v>-6.0835549795039203E-5</c:v>
                </c:pt>
                <c:pt idx="90">
                  <c:v>2.0768457837414101E-4</c:v>
                </c:pt>
                <c:pt idx="91">
                  <c:v>1.022134361195E-4</c:v>
                </c:pt>
                <c:pt idx="92">
                  <c:v>-7.2871245095626003E-4</c:v>
                </c:pt>
                <c:pt idx="93">
                  <c:v>-1.9373762335562199E-3</c:v>
                </c:pt>
                <c:pt idx="94">
                  <c:v>-3.8073408980045702E-3</c:v>
                </c:pt>
                <c:pt idx="95">
                  <c:v>-1.69725364778794E-3</c:v>
                </c:pt>
                <c:pt idx="96">
                  <c:v>4.3091504481107297E-5</c:v>
                </c:pt>
                <c:pt idx="97">
                  <c:v>-1.2519316775361901E-3</c:v>
                </c:pt>
                <c:pt idx="98">
                  <c:v>1.1325856491189699E-3</c:v>
                </c:pt>
                <c:pt idx="99">
                  <c:v>3.4894037595845101E-4</c:v>
                </c:pt>
                <c:pt idx="100">
                  <c:v>1.54738330752031E-3</c:v>
                </c:pt>
                <c:pt idx="101">
                  <c:v>2.8965180396862398E-3</c:v>
                </c:pt>
                <c:pt idx="102">
                  <c:v>2.0146045975306601E-3</c:v>
                </c:pt>
                <c:pt idx="103">
                  <c:v>1.9982753675965E-3</c:v>
                </c:pt>
                <c:pt idx="104">
                  <c:v>2.3737249529621599E-3</c:v>
                </c:pt>
                <c:pt idx="105">
                  <c:v>2.0132062005131998E-3</c:v>
                </c:pt>
                <c:pt idx="106">
                  <c:v>-6.4983711624606801E-4</c:v>
                </c:pt>
                <c:pt idx="107">
                  <c:v>-1.1215511996259301E-3</c:v>
                </c:pt>
                <c:pt idx="108">
                  <c:v>-7.0568651024057296E-4</c:v>
                </c:pt>
                <c:pt idx="109">
                  <c:v>-1.36958613840611E-3</c:v>
                </c:pt>
                <c:pt idx="110">
                  <c:v>-2.7612427833351399E-4</c:v>
                </c:pt>
                <c:pt idx="111">
                  <c:v>-2.0513501012702599E-4</c:v>
                </c:pt>
                <c:pt idx="112">
                  <c:v>9.60275190861738E-4</c:v>
                </c:pt>
                <c:pt idx="113">
                  <c:v>-3.4611726165939898E-5</c:v>
                </c:pt>
                <c:pt idx="114">
                  <c:v>1.1962376229882E-3</c:v>
                </c:pt>
                <c:pt idx="115">
                  <c:v>1.4614181680641101E-3</c:v>
                </c:pt>
                <c:pt idx="116">
                  <c:v>3.9510938763001402E-3</c:v>
                </c:pt>
                <c:pt idx="117">
                  <c:v>2.2988961517750599E-3</c:v>
                </c:pt>
                <c:pt idx="118">
                  <c:v>2.2209465715629199E-3</c:v>
                </c:pt>
                <c:pt idx="119">
                  <c:v>2.8747057693686599E-3</c:v>
                </c:pt>
                <c:pt idx="120">
                  <c:v>2.6258861348913099E-3</c:v>
                </c:pt>
                <c:pt idx="121">
                  <c:v>3.08803322524115E-3</c:v>
                </c:pt>
                <c:pt idx="122">
                  <c:v>5.2061405695242001E-3</c:v>
                </c:pt>
                <c:pt idx="123">
                  <c:v>5.5554166064930299E-3</c:v>
                </c:pt>
                <c:pt idx="124">
                  <c:v>5.9604746613685601E-3</c:v>
                </c:pt>
                <c:pt idx="125">
                  <c:v>6.2423135680755399E-3</c:v>
                </c:pt>
                <c:pt idx="126">
                  <c:v>5.0300298705089602E-3</c:v>
                </c:pt>
                <c:pt idx="127">
                  <c:v>3.12515923280904E-3</c:v>
                </c:pt>
                <c:pt idx="128">
                  <c:v>3.6290806751625802E-3</c:v>
                </c:pt>
                <c:pt idx="129">
                  <c:v>3.6871065719125099E-3</c:v>
                </c:pt>
                <c:pt idx="130">
                  <c:v>2.09412196364696E-3</c:v>
                </c:pt>
                <c:pt idx="131">
                  <c:v>2.2087589930042798E-3</c:v>
                </c:pt>
                <c:pt idx="132">
                  <c:v>2.1762857092255399E-3</c:v>
                </c:pt>
                <c:pt idx="133">
                  <c:v>1.4761102684694399E-3</c:v>
                </c:pt>
                <c:pt idx="134">
                  <c:v>1.7924402975423299E-3</c:v>
                </c:pt>
                <c:pt idx="135">
                  <c:v>1.8559522605941299E-3</c:v>
                </c:pt>
                <c:pt idx="136">
                  <c:v>2.7457342421965099E-3</c:v>
                </c:pt>
                <c:pt idx="137">
                  <c:v>2.9994335957002202E-3</c:v>
                </c:pt>
                <c:pt idx="138">
                  <c:v>4.5604865843074599E-3</c:v>
                </c:pt>
                <c:pt idx="139">
                  <c:v>2.4229023666222202E-3</c:v>
                </c:pt>
                <c:pt idx="140">
                  <c:v>2.8876985031527501E-3</c:v>
                </c:pt>
                <c:pt idx="141">
                  <c:v>1.24935133923097E-3</c:v>
                </c:pt>
                <c:pt idx="142">
                  <c:v>1.1493886200513699E-3</c:v>
                </c:pt>
                <c:pt idx="143">
                  <c:v>1.00593220537404E-3</c:v>
                </c:pt>
                <c:pt idx="144">
                  <c:v>2.7727117793610102E-4</c:v>
                </c:pt>
                <c:pt idx="145">
                  <c:v>2.4537529407145501E-3</c:v>
                </c:pt>
                <c:pt idx="146">
                  <c:v>3.5290430422928501E-3</c:v>
                </c:pt>
                <c:pt idx="147">
                  <c:v>2.6613201341466101E-3</c:v>
                </c:pt>
                <c:pt idx="148">
                  <c:v>4.2229681552764502E-3</c:v>
                </c:pt>
                <c:pt idx="149">
                  <c:v>4.5914015359578399E-3</c:v>
                </c:pt>
                <c:pt idx="150">
                  <c:v>3.1258337988692201E-3</c:v>
                </c:pt>
                <c:pt idx="151">
                  <c:v>1.31083504749813E-3</c:v>
                </c:pt>
                <c:pt idx="152">
                  <c:v>1.67914065122494E-3</c:v>
                </c:pt>
                <c:pt idx="153">
                  <c:v>7.2462973749320796E-4</c:v>
                </c:pt>
                <c:pt idx="154">
                  <c:v>5.4727839170543198E-4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15-46FD-8233-1FE2FB2772CF}"/>
            </c:ext>
          </c:extLst>
        </c:ser>
        <c:ser>
          <c:idx val="1"/>
          <c:order val="1"/>
          <c:tx>
            <c:strRef>
              <c:f>XLE_IYE!$Z$1</c:f>
              <c:strCache>
                <c:ptCount val="1"/>
                <c:pt idx="0">
                  <c:v>10 dma diff*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XLE_IYE!$Z$2:$Z$156</c:f>
              <c:numCache>
                <c:formatCode>0.00%</c:formatCode>
                <c:ptCount val="155"/>
                <c:pt idx="10">
                  <c:v>1.3982188789268501E-4</c:v>
                </c:pt>
                <c:pt idx="11">
                  <c:v>-2.10628528292604E-4</c:v>
                </c:pt>
                <c:pt idx="12">
                  <c:v>-2.4315019994245401E-4</c:v>
                </c:pt>
                <c:pt idx="13">
                  <c:v>-5.9732528066102502E-4</c:v>
                </c:pt>
                <c:pt idx="14">
                  <c:v>-5.0833015983180402E-4</c:v>
                </c:pt>
                <c:pt idx="15">
                  <c:v>-4.9317700924012605E-4</c:v>
                </c:pt>
                <c:pt idx="16">
                  <c:v>-4.2428996479007601E-4</c:v>
                </c:pt>
                <c:pt idx="17">
                  <c:v>-2.2702054608746399E-4</c:v>
                </c:pt>
                <c:pt idx="18">
                  <c:v>-3.1934390918652601E-4</c:v>
                </c:pt>
                <c:pt idx="19">
                  <c:v>-1.51180965442103E-3</c:v>
                </c:pt>
                <c:pt idx="20">
                  <c:v>-5.0648942802429402E-5</c:v>
                </c:pt>
                <c:pt idx="21">
                  <c:v>-1.2848364327586099E-3</c:v>
                </c:pt>
                <c:pt idx="22">
                  <c:v>-1.37225726725055E-3</c:v>
                </c:pt>
                <c:pt idx="23">
                  <c:v>-8.8015925344974105E-4</c:v>
                </c:pt>
                <c:pt idx="24">
                  <c:v>-1.6253440052462101E-3</c:v>
                </c:pt>
                <c:pt idx="25">
                  <c:v>-7.4550673677780104E-4</c:v>
                </c:pt>
                <c:pt idx="26">
                  <c:v>-3.71672584125339E-4</c:v>
                </c:pt>
                <c:pt idx="27">
                  <c:v>-1.1110360821906199E-3</c:v>
                </c:pt>
                <c:pt idx="28">
                  <c:v>-1.4827596691125401E-3</c:v>
                </c:pt>
                <c:pt idx="29">
                  <c:v>-5.2802816648406703E-4</c:v>
                </c:pt>
                <c:pt idx="30">
                  <c:v>-2.0044694356280199E-4</c:v>
                </c:pt>
                <c:pt idx="31">
                  <c:v>3.62881994064162E-4</c:v>
                </c:pt>
                <c:pt idx="32">
                  <c:v>-1.8629450515215E-4</c:v>
                </c:pt>
                <c:pt idx="33">
                  <c:v>1.3519152968787299E-3</c:v>
                </c:pt>
                <c:pt idx="34">
                  <c:v>3.15648042368798E-4</c:v>
                </c:pt>
                <c:pt idx="35">
                  <c:v>9.7677743406050311E-4</c:v>
                </c:pt>
                <c:pt idx="36">
                  <c:v>-9.4454623559585705E-4</c:v>
                </c:pt>
                <c:pt idx="37">
                  <c:v>-1.30146288002761E-4</c:v>
                </c:pt>
                <c:pt idx="38">
                  <c:v>-4.8195750304033902E-4</c:v>
                </c:pt>
                <c:pt idx="39">
                  <c:v>2.4527740171570098E-4</c:v>
                </c:pt>
                <c:pt idx="40">
                  <c:v>-4.9468818002775298E-4</c:v>
                </c:pt>
                <c:pt idx="41">
                  <c:v>-1.5400469514386799E-4</c:v>
                </c:pt>
                <c:pt idx="42">
                  <c:v>-5.96862187819942E-5</c:v>
                </c:pt>
                <c:pt idx="43">
                  <c:v>-5.0769942060789402E-4</c:v>
                </c:pt>
                <c:pt idx="44">
                  <c:v>-1.07656413406305E-4</c:v>
                </c:pt>
                <c:pt idx="45">
                  <c:v>6.2892937073518503E-4</c:v>
                </c:pt>
                <c:pt idx="46">
                  <c:v>1.9771672503477599E-4</c:v>
                </c:pt>
                <c:pt idx="47">
                  <c:v>-8.7774671965293099E-4</c:v>
                </c:pt>
                <c:pt idx="48">
                  <c:v>-4.7823573369664899E-4</c:v>
                </c:pt>
                <c:pt idx="49">
                  <c:v>-1.54407575090179E-4</c:v>
                </c:pt>
                <c:pt idx="50">
                  <c:v>-8.61851708894152E-4</c:v>
                </c:pt>
                <c:pt idx="51">
                  <c:v>5.7960498560003198E-4</c:v>
                </c:pt>
                <c:pt idx="52">
                  <c:v>1.2969684790147E-3</c:v>
                </c:pt>
                <c:pt idx="53">
                  <c:v>1.08226263588352E-3</c:v>
                </c:pt>
                <c:pt idx="54">
                  <c:v>1.81993178921436E-3</c:v>
                </c:pt>
                <c:pt idx="55">
                  <c:v>1.9223618826115501E-3</c:v>
                </c:pt>
                <c:pt idx="56">
                  <c:v>2.0140676670628698E-3</c:v>
                </c:pt>
                <c:pt idx="57">
                  <c:v>1.2302962492711099E-3</c:v>
                </c:pt>
                <c:pt idx="58">
                  <c:v>6.4335728638154695E-4</c:v>
                </c:pt>
                <c:pt idx="59">
                  <c:v>-5.58364895814399E-4</c:v>
                </c:pt>
                <c:pt idx="60">
                  <c:v>-4.82495560146349E-4</c:v>
                </c:pt>
                <c:pt idx="61">
                  <c:v>1.1287637667060999E-3</c:v>
                </c:pt>
                <c:pt idx="62">
                  <c:v>2.0856970432091299E-3</c:v>
                </c:pt>
                <c:pt idx="63">
                  <c:v>7.8796503521097699E-4</c:v>
                </c:pt>
                <c:pt idx="64">
                  <c:v>6.5051171065628902E-4</c:v>
                </c:pt>
                <c:pt idx="65">
                  <c:v>1.63347971911771E-3</c:v>
                </c:pt>
                <c:pt idx="66">
                  <c:v>1.8673005680235201E-3</c:v>
                </c:pt>
                <c:pt idx="67">
                  <c:v>2.2585357360666602E-3</c:v>
                </c:pt>
                <c:pt idx="68">
                  <c:v>1.64257202197271E-3</c:v>
                </c:pt>
                <c:pt idx="69">
                  <c:v>2.0161921419979399E-4</c:v>
                </c:pt>
                <c:pt idx="70">
                  <c:v>6.4283787760013899E-4</c:v>
                </c:pt>
                <c:pt idx="71">
                  <c:v>1.00087968796712E-3</c:v>
                </c:pt>
                <c:pt idx="72">
                  <c:v>-6.4667755443941605E-4</c:v>
                </c:pt>
                <c:pt idx="73">
                  <c:v>7.3094097711183601E-4</c:v>
                </c:pt>
                <c:pt idx="74">
                  <c:v>-1.0345624661340801E-4</c:v>
                </c:pt>
                <c:pt idx="75">
                  <c:v>-3.8811561949815901E-4</c:v>
                </c:pt>
                <c:pt idx="76">
                  <c:v>-1.1441783994035901E-3</c:v>
                </c:pt>
                <c:pt idx="77">
                  <c:v>-7.5964533790969101E-5</c:v>
                </c:pt>
                <c:pt idx="78">
                  <c:v>9.4693464924660599E-4</c:v>
                </c:pt>
                <c:pt idx="79">
                  <c:v>2.9537118770166102E-4</c:v>
                </c:pt>
                <c:pt idx="80">
                  <c:v>-4.3738652369768098E-4</c:v>
                </c:pt>
                <c:pt idx="81">
                  <c:v>-8.2389621242210699E-4</c:v>
                </c:pt>
                <c:pt idx="82">
                  <c:v>1.05770988642921E-3</c:v>
                </c:pt>
                <c:pt idx="83">
                  <c:v>5.2757339578427204E-4</c:v>
                </c:pt>
                <c:pt idx="84">
                  <c:v>6.3487918689364995E-4</c:v>
                </c:pt>
                <c:pt idx="85">
                  <c:v>1.7227037220275999E-3</c:v>
                </c:pt>
                <c:pt idx="86">
                  <c:v>7.7294924649747997E-4</c:v>
                </c:pt>
                <c:pt idx="87">
                  <c:v>-1.8559501190389301E-4</c:v>
                </c:pt>
                <c:pt idx="88">
                  <c:v>-5.4176453512330301E-4</c:v>
                </c:pt>
                <c:pt idx="89">
                  <c:v>-1.0122247776132201E-3</c:v>
                </c:pt>
                <c:pt idx="90">
                  <c:v>-6.59412464991044E-4</c:v>
                </c:pt>
                <c:pt idx="91">
                  <c:v>-7.71743996815344E-4</c:v>
                </c:pt>
                <c:pt idx="92">
                  <c:v>-1.6421070323376699E-3</c:v>
                </c:pt>
                <c:pt idx="93">
                  <c:v>-2.6346282620703298E-3</c:v>
                </c:pt>
                <c:pt idx="94">
                  <c:v>-4.2046144818255202E-3</c:v>
                </c:pt>
                <c:pt idx="95">
                  <c:v>-1.5979491248201999E-3</c:v>
                </c:pt>
                <c:pt idx="96">
                  <c:v>5.4461065558610998E-4</c:v>
                </c:pt>
                <c:pt idx="97">
                  <c:v>-5.9702147978874204E-4</c:v>
                </c:pt>
                <c:pt idx="98">
                  <c:v>1.9948658397979202E-3</c:v>
                </c:pt>
                <c:pt idx="99">
                  <c:v>1.1478195510052499E-3</c:v>
                </c:pt>
                <c:pt idx="100">
                  <c:v>2.3052470735589001E-3</c:v>
                </c:pt>
                <c:pt idx="101">
                  <c:v>3.5202016520606899E-3</c:v>
                </c:pt>
                <c:pt idx="102">
                  <c:v>2.3583029831206101E-3</c:v>
                </c:pt>
                <c:pt idx="103">
                  <c:v>2.0674088571932601E-3</c:v>
                </c:pt>
                <c:pt idx="104">
                  <c:v>2.0493312760161801E-3</c:v>
                </c:pt>
                <c:pt idx="105">
                  <c:v>1.0715387468614901E-3</c:v>
                </c:pt>
                <c:pt idx="106">
                  <c:v>-1.9621913830123001E-3</c:v>
                </c:pt>
                <c:pt idx="107">
                  <c:v>-2.36472207777486E-3</c:v>
                </c:pt>
                <c:pt idx="108">
                  <c:v>-1.9618637087543901E-3</c:v>
                </c:pt>
                <c:pt idx="109">
                  <c:v>-2.4421108138513699E-3</c:v>
                </c:pt>
                <c:pt idx="110">
                  <c:v>-1.1770533609292101E-3</c:v>
                </c:pt>
                <c:pt idx="111">
                  <c:v>-9.2374506093563405E-4</c:v>
                </c:pt>
                <c:pt idx="112">
                  <c:v>5.5207330097874902E-4</c:v>
                </c:pt>
                <c:pt idx="113">
                  <c:v>-3.3726125137820698E-4</c:v>
                </c:pt>
                <c:pt idx="114">
                  <c:v>1.0970356532213901E-3</c:v>
                </c:pt>
                <c:pt idx="115">
                  <c:v>1.4801705602359801E-3</c:v>
                </c:pt>
                <c:pt idx="116">
                  <c:v>4.0251235828514496E-3</c:v>
                </c:pt>
                <c:pt idx="117">
                  <c:v>1.91214434073033E-3</c:v>
                </c:pt>
                <c:pt idx="118">
                  <c:v>1.4921392933737901E-3</c:v>
                </c:pt>
                <c:pt idx="119">
                  <c:v>1.85326946311661E-3</c:v>
                </c:pt>
                <c:pt idx="120">
                  <c:v>1.1802244193935001E-3</c:v>
                </c:pt>
                <c:pt idx="121">
                  <c:v>1.3522910142594899E-3</c:v>
                </c:pt>
                <c:pt idx="122">
                  <c:v>3.1412324686870899E-3</c:v>
                </c:pt>
                <c:pt idx="123">
                  <c:v>3.0655793671288201E-3</c:v>
                </c:pt>
                <c:pt idx="124">
                  <c:v>2.9116388623448598E-3</c:v>
                </c:pt>
                <c:pt idx="125">
                  <c:v>2.7169148457015699E-3</c:v>
                </c:pt>
                <c:pt idx="126">
                  <c:v>1.02649936987608E-3</c:v>
                </c:pt>
                <c:pt idx="127">
                  <c:v>-9.8631160707863099E-4</c:v>
                </c:pt>
                <c:pt idx="128">
                  <c:v>-5.6489752140106899E-4</c:v>
                </c:pt>
                <c:pt idx="129">
                  <c:v>-6.4749658457386502E-4</c:v>
                </c:pt>
                <c:pt idx="130">
                  <c:v>-2.321632425131E-3</c:v>
                </c:pt>
                <c:pt idx="131">
                  <c:v>-2.1539267750595699E-3</c:v>
                </c:pt>
                <c:pt idx="132">
                  <c:v>-2.09861938412258E-3</c:v>
                </c:pt>
                <c:pt idx="133">
                  <c:v>-2.4959401657683E-3</c:v>
                </c:pt>
                <c:pt idx="134">
                  <c:v>-1.77178216063784E-3</c:v>
                </c:pt>
                <c:pt idx="135">
                  <c:v>-1.29124935734999E-3</c:v>
                </c:pt>
                <c:pt idx="136">
                  <c:v>3.7661307968079801E-5</c:v>
                </c:pt>
                <c:pt idx="137">
                  <c:v>5.20086092019079E-4</c:v>
                </c:pt>
                <c:pt idx="138">
                  <c:v>2.0937190547719799E-3</c:v>
                </c:pt>
                <c:pt idx="139">
                  <c:v>-1.37153163619276E-4</c:v>
                </c:pt>
                <c:pt idx="140">
                  <c:v>4.5413398865491597E-4</c:v>
                </c:pt>
                <c:pt idx="141">
                  <c:v>-1.2635722332388799E-3</c:v>
                </c:pt>
                <c:pt idx="142">
                  <c:v>-1.2676647634320599E-3</c:v>
                </c:pt>
                <c:pt idx="143">
                  <c:v>-1.3085036207260399E-3</c:v>
                </c:pt>
                <c:pt idx="144">
                  <c:v>-1.9901961809422101E-3</c:v>
                </c:pt>
                <c:pt idx="145">
                  <c:v>3.3762731340311798E-4</c:v>
                </c:pt>
                <c:pt idx="146">
                  <c:v>1.35313681782884E-3</c:v>
                </c:pt>
                <c:pt idx="147">
                  <c:v>4.0701075129449799E-4</c:v>
                </c:pt>
                <c:pt idx="148">
                  <c:v>2.00249017424431E-3</c:v>
                </c:pt>
                <c:pt idx="149">
                  <c:v>2.4047493333591201E-3</c:v>
                </c:pt>
                <c:pt idx="150">
                  <c:v>7.2206866810363901E-4</c:v>
                </c:pt>
                <c:pt idx="151">
                  <c:v>-1.11675769292863E-3</c:v>
                </c:pt>
                <c:pt idx="152">
                  <c:v>-7.5459338996532199E-4</c:v>
                </c:pt>
                <c:pt idx="153">
                  <c:v>-1.7620241280750599E-3</c:v>
                </c:pt>
                <c:pt idx="154">
                  <c:v>-1.9112904052651801E-3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15-46FD-8233-1FE2FB2772CF}"/>
            </c:ext>
          </c:extLst>
        </c:ser>
        <c:ser>
          <c:idx val="2"/>
          <c:order val="2"/>
          <c:tx>
            <c:strRef>
              <c:f>XLE_IYE!$AA$1</c:f>
              <c:strCache>
                <c:ptCount val="1"/>
                <c:pt idx="0">
                  <c:v>20 dma diff*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XLE_IYE!$AA$2:$AA$156</c:f>
              <c:numCache>
                <c:formatCode>0.00%</c:formatCode>
                <c:ptCount val="155"/>
                <c:pt idx="20">
                  <c:v>-6.3019890609350199E-4</c:v>
                </c:pt>
                <c:pt idx="21">
                  <c:v>-1.76404063183202E-3</c:v>
                </c:pt>
                <c:pt idx="22">
                  <c:v>-1.8906146620188201E-3</c:v>
                </c:pt>
                <c:pt idx="23">
                  <c:v>-1.3994902161839999E-3</c:v>
                </c:pt>
                <c:pt idx="24">
                  <c:v>-2.1050049878657698E-3</c:v>
                </c:pt>
                <c:pt idx="25">
                  <c:v>-1.3045865065084E-3</c:v>
                </c:pt>
                <c:pt idx="26">
                  <c:v>-1.0006291648772499E-3</c:v>
                </c:pt>
                <c:pt idx="27">
                  <c:v>-1.7753895683281101E-3</c:v>
                </c:pt>
                <c:pt idx="28">
                  <c:v>-2.239164022166E-3</c:v>
                </c:pt>
                <c:pt idx="29">
                  <c:v>-1.4447894549931999E-3</c:v>
                </c:pt>
                <c:pt idx="30">
                  <c:v>-1.0636157526855499E-3</c:v>
                </c:pt>
                <c:pt idx="31">
                  <c:v>-5.26649001678895E-4</c:v>
                </c:pt>
                <c:pt idx="32">
                  <c:v>-9.80673593706425E-4</c:v>
                </c:pt>
                <c:pt idx="33">
                  <c:v>6.4575143890587005E-4</c:v>
                </c:pt>
                <c:pt idx="34">
                  <c:v>-2.8334554817579198E-4</c:v>
                </c:pt>
                <c:pt idx="35">
                  <c:v>5.1877813767581596E-4</c:v>
                </c:pt>
                <c:pt idx="36">
                  <c:v>-1.29364593957416E-3</c:v>
                </c:pt>
                <c:pt idx="37">
                  <c:v>-4.8251654076852002E-4</c:v>
                </c:pt>
                <c:pt idx="38">
                  <c:v>-7.0985609388471297E-4</c:v>
                </c:pt>
                <c:pt idx="39">
                  <c:v>1.7841527396650599E-4</c:v>
                </c:pt>
                <c:pt idx="40">
                  <c:v>-4.8712974003009302E-4</c:v>
                </c:pt>
                <c:pt idx="41">
                  <c:v>-6.6553967459180704E-5</c:v>
                </c:pt>
                <c:pt idx="42">
                  <c:v>1.7196403437068301E-5</c:v>
                </c:pt>
                <c:pt idx="43">
                  <c:v>-3.96695084678964E-4</c:v>
                </c:pt>
                <c:pt idx="44">
                  <c:v>-1.1960708500199001E-4</c:v>
                </c:pt>
                <c:pt idx="45">
                  <c:v>5.5744813084619097E-4</c:v>
                </c:pt>
                <c:pt idx="46">
                  <c:v>6.1320128444842004E-5</c:v>
                </c:pt>
                <c:pt idx="47">
                  <c:v>-9.0714025575246203E-4</c:v>
                </c:pt>
                <c:pt idx="48">
                  <c:v>-5.6174392682304395E-4</c:v>
                </c:pt>
                <c:pt idx="49">
                  <c:v>-2.7331211167217601E-4</c:v>
                </c:pt>
                <c:pt idx="50">
                  <c:v>-1.0446220118583999E-3</c:v>
                </c:pt>
                <c:pt idx="51">
                  <c:v>3.7416500758830198E-4</c:v>
                </c:pt>
                <c:pt idx="52">
                  <c:v>1.1247793259861001E-3</c:v>
                </c:pt>
                <c:pt idx="53">
                  <c:v>9.4671592706684505E-4</c:v>
                </c:pt>
                <c:pt idx="54">
                  <c:v>1.8322739621420101E-3</c:v>
                </c:pt>
                <c:pt idx="55">
                  <c:v>2.05474525169796E-3</c:v>
                </c:pt>
                <c:pt idx="56">
                  <c:v>2.2489884267811199E-3</c:v>
                </c:pt>
                <c:pt idx="57">
                  <c:v>1.5361345220846899E-3</c:v>
                </c:pt>
                <c:pt idx="58">
                  <c:v>1.1253825259273801E-3</c:v>
                </c:pt>
                <c:pt idx="59">
                  <c:v>3.6002328607646199E-5</c:v>
                </c:pt>
                <c:pt idx="60">
                  <c:v>1.8292479786912401E-4</c:v>
                </c:pt>
                <c:pt idx="61">
                  <c:v>1.91612254616862E-3</c:v>
                </c:pt>
                <c:pt idx="62">
                  <c:v>2.9630563700972301E-3</c:v>
                </c:pt>
                <c:pt idx="63">
                  <c:v>1.74189961853381E-3</c:v>
                </c:pt>
                <c:pt idx="64">
                  <c:v>1.61918027660977E-3</c:v>
                </c:pt>
                <c:pt idx="65">
                  <c:v>2.54296899637822E-3</c:v>
                </c:pt>
                <c:pt idx="66">
                  <c:v>2.77540404684453E-3</c:v>
                </c:pt>
                <c:pt idx="67">
                  <c:v>3.1358603343600998E-3</c:v>
                </c:pt>
                <c:pt idx="68">
                  <c:v>2.5232233852413698E-3</c:v>
                </c:pt>
                <c:pt idx="69">
                  <c:v>1.11608073312769E-3</c:v>
                </c:pt>
                <c:pt idx="70">
                  <c:v>1.6473242459162101E-3</c:v>
                </c:pt>
                <c:pt idx="71">
                  <c:v>2.0764780535284101E-3</c:v>
                </c:pt>
                <c:pt idx="72">
                  <c:v>4.2391771202626401E-4</c:v>
                </c:pt>
                <c:pt idx="73">
                  <c:v>1.64490132037356E-3</c:v>
                </c:pt>
                <c:pt idx="74">
                  <c:v>8.1834591016752604E-4</c:v>
                </c:pt>
                <c:pt idx="75">
                  <c:v>5.49706072866151E-4</c:v>
                </c:pt>
                <c:pt idx="76">
                  <c:v>-2.9013971365453002E-4</c:v>
                </c:pt>
                <c:pt idx="77">
                  <c:v>6.2949188585170604E-4</c:v>
                </c:pt>
                <c:pt idx="78">
                  <c:v>1.46704606778846E-3</c:v>
                </c:pt>
                <c:pt idx="79">
                  <c:v>6.9471220679278602E-4</c:v>
                </c:pt>
                <c:pt idx="80">
                  <c:v>-1.2272333705453799E-4</c:v>
                </c:pt>
                <c:pt idx="81">
                  <c:v>-6.8832480942067396E-4</c:v>
                </c:pt>
                <c:pt idx="82">
                  <c:v>1.01439425869216E-3</c:v>
                </c:pt>
                <c:pt idx="83">
                  <c:v>5.9465028326838396E-4</c:v>
                </c:pt>
                <c:pt idx="84">
                  <c:v>6.0993050980172596E-4</c:v>
                </c:pt>
                <c:pt idx="85">
                  <c:v>1.6776990818834999E-3</c:v>
                </c:pt>
                <c:pt idx="86">
                  <c:v>8.3629735297460002E-4</c:v>
                </c:pt>
                <c:pt idx="87">
                  <c:v>4.4989776427577199E-5</c:v>
                </c:pt>
                <c:pt idx="88">
                  <c:v>-2.4744912235114799E-4</c:v>
                </c:pt>
                <c:pt idx="89">
                  <c:v>-7.8014582831972303E-4</c:v>
                </c:pt>
                <c:pt idx="90">
                  <c:v>-5.1408418561540601E-4</c:v>
                </c:pt>
                <c:pt idx="91">
                  <c:v>-6.0045395405247605E-4</c:v>
                </c:pt>
                <c:pt idx="92">
                  <c:v>-1.37343672429537E-3</c:v>
                </c:pt>
                <c:pt idx="93">
                  <c:v>-2.55489780402715E-3</c:v>
                </c:pt>
                <c:pt idx="94">
                  <c:v>-4.27140987479456E-3</c:v>
                </c:pt>
                <c:pt idx="95">
                  <c:v>-1.94752317696954E-3</c:v>
                </c:pt>
                <c:pt idx="96">
                  <c:v>-1.07324397962175E-4</c:v>
                </c:pt>
                <c:pt idx="97">
                  <c:v>-1.4279401478172701E-3</c:v>
                </c:pt>
                <c:pt idx="98">
                  <c:v>1.0425811566012E-3</c:v>
                </c:pt>
                <c:pt idx="99">
                  <c:v>2.7230241968635699E-4</c:v>
                </c:pt>
                <c:pt idx="100">
                  <c:v>1.49243660668918E-3</c:v>
                </c:pt>
                <c:pt idx="101">
                  <c:v>2.77110076334461E-3</c:v>
                </c:pt>
                <c:pt idx="102">
                  <c:v>1.7295589643070901E-3</c:v>
                </c:pt>
                <c:pt idx="103">
                  <c:v>1.6841426797941799E-3</c:v>
                </c:pt>
                <c:pt idx="104">
                  <c:v>2.0128906586438099E-3</c:v>
                </c:pt>
                <c:pt idx="105">
                  <c:v>1.59188928234519E-3</c:v>
                </c:pt>
                <c:pt idx="106">
                  <c:v>-1.0556659411172899E-3</c:v>
                </c:pt>
                <c:pt idx="107">
                  <c:v>-1.4161318787304701E-3</c:v>
                </c:pt>
                <c:pt idx="108">
                  <c:v>-9.0319599676694305E-4</c:v>
                </c:pt>
                <c:pt idx="109">
                  <c:v>-1.5068466575879199E-3</c:v>
                </c:pt>
                <c:pt idx="110">
                  <c:v>-3.4800088578667502E-4</c:v>
                </c:pt>
                <c:pt idx="111">
                  <c:v>-2.52823448362062E-4</c:v>
                </c:pt>
                <c:pt idx="112">
                  <c:v>9.27952769463584E-4</c:v>
                </c:pt>
                <c:pt idx="113">
                  <c:v>-1.5138702180004501E-4</c:v>
                </c:pt>
                <c:pt idx="114">
                  <c:v>9.8443346071848598E-4</c:v>
                </c:pt>
                <c:pt idx="115">
                  <c:v>9.9984533654372309E-4</c:v>
                </c:pt>
                <c:pt idx="116">
                  <c:v>3.3316913386464099E-3</c:v>
                </c:pt>
                <c:pt idx="117">
                  <c:v>1.4838431254787601E-3</c:v>
                </c:pt>
                <c:pt idx="118">
                  <c:v>1.22841956833281E-3</c:v>
                </c:pt>
                <c:pt idx="119">
                  <c:v>1.8277249522674901E-3</c:v>
                </c:pt>
                <c:pt idx="120">
                  <c:v>1.4525536441397E-3</c:v>
                </c:pt>
                <c:pt idx="121">
                  <c:v>1.8607277746225299E-3</c:v>
                </c:pt>
                <c:pt idx="122">
                  <c:v>3.9692424897696801E-3</c:v>
                </c:pt>
                <c:pt idx="123">
                  <c:v>4.1585752505619899E-3</c:v>
                </c:pt>
                <c:pt idx="124">
                  <c:v>4.3853682349018E-3</c:v>
                </c:pt>
                <c:pt idx="125">
                  <c:v>4.48742027790585E-3</c:v>
                </c:pt>
                <c:pt idx="126">
                  <c:v>3.0632011627528101E-3</c:v>
                </c:pt>
                <c:pt idx="127">
                  <c:v>8.7431371686491697E-4</c:v>
                </c:pt>
                <c:pt idx="128">
                  <c:v>1.16618701235038E-3</c:v>
                </c:pt>
                <c:pt idx="129">
                  <c:v>1.0077147068487701E-3</c:v>
                </c:pt>
                <c:pt idx="130">
                  <c:v>-8.37688769396716E-4</c:v>
                </c:pt>
                <c:pt idx="131">
                  <c:v>-8.41317600327062E-4</c:v>
                </c:pt>
                <c:pt idx="132">
                  <c:v>-9.942313985813289E-4</c:v>
                </c:pt>
                <c:pt idx="133">
                  <c:v>-1.75510818780074E-3</c:v>
                </c:pt>
                <c:pt idx="134">
                  <c:v>-1.5141220339852199E-3</c:v>
                </c:pt>
                <c:pt idx="135">
                  <c:v>-1.4803657886960401E-3</c:v>
                </c:pt>
                <c:pt idx="136">
                  <c:v>-6.1027725150766701E-4</c:v>
                </c:pt>
                <c:pt idx="137">
                  <c:v>-2.9630855437029198E-4</c:v>
                </c:pt>
                <c:pt idx="138">
                  <c:v>1.22974081421819E-3</c:v>
                </c:pt>
                <c:pt idx="139">
                  <c:v>-1.0248206040995799E-3</c:v>
                </c:pt>
                <c:pt idx="140">
                  <c:v>-5.3745208299204E-4</c:v>
                </c:pt>
                <c:pt idx="141">
                  <c:v>-2.1888810334975699E-3</c:v>
                </c:pt>
                <c:pt idx="142">
                  <c:v>-2.197022069924E-3</c:v>
                </c:pt>
                <c:pt idx="143">
                  <c:v>-2.1376543855290702E-3</c:v>
                </c:pt>
                <c:pt idx="144">
                  <c:v>-2.6387839273017198E-3</c:v>
                </c:pt>
                <c:pt idx="145">
                  <c:v>-1.78043571619599E-4</c:v>
                </c:pt>
                <c:pt idx="146">
                  <c:v>1.08701806277105E-3</c:v>
                </c:pt>
                <c:pt idx="147">
                  <c:v>2.9448536061053599E-4</c:v>
                </c:pt>
                <c:pt idx="148">
                  <c:v>1.8793378176751199E-3</c:v>
                </c:pt>
                <c:pt idx="149">
                  <c:v>2.2180302407822602E-3</c:v>
                </c:pt>
                <c:pt idx="150">
                  <c:v>7.0716886523718798E-4</c:v>
                </c:pt>
                <c:pt idx="151">
                  <c:v>-1.1594240191191701E-3</c:v>
                </c:pt>
                <c:pt idx="152">
                  <c:v>-7.4625309589261199E-4</c:v>
                </c:pt>
                <c:pt idx="153">
                  <c:v>-1.6759188157227599E-3</c:v>
                </c:pt>
                <c:pt idx="154">
                  <c:v>-1.81574425118904E-3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15-46FD-8233-1FE2FB277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5515999"/>
        <c:axId val="601220047"/>
      </c:lineChart>
      <c:catAx>
        <c:axId val="12155159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220047"/>
        <c:crosses val="autoZero"/>
        <c:auto val="1"/>
        <c:lblAlgn val="ctr"/>
        <c:lblOffset val="100"/>
        <c:noMultiLvlLbl val="0"/>
      </c:catAx>
      <c:valAx>
        <c:axId val="60122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51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XLE_IYE!$AO$22:$AO$156</c:f>
              <c:numCache>
                <c:formatCode>0.00%</c:formatCode>
                <c:ptCount val="1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6.7232700985946602E-4</c:v>
                </c:pt>
                <c:pt idx="6">
                  <c:v>9.0914235612662812E-4</c:v>
                </c:pt>
                <c:pt idx="7">
                  <c:v>4.9253733983815537E-5</c:v>
                </c:pt>
                <c:pt idx="8">
                  <c:v>-5.4372143297141094E-4</c:v>
                </c:pt>
                <c:pt idx="9">
                  <c:v>1.4344769945191186E-4</c:v>
                </c:pt>
                <c:pt idx="10">
                  <c:v>3.8614396869397858E-4</c:v>
                </c:pt>
                <c:pt idx="11">
                  <c:v>7.6177783114247683E-4</c:v>
                </c:pt>
                <c:pt idx="12">
                  <c:v>1.9954035544345224E-4</c:v>
                </c:pt>
                <c:pt idx="13">
                  <c:v>1.697532265979039E-3</c:v>
                </c:pt>
                <c:pt idx="14">
                  <c:v>1.697532265979039E-3</c:v>
                </c:pt>
                <c:pt idx="15">
                  <c:v>1.697532265979039E-3</c:v>
                </c:pt>
                <c:pt idx="16">
                  <c:v>1.697532265979039E-3</c:v>
                </c:pt>
                <c:pt idx="17">
                  <c:v>1.697532265979039E-3</c:v>
                </c:pt>
                <c:pt idx="18">
                  <c:v>1.697532265979039E-3</c:v>
                </c:pt>
                <c:pt idx="19">
                  <c:v>1.697532265979039E-3</c:v>
                </c:pt>
                <c:pt idx="20">
                  <c:v>1.697532265979039E-3</c:v>
                </c:pt>
                <c:pt idx="21">
                  <c:v>1.697532265979039E-3</c:v>
                </c:pt>
                <c:pt idx="22">
                  <c:v>1.697532265979039E-3</c:v>
                </c:pt>
                <c:pt idx="23">
                  <c:v>1.697532265979039E-3</c:v>
                </c:pt>
                <c:pt idx="24">
                  <c:v>1.697532265979039E-3</c:v>
                </c:pt>
                <c:pt idx="25">
                  <c:v>1.697532265979039E-3</c:v>
                </c:pt>
                <c:pt idx="26">
                  <c:v>1.697532265979039E-3</c:v>
                </c:pt>
                <c:pt idx="27">
                  <c:v>1.697532265979039E-3</c:v>
                </c:pt>
                <c:pt idx="28">
                  <c:v>1.697532265979039E-3</c:v>
                </c:pt>
                <c:pt idx="29">
                  <c:v>1.697532265979039E-3</c:v>
                </c:pt>
                <c:pt idx="30">
                  <c:v>1.697532265979039E-3</c:v>
                </c:pt>
                <c:pt idx="31">
                  <c:v>1.697532265979039E-3</c:v>
                </c:pt>
                <c:pt idx="32">
                  <c:v>1.697532265979039E-3</c:v>
                </c:pt>
                <c:pt idx="33">
                  <c:v>1.697532265979039E-3</c:v>
                </c:pt>
                <c:pt idx="34">
                  <c:v>1.697532265979039E-3</c:v>
                </c:pt>
                <c:pt idx="35">
                  <c:v>1.697532265979039E-3</c:v>
                </c:pt>
                <c:pt idx="36">
                  <c:v>1.697532265979039E-3</c:v>
                </c:pt>
                <c:pt idx="37">
                  <c:v>1.697532265979039E-3</c:v>
                </c:pt>
                <c:pt idx="38">
                  <c:v>1.697532265979039E-3</c:v>
                </c:pt>
                <c:pt idx="39">
                  <c:v>1.697532265979039E-3</c:v>
                </c:pt>
                <c:pt idx="40">
                  <c:v>1.697532265979039E-3</c:v>
                </c:pt>
                <c:pt idx="41">
                  <c:v>1.697532265979039E-3</c:v>
                </c:pt>
                <c:pt idx="42">
                  <c:v>1.697532265979039E-3</c:v>
                </c:pt>
                <c:pt idx="43">
                  <c:v>1.697532265979039E-3</c:v>
                </c:pt>
                <c:pt idx="44">
                  <c:v>1.697532265979039E-3</c:v>
                </c:pt>
                <c:pt idx="45">
                  <c:v>1.697532265979039E-3</c:v>
                </c:pt>
                <c:pt idx="46">
                  <c:v>1.697532265979039E-3</c:v>
                </c:pt>
                <c:pt idx="47">
                  <c:v>1.697532265979039E-3</c:v>
                </c:pt>
                <c:pt idx="48">
                  <c:v>1.697532265979039E-3</c:v>
                </c:pt>
                <c:pt idx="49">
                  <c:v>1.697532265979039E-3</c:v>
                </c:pt>
                <c:pt idx="50">
                  <c:v>1.697532265979039E-3</c:v>
                </c:pt>
                <c:pt idx="51">
                  <c:v>1.697532265979039E-3</c:v>
                </c:pt>
                <c:pt idx="52">
                  <c:v>1.697532265979039E-3</c:v>
                </c:pt>
                <c:pt idx="53">
                  <c:v>1.697532265979039E-3</c:v>
                </c:pt>
                <c:pt idx="54">
                  <c:v>1.697532265979039E-3</c:v>
                </c:pt>
                <c:pt idx="55">
                  <c:v>1.697532265979039E-3</c:v>
                </c:pt>
                <c:pt idx="56">
                  <c:v>1.697532265979039E-3</c:v>
                </c:pt>
                <c:pt idx="57">
                  <c:v>1.697532265979039E-3</c:v>
                </c:pt>
                <c:pt idx="58">
                  <c:v>1.697532265979039E-3</c:v>
                </c:pt>
                <c:pt idx="59">
                  <c:v>1.697532265979039E-3</c:v>
                </c:pt>
                <c:pt idx="60">
                  <c:v>1.697532265979039E-3</c:v>
                </c:pt>
                <c:pt idx="61">
                  <c:v>1.697532265979039E-3</c:v>
                </c:pt>
                <c:pt idx="62">
                  <c:v>1.697532265979039E-3</c:v>
                </c:pt>
                <c:pt idx="63">
                  <c:v>1.697532265979039E-3</c:v>
                </c:pt>
                <c:pt idx="64">
                  <c:v>1.697532265979039E-3</c:v>
                </c:pt>
                <c:pt idx="65">
                  <c:v>1.697532265979039E-3</c:v>
                </c:pt>
                <c:pt idx="66">
                  <c:v>1.697532265979039E-3</c:v>
                </c:pt>
                <c:pt idx="67">
                  <c:v>1.697532265979039E-3</c:v>
                </c:pt>
                <c:pt idx="68">
                  <c:v>1.697532265979039E-3</c:v>
                </c:pt>
                <c:pt idx="69">
                  <c:v>1.697532265979039E-3</c:v>
                </c:pt>
                <c:pt idx="70">
                  <c:v>1.697532265979039E-3</c:v>
                </c:pt>
                <c:pt idx="71">
                  <c:v>1.697532265979039E-3</c:v>
                </c:pt>
                <c:pt idx="72">
                  <c:v>1.697532265979039E-3</c:v>
                </c:pt>
                <c:pt idx="73">
                  <c:v>1.697532265979039E-3</c:v>
                </c:pt>
                <c:pt idx="74">
                  <c:v>-1.7243239846952141E-4</c:v>
                </c:pt>
                <c:pt idx="75">
                  <c:v>1.9376548517470067E-3</c:v>
                </c:pt>
                <c:pt idx="76">
                  <c:v>3.6780000040160868E-3</c:v>
                </c:pt>
                <c:pt idx="77">
                  <c:v>2.3829768219987852E-3</c:v>
                </c:pt>
                <c:pt idx="78">
                  <c:v>4.7674941486539734E-3</c:v>
                </c:pt>
                <c:pt idx="79">
                  <c:v>4.7674941486539734E-3</c:v>
                </c:pt>
                <c:pt idx="80">
                  <c:v>4.7674941486539734E-3</c:v>
                </c:pt>
                <c:pt idx="81">
                  <c:v>4.7674941486539734E-3</c:v>
                </c:pt>
                <c:pt idx="82">
                  <c:v>4.7674941486539734E-3</c:v>
                </c:pt>
                <c:pt idx="83">
                  <c:v>4.7674941486539734E-3</c:v>
                </c:pt>
                <c:pt idx="84">
                  <c:v>4.7674941486539734E-3</c:v>
                </c:pt>
                <c:pt idx="85">
                  <c:v>4.7674941486539734E-3</c:v>
                </c:pt>
                <c:pt idx="86">
                  <c:v>4.7674941486539734E-3</c:v>
                </c:pt>
                <c:pt idx="87">
                  <c:v>4.7674941486539734E-3</c:v>
                </c:pt>
                <c:pt idx="88">
                  <c:v>4.7674941486539734E-3</c:v>
                </c:pt>
                <c:pt idx="89">
                  <c:v>4.7674941486539734E-3</c:v>
                </c:pt>
                <c:pt idx="90">
                  <c:v>4.7674941486539734E-3</c:v>
                </c:pt>
                <c:pt idx="91">
                  <c:v>4.7674941486539734E-3</c:v>
                </c:pt>
                <c:pt idx="92">
                  <c:v>4.7674941486539734E-3</c:v>
                </c:pt>
                <c:pt idx="93">
                  <c:v>4.7674941486539734E-3</c:v>
                </c:pt>
                <c:pt idx="94">
                  <c:v>4.7674941486539734E-3</c:v>
                </c:pt>
                <c:pt idx="95">
                  <c:v>4.7674941486539734E-3</c:v>
                </c:pt>
                <c:pt idx="96">
                  <c:v>4.7674941486539734E-3</c:v>
                </c:pt>
                <c:pt idx="97">
                  <c:v>4.7674941486539734E-3</c:v>
                </c:pt>
                <c:pt idx="98">
                  <c:v>4.7674941486539734E-3</c:v>
                </c:pt>
                <c:pt idx="99">
                  <c:v>4.7674941486539734E-3</c:v>
                </c:pt>
                <c:pt idx="100">
                  <c:v>4.7674941486539734E-3</c:v>
                </c:pt>
                <c:pt idx="101">
                  <c:v>4.7674941486539734E-3</c:v>
                </c:pt>
                <c:pt idx="102">
                  <c:v>4.7674941486539734E-3</c:v>
                </c:pt>
                <c:pt idx="103">
                  <c:v>4.7674941486539734E-3</c:v>
                </c:pt>
                <c:pt idx="104">
                  <c:v>4.7674941486539734E-3</c:v>
                </c:pt>
                <c:pt idx="105">
                  <c:v>4.7674941486539734E-3</c:v>
                </c:pt>
                <c:pt idx="106">
                  <c:v>4.7674941486539734E-3</c:v>
                </c:pt>
                <c:pt idx="107">
                  <c:v>4.7674941486539734E-3</c:v>
                </c:pt>
                <c:pt idx="108">
                  <c:v>4.7674941486539734E-3</c:v>
                </c:pt>
                <c:pt idx="109">
                  <c:v>4.7674941486539734E-3</c:v>
                </c:pt>
                <c:pt idx="110">
                  <c:v>4.7674941486539734E-3</c:v>
                </c:pt>
                <c:pt idx="111">
                  <c:v>4.7674941486539734E-3</c:v>
                </c:pt>
                <c:pt idx="112">
                  <c:v>4.7674941486539734E-3</c:v>
                </c:pt>
                <c:pt idx="113">
                  <c:v>4.7674941486539734E-3</c:v>
                </c:pt>
                <c:pt idx="114">
                  <c:v>4.7674941486539734E-3</c:v>
                </c:pt>
                <c:pt idx="115">
                  <c:v>4.7674941486539734E-3</c:v>
                </c:pt>
                <c:pt idx="116">
                  <c:v>4.7674941486539734E-3</c:v>
                </c:pt>
                <c:pt idx="117">
                  <c:v>4.7674941486539734E-3</c:v>
                </c:pt>
                <c:pt idx="118">
                  <c:v>4.7674941486539734E-3</c:v>
                </c:pt>
                <c:pt idx="119">
                  <c:v>4.7674941486539734E-3</c:v>
                </c:pt>
                <c:pt idx="120">
                  <c:v>4.7674941486539734E-3</c:v>
                </c:pt>
                <c:pt idx="121">
                  <c:v>4.7674941486539734E-3</c:v>
                </c:pt>
                <c:pt idx="122">
                  <c:v>4.6675314294743146E-3</c:v>
                </c:pt>
                <c:pt idx="123">
                  <c:v>4.5240750147971095E-3</c:v>
                </c:pt>
                <c:pt idx="124">
                  <c:v>3.7954139873591546E-3</c:v>
                </c:pt>
                <c:pt idx="125">
                  <c:v>5.971895750137555E-3</c:v>
                </c:pt>
                <c:pt idx="126">
                  <c:v>7.0471858517159635E-3</c:v>
                </c:pt>
                <c:pt idx="127">
                  <c:v>7.0471858517159635E-3</c:v>
                </c:pt>
                <c:pt idx="128">
                  <c:v>7.0471858517159635E-3</c:v>
                </c:pt>
                <c:pt idx="129">
                  <c:v>7.0471858517159635E-3</c:v>
                </c:pt>
                <c:pt idx="130">
                  <c:v>7.0471858517159635E-3</c:v>
                </c:pt>
                <c:pt idx="131">
                  <c:v>7.0471858517159635E-3</c:v>
                </c:pt>
                <c:pt idx="132">
                  <c:v>7.0471858517159635E-3</c:v>
                </c:pt>
                <c:pt idx="133">
                  <c:v>7.0471858517159635E-3</c:v>
                </c:pt>
                <c:pt idx="134">
                  <c:v>7.0471858517159635E-3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ED-4CA6-B54B-AB4BFFBB3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XLE_IYE!$AZ$22:$AZ$156</c:f>
              <c:numCache>
                <c:formatCode>0.00%</c:formatCode>
                <c:ptCount val="1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-2.476935568290475E-4</c:v>
                </c:pt>
                <c:pt idx="37">
                  <c:v>3.0728001506416438E-4</c:v>
                </c:pt>
                <c:pt idx="38">
                  <c:v>6.2230980605374516E-4</c:v>
                </c:pt>
                <c:pt idx="39">
                  <c:v>1.6155494194223857E-3</c:v>
                </c:pt>
                <c:pt idx="40">
                  <c:v>1.4612447217642295E-3</c:v>
                </c:pt>
                <c:pt idx="41">
                  <c:v>-3.2083533055910201E-4</c:v>
                </c:pt>
                <c:pt idx="42">
                  <c:v>-1.490209887654359E-3</c:v>
                </c:pt>
                <c:pt idx="43">
                  <c:v>-4.4707438000552227E-4</c:v>
                </c:pt>
                <c:pt idx="44">
                  <c:v>-4.7105317265760775E-4</c:v>
                </c:pt>
                <c:pt idx="45">
                  <c:v>-1.5309243148171874E-3</c:v>
                </c:pt>
                <c:pt idx="46">
                  <c:v>-1.9179588169663583E-3</c:v>
                </c:pt>
                <c:pt idx="47">
                  <c:v>-2.4763790426863691E-3</c:v>
                </c:pt>
                <c:pt idx="48">
                  <c:v>-2.1389838865363332E-3</c:v>
                </c:pt>
                <c:pt idx="49">
                  <c:v>-9.7419473378449134E-4</c:v>
                </c:pt>
                <c:pt idx="50">
                  <c:v>-1.674071460101823E-3</c:v>
                </c:pt>
                <c:pt idx="51">
                  <c:v>-2.3453061406106005E-3</c:v>
                </c:pt>
                <c:pt idx="52">
                  <c:v>-9.0017322567525256E-4</c:v>
                </c:pt>
                <c:pt idx="53">
                  <c:v>-2.2188070961476191E-3</c:v>
                </c:pt>
                <c:pt idx="54">
                  <c:v>-1.5615400322222268E-3</c:v>
                </c:pt>
                <c:pt idx="55">
                  <c:v>-1.3858526961178837E-3</c:v>
                </c:pt>
                <c:pt idx="56">
                  <c:v>-6.1528722661150902E-4</c:v>
                </c:pt>
                <c:pt idx="57">
                  <c:v>-6.1528722661150902E-4</c:v>
                </c:pt>
                <c:pt idx="58">
                  <c:v>-1.5458376019445079E-3</c:v>
                </c:pt>
                <c:pt idx="59">
                  <c:v>-1.5458376019445079E-3</c:v>
                </c:pt>
                <c:pt idx="60">
                  <c:v>-9.023217956912763E-4</c:v>
                </c:pt>
                <c:pt idx="61">
                  <c:v>-9.023217956912763E-4</c:v>
                </c:pt>
                <c:pt idx="62">
                  <c:v>-9.023217956912763E-4</c:v>
                </c:pt>
                <c:pt idx="63">
                  <c:v>-9.023217956912763E-4</c:v>
                </c:pt>
                <c:pt idx="64">
                  <c:v>-9.023217956912763E-4</c:v>
                </c:pt>
                <c:pt idx="65">
                  <c:v>-9.023217956912763E-4</c:v>
                </c:pt>
                <c:pt idx="66">
                  <c:v>-9.023217956912763E-4</c:v>
                </c:pt>
                <c:pt idx="67">
                  <c:v>-9.023217956912763E-4</c:v>
                </c:pt>
                <c:pt idx="68">
                  <c:v>-9.023217956912763E-4</c:v>
                </c:pt>
                <c:pt idx="69">
                  <c:v>-9.023217956912763E-4</c:v>
                </c:pt>
                <c:pt idx="70">
                  <c:v>-9.023217956912763E-4</c:v>
                </c:pt>
                <c:pt idx="71">
                  <c:v>-9.023217956912763E-4</c:v>
                </c:pt>
                <c:pt idx="72">
                  <c:v>-9.023217956912763E-4</c:v>
                </c:pt>
                <c:pt idx="73">
                  <c:v>-9.023217956912763E-4</c:v>
                </c:pt>
                <c:pt idx="74">
                  <c:v>-9.023217956912763E-4</c:v>
                </c:pt>
                <c:pt idx="75">
                  <c:v>-9.023217956912763E-4</c:v>
                </c:pt>
                <c:pt idx="76">
                  <c:v>-9.023217956912763E-4</c:v>
                </c:pt>
                <c:pt idx="77">
                  <c:v>-9.023217956912763E-4</c:v>
                </c:pt>
                <c:pt idx="78">
                  <c:v>-9.023217956912763E-4</c:v>
                </c:pt>
                <c:pt idx="79">
                  <c:v>-9.023217956912763E-4</c:v>
                </c:pt>
                <c:pt idx="80">
                  <c:v>-9.023217956912763E-4</c:v>
                </c:pt>
                <c:pt idx="81">
                  <c:v>-9.023217956912763E-4</c:v>
                </c:pt>
                <c:pt idx="82">
                  <c:v>-2.0408353535920779E-5</c:v>
                </c:pt>
                <c:pt idx="83">
                  <c:v>-2.0408353535920779E-5</c:v>
                </c:pt>
                <c:pt idx="84">
                  <c:v>-3.9585793890171473E-4</c:v>
                </c:pt>
                <c:pt idx="85">
                  <c:v>-3.5339186452784156E-5</c:v>
                </c:pt>
                <c:pt idx="86">
                  <c:v>2.6277041303064946E-3</c:v>
                </c:pt>
                <c:pt idx="87">
                  <c:v>2.6277041303064946E-3</c:v>
                </c:pt>
                <c:pt idx="88">
                  <c:v>2.6277041303064946E-3</c:v>
                </c:pt>
                <c:pt idx="89">
                  <c:v>2.6277041303064946E-3</c:v>
                </c:pt>
                <c:pt idx="90">
                  <c:v>2.6277041303064946E-3</c:v>
                </c:pt>
                <c:pt idx="91">
                  <c:v>2.6277041303064946E-3</c:v>
                </c:pt>
                <c:pt idx="92">
                  <c:v>2.6277041303064946E-3</c:v>
                </c:pt>
                <c:pt idx="93">
                  <c:v>2.6277041303064946E-3</c:v>
                </c:pt>
                <c:pt idx="94">
                  <c:v>2.6277041303064946E-3</c:v>
                </c:pt>
                <c:pt idx="95">
                  <c:v>2.6277041303064946E-3</c:v>
                </c:pt>
                <c:pt idx="96">
                  <c:v>2.6277041303064946E-3</c:v>
                </c:pt>
                <c:pt idx="97">
                  <c:v>4.2799018548315892E-3</c:v>
                </c:pt>
                <c:pt idx="98">
                  <c:v>4.2799018548315892E-3</c:v>
                </c:pt>
                <c:pt idx="99">
                  <c:v>3.6261426570258068E-3</c:v>
                </c:pt>
                <c:pt idx="100">
                  <c:v>3.6261426570258068E-3</c:v>
                </c:pt>
                <c:pt idx="101">
                  <c:v>3.16399556667605E-3</c:v>
                </c:pt>
                <c:pt idx="102">
                  <c:v>3.16399556667605E-3</c:v>
                </c:pt>
                <c:pt idx="103">
                  <c:v>2.8147195297073876E-3</c:v>
                </c:pt>
                <c:pt idx="104">
                  <c:v>2.4096614748317993E-3</c:v>
                </c:pt>
                <c:pt idx="105">
                  <c:v>2.1278225681248216E-3</c:v>
                </c:pt>
                <c:pt idx="106">
                  <c:v>3.3401062656914422E-3</c:v>
                </c:pt>
                <c:pt idx="107">
                  <c:v>5.2449769033914746E-3</c:v>
                </c:pt>
                <c:pt idx="108">
                  <c:v>4.7410554610380004E-3</c:v>
                </c:pt>
                <c:pt idx="109">
                  <c:v>4.6830295642880555E-3</c:v>
                </c:pt>
                <c:pt idx="110">
                  <c:v>6.2760141725534437E-3</c:v>
                </c:pt>
                <c:pt idx="111">
                  <c:v>6.2760141725534437E-3</c:v>
                </c:pt>
                <c:pt idx="112">
                  <c:v>6.2760141725534437E-3</c:v>
                </c:pt>
                <c:pt idx="113">
                  <c:v>6.2760141725534437E-3</c:v>
                </c:pt>
                <c:pt idx="114">
                  <c:v>6.2760141725534437E-3</c:v>
                </c:pt>
                <c:pt idx="115">
                  <c:v>6.2760141725534437E-3</c:v>
                </c:pt>
                <c:pt idx="116">
                  <c:v>6.2760141725534437E-3</c:v>
                </c:pt>
                <c:pt idx="117">
                  <c:v>6.2760141725534437E-3</c:v>
                </c:pt>
                <c:pt idx="118">
                  <c:v>6.2760141725534437E-3</c:v>
                </c:pt>
                <c:pt idx="119">
                  <c:v>6.2760141725534437E-3</c:v>
                </c:pt>
                <c:pt idx="120">
                  <c:v>6.2760141725534437E-3</c:v>
                </c:pt>
                <c:pt idx="121">
                  <c:v>6.2760141725534437E-3</c:v>
                </c:pt>
                <c:pt idx="122">
                  <c:v>6.2760141725534437E-3</c:v>
                </c:pt>
                <c:pt idx="123">
                  <c:v>6.2760141725534437E-3</c:v>
                </c:pt>
                <c:pt idx="124">
                  <c:v>6.2760141725534437E-3</c:v>
                </c:pt>
                <c:pt idx="125">
                  <c:v>6.2760141725534437E-3</c:v>
                </c:pt>
                <c:pt idx="126">
                  <c:v>6.2760141725534437E-3</c:v>
                </c:pt>
                <c:pt idx="127">
                  <c:v>6.2760141725534437E-3</c:v>
                </c:pt>
                <c:pt idx="128">
                  <c:v>6.2760141725534437E-3</c:v>
                </c:pt>
                <c:pt idx="129">
                  <c:v>6.2760141725534437E-3</c:v>
                </c:pt>
                <c:pt idx="130">
                  <c:v>7.7415819096418488E-3</c:v>
                </c:pt>
                <c:pt idx="131">
                  <c:v>7.7415819096418488E-3</c:v>
                </c:pt>
                <c:pt idx="132">
                  <c:v>7.7415819096418488E-3</c:v>
                </c:pt>
                <c:pt idx="133">
                  <c:v>7.7415819096418488E-3</c:v>
                </c:pt>
                <c:pt idx="134">
                  <c:v>7.7415819096418488E-3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1E-45C9-8776-F6CF70C22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5927776"/>
        <c:axId val="1284439856"/>
      </c:lineChart>
      <c:catAx>
        <c:axId val="1285927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439856"/>
        <c:crosses val="autoZero"/>
        <c:auto val="1"/>
        <c:lblAlgn val="ctr"/>
        <c:lblOffset val="100"/>
        <c:noMultiLvlLbl val="0"/>
      </c:catAx>
      <c:valAx>
        <c:axId val="128443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92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XLF_IYF!$E$1</c:f>
              <c:strCache>
                <c:ptCount val="1"/>
                <c:pt idx="0">
                  <c:v> IYF/XLF avg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XLF_IYF!$E$2:$E$156</c:f>
              <c:numCache>
                <c:formatCode>_(* #,##0.0000_);_(* \(#,##0.0000\);_(* "-"??_);_(@_)</c:formatCode>
                <c:ptCount val="155"/>
                <c:pt idx="0">
                  <c:v>2.3831651971309502</c:v>
                </c:pt>
                <c:pt idx="1">
                  <c:v>2.3831651971309502</c:v>
                </c:pt>
                <c:pt idx="2">
                  <c:v>2.3831651971309502</c:v>
                </c:pt>
                <c:pt idx="3">
                  <c:v>2.3831651971309502</c:v>
                </c:pt>
                <c:pt idx="4">
                  <c:v>2.3831651971309502</c:v>
                </c:pt>
                <c:pt idx="5">
                  <c:v>2.3831651971309502</c:v>
                </c:pt>
                <c:pt idx="6">
                  <c:v>2.3831651971309502</c:v>
                </c:pt>
                <c:pt idx="7">
                  <c:v>2.3831651971309502</c:v>
                </c:pt>
                <c:pt idx="8">
                  <c:v>2.3831651971309502</c:v>
                </c:pt>
                <c:pt idx="9">
                  <c:v>2.3831651971309502</c:v>
                </c:pt>
                <c:pt idx="10">
                  <c:v>2.3831651971309502</c:v>
                </c:pt>
                <c:pt idx="11">
                  <c:v>2.3831651971309502</c:v>
                </c:pt>
                <c:pt idx="12">
                  <c:v>2.3831651971309502</c:v>
                </c:pt>
                <c:pt idx="13">
                  <c:v>2.3831651971309502</c:v>
                </c:pt>
                <c:pt idx="14">
                  <c:v>2.3831651971309502</c:v>
                </c:pt>
                <c:pt idx="15">
                  <c:v>2.3831651971309502</c:v>
                </c:pt>
                <c:pt idx="16">
                  <c:v>2.3831651971309502</c:v>
                </c:pt>
                <c:pt idx="17">
                  <c:v>2.3831651971309502</c:v>
                </c:pt>
                <c:pt idx="18">
                  <c:v>2.3831651971309502</c:v>
                </c:pt>
                <c:pt idx="19">
                  <c:v>2.3831651971309502</c:v>
                </c:pt>
                <c:pt idx="20">
                  <c:v>2.3831651971309502</c:v>
                </c:pt>
                <c:pt idx="21">
                  <c:v>2.3831651971309502</c:v>
                </c:pt>
                <c:pt idx="22">
                  <c:v>2.3831651971309502</c:v>
                </c:pt>
                <c:pt idx="23">
                  <c:v>2.3831651971309502</c:v>
                </c:pt>
                <c:pt idx="24">
                  <c:v>2.3831651971309502</c:v>
                </c:pt>
                <c:pt idx="25">
                  <c:v>2.3831651971309502</c:v>
                </c:pt>
                <c:pt idx="26">
                  <c:v>2.3831651971309502</c:v>
                </c:pt>
                <c:pt idx="27">
                  <c:v>2.3831651971309502</c:v>
                </c:pt>
                <c:pt idx="28">
                  <c:v>2.3831651971309502</c:v>
                </c:pt>
                <c:pt idx="29">
                  <c:v>2.3831651971309502</c:v>
                </c:pt>
                <c:pt idx="30">
                  <c:v>2.3831651971309502</c:v>
                </c:pt>
                <c:pt idx="31">
                  <c:v>2.3831651971309502</c:v>
                </c:pt>
                <c:pt idx="32">
                  <c:v>2.3831651971309502</c:v>
                </c:pt>
                <c:pt idx="33">
                  <c:v>2.3831651971309502</c:v>
                </c:pt>
                <c:pt idx="34">
                  <c:v>2.3831651971309502</c:v>
                </c:pt>
                <c:pt idx="35">
                  <c:v>2.3831651971309502</c:v>
                </c:pt>
                <c:pt idx="36">
                  <c:v>2.3831651971309502</c:v>
                </c:pt>
                <c:pt idx="37">
                  <c:v>2.3831651971309502</c:v>
                </c:pt>
                <c:pt idx="38">
                  <c:v>2.3831651971309502</c:v>
                </c:pt>
                <c:pt idx="39">
                  <c:v>2.3831651971309502</c:v>
                </c:pt>
                <c:pt idx="40">
                  <c:v>2.3831651971309502</c:v>
                </c:pt>
                <c:pt idx="41">
                  <c:v>2.3831651971309502</c:v>
                </c:pt>
                <c:pt idx="42">
                  <c:v>2.3831651971309502</c:v>
                </c:pt>
                <c:pt idx="43">
                  <c:v>2.3831651971309502</c:v>
                </c:pt>
                <c:pt idx="44">
                  <c:v>2.3831651971309502</c:v>
                </c:pt>
                <c:pt idx="45">
                  <c:v>2.3831651971309502</c:v>
                </c:pt>
                <c:pt idx="46">
                  <c:v>2.3831651971309502</c:v>
                </c:pt>
                <c:pt idx="47">
                  <c:v>2.3831651971309502</c:v>
                </c:pt>
                <c:pt idx="48">
                  <c:v>2.3831651971309502</c:v>
                </c:pt>
                <c:pt idx="49">
                  <c:v>2.3831651971309502</c:v>
                </c:pt>
                <c:pt idx="50">
                  <c:v>2.3831651971309502</c:v>
                </c:pt>
                <c:pt idx="51">
                  <c:v>2.3831651971309502</c:v>
                </c:pt>
                <c:pt idx="52">
                  <c:v>2.3831651971309502</c:v>
                </c:pt>
                <c:pt idx="53">
                  <c:v>2.3831651971309502</c:v>
                </c:pt>
                <c:pt idx="54">
                  <c:v>2.3831651971309502</c:v>
                </c:pt>
                <c:pt idx="55">
                  <c:v>2.3831651971309502</c:v>
                </c:pt>
                <c:pt idx="56">
                  <c:v>2.3831651971309502</c:v>
                </c:pt>
                <c:pt idx="57">
                  <c:v>2.3831651971309502</c:v>
                </c:pt>
                <c:pt idx="58">
                  <c:v>2.3831651971309502</c:v>
                </c:pt>
                <c:pt idx="59">
                  <c:v>2.3831651971309502</c:v>
                </c:pt>
                <c:pt idx="60">
                  <c:v>2.3831651971309502</c:v>
                </c:pt>
                <c:pt idx="61">
                  <c:v>2.3831651971309502</c:v>
                </c:pt>
                <c:pt idx="62">
                  <c:v>2.3831651971309502</c:v>
                </c:pt>
                <c:pt idx="63">
                  <c:v>2.3831651971309502</c:v>
                </c:pt>
                <c:pt idx="64">
                  <c:v>2.3831651971309502</c:v>
                </c:pt>
                <c:pt idx="65">
                  <c:v>2.3831651971309502</c:v>
                </c:pt>
                <c:pt idx="66">
                  <c:v>2.3831651971309502</c:v>
                </c:pt>
                <c:pt idx="67">
                  <c:v>2.3831651971309502</c:v>
                </c:pt>
                <c:pt idx="68">
                  <c:v>2.3831651971309502</c:v>
                </c:pt>
                <c:pt idx="69">
                  <c:v>2.3831651971309502</c:v>
                </c:pt>
                <c:pt idx="70">
                  <c:v>2.3831651971309502</c:v>
                </c:pt>
                <c:pt idx="71">
                  <c:v>2.3831651971309502</c:v>
                </c:pt>
                <c:pt idx="72">
                  <c:v>2.3831651971309502</c:v>
                </c:pt>
                <c:pt idx="73">
                  <c:v>2.3831651971309502</c:v>
                </c:pt>
                <c:pt idx="74">
                  <c:v>2.3831651971309502</c:v>
                </c:pt>
                <c:pt idx="75">
                  <c:v>2.3831651971309502</c:v>
                </c:pt>
                <c:pt idx="76">
                  <c:v>2.3831651971309502</c:v>
                </c:pt>
                <c:pt idx="77">
                  <c:v>2.3831651971309502</c:v>
                </c:pt>
                <c:pt idx="78">
                  <c:v>2.3831651971309502</c:v>
                </c:pt>
                <c:pt idx="79">
                  <c:v>2.3831651971309502</c:v>
                </c:pt>
                <c:pt idx="80">
                  <c:v>2.3831651971309502</c:v>
                </c:pt>
                <c:pt idx="81">
                  <c:v>2.3831651971309502</c:v>
                </c:pt>
                <c:pt idx="82">
                  <c:v>2.3831651971309502</c:v>
                </c:pt>
                <c:pt idx="83">
                  <c:v>2.3831651971309502</c:v>
                </c:pt>
                <c:pt idx="84">
                  <c:v>2.3831651971309502</c:v>
                </c:pt>
                <c:pt idx="85">
                  <c:v>2.3831651971309502</c:v>
                </c:pt>
                <c:pt idx="86">
                  <c:v>2.3831651971309502</c:v>
                </c:pt>
                <c:pt idx="87">
                  <c:v>2.3831651971309502</c:v>
                </c:pt>
                <c:pt idx="88">
                  <c:v>2.3831651971309502</c:v>
                </c:pt>
                <c:pt idx="89">
                  <c:v>2.3831651971309502</c:v>
                </c:pt>
                <c:pt idx="90">
                  <c:v>2.3831651971309502</c:v>
                </c:pt>
                <c:pt idx="91">
                  <c:v>2.3831651971309502</c:v>
                </c:pt>
                <c:pt idx="92">
                  <c:v>2.3831651971309502</c:v>
                </c:pt>
                <c:pt idx="93">
                  <c:v>2.3831651971309502</c:v>
                </c:pt>
                <c:pt idx="94">
                  <c:v>2.3831651971309502</c:v>
                </c:pt>
                <c:pt idx="95">
                  <c:v>2.3831651971309502</c:v>
                </c:pt>
                <c:pt idx="96">
                  <c:v>2.3831651971309502</c:v>
                </c:pt>
                <c:pt idx="97">
                  <c:v>2.3831651971309502</c:v>
                </c:pt>
                <c:pt idx="98">
                  <c:v>2.3831651971309502</c:v>
                </c:pt>
                <c:pt idx="99">
                  <c:v>2.3831651971309502</c:v>
                </c:pt>
                <c:pt idx="100">
                  <c:v>2.3831651971309502</c:v>
                </c:pt>
                <c:pt idx="101">
                  <c:v>2.3831651971309502</c:v>
                </c:pt>
                <c:pt idx="102">
                  <c:v>2.3831651971309502</c:v>
                </c:pt>
                <c:pt idx="103">
                  <c:v>2.3831651971309502</c:v>
                </c:pt>
                <c:pt idx="104">
                  <c:v>2.3831651971309502</c:v>
                </c:pt>
                <c:pt idx="105">
                  <c:v>2.3831651971309502</c:v>
                </c:pt>
                <c:pt idx="106">
                  <c:v>2.3831651971309502</c:v>
                </c:pt>
                <c:pt idx="107">
                  <c:v>2.3831651971309502</c:v>
                </c:pt>
                <c:pt idx="108">
                  <c:v>2.3831651971309502</c:v>
                </c:pt>
                <c:pt idx="109">
                  <c:v>2.3831651971309502</c:v>
                </c:pt>
                <c:pt idx="110">
                  <c:v>2.3831651971309502</c:v>
                </c:pt>
                <c:pt idx="111">
                  <c:v>2.3831651971309502</c:v>
                </c:pt>
                <c:pt idx="112">
                  <c:v>2.3831651971309502</c:v>
                </c:pt>
                <c:pt idx="113">
                  <c:v>2.3831651971309502</c:v>
                </c:pt>
                <c:pt idx="114">
                  <c:v>2.3831651971309502</c:v>
                </c:pt>
                <c:pt idx="115">
                  <c:v>2.3831651971309502</c:v>
                </c:pt>
                <c:pt idx="116">
                  <c:v>2.3831651971309502</c:v>
                </c:pt>
                <c:pt idx="117">
                  <c:v>2.3831651971309502</c:v>
                </c:pt>
                <c:pt idx="118">
                  <c:v>2.3831651971309502</c:v>
                </c:pt>
                <c:pt idx="119">
                  <c:v>2.3831651971309502</c:v>
                </c:pt>
                <c:pt idx="120">
                  <c:v>2.3831651971309502</c:v>
                </c:pt>
                <c:pt idx="121">
                  <c:v>2.3831651971309502</c:v>
                </c:pt>
                <c:pt idx="122">
                  <c:v>2.3831651971309502</c:v>
                </c:pt>
                <c:pt idx="123">
                  <c:v>2.3831651971309502</c:v>
                </c:pt>
                <c:pt idx="124">
                  <c:v>2.3831651971309502</c:v>
                </c:pt>
                <c:pt idx="125">
                  <c:v>2.3831651971309502</c:v>
                </c:pt>
                <c:pt idx="126">
                  <c:v>2.3831651971309502</c:v>
                </c:pt>
                <c:pt idx="127">
                  <c:v>2.3831651971309502</c:v>
                </c:pt>
                <c:pt idx="128">
                  <c:v>2.3831651971309502</c:v>
                </c:pt>
                <c:pt idx="129">
                  <c:v>2.3831651971309502</c:v>
                </c:pt>
                <c:pt idx="130">
                  <c:v>2.3831651971309502</c:v>
                </c:pt>
                <c:pt idx="131">
                  <c:v>2.3831651971309502</c:v>
                </c:pt>
                <c:pt idx="132">
                  <c:v>2.3831651971309502</c:v>
                </c:pt>
                <c:pt idx="133">
                  <c:v>2.3831651971309502</c:v>
                </c:pt>
                <c:pt idx="134">
                  <c:v>2.3831651971309502</c:v>
                </c:pt>
                <c:pt idx="135">
                  <c:v>2.3831651971309502</c:v>
                </c:pt>
                <c:pt idx="136">
                  <c:v>2.3831651971309502</c:v>
                </c:pt>
                <c:pt idx="137">
                  <c:v>2.3831651971309502</c:v>
                </c:pt>
                <c:pt idx="138">
                  <c:v>2.3831651971309502</c:v>
                </c:pt>
                <c:pt idx="139">
                  <c:v>2.3831651971309502</c:v>
                </c:pt>
                <c:pt idx="140">
                  <c:v>2.3831651971309502</c:v>
                </c:pt>
                <c:pt idx="141">
                  <c:v>2.3831651971309502</c:v>
                </c:pt>
                <c:pt idx="142">
                  <c:v>2.3831651971309502</c:v>
                </c:pt>
                <c:pt idx="143">
                  <c:v>2.3831651971309502</c:v>
                </c:pt>
                <c:pt idx="144">
                  <c:v>2.3831651971309502</c:v>
                </c:pt>
                <c:pt idx="145">
                  <c:v>2.3831651971309502</c:v>
                </c:pt>
                <c:pt idx="146">
                  <c:v>2.3831651971309502</c:v>
                </c:pt>
                <c:pt idx="147">
                  <c:v>2.3831651971309502</c:v>
                </c:pt>
                <c:pt idx="148">
                  <c:v>2.3831651971309502</c:v>
                </c:pt>
                <c:pt idx="149">
                  <c:v>2.3831651971309502</c:v>
                </c:pt>
                <c:pt idx="150">
                  <c:v>2.3831651971309502</c:v>
                </c:pt>
                <c:pt idx="151">
                  <c:v>2.3831651971309502</c:v>
                </c:pt>
                <c:pt idx="152">
                  <c:v>2.3831651971309502</c:v>
                </c:pt>
                <c:pt idx="153">
                  <c:v>2.3831651971309502</c:v>
                </c:pt>
                <c:pt idx="154">
                  <c:v>2.3831651971309502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A2-45F0-A116-0EB5DE8625C9}"/>
            </c:ext>
          </c:extLst>
        </c:ser>
        <c:ser>
          <c:idx val="2"/>
          <c:order val="1"/>
          <c:tx>
            <c:strRef>
              <c:f>XLF_IYF!$F$1</c:f>
              <c:strCache>
                <c:ptCount val="1"/>
                <c:pt idx="0">
                  <c:v> IYF/XLF 10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XLF_IYF!$F$2:$F$156</c:f>
              <c:numCache>
                <c:formatCode>_(* #,##0.0000_);_(* \(#,##0.0000\);_(* "-"??_);_(@_)</c:formatCode>
                <c:ptCount val="155"/>
                <c:pt idx="9">
                  <c:v>2.3676093284239799</c:v>
                </c:pt>
                <c:pt idx="10">
                  <c:v>2.37008275897275</c:v>
                </c:pt>
                <c:pt idx="11">
                  <c:v>2.3721525881421499</c:v>
                </c:pt>
                <c:pt idx="12">
                  <c:v>2.3754316355110299</c:v>
                </c:pt>
                <c:pt idx="13">
                  <c:v>2.3787861525816099</c:v>
                </c:pt>
                <c:pt idx="14">
                  <c:v>2.38182368056385</c:v>
                </c:pt>
                <c:pt idx="15">
                  <c:v>2.3844575480219499</c:v>
                </c:pt>
                <c:pt idx="16">
                  <c:v>2.3866814241877501</c:v>
                </c:pt>
                <c:pt idx="17">
                  <c:v>2.3876690017533702</c:v>
                </c:pt>
                <c:pt idx="18">
                  <c:v>2.3879663912539502</c:v>
                </c:pt>
                <c:pt idx="19">
                  <c:v>2.3882649457910099</c:v>
                </c:pt>
                <c:pt idx="20">
                  <c:v>2.3877242360348299</c:v>
                </c:pt>
                <c:pt idx="21">
                  <c:v>2.3876168723051201</c:v>
                </c:pt>
                <c:pt idx="22">
                  <c:v>2.3870507617583701</c:v>
                </c:pt>
                <c:pt idx="23">
                  <c:v>2.3866396281397302</c:v>
                </c:pt>
                <c:pt idx="24">
                  <c:v>2.38676551463241</c:v>
                </c:pt>
                <c:pt idx="25">
                  <c:v>2.3875346780090001</c:v>
                </c:pt>
                <c:pt idx="26">
                  <c:v>2.3867203799627399</c:v>
                </c:pt>
                <c:pt idx="27">
                  <c:v>2.3858252260556498</c:v>
                </c:pt>
                <c:pt idx="28">
                  <c:v>2.38589528387178</c:v>
                </c:pt>
                <c:pt idx="29">
                  <c:v>2.3866840089385799</c:v>
                </c:pt>
                <c:pt idx="30">
                  <c:v>2.3878807046865802</c:v>
                </c:pt>
                <c:pt idx="31">
                  <c:v>2.3885692239577399</c:v>
                </c:pt>
                <c:pt idx="32">
                  <c:v>2.3892736660820502</c:v>
                </c:pt>
                <c:pt idx="33">
                  <c:v>2.3898371990621401</c:v>
                </c:pt>
                <c:pt idx="34">
                  <c:v>2.3907518583066101</c:v>
                </c:pt>
                <c:pt idx="35">
                  <c:v>2.3912781539611001</c:v>
                </c:pt>
                <c:pt idx="36">
                  <c:v>2.3921963620000501</c:v>
                </c:pt>
                <c:pt idx="37">
                  <c:v>2.3932855650988101</c:v>
                </c:pt>
                <c:pt idx="38">
                  <c:v>2.3931111492519599</c:v>
                </c:pt>
                <c:pt idx="39">
                  <c:v>2.3922322390583299</c:v>
                </c:pt>
                <c:pt idx="40">
                  <c:v>2.3913879804612099</c:v>
                </c:pt>
                <c:pt idx="41">
                  <c:v>2.3905673548854498</c:v>
                </c:pt>
                <c:pt idx="42">
                  <c:v>2.3894760869416798</c:v>
                </c:pt>
                <c:pt idx="43">
                  <c:v>2.38829897826108</c:v>
                </c:pt>
                <c:pt idx="44">
                  <c:v>2.38611211841561</c:v>
                </c:pt>
                <c:pt idx="45">
                  <c:v>2.3838307838319399</c:v>
                </c:pt>
                <c:pt idx="46">
                  <c:v>2.3822561031582801</c:v>
                </c:pt>
                <c:pt idx="47">
                  <c:v>2.3806673920809698</c:v>
                </c:pt>
                <c:pt idx="48">
                  <c:v>2.3796966484954001</c:v>
                </c:pt>
                <c:pt idx="49">
                  <c:v>2.37825118787518</c:v>
                </c:pt>
                <c:pt idx="50">
                  <c:v>2.3767018773166102</c:v>
                </c:pt>
                <c:pt idx="51">
                  <c:v>2.3758875527152501</c:v>
                </c:pt>
                <c:pt idx="52">
                  <c:v>2.3751820503474401</c:v>
                </c:pt>
                <c:pt idx="53">
                  <c:v>2.3744086342026498</c:v>
                </c:pt>
                <c:pt idx="54">
                  <c:v>2.3747721533848201</c:v>
                </c:pt>
                <c:pt idx="55">
                  <c:v>2.3751255928937698</c:v>
                </c:pt>
                <c:pt idx="56">
                  <c:v>2.3752744310465101</c:v>
                </c:pt>
                <c:pt idx="57">
                  <c:v>2.3754516378278998</c:v>
                </c:pt>
                <c:pt idx="58">
                  <c:v>2.3764226782980198</c:v>
                </c:pt>
                <c:pt idx="59">
                  <c:v>2.3769019690131898</c:v>
                </c:pt>
                <c:pt idx="60">
                  <c:v>2.3784613181848302</c:v>
                </c:pt>
                <c:pt idx="61">
                  <c:v>2.3796817916534998</c:v>
                </c:pt>
                <c:pt idx="62">
                  <c:v>2.3812926223784201</c:v>
                </c:pt>
                <c:pt idx="63">
                  <c:v>2.3833080543622001</c:v>
                </c:pt>
                <c:pt idx="64">
                  <c:v>2.3844069083766</c:v>
                </c:pt>
                <c:pt idx="65">
                  <c:v>2.3854012265584199</c:v>
                </c:pt>
                <c:pt idx="66">
                  <c:v>2.3867154178341701</c:v>
                </c:pt>
                <c:pt idx="67">
                  <c:v>2.3881087936890202</c:v>
                </c:pt>
                <c:pt idx="68">
                  <c:v>2.38880860533052</c:v>
                </c:pt>
                <c:pt idx="69">
                  <c:v>2.3900710805669401</c:v>
                </c:pt>
                <c:pt idx="70">
                  <c:v>2.3906594641056</c:v>
                </c:pt>
                <c:pt idx="71">
                  <c:v>2.3907271606112901</c:v>
                </c:pt>
                <c:pt idx="72">
                  <c:v>2.3907417243654301</c:v>
                </c:pt>
                <c:pt idx="73">
                  <c:v>2.3910486513759701</c:v>
                </c:pt>
                <c:pt idx="74">
                  <c:v>2.3914950075255601</c:v>
                </c:pt>
                <c:pt idx="75">
                  <c:v>2.3916778628214899</c:v>
                </c:pt>
                <c:pt idx="76">
                  <c:v>2.3921516199550901</c:v>
                </c:pt>
                <c:pt idx="77">
                  <c:v>2.3926267801236598</c:v>
                </c:pt>
                <c:pt idx="78">
                  <c:v>2.39307331027346</c:v>
                </c:pt>
                <c:pt idx="79">
                  <c:v>2.39371474519973</c:v>
                </c:pt>
                <c:pt idx="80">
                  <c:v>2.3920338479138898</c:v>
                </c:pt>
                <c:pt idx="81">
                  <c:v>2.3916907399244698</c:v>
                </c:pt>
                <c:pt idx="82">
                  <c:v>2.3912269768088099</c:v>
                </c:pt>
                <c:pt idx="83">
                  <c:v>2.3902599001036</c:v>
                </c:pt>
                <c:pt idx="84">
                  <c:v>2.3898545456338698</c:v>
                </c:pt>
                <c:pt idx="85">
                  <c:v>2.39025039404165</c:v>
                </c:pt>
                <c:pt idx="86">
                  <c:v>2.3892792448406301</c:v>
                </c:pt>
                <c:pt idx="87">
                  <c:v>2.3887750624495698</c:v>
                </c:pt>
                <c:pt idx="88">
                  <c:v>2.38787462204973</c:v>
                </c:pt>
                <c:pt idx="89">
                  <c:v>2.3865320072128098</c:v>
                </c:pt>
                <c:pt idx="90">
                  <c:v>2.38809357280575</c:v>
                </c:pt>
                <c:pt idx="91">
                  <c:v>2.3884124660206898</c:v>
                </c:pt>
                <c:pt idx="92">
                  <c:v>2.38809250968262</c:v>
                </c:pt>
                <c:pt idx="93">
                  <c:v>2.3876071811999</c:v>
                </c:pt>
                <c:pt idx="94">
                  <c:v>2.3862605254022098</c:v>
                </c:pt>
                <c:pt idx="95">
                  <c:v>2.38465648778446</c:v>
                </c:pt>
                <c:pt idx="96">
                  <c:v>2.3844249003226601</c:v>
                </c:pt>
                <c:pt idx="97">
                  <c:v>2.3834523616010199</c:v>
                </c:pt>
                <c:pt idx="98">
                  <c:v>2.38358940886702</c:v>
                </c:pt>
                <c:pt idx="99">
                  <c:v>2.3833784855566602</c:v>
                </c:pt>
                <c:pt idx="100">
                  <c:v>2.3828740631342802</c:v>
                </c:pt>
                <c:pt idx="101">
                  <c:v>2.3822291811212302</c:v>
                </c:pt>
                <c:pt idx="102">
                  <c:v>2.3822363422617299</c:v>
                </c:pt>
                <c:pt idx="103">
                  <c:v>2.3835880363055102</c:v>
                </c:pt>
                <c:pt idx="104">
                  <c:v>2.3848794829422499</c:v>
                </c:pt>
                <c:pt idx="105">
                  <c:v>2.3859877470153399</c:v>
                </c:pt>
                <c:pt idx="106">
                  <c:v>2.3864471850667899</c:v>
                </c:pt>
                <c:pt idx="107">
                  <c:v>2.38731018332065</c:v>
                </c:pt>
                <c:pt idx="108">
                  <c:v>2.3875835568713701</c:v>
                </c:pt>
                <c:pt idx="109">
                  <c:v>2.3887708933784402</c:v>
                </c:pt>
                <c:pt idx="110">
                  <c:v>2.39052520501453</c:v>
                </c:pt>
                <c:pt idx="111">
                  <c:v>2.3923958489467401</c:v>
                </c:pt>
                <c:pt idx="112">
                  <c:v>2.3930951179633899</c:v>
                </c:pt>
                <c:pt idx="113">
                  <c:v>2.3924349183317402</c:v>
                </c:pt>
                <c:pt idx="114">
                  <c:v>2.3917996373457799</c:v>
                </c:pt>
                <c:pt idx="115">
                  <c:v>2.3908658928316902</c:v>
                </c:pt>
                <c:pt idx="116">
                  <c:v>2.39126425352829</c:v>
                </c:pt>
                <c:pt idx="117">
                  <c:v>2.3916565369811802</c:v>
                </c:pt>
                <c:pt idx="118">
                  <c:v>2.3912244168025301</c:v>
                </c:pt>
                <c:pt idx="119">
                  <c:v>2.3905486835961498</c:v>
                </c:pt>
                <c:pt idx="120">
                  <c:v>2.3891665719900601</c:v>
                </c:pt>
                <c:pt idx="121">
                  <c:v>2.3868541330106798</c:v>
                </c:pt>
                <c:pt idx="122">
                  <c:v>2.3857172328832301</c:v>
                </c:pt>
                <c:pt idx="123">
                  <c:v>2.3850507180323199</c:v>
                </c:pt>
                <c:pt idx="124">
                  <c:v>2.3837132659614602</c:v>
                </c:pt>
                <c:pt idx="125">
                  <c:v>2.3835136928922198</c:v>
                </c:pt>
                <c:pt idx="126">
                  <c:v>2.3824682044433199</c:v>
                </c:pt>
                <c:pt idx="127">
                  <c:v>2.3816104476511</c:v>
                </c:pt>
                <c:pt idx="128">
                  <c:v>2.3815510363770702</c:v>
                </c:pt>
                <c:pt idx="129">
                  <c:v>2.3814323978106202</c:v>
                </c:pt>
                <c:pt idx="130">
                  <c:v>2.3805112413280098</c:v>
                </c:pt>
                <c:pt idx="131">
                  <c:v>2.38063818676215</c:v>
                </c:pt>
                <c:pt idx="132">
                  <c:v>2.3805913360062498</c:v>
                </c:pt>
                <c:pt idx="133">
                  <c:v>2.3799687189863001</c:v>
                </c:pt>
                <c:pt idx="134">
                  <c:v>2.3803640045006098</c:v>
                </c:pt>
                <c:pt idx="135">
                  <c:v>2.37953961497987</c:v>
                </c:pt>
                <c:pt idx="136">
                  <c:v>2.3786609566925199</c:v>
                </c:pt>
                <c:pt idx="137">
                  <c:v>2.3777184297736902</c:v>
                </c:pt>
                <c:pt idx="138">
                  <c:v>2.3770882242995</c:v>
                </c:pt>
                <c:pt idx="139">
                  <c:v>2.3765166040271901</c:v>
                </c:pt>
                <c:pt idx="140">
                  <c:v>2.3764187098939602</c:v>
                </c:pt>
                <c:pt idx="141">
                  <c:v>2.3758842114069498</c:v>
                </c:pt>
                <c:pt idx="142">
                  <c:v>2.3748161791576101</c:v>
                </c:pt>
                <c:pt idx="143">
                  <c:v>2.3741446434902498</c:v>
                </c:pt>
                <c:pt idx="144">
                  <c:v>2.3730994185442502</c:v>
                </c:pt>
                <c:pt idx="145">
                  <c:v>2.3727886561027498</c:v>
                </c:pt>
                <c:pt idx="146">
                  <c:v>2.3721435366888999</c:v>
                </c:pt>
                <c:pt idx="147">
                  <c:v>2.3713386057467001</c:v>
                </c:pt>
                <c:pt idx="148">
                  <c:v>2.3700392725068702</c:v>
                </c:pt>
                <c:pt idx="149">
                  <c:v>2.3695684968897499</c:v>
                </c:pt>
                <c:pt idx="150">
                  <c:v>2.3695165023959301</c:v>
                </c:pt>
                <c:pt idx="151">
                  <c:v>2.3698371122575201</c:v>
                </c:pt>
                <c:pt idx="152">
                  <c:v>2.3709153522166599</c:v>
                </c:pt>
                <c:pt idx="153">
                  <c:v>2.3722213489283202</c:v>
                </c:pt>
                <c:pt idx="154">
                  <c:v>2.3735194587657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A2-45F0-A116-0EB5DE8625C9}"/>
            </c:ext>
          </c:extLst>
        </c:ser>
        <c:ser>
          <c:idx val="0"/>
          <c:order val="2"/>
          <c:tx>
            <c:strRef>
              <c:f>XLF_IYF!$G$1</c:f>
              <c:strCache>
                <c:ptCount val="1"/>
                <c:pt idx="0">
                  <c:v> IYF/XLF 20 dma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XLF_IYF!$G$2:$G$156</c:f>
              <c:numCache>
                <c:formatCode>_(* #,##0.0000_);_(* \(#,##0.0000\);_(* "-"??_);_(@_)</c:formatCode>
                <c:ptCount val="155"/>
                <c:pt idx="19">
                  <c:v>2.37793713710749</c:v>
                </c:pt>
                <c:pt idx="20">
                  <c:v>2.3789034975037899</c:v>
                </c:pt>
                <c:pt idx="21">
                  <c:v>2.3798847302236399</c:v>
                </c:pt>
                <c:pt idx="22">
                  <c:v>2.3812411986347</c:v>
                </c:pt>
                <c:pt idx="23">
                  <c:v>2.3827128903606698</c:v>
                </c:pt>
                <c:pt idx="24">
                  <c:v>2.3842945975981298</c:v>
                </c:pt>
                <c:pt idx="25">
                  <c:v>2.3859961130154699</c:v>
                </c:pt>
                <c:pt idx="26">
                  <c:v>2.3867009020752499</c:v>
                </c:pt>
                <c:pt idx="27">
                  <c:v>2.38674711390451</c:v>
                </c:pt>
                <c:pt idx="28">
                  <c:v>2.38693083756286</c:v>
                </c:pt>
                <c:pt idx="29">
                  <c:v>2.38747447736479</c:v>
                </c:pt>
                <c:pt idx="30">
                  <c:v>2.3878024703606999</c:v>
                </c:pt>
                <c:pt idx="31">
                  <c:v>2.38809304813143</c:v>
                </c:pt>
                <c:pt idx="32">
                  <c:v>2.3881622139202099</c:v>
                </c:pt>
                <c:pt idx="33">
                  <c:v>2.3882384136009298</c:v>
                </c:pt>
                <c:pt idx="34">
                  <c:v>2.3887586864695098</c:v>
                </c:pt>
                <c:pt idx="35">
                  <c:v>2.3894064159850501</c:v>
                </c:pt>
                <c:pt idx="36">
                  <c:v>2.3894583709813899</c:v>
                </c:pt>
                <c:pt idx="37">
                  <c:v>2.3895553955772302</c:v>
                </c:pt>
                <c:pt idx="38">
                  <c:v>2.3895032165618701</c:v>
                </c:pt>
                <c:pt idx="39">
                  <c:v>2.3894581239984598</c:v>
                </c:pt>
                <c:pt idx="40">
                  <c:v>2.3896343425738999</c:v>
                </c:pt>
                <c:pt idx="41">
                  <c:v>2.3895682894215899</c:v>
                </c:pt>
                <c:pt idx="42">
                  <c:v>2.3893748765118601</c:v>
                </c:pt>
                <c:pt idx="43">
                  <c:v>2.38906808866161</c:v>
                </c:pt>
                <c:pt idx="44">
                  <c:v>2.38843198836111</c:v>
                </c:pt>
                <c:pt idx="45">
                  <c:v>2.38755446889652</c:v>
                </c:pt>
                <c:pt idx="46">
                  <c:v>2.38722623257916</c:v>
                </c:pt>
                <c:pt idx="47">
                  <c:v>2.3869764785898901</c:v>
                </c:pt>
                <c:pt idx="48">
                  <c:v>2.38640389887368</c:v>
                </c:pt>
                <c:pt idx="49">
                  <c:v>2.3852417134667601</c:v>
                </c:pt>
                <c:pt idx="50">
                  <c:v>2.3840449288889101</c:v>
                </c:pt>
                <c:pt idx="51">
                  <c:v>2.3832274538003499</c:v>
                </c:pt>
                <c:pt idx="52">
                  <c:v>2.3823290686445602</c:v>
                </c:pt>
                <c:pt idx="53">
                  <c:v>2.3813538062318602</c:v>
                </c:pt>
                <c:pt idx="54">
                  <c:v>2.3804421359002199</c:v>
                </c:pt>
                <c:pt idx="55">
                  <c:v>2.3794781883628602</c:v>
                </c:pt>
                <c:pt idx="56">
                  <c:v>2.37876526710239</c:v>
                </c:pt>
                <c:pt idx="57">
                  <c:v>2.3780595149544399</c:v>
                </c:pt>
                <c:pt idx="58">
                  <c:v>2.3780596633967099</c:v>
                </c:pt>
                <c:pt idx="59">
                  <c:v>2.3775765784441898</c:v>
                </c:pt>
                <c:pt idx="60">
                  <c:v>2.3775815977507202</c:v>
                </c:pt>
                <c:pt idx="61">
                  <c:v>2.3777846721843798</c:v>
                </c:pt>
                <c:pt idx="62">
                  <c:v>2.3782373363629299</c:v>
                </c:pt>
                <c:pt idx="63">
                  <c:v>2.3788583442824298</c:v>
                </c:pt>
                <c:pt idx="64">
                  <c:v>2.3795895308807098</c:v>
                </c:pt>
                <c:pt idx="65">
                  <c:v>2.3802634097261</c:v>
                </c:pt>
                <c:pt idx="66">
                  <c:v>2.3809949244403401</c:v>
                </c:pt>
                <c:pt idx="67">
                  <c:v>2.38178021575846</c:v>
                </c:pt>
                <c:pt idx="68">
                  <c:v>2.3826156418142701</c:v>
                </c:pt>
                <c:pt idx="69">
                  <c:v>2.3834865247900701</c:v>
                </c:pt>
                <c:pt idx="70">
                  <c:v>2.3845603911452198</c:v>
                </c:pt>
                <c:pt idx="71">
                  <c:v>2.3852044761323898</c:v>
                </c:pt>
                <c:pt idx="72">
                  <c:v>2.3860171733719202</c:v>
                </c:pt>
                <c:pt idx="73">
                  <c:v>2.38717835286909</c:v>
                </c:pt>
                <c:pt idx="74">
                  <c:v>2.3879509579510798</c:v>
                </c:pt>
                <c:pt idx="75">
                  <c:v>2.3885395446899498</c:v>
                </c:pt>
                <c:pt idx="76">
                  <c:v>2.3894335188946298</c:v>
                </c:pt>
                <c:pt idx="77">
                  <c:v>2.39036778690634</c:v>
                </c:pt>
                <c:pt idx="78">
                  <c:v>2.3909409578019898</c:v>
                </c:pt>
                <c:pt idx="79">
                  <c:v>2.3918929128833302</c:v>
                </c:pt>
                <c:pt idx="80">
                  <c:v>2.39134665600975</c:v>
                </c:pt>
                <c:pt idx="81">
                  <c:v>2.3912089502678802</c:v>
                </c:pt>
                <c:pt idx="82">
                  <c:v>2.3909843505871202</c:v>
                </c:pt>
                <c:pt idx="83">
                  <c:v>2.3906542757397902</c:v>
                </c:pt>
                <c:pt idx="84">
                  <c:v>2.3906747765797198</c:v>
                </c:pt>
                <c:pt idx="85">
                  <c:v>2.3909641284315701</c:v>
                </c:pt>
                <c:pt idx="86">
                  <c:v>2.3907154323978599</c:v>
                </c:pt>
                <c:pt idx="87">
                  <c:v>2.3907009212866099</c:v>
                </c:pt>
                <c:pt idx="88">
                  <c:v>2.3904739661615899</c:v>
                </c:pt>
                <c:pt idx="89">
                  <c:v>2.3901233762062701</c:v>
                </c:pt>
                <c:pt idx="90">
                  <c:v>2.3900637103598199</c:v>
                </c:pt>
                <c:pt idx="91">
                  <c:v>2.39005160297258</c:v>
                </c:pt>
                <c:pt idx="92">
                  <c:v>2.3896597432457201</c:v>
                </c:pt>
                <c:pt idx="93">
                  <c:v>2.3889335406517498</c:v>
                </c:pt>
                <c:pt idx="94">
                  <c:v>2.38805753551804</c:v>
                </c:pt>
                <c:pt idx="95">
                  <c:v>2.3874534409130499</c:v>
                </c:pt>
                <c:pt idx="96">
                  <c:v>2.38685207258164</c:v>
                </c:pt>
                <c:pt idx="97">
                  <c:v>2.3861137120252902</c:v>
                </c:pt>
                <c:pt idx="98">
                  <c:v>2.3857320154583701</c:v>
                </c:pt>
                <c:pt idx="99">
                  <c:v>2.3849552463847301</c:v>
                </c:pt>
                <c:pt idx="100">
                  <c:v>2.3854838179700102</c:v>
                </c:pt>
                <c:pt idx="101">
                  <c:v>2.38532082357096</c:v>
                </c:pt>
                <c:pt idx="102">
                  <c:v>2.3851644259721798</c:v>
                </c:pt>
                <c:pt idx="103">
                  <c:v>2.3855976087527102</c:v>
                </c:pt>
                <c:pt idx="104">
                  <c:v>2.3855700041722301</c:v>
                </c:pt>
                <c:pt idx="105">
                  <c:v>2.3853221173999</c:v>
                </c:pt>
                <c:pt idx="106">
                  <c:v>2.3854360426947299</c:v>
                </c:pt>
                <c:pt idx="107">
                  <c:v>2.3853812724608301</c:v>
                </c:pt>
                <c:pt idx="108">
                  <c:v>2.38558648286919</c:v>
                </c:pt>
                <c:pt idx="109">
                  <c:v>2.38607468946755</c:v>
                </c:pt>
                <c:pt idx="110">
                  <c:v>2.38669963407441</c:v>
                </c:pt>
                <c:pt idx="111">
                  <c:v>2.3873125150339898</c:v>
                </c:pt>
                <c:pt idx="112">
                  <c:v>2.3876657301125599</c:v>
                </c:pt>
                <c:pt idx="113">
                  <c:v>2.3880114773186301</c:v>
                </c:pt>
                <c:pt idx="114">
                  <c:v>2.3883395601440198</c:v>
                </c:pt>
                <c:pt idx="115">
                  <c:v>2.3884268199235201</c:v>
                </c:pt>
                <c:pt idx="116">
                  <c:v>2.3888557192975401</c:v>
                </c:pt>
                <c:pt idx="117">
                  <c:v>2.38948336015092</c:v>
                </c:pt>
                <c:pt idx="118">
                  <c:v>2.3894039868369501</c:v>
                </c:pt>
                <c:pt idx="119">
                  <c:v>2.3896597884872901</c:v>
                </c:pt>
                <c:pt idx="120">
                  <c:v>2.3898458885023</c:v>
                </c:pt>
                <c:pt idx="121">
                  <c:v>2.3896249909787102</c:v>
                </c:pt>
                <c:pt idx="122">
                  <c:v>2.3894061754233098</c:v>
                </c:pt>
                <c:pt idx="123">
                  <c:v>2.3887428181820298</c:v>
                </c:pt>
                <c:pt idx="124">
                  <c:v>2.3877564516536198</c:v>
                </c:pt>
                <c:pt idx="125">
                  <c:v>2.3871897928619501</c:v>
                </c:pt>
                <c:pt idx="126">
                  <c:v>2.3868662289858098</c:v>
                </c:pt>
                <c:pt idx="127">
                  <c:v>2.3866334923161401</c:v>
                </c:pt>
                <c:pt idx="128">
                  <c:v>2.3863877265897999</c:v>
                </c:pt>
                <c:pt idx="129">
                  <c:v>2.3859905407033799</c:v>
                </c:pt>
                <c:pt idx="130">
                  <c:v>2.3848389066590401</c:v>
                </c:pt>
                <c:pt idx="131">
                  <c:v>2.38374615988642</c:v>
                </c:pt>
                <c:pt idx="132">
                  <c:v>2.38315428444474</c:v>
                </c:pt>
                <c:pt idx="133">
                  <c:v>2.38250971850931</c:v>
                </c:pt>
                <c:pt idx="134">
                  <c:v>2.3820386352310399</c:v>
                </c:pt>
                <c:pt idx="135">
                  <c:v>2.38152665393604</c:v>
                </c:pt>
                <c:pt idx="136">
                  <c:v>2.3805645805679201</c:v>
                </c:pt>
                <c:pt idx="137">
                  <c:v>2.37966443871239</c:v>
                </c:pt>
                <c:pt idx="138">
                  <c:v>2.3793196303382902</c:v>
                </c:pt>
                <c:pt idx="139">
                  <c:v>2.3789745009189098</c:v>
                </c:pt>
                <c:pt idx="140">
                  <c:v>2.3784649756109801</c:v>
                </c:pt>
                <c:pt idx="141">
                  <c:v>2.3782611990845499</c:v>
                </c:pt>
                <c:pt idx="142">
                  <c:v>2.37770375758193</c:v>
                </c:pt>
                <c:pt idx="143">
                  <c:v>2.3770566812382801</c:v>
                </c:pt>
                <c:pt idx="144">
                  <c:v>2.3767317115224298</c:v>
                </c:pt>
                <c:pt idx="145">
                  <c:v>2.3761641355413099</c:v>
                </c:pt>
                <c:pt idx="146">
                  <c:v>2.3754022466907099</c:v>
                </c:pt>
                <c:pt idx="147">
                  <c:v>2.3745285177601998</c:v>
                </c:pt>
                <c:pt idx="148">
                  <c:v>2.37356374840319</c:v>
                </c:pt>
                <c:pt idx="149">
                  <c:v>2.3730425504584698</c:v>
                </c:pt>
                <c:pt idx="150">
                  <c:v>2.3729676061449401</c:v>
                </c:pt>
                <c:pt idx="151">
                  <c:v>2.3728606618322399</c:v>
                </c:pt>
                <c:pt idx="152">
                  <c:v>2.3728657656871399</c:v>
                </c:pt>
                <c:pt idx="153">
                  <c:v>2.3731829962092799</c:v>
                </c:pt>
                <c:pt idx="154">
                  <c:v>2.37330943865497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A2-45F0-A116-0EB5DE862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9865279"/>
        <c:axId val="601180687"/>
      </c:lineChart>
      <c:catAx>
        <c:axId val="11198652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180687"/>
        <c:crosses val="autoZero"/>
        <c:auto val="1"/>
        <c:lblAlgn val="ctr"/>
        <c:lblOffset val="100"/>
        <c:noMultiLvlLbl val="0"/>
      </c:catAx>
      <c:valAx>
        <c:axId val="60118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86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XLF_IYF!$K$1</c:f>
              <c:strCache>
                <c:ptCount val="1"/>
                <c:pt idx="0">
                  <c:v>avg diff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XLF_IYF!$K$2:$K$156</c:f>
              <c:numCache>
                <c:formatCode>0.00%</c:formatCode>
                <c:ptCount val="155"/>
                <c:pt idx="1">
                  <c:v>-7.4063245540263202E-3</c:v>
                </c:pt>
                <c:pt idx="2">
                  <c:v>-1.05495491731911E-2</c:v>
                </c:pt>
                <c:pt idx="3">
                  <c:v>-1.2817357420221101E-2</c:v>
                </c:pt>
                <c:pt idx="4">
                  <c:v>-1.07841523961873E-2</c:v>
                </c:pt>
                <c:pt idx="5">
                  <c:v>-9.4850991515203903E-3</c:v>
                </c:pt>
                <c:pt idx="6">
                  <c:v>-5.2900476093191602E-3</c:v>
                </c:pt>
                <c:pt idx="7">
                  <c:v>-6.1183385382649702E-4</c:v>
                </c:pt>
                <c:pt idx="8">
                  <c:v>-4.5261036088647998E-4</c:v>
                </c:pt>
                <c:pt idx="9">
                  <c:v>1.4445403183419099E-3</c:v>
                </c:pt>
                <c:pt idx="10">
                  <c:v>7.7422653213882404E-4</c:v>
                </c:pt>
                <c:pt idx="11">
                  <c:v>1.3053929121569199E-3</c:v>
                </c:pt>
                <c:pt idx="12">
                  <c:v>3.2597946204308901E-3</c:v>
                </c:pt>
                <c:pt idx="13">
                  <c:v>1.3394274509224899E-3</c:v>
                </c:pt>
                <c:pt idx="14">
                  <c:v>2.0175233632374698E-3</c:v>
                </c:pt>
                <c:pt idx="15">
                  <c:v>1.6104169074202699E-3</c:v>
                </c:pt>
                <c:pt idx="16">
                  <c:v>4.0473258288319502E-3</c:v>
                </c:pt>
                <c:pt idx="17">
                  <c:v>3.5261036983705199E-3</c:v>
                </c:pt>
                <c:pt idx="18">
                  <c:v>7.9505206189174496E-4</c:v>
                </c:pt>
                <c:pt idx="19">
                  <c:v>2.6947149191716398E-3</c:v>
                </c:pt>
                <c:pt idx="20">
                  <c:v>-1.4954636507486701E-3</c:v>
                </c:pt>
                <c:pt idx="21">
                  <c:v>8.5537040527710803E-4</c:v>
                </c:pt>
                <c:pt idx="22">
                  <c:v>8.89261430799645E-4</c:v>
                </c:pt>
                <c:pt idx="23">
                  <c:v>-3.8490704893506399E-4</c:v>
                </c:pt>
                <c:pt idx="24">
                  <c:v>2.5445521516292901E-3</c:v>
                </c:pt>
                <c:pt idx="25">
                  <c:v>4.8275296414084E-3</c:v>
                </c:pt>
                <c:pt idx="26">
                  <c:v>6.3844725380426601E-4</c:v>
                </c:pt>
                <c:pt idx="27">
                  <c:v>-2.2385284127131799E-4</c:v>
                </c:pt>
                <c:pt idx="28">
                  <c:v>1.08874491907E-3</c:v>
                </c:pt>
                <c:pt idx="29">
                  <c:v>5.9899427704279496E-3</c:v>
                </c:pt>
                <c:pt idx="30">
                  <c:v>3.5209036230538599E-3</c:v>
                </c:pt>
                <c:pt idx="31">
                  <c:v>3.7378377741556302E-3</c:v>
                </c:pt>
                <c:pt idx="32">
                  <c:v>3.83819140188946E-3</c:v>
                </c:pt>
                <c:pt idx="33">
                  <c:v>1.9778506413894699E-3</c:v>
                </c:pt>
                <c:pt idx="34">
                  <c:v>6.3654913298274397E-3</c:v>
                </c:pt>
                <c:pt idx="35">
                  <c:v>7.0228720497797301E-3</c:v>
                </c:pt>
                <c:pt idx="36">
                  <c:v>4.4814871745103698E-3</c:v>
                </c:pt>
                <c:pt idx="37">
                  <c:v>4.3371584862912701E-3</c:v>
                </c:pt>
                <c:pt idx="38">
                  <c:v>3.5740756653916298E-4</c:v>
                </c:pt>
                <c:pt idx="39">
                  <c:v>2.3172362298529898E-3</c:v>
                </c:pt>
                <c:pt idx="40">
                  <c:v>-1.5484516921759801E-5</c:v>
                </c:pt>
                <c:pt idx="41">
                  <c:v>3.0135963212639101E-4</c:v>
                </c:pt>
                <c:pt idx="42">
                  <c:v>-7.3377210878598504E-4</c:v>
                </c:pt>
                <c:pt idx="43">
                  <c:v>-2.9638459669987598E-3</c:v>
                </c:pt>
                <c:pt idx="44">
                  <c:v>-2.7943896178268999E-3</c:v>
                </c:pt>
                <c:pt idx="45">
                  <c:v>-2.5283117830305702E-3</c:v>
                </c:pt>
                <c:pt idx="46">
                  <c:v>-2.1182156958161899E-3</c:v>
                </c:pt>
                <c:pt idx="47">
                  <c:v>-2.32250826065476E-3</c:v>
                </c:pt>
                <c:pt idx="48">
                  <c:v>-3.72278690555345E-3</c:v>
                </c:pt>
                <c:pt idx="49">
                  <c:v>-3.7524060026563298E-3</c:v>
                </c:pt>
                <c:pt idx="50">
                  <c:v>-6.5378721541595403E-3</c:v>
                </c:pt>
                <c:pt idx="51">
                  <c:v>-3.1204461225421498E-3</c:v>
                </c:pt>
                <c:pt idx="52">
                  <c:v>-3.7007007562059298E-3</c:v>
                </c:pt>
                <c:pt idx="53">
                  <c:v>-6.2241194716148298E-3</c:v>
                </c:pt>
                <c:pt idx="54">
                  <c:v>-1.2659269738303201E-3</c:v>
                </c:pt>
                <c:pt idx="55">
                  <c:v>-1.0425940069457801E-3</c:v>
                </c:pt>
                <c:pt idx="56">
                  <c:v>-1.4925473500218701E-3</c:v>
                </c:pt>
                <c:pt idx="57">
                  <c:v>-1.5774794780415E-3</c:v>
                </c:pt>
                <c:pt idx="58">
                  <c:v>3.58652877909763E-4</c:v>
                </c:pt>
                <c:pt idx="59">
                  <c:v>-1.7357281561487499E-3</c:v>
                </c:pt>
                <c:pt idx="60">
                  <c:v>2.6638274606783101E-5</c:v>
                </c:pt>
                <c:pt idx="61">
                  <c:v>2.0036377721763098E-3</c:v>
                </c:pt>
                <c:pt idx="62">
                  <c:v>3.0606569588273601E-3</c:v>
                </c:pt>
                <c:pt idx="63">
                  <c:v>2.24963249777402E-3</c:v>
                </c:pt>
                <c:pt idx="64">
                  <c:v>3.3401908878101598E-3</c:v>
                </c:pt>
                <c:pt idx="65">
                  <c:v>3.1253191418318801E-3</c:v>
                </c:pt>
                <c:pt idx="66">
                  <c:v>4.0149734381095901E-3</c:v>
                </c:pt>
                <c:pt idx="67">
                  <c:v>4.2614160702858202E-3</c:v>
                </c:pt>
                <c:pt idx="68">
                  <c:v>3.2897797178399698E-3</c:v>
                </c:pt>
                <c:pt idx="69">
                  <c:v>3.5569166270937301E-3</c:v>
                </c:pt>
                <c:pt idx="70">
                  <c:v>2.4924461972049899E-3</c:v>
                </c:pt>
                <c:pt idx="71">
                  <c:v>2.2870903317027398E-3</c:v>
                </c:pt>
                <c:pt idx="72">
                  <c:v>3.1215793211563799E-3</c:v>
                </c:pt>
                <c:pt idx="73">
                  <c:v>3.5338100467942599E-3</c:v>
                </c:pt>
                <c:pt idx="74">
                  <c:v>5.2051602956525696E-3</c:v>
                </c:pt>
                <c:pt idx="75">
                  <c:v>3.8899116644252499E-3</c:v>
                </c:pt>
                <c:pt idx="76">
                  <c:v>5.9929828035721897E-3</c:v>
                </c:pt>
                <c:pt idx="77">
                  <c:v>6.2447891537640099E-3</c:v>
                </c:pt>
                <c:pt idx="78">
                  <c:v>5.1555694238011101E-3</c:v>
                </c:pt>
                <c:pt idx="79">
                  <c:v>6.2352952747234602E-3</c:v>
                </c:pt>
                <c:pt idx="80">
                  <c:v>-4.5680763333733696E-3</c:v>
                </c:pt>
                <c:pt idx="81">
                  <c:v>8.4963117024514903E-4</c:v>
                </c:pt>
                <c:pt idx="82">
                  <c:v>1.17976381823564E-3</c:v>
                </c:pt>
                <c:pt idx="83">
                  <c:v>-5.1802360834907798E-4</c:v>
                </c:pt>
                <c:pt idx="84">
                  <c:v>3.5116496340021502E-3</c:v>
                </c:pt>
                <c:pt idx="85">
                  <c:v>5.5431152906346096E-3</c:v>
                </c:pt>
                <c:pt idx="86">
                  <c:v>1.9340657683038099E-3</c:v>
                </c:pt>
                <c:pt idx="87">
                  <c:v>4.1401464150768001E-3</c:v>
                </c:pt>
                <c:pt idx="88">
                  <c:v>1.3895781724142099E-3</c:v>
                </c:pt>
                <c:pt idx="89">
                  <c:v>6.2083602828699605E-4</c:v>
                </c:pt>
                <c:pt idx="90">
                  <c:v>1.9928401553796502E-3</c:v>
                </c:pt>
                <c:pt idx="91">
                  <c:v>2.1857096926729599E-3</c:v>
                </c:pt>
                <c:pt idx="92">
                  <c:v>-1.62121987214625E-4</c:v>
                </c:pt>
                <c:pt idx="93">
                  <c:v>-2.5576443944955898E-3</c:v>
                </c:pt>
                <c:pt idx="94">
                  <c:v>-2.1351578130730299E-3</c:v>
                </c:pt>
                <c:pt idx="95">
                  <c:v>-1.17288337427016E-3</c:v>
                </c:pt>
                <c:pt idx="96">
                  <c:v>9.6370856493211397E-4</c:v>
                </c:pt>
                <c:pt idx="97">
                  <c:v>6.7856418184829507E-5</c:v>
                </c:pt>
                <c:pt idx="98">
                  <c:v>1.9636788661320701E-3</c:v>
                </c:pt>
                <c:pt idx="99">
                  <c:v>-2.6406142259586201E-4</c:v>
                </c:pt>
                <c:pt idx="100">
                  <c:v>-1.21787270572467E-4</c:v>
                </c:pt>
                <c:pt idx="101">
                  <c:v>-5.1802360834907798E-4</c:v>
                </c:pt>
                <c:pt idx="102">
                  <c:v>-1.3206870363495501E-4</c:v>
                </c:pt>
                <c:pt idx="103">
                  <c:v>3.1126180356923698E-3</c:v>
                </c:pt>
                <c:pt idx="104">
                  <c:v>3.2807719047397198E-3</c:v>
                </c:pt>
                <c:pt idx="105">
                  <c:v>3.4721563841088E-3</c:v>
                </c:pt>
                <c:pt idx="106">
                  <c:v>2.8878473404923698E-3</c:v>
                </c:pt>
                <c:pt idx="107">
                  <c:v>3.6822978923419999E-3</c:v>
                </c:pt>
                <c:pt idx="108">
                  <c:v>3.1078765062990598E-3</c:v>
                </c:pt>
                <c:pt idx="109">
                  <c:v>4.7070608000130201E-3</c:v>
                </c:pt>
                <c:pt idx="110">
                  <c:v>7.2134082828056298E-3</c:v>
                </c:pt>
                <c:pt idx="111">
                  <c:v>7.3047750007343504E-3</c:v>
                </c:pt>
                <c:pt idx="112">
                  <c:v>2.7982242057136399E-3</c:v>
                </c:pt>
                <c:pt idx="113">
                  <c:v>3.4714318256935802E-4</c:v>
                </c:pt>
                <c:pt idx="114">
                  <c:v>6.2026444053911401E-4</c:v>
                </c:pt>
                <c:pt idx="115">
                  <c:v>-4.3999103791565898E-4</c:v>
                </c:pt>
                <c:pt idx="116">
                  <c:v>4.5532010235064301E-3</c:v>
                </c:pt>
                <c:pt idx="117">
                  <c:v>5.32096508552303E-3</c:v>
                </c:pt>
                <c:pt idx="118">
                  <c:v>1.2986477780747799E-3</c:v>
                </c:pt>
                <c:pt idx="119">
                  <c:v>1.88094207821495E-3</c:v>
                </c:pt>
                <c:pt idx="120">
                  <c:v>1.43897295339495E-3</c:v>
                </c:pt>
                <c:pt idx="121">
                  <c:v>-2.3745226993872998E-3</c:v>
                </c:pt>
                <c:pt idx="122">
                  <c:v>-1.9703438349274001E-3</c:v>
                </c:pt>
                <c:pt idx="123">
                  <c:v>-2.4525647462521E-3</c:v>
                </c:pt>
                <c:pt idx="124">
                  <c:v>-5.00412585895719E-3</c:v>
                </c:pt>
                <c:pt idx="125">
                  <c:v>-1.27813932733673E-3</c:v>
                </c:pt>
                <c:pt idx="126">
                  <c:v>1.76592693444828E-4</c:v>
                </c:pt>
                <c:pt idx="127">
                  <c:v>1.7344081446945901E-3</c:v>
                </c:pt>
                <c:pt idx="128">
                  <c:v>1.04964465669167E-3</c:v>
                </c:pt>
                <c:pt idx="129">
                  <c:v>1.3839347653729699E-3</c:v>
                </c:pt>
                <c:pt idx="130">
                  <c:v>-2.4282018418497098E-3</c:v>
                </c:pt>
                <c:pt idx="131">
                  <c:v>-1.8407230784737E-3</c:v>
                </c:pt>
                <c:pt idx="132">
                  <c:v>-2.16734143735535E-3</c:v>
                </c:pt>
                <c:pt idx="133">
                  <c:v>-5.0749790278056999E-3</c:v>
                </c:pt>
                <c:pt idx="134">
                  <c:v>-3.3385351596728098E-3</c:v>
                </c:pt>
                <c:pt idx="135">
                  <c:v>-4.7477968733444396E-3</c:v>
                </c:pt>
                <c:pt idx="136">
                  <c:v>-3.51650560785838E-3</c:v>
                </c:pt>
                <c:pt idx="137">
                  <c:v>-2.2214899905680101E-3</c:v>
                </c:pt>
                <c:pt idx="138">
                  <c:v>-1.5954817046548999E-3</c:v>
                </c:pt>
                <c:pt idx="139">
                  <c:v>-1.01419722764721E-3</c:v>
                </c:pt>
                <c:pt idx="140">
                  <c:v>-2.8400588901809302E-3</c:v>
                </c:pt>
                <c:pt idx="141">
                  <c:v>-4.0901926488762803E-3</c:v>
                </c:pt>
                <c:pt idx="142">
                  <c:v>-6.6687515786694497E-3</c:v>
                </c:pt>
                <c:pt idx="143">
                  <c:v>-7.9111649444138996E-3</c:v>
                </c:pt>
                <c:pt idx="144">
                  <c:v>-7.7487814832151603E-3</c:v>
                </c:pt>
                <c:pt idx="145">
                  <c:v>-6.0588520804739704E-3</c:v>
                </c:pt>
                <c:pt idx="146">
                  <c:v>-6.2367236478066803E-3</c:v>
                </c:pt>
                <c:pt idx="147">
                  <c:v>-5.6123148260963799E-3</c:v>
                </c:pt>
                <c:pt idx="148">
                  <c:v>-7.0712847968662203E-3</c:v>
                </c:pt>
                <c:pt idx="149">
                  <c:v>-2.9935810684255399E-3</c:v>
                </c:pt>
                <c:pt idx="150">
                  <c:v>-3.0588774440335502E-3</c:v>
                </c:pt>
                <c:pt idx="151">
                  <c:v>-2.7402792321496298E-3</c:v>
                </c:pt>
                <c:pt idx="152">
                  <c:v>-2.12441685184036E-3</c:v>
                </c:pt>
                <c:pt idx="153">
                  <c:v>-2.4027452352128999E-3</c:v>
                </c:pt>
                <c:pt idx="154">
                  <c:v>-2.2744226396285401E-3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26-4612-87AB-1F0B96FD81C2}"/>
            </c:ext>
          </c:extLst>
        </c:ser>
        <c:ser>
          <c:idx val="1"/>
          <c:order val="1"/>
          <c:tx>
            <c:strRef>
              <c:f>XLF_IYF!$L$1</c:f>
              <c:strCache>
                <c:ptCount val="1"/>
                <c:pt idx="0">
                  <c:v>10 dma diff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XLF_IYF!$L$2:$L$156</c:f>
              <c:numCache>
                <c:formatCode>0.00%</c:formatCode>
                <c:ptCount val="155"/>
                <c:pt idx="10">
                  <c:v>7.3230215626164203E-3</c:v>
                </c:pt>
                <c:pt idx="11">
                  <c:v>6.8100378679287303E-3</c:v>
                </c:pt>
                <c:pt idx="12">
                  <c:v>7.8915055485434902E-3</c:v>
                </c:pt>
                <c:pt idx="13">
                  <c:v>4.5897841003885997E-3</c:v>
                </c:pt>
                <c:pt idx="14">
                  <c:v>3.8567045988787399E-3</c:v>
                </c:pt>
                <c:pt idx="15">
                  <c:v>2.17348919865494E-3</c:v>
                </c:pt>
                <c:pt idx="16">
                  <c:v>3.50518942596035E-3</c:v>
                </c:pt>
                <c:pt idx="17">
                  <c:v>2.0517469850806101E-3</c:v>
                </c:pt>
                <c:pt idx="18">
                  <c:v>-1.0930059894203E-3</c:v>
                </c:pt>
                <c:pt idx="19">
                  <c:v>6.8211239304344199E-4</c:v>
                </c:pt>
                <c:pt idx="20">
                  <c:v>-3.6330829595137902E-3</c:v>
                </c:pt>
                <c:pt idx="21">
                  <c:v>-1.05582051853813E-3</c:v>
                </c:pt>
                <c:pt idx="22">
                  <c:v>-9.7696360375727201E-4</c:v>
                </c:pt>
                <c:pt idx="23">
                  <c:v>-2.0140012116512999E-3</c:v>
                </c:pt>
                <c:pt idx="24">
                  <c:v>1.08770779402015E-3</c:v>
                </c:pt>
                <c:pt idx="25">
                  <c:v>3.3179403401188E-3</c:v>
                </c:pt>
                <c:pt idx="26">
                  <c:v>-1.19335194305494E-3</c:v>
                </c:pt>
                <c:pt idx="27">
                  <c:v>-1.7145315725201999E-3</c:v>
                </c:pt>
                <c:pt idx="28">
                  <c:v>-2.6807415709686902E-5</c:v>
                </c:pt>
                <c:pt idx="29">
                  <c:v>4.8450266805908698E-3</c:v>
                </c:pt>
                <c:pt idx="30">
                  <c:v>2.0454639208899702E-3</c:v>
                </c:pt>
                <c:pt idx="31">
                  <c:v>1.7611185439782399E-3</c:v>
                </c:pt>
                <c:pt idx="32">
                  <c:v>1.57317467620461E-3</c:v>
                </c:pt>
                <c:pt idx="33">
                  <c:v>-5.8204481749314803E-4</c:v>
                </c:pt>
                <c:pt idx="34">
                  <c:v>3.5697641446663202E-3</c:v>
                </c:pt>
                <c:pt idx="35">
                  <c:v>3.8444894032689599E-3</c:v>
                </c:pt>
                <c:pt idx="36">
                  <c:v>1.0829906201984701E-3</c:v>
                </c:pt>
                <c:pt idx="37">
                  <c:v>5.5475352098432703E-4</c:v>
                </c:pt>
                <c:pt idx="38">
                  <c:v>-3.8802088630091199E-3</c:v>
                </c:pt>
                <c:pt idx="39">
                  <c:v>-1.84750038745564E-3</c:v>
                </c:pt>
                <c:pt idx="40">
                  <c:v>-3.8128869087870401E-3</c:v>
                </c:pt>
                <c:pt idx="41">
                  <c:v>-3.14306381611669E-3</c:v>
                </c:pt>
                <c:pt idx="42">
                  <c:v>-3.8349779708053201E-3</c:v>
                </c:pt>
                <c:pt idx="43">
                  <c:v>-5.6084585047063498E-3</c:v>
                </c:pt>
                <c:pt idx="44">
                  <c:v>-4.9462586971847E-3</c:v>
                </c:pt>
                <c:pt idx="45">
                  <c:v>-3.7641055793371501E-3</c:v>
                </c:pt>
                <c:pt idx="46">
                  <c:v>-2.39746355252978E-3</c:v>
                </c:pt>
                <c:pt idx="47">
                  <c:v>-1.9409705428281301E-3</c:v>
                </c:pt>
                <c:pt idx="48">
                  <c:v>-2.6741332292981599E-3</c:v>
                </c:pt>
                <c:pt idx="49">
                  <c:v>-2.29590805619319E-3</c:v>
                </c:pt>
                <c:pt idx="50">
                  <c:v>-4.4737758420135398E-3</c:v>
                </c:pt>
                <c:pt idx="51">
                  <c:v>-4.0468802019096001E-4</c:v>
                </c:pt>
                <c:pt idx="52">
                  <c:v>-6.42255947456521E-4</c:v>
                </c:pt>
                <c:pt idx="53">
                  <c:v>-2.8686879074836199E-3</c:v>
                </c:pt>
                <c:pt idx="54">
                  <c:v>2.41518156037604E-3</c:v>
                </c:pt>
                <c:pt idx="55">
                  <c:v>2.4854274163946801E-3</c:v>
                </c:pt>
                <c:pt idx="56">
                  <c:v>1.8866542340359701E-3</c:v>
                </c:pt>
                <c:pt idx="57">
                  <c:v>1.7390586873416399E-3</c:v>
                </c:pt>
                <c:pt idx="58">
                  <c:v>3.6005890650229501E-3</c:v>
                </c:pt>
                <c:pt idx="59">
                  <c:v>1.09751014923069E-3</c:v>
                </c:pt>
                <c:pt idx="60">
                  <c:v>2.6582111132399402E-3</c:v>
                </c:pt>
                <c:pt idx="61">
                  <c:v>3.9793830185304701E-3</c:v>
                </c:pt>
                <c:pt idx="62">
                  <c:v>4.5233980910733499E-3</c:v>
                </c:pt>
                <c:pt idx="63">
                  <c:v>3.0356924944783701E-3</c:v>
                </c:pt>
                <c:pt idx="64">
                  <c:v>3.28024835849711E-3</c:v>
                </c:pt>
                <c:pt idx="65">
                  <c:v>2.6044203504749799E-3</c:v>
                </c:pt>
                <c:pt idx="66">
                  <c:v>3.0771529727177099E-3</c:v>
                </c:pt>
                <c:pt idx="67">
                  <c:v>2.7728163985590798E-3</c:v>
                </c:pt>
                <c:pt idx="68">
                  <c:v>1.21754561993175E-3</c:v>
                </c:pt>
                <c:pt idx="69">
                  <c:v>1.1916853563029501E-3</c:v>
                </c:pt>
                <c:pt idx="70">
                  <c:v>-4.0114123602122702E-4</c:v>
                </c:pt>
                <c:pt idx="71">
                  <c:v>-8.5264506411471903E-4</c:v>
                </c:pt>
                <c:pt idx="72">
                  <c:v>-4.6472758086236199E-5</c:v>
                </c:pt>
                <c:pt idx="73">
                  <c:v>3.5966621855430797E-4</c:v>
                </c:pt>
                <c:pt idx="74">
                  <c:v>1.90264320683822E-3</c:v>
                </c:pt>
                <c:pt idx="75">
                  <c:v>4.0073401055308703E-4</c:v>
                </c:pt>
                <c:pt idx="76">
                  <c:v>2.42734740879614E-3</c:v>
                </c:pt>
                <c:pt idx="77">
                  <c:v>2.4810876962825402E-3</c:v>
                </c:pt>
                <c:pt idx="78">
                  <c:v>1.1932547264171601E-3</c:v>
                </c:pt>
                <c:pt idx="79">
                  <c:v>2.0863704084323601E-3</c:v>
                </c:pt>
                <c:pt idx="80">
                  <c:v>-8.9850034269088903E-3</c:v>
                </c:pt>
                <c:pt idx="81">
                  <c:v>-2.8648363927683798E-3</c:v>
                </c:pt>
                <c:pt idx="82">
                  <c:v>-2.3912556913985002E-3</c:v>
                </c:pt>
                <c:pt idx="83">
                  <c:v>-3.8951183446209398E-3</c:v>
                </c:pt>
                <c:pt idx="84">
                  <c:v>5.3906368057861701E-4</c:v>
                </c:pt>
                <c:pt idx="85">
                  <c:v>2.74012965758359E-3</c:v>
                </c:pt>
                <c:pt idx="86">
                  <c:v>-1.03454317791036E-3</c:v>
                </c:pt>
                <c:pt idx="87">
                  <c:v>1.5779160407149899E-3</c:v>
                </c:pt>
                <c:pt idx="88">
                  <c:v>-9.6161132191545796E-4</c:v>
                </c:pt>
                <c:pt idx="89">
                  <c:v>-1.3533359035301899E-3</c:v>
                </c:pt>
                <c:pt idx="90">
                  <c:v>5.8108989250124003E-4</c:v>
                </c:pt>
                <c:pt idx="91">
                  <c:v>1.19849228922455E-4</c:v>
                </c:pt>
                <c:pt idx="92">
                  <c:v>-2.3615081757625898E-3</c:v>
                </c:pt>
                <c:pt idx="93">
                  <c:v>-4.62305968165344E-3</c:v>
                </c:pt>
                <c:pt idx="94">
                  <c:v>-3.9973239364198398E-3</c:v>
                </c:pt>
                <c:pt idx="95">
                  <c:v>-2.4708713862103002E-3</c:v>
                </c:pt>
                <c:pt idx="96">
                  <c:v>3.3814376796838301E-4</c:v>
                </c:pt>
                <c:pt idx="97">
                  <c:v>-4.6058801402489897E-4</c:v>
                </c:pt>
                <c:pt idx="98">
                  <c:v>1.8431890358155201E-3</c:v>
                </c:pt>
                <c:pt idx="99">
                  <c:v>-4.4204907761964202E-4</c:v>
                </c:pt>
                <c:pt idx="100">
                  <c:v>-2.1128122680438301E-4</c:v>
                </c:pt>
                <c:pt idx="101">
                  <c:v>-3.9585340322396598E-4</c:v>
                </c:pt>
                <c:pt idx="102">
                  <c:v>2.6077014555723598E-4</c:v>
                </c:pt>
                <c:pt idx="103">
                  <c:v>3.50245082241399E-3</c:v>
                </c:pt>
                <c:pt idx="104">
                  <c:v>3.1033600879456602E-3</c:v>
                </c:pt>
                <c:pt idx="105">
                  <c:v>2.7530834725907299E-3</c:v>
                </c:pt>
                <c:pt idx="106">
                  <c:v>1.7041779354631599E-3</c:v>
                </c:pt>
                <c:pt idx="107">
                  <c:v>2.3060902717443798E-3</c:v>
                </c:pt>
                <c:pt idx="108">
                  <c:v>1.37010955343477E-3</c:v>
                </c:pt>
                <c:pt idx="109">
                  <c:v>2.8547892881406801E-3</c:v>
                </c:pt>
                <c:pt idx="110">
                  <c:v>4.8639640657269596E-3</c:v>
                </c:pt>
                <c:pt idx="111">
                  <c:v>4.2212010378647096E-3</c:v>
                </c:pt>
                <c:pt idx="112">
                  <c:v>-1.06756799010804E-3</c:v>
                </c:pt>
                <c:pt idx="113">
                  <c:v>-3.8108944804222098E-3</c:v>
                </c:pt>
                <c:pt idx="114">
                  <c:v>-3.2618582743324299E-3</c:v>
                </c:pt>
                <c:pt idx="115">
                  <c:v>-4.0565410755697999E-3</c:v>
                </c:pt>
                <c:pt idx="116">
                  <c:v>1.327121329244E-3</c:v>
                </c:pt>
                <c:pt idx="117">
                  <c:v>1.92828152004574E-3</c:v>
                </c:pt>
                <c:pt idx="118">
                  <c:v>-2.2580708910363901E-3</c:v>
                </c:pt>
                <c:pt idx="119">
                  <c:v>-1.49508207476706E-3</c:v>
                </c:pt>
                <c:pt idx="120">
                  <c:v>-1.65442247727198E-3</c:v>
                </c:pt>
                <c:pt idx="121">
                  <c:v>-4.8895942882753998E-3</c:v>
                </c:pt>
                <c:pt idx="122">
                  <c:v>-3.5170615146049499E-3</c:v>
                </c:pt>
                <c:pt idx="123">
                  <c:v>-3.52285156223118E-3</c:v>
                </c:pt>
                <c:pt idx="124">
                  <c:v>-5.7949965045836598E-3</c:v>
                </c:pt>
                <c:pt idx="125">
                  <c:v>-1.5080880609467499E-3</c:v>
                </c:pt>
                <c:pt idx="126">
                  <c:v>3.0371070410929499E-5</c:v>
                </c:pt>
                <c:pt idx="127">
                  <c:v>2.02691603771231E-3</c:v>
                </c:pt>
                <c:pt idx="128">
                  <c:v>1.70224601756909E-3</c:v>
                </c:pt>
                <c:pt idx="129">
                  <c:v>2.06148227776214E-3</c:v>
                </c:pt>
                <c:pt idx="130">
                  <c:v>-1.70083741612725E-3</c:v>
                </c:pt>
                <c:pt idx="131">
                  <c:v>-7.2647608382400903E-4</c:v>
                </c:pt>
                <c:pt idx="132">
                  <c:v>-1.10641998355947E-3</c:v>
                </c:pt>
                <c:pt idx="133">
                  <c:v>-3.9943774658857999E-3</c:v>
                </c:pt>
                <c:pt idx="134">
                  <c:v>-1.99636058268759E-3</c:v>
                </c:pt>
                <c:pt idx="135">
                  <c:v>-3.5716970386833699E-3</c:v>
                </c:pt>
                <c:pt idx="136">
                  <c:v>-1.9940166044705599E-3</c:v>
                </c:pt>
                <c:pt idx="137">
                  <c:v>-3.2967721274019802E-4</c:v>
                </c:pt>
                <c:pt idx="138">
                  <c:v>6.9265224715049395E-4</c:v>
                </c:pt>
                <c:pt idx="139">
                  <c:v>1.5390181559515801E-3</c:v>
                </c:pt>
                <c:pt idx="140">
                  <c:v>-4.63438034277392E-5</c:v>
                </c:pt>
                <c:pt idx="141">
                  <c:v>-1.25528443544008E-3</c:v>
                </c:pt>
                <c:pt idx="142">
                  <c:v>-3.6089004278357902E-3</c:v>
                </c:pt>
                <c:pt idx="143">
                  <c:v>-4.40168229526348E-3</c:v>
                </c:pt>
                <c:pt idx="144">
                  <c:v>-3.9564850998954097E-3</c:v>
                </c:pt>
                <c:pt idx="145">
                  <c:v>-1.8262054858608401E-3</c:v>
                </c:pt>
                <c:pt idx="146">
                  <c:v>-1.8731163406515399E-3</c:v>
                </c:pt>
                <c:pt idx="147">
                  <c:v>-9.7678817779556205E-4</c:v>
                </c:pt>
                <c:pt idx="148">
                  <c:v>-2.0963741577515898E-3</c:v>
                </c:pt>
                <c:pt idx="149">
                  <c:v>2.52941213475163E-3</c:v>
                </c:pt>
                <c:pt idx="150">
                  <c:v>2.6627716992858401E-3</c:v>
                </c:pt>
                <c:pt idx="151">
                  <c:v>3.0033127519630502E-3</c:v>
                </c:pt>
                <c:pt idx="152">
                  <c:v>3.4838782592604401E-3</c:v>
                </c:pt>
                <c:pt idx="153">
                  <c:v>2.75066851019258E-3</c:v>
                </c:pt>
                <c:pt idx="154">
                  <c:v>2.3283020462166299E-3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26-4612-87AB-1F0B96FD81C2}"/>
            </c:ext>
          </c:extLst>
        </c:ser>
        <c:ser>
          <c:idx val="2"/>
          <c:order val="2"/>
          <c:tx>
            <c:strRef>
              <c:f>XLF_IYF!$M$1</c:f>
              <c:strCache>
                <c:ptCount val="1"/>
                <c:pt idx="0">
                  <c:v>20 dma diff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XLF_IYF!$M$2:$M$156</c:f>
              <c:numCache>
                <c:formatCode>0.00%</c:formatCode>
                <c:ptCount val="155"/>
                <c:pt idx="20">
                  <c:v>7.0069251550058096E-4</c:v>
                </c:pt>
                <c:pt idx="21">
                  <c:v>2.6452231092833401E-3</c:v>
                </c:pt>
                <c:pt idx="22">
                  <c:v>2.2667264903908201E-3</c:v>
                </c:pt>
                <c:pt idx="23">
                  <c:v>4.22748067363845E-4</c:v>
                </c:pt>
                <c:pt idx="24">
                  <c:v>2.7343626181711199E-3</c:v>
                </c:pt>
                <c:pt idx="25">
                  <c:v>4.3537341457175003E-3</c:v>
                </c:pt>
                <c:pt idx="26">
                  <c:v>-5.4872844981210798E-4</c:v>
                </c:pt>
                <c:pt idx="27">
                  <c:v>-1.7063705968417399E-3</c:v>
                </c:pt>
                <c:pt idx="28">
                  <c:v>-4.1313486960929701E-4</c:v>
                </c:pt>
                <c:pt idx="29">
                  <c:v>4.41108935247934E-3</c:v>
                </c:pt>
                <c:pt idx="30">
                  <c:v>1.71431930736155E-3</c:v>
                </c:pt>
                <c:pt idx="31">
                  <c:v>1.79388216041463E-3</c:v>
                </c:pt>
                <c:pt idx="32">
                  <c:v>1.7725506424170201E-3</c:v>
                </c:pt>
                <c:pt idx="33">
                  <c:v>-1.16752468287773E-4</c:v>
                </c:pt>
                <c:pt idx="34">
                  <c:v>4.23898148255569E-3</c:v>
                </c:pt>
                <c:pt idx="35">
                  <c:v>4.6785379670161503E-3</c:v>
                </c:pt>
                <c:pt idx="36">
                  <c:v>1.86603248138018E-3</c:v>
                </c:pt>
                <c:pt idx="37">
                  <c:v>1.6999601370155399E-3</c:v>
                </c:pt>
                <c:pt idx="38">
                  <c:v>-2.3203952256564699E-3</c:v>
                </c:pt>
                <c:pt idx="39">
                  <c:v>-3.3873003778871598E-4</c:v>
                </c:pt>
                <c:pt idx="40">
                  <c:v>-2.65257950262625E-3</c:v>
                </c:pt>
                <c:pt idx="41">
                  <c:v>-2.4094809765184298E-3</c:v>
                </c:pt>
                <c:pt idx="42">
                  <c:v>-3.41697080416955E-3</c:v>
                </c:pt>
                <c:pt idx="43">
                  <c:v>-5.5661008624166902E-3</c:v>
                </c:pt>
                <c:pt idx="44">
                  <c:v>-5.2682395692431197E-3</c:v>
                </c:pt>
                <c:pt idx="45">
                  <c:v>-4.7358717107953297E-3</c:v>
                </c:pt>
                <c:pt idx="46">
                  <c:v>-3.95830411489071E-3</c:v>
                </c:pt>
                <c:pt idx="47">
                  <c:v>-4.0251091851627599E-3</c:v>
                </c:pt>
                <c:pt idx="48">
                  <c:v>-5.3207613595865899E-3</c:v>
                </c:pt>
                <c:pt idx="49">
                  <c:v>-5.1104751176314503E-3</c:v>
                </c:pt>
                <c:pt idx="50">
                  <c:v>-7.4088198337534201E-3</c:v>
                </c:pt>
                <c:pt idx="51">
                  <c:v>-3.48952226757998E-3</c:v>
                </c:pt>
                <c:pt idx="52">
                  <c:v>-3.7268239373915101E-3</c:v>
                </c:pt>
                <c:pt idx="53">
                  <c:v>-5.8732100178058204E-3</c:v>
                </c:pt>
                <c:pt idx="54">
                  <c:v>-5.0556019385699497E-4</c:v>
                </c:pt>
                <c:pt idx="55">
                  <c:v>1.0068306732267901E-4</c:v>
                </c:pt>
                <c:pt idx="56">
                  <c:v>5.5756483044234697E-5</c:v>
                </c:pt>
                <c:pt idx="57">
                  <c:v>2.7048168549632901E-4</c:v>
                </c:pt>
                <c:pt idx="58">
                  <c:v>2.5033464986931602E-3</c:v>
                </c:pt>
                <c:pt idx="59">
                  <c:v>4.0890304303897799E-4</c:v>
                </c:pt>
                <c:pt idx="60">
                  <c:v>2.3744325962958101E-3</c:v>
                </c:pt>
                <c:pt idx="61">
                  <c:v>4.3493209941523302E-3</c:v>
                </c:pt>
                <c:pt idx="62">
                  <c:v>5.32093164558091E-3</c:v>
                </c:pt>
                <c:pt idx="63">
                  <c:v>4.3195530696372103E-3</c:v>
                </c:pt>
                <c:pt idx="64">
                  <c:v>5.1490244583943098E-3</c:v>
                </c:pt>
                <c:pt idx="65">
                  <c:v>4.6268312398604298E-3</c:v>
                </c:pt>
                <c:pt idx="66">
                  <c:v>5.2333344143297598E-3</c:v>
                </c:pt>
                <c:pt idx="67">
                  <c:v>5.1724991511863001E-3</c:v>
                </c:pt>
                <c:pt idx="68">
                  <c:v>3.87110071586886E-3</c:v>
                </c:pt>
                <c:pt idx="69">
                  <c:v>3.7875421374499001E-3</c:v>
                </c:pt>
                <c:pt idx="70">
                  <c:v>2.3576229802586201E-3</c:v>
                </c:pt>
                <c:pt idx="71">
                  <c:v>1.7018242427624399E-3</c:v>
                </c:pt>
                <c:pt idx="72">
                  <c:v>2.2662433193322801E-3</c:v>
                </c:pt>
                <c:pt idx="73">
                  <c:v>2.33780773051583E-3</c:v>
                </c:pt>
                <c:pt idx="74">
                  <c:v>3.5226162009428701E-3</c:v>
                </c:pt>
                <c:pt idx="75">
                  <c:v>1.88377210728921E-3</c:v>
                </c:pt>
                <c:pt idx="76">
                  <c:v>3.7403916973236702E-3</c:v>
                </c:pt>
                <c:pt idx="77">
                  <c:v>3.61799157828254E-3</c:v>
                </c:pt>
                <c:pt idx="78">
                  <c:v>2.13784847563774E-3</c:v>
                </c:pt>
                <c:pt idx="79">
                  <c:v>2.9778195108800401E-3</c:v>
                </c:pt>
                <c:pt idx="80">
                  <c:v>-8.22362366719139E-3</c:v>
                </c:pt>
                <c:pt idx="81">
                  <c:v>-2.5775115988027901E-3</c:v>
                </c:pt>
                <c:pt idx="82">
                  <c:v>-2.1897922740465202E-3</c:v>
                </c:pt>
                <c:pt idx="83">
                  <c:v>-3.7936480392387899E-3</c:v>
                </c:pt>
                <c:pt idx="84">
                  <c:v>3.7408450606375498E-4</c:v>
                </c:pt>
                <c:pt idx="85">
                  <c:v>2.3969747897379999E-3</c:v>
                </c:pt>
                <c:pt idx="86">
                  <c:v>-1.3331009572632099E-3</c:v>
                </c:pt>
                <c:pt idx="87">
                  <c:v>9.770000575707509E-4</c:v>
                </c:pt>
                <c:pt idx="88">
                  <c:v>-1.7674983889599399E-3</c:v>
                </c:pt>
                <c:pt idx="89">
                  <c:v>-2.4413035644413601E-3</c:v>
                </c:pt>
                <c:pt idx="90">
                  <c:v>-9.2262740837560403E-4</c:v>
                </c:pt>
                <c:pt idx="91">
                  <c:v>-7.0479405884171298E-4</c:v>
                </c:pt>
                <c:pt idx="92">
                  <c:v>-3.04756000853325E-3</c:v>
                </c:pt>
                <c:pt idx="93">
                  <c:v>-5.2791144690674504E-3</c:v>
                </c:pt>
                <c:pt idx="94">
                  <c:v>-4.5526879804753898E-3</c:v>
                </c:pt>
                <c:pt idx="95">
                  <c:v>-3.2236533239689501E-3</c:v>
                </c:pt>
                <c:pt idx="96">
                  <c:v>-8.3406453848537503E-4</c:v>
                </c:pt>
                <c:pt idx="97">
                  <c:v>-1.47799802066918E-3</c:v>
                </c:pt>
                <c:pt idx="98">
                  <c:v>7.2721720131385995E-4</c:v>
                </c:pt>
                <c:pt idx="99">
                  <c:v>-1.3405445007067601E-3</c:v>
                </c:pt>
                <c:pt idx="100">
                  <c:v>-8.7262792532922704E-4</c:v>
                </c:pt>
                <c:pt idx="101">
                  <c:v>-1.49046717231851E-3</c:v>
                </c:pt>
                <c:pt idx="102">
                  <c:v>-1.0361823269084099E-3</c:v>
                </c:pt>
                <c:pt idx="103">
                  <c:v>2.2740732552753201E-3</c:v>
                </c:pt>
                <c:pt idx="104">
                  <c:v>2.2606281350769598E-3</c:v>
                </c:pt>
                <c:pt idx="105">
                  <c:v>2.46358402954349E-3</c:v>
                </c:pt>
                <c:pt idx="106">
                  <c:v>1.9831913044020899E-3</c:v>
                </c:pt>
                <c:pt idx="107">
                  <c:v>2.7298820281378999E-3</c:v>
                </c:pt>
                <c:pt idx="108">
                  <c:v>2.1784211665827201E-3</c:v>
                </c:pt>
                <c:pt idx="109">
                  <c:v>3.6915808133015102E-3</c:v>
                </c:pt>
                <c:pt idx="110">
                  <c:v>5.9933007743884796E-3</c:v>
                </c:pt>
                <c:pt idx="111">
                  <c:v>5.8227885229533401E-3</c:v>
                </c:pt>
                <c:pt idx="112">
                  <c:v>1.05948054181491E-3</c:v>
                </c:pt>
                <c:pt idx="113">
                  <c:v>-1.5395446440409999E-3</c:v>
                </c:pt>
                <c:pt idx="114">
                  <c:v>-1.4112184346673599E-3</c:v>
                </c:pt>
                <c:pt idx="115">
                  <c:v>-2.60885193384659E-3</c:v>
                </c:pt>
                <c:pt idx="116">
                  <c:v>2.3478050439775899E-3</c:v>
                </c:pt>
                <c:pt idx="117">
                  <c:v>2.93601122066715E-3</c:v>
                </c:pt>
                <c:pt idx="118">
                  <c:v>-1.34900860602396E-3</c:v>
                </c:pt>
                <c:pt idx="119">
                  <c:v>-7.3349598194784598E-4</c:v>
                </c:pt>
                <c:pt idx="120">
                  <c:v>-1.28251605340228E-3</c:v>
                </c:pt>
                <c:pt idx="121">
                  <c:v>-5.1738858746340601E-3</c:v>
                </c:pt>
                <c:pt idx="122">
                  <c:v>-4.6772710358525703E-3</c:v>
                </c:pt>
                <c:pt idx="123">
                  <c:v>-5.0679187609255199E-3</c:v>
                </c:pt>
                <c:pt idx="124">
                  <c:v>-7.3418170186500204E-3</c:v>
                </c:pt>
                <c:pt idx="125">
                  <c:v>-3.2028223458326999E-3</c:v>
                </c:pt>
                <c:pt idx="126">
                  <c:v>-1.5107436554519401E-3</c:v>
                </c:pt>
                <c:pt idx="127">
                  <c:v>1.82622729914452E-4</c:v>
                </c:pt>
                <c:pt idx="128">
                  <c:v>-4.0462879267939101E-4</c:v>
                </c:pt>
                <c:pt idx="129">
                  <c:v>3.2642516077031502E-5</c:v>
                </c:pt>
                <c:pt idx="130">
                  <c:v>-3.61304211894691E-3</c:v>
                </c:pt>
                <c:pt idx="131">
                  <c:v>-2.5427818688617499E-3</c:v>
                </c:pt>
                <c:pt idx="132">
                  <c:v>-2.41108952278678E-3</c:v>
                </c:pt>
                <c:pt idx="133">
                  <c:v>-5.0703999448256896E-3</c:v>
                </c:pt>
                <c:pt idx="134">
                  <c:v>-3.06345192912586E-3</c:v>
                </c:pt>
                <c:pt idx="135">
                  <c:v>-4.2749684443706797E-3</c:v>
                </c:pt>
                <c:pt idx="136">
                  <c:v>-2.8287199920352698E-3</c:v>
                </c:pt>
                <c:pt idx="137">
                  <c:v>-1.1296493771253101E-3</c:v>
                </c:pt>
                <c:pt idx="138">
                  <c:v>-1.2544841913322399E-4</c:v>
                </c:pt>
                <c:pt idx="139">
                  <c:v>6.0074445416574197E-4</c:v>
                </c:pt>
                <c:pt idx="140">
                  <c:v>-1.0800528594797E-3</c:v>
                </c:pt>
                <c:pt idx="141">
                  <c:v>-2.1159851291666001E-3</c:v>
                </c:pt>
                <c:pt idx="142">
                  <c:v>-4.6088647412631497E-3</c:v>
                </c:pt>
                <c:pt idx="143">
                  <c:v>-5.6168602716144397E-3</c:v>
                </c:pt>
                <c:pt idx="144">
                  <c:v>-5.1822963899831997E-3</c:v>
                </c:pt>
                <c:pt idx="145">
                  <c:v>-3.3556466751442199E-3</c:v>
                </c:pt>
                <c:pt idx="146">
                  <c:v>-3.2946844863478101E-3</c:v>
                </c:pt>
                <c:pt idx="147">
                  <c:v>-2.3495861084623102E-3</c:v>
                </c:pt>
                <c:pt idx="148">
                  <c:v>-3.4406648472557499E-3</c:v>
                </c:pt>
                <c:pt idx="149">
                  <c:v>1.04342077783027E-3</c:v>
                </c:pt>
                <c:pt idx="150">
                  <c:v>1.19773307165558E-3</c:v>
                </c:pt>
                <c:pt idx="151">
                  <c:v>1.54791331183808E-3</c:v>
                </c:pt>
                <c:pt idx="152">
                  <c:v>2.2088444585189799E-3</c:v>
                </c:pt>
                <c:pt idx="153">
                  <c:v>1.9283651484220401E-3</c:v>
                </c:pt>
                <c:pt idx="154">
                  <c:v>1.92300579570199E-3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26-4612-87AB-1F0B96FD8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3910383"/>
        <c:axId val="601195567"/>
      </c:lineChart>
      <c:catAx>
        <c:axId val="1213910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195567"/>
        <c:crosses val="autoZero"/>
        <c:auto val="1"/>
        <c:lblAlgn val="ctr"/>
        <c:lblOffset val="100"/>
        <c:noMultiLvlLbl val="0"/>
      </c:catAx>
      <c:valAx>
        <c:axId val="60119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91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XLF_IYF!$S$1</c:f>
              <c:strCache>
                <c:ptCount val="1"/>
                <c:pt idx="0">
                  <c:v> IYF*/XLF*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XLF_IYF!$S$2:$S$156</c:f>
              <c:numCache>
                <c:formatCode>_(* #,##0.0000_);_(* \(#,##0.0000\);_(* "-"??_);_(@_)</c:formatCode>
                <c:ptCount val="155"/>
                <c:pt idx="0">
                  <c:v>2.3836499365620698</c:v>
                </c:pt>
                <c:pt idx="1">
                  <c:v>2.3836499365620698</c:v>
                </c:pt>
                <c:pt idx="2">
                  <c:v>2.3836499365620698</c:v>
                </c:pt>
                <c:pt idx="3">
                  <c:v>2.3836499365620698</c:v>
                </c:pt>
                <c:pt idx="4">
                  <c:v>2.3836499365620698</c:v>
                </c:pt>
                <c:pt idx="5">
                  <c:v>2.3836499365620698</c:v>
                </c:pt>
                <c:pt idx="6">
                  <c:v>2.3836499365620698</c:v>
                </c:pt>
                <c:pt idx="7">
                  <c:v>2.3836499365620698</c:v>
                </c:pt>
                <c:pt idx="8">
                  <c:v>2.3836499365620698</c:v>
                </c:pt>
                <c:pt idx="9">
                  <c:v>2.3836499365620698</c:v>
                </c:pt>
                <c:pt idx="10">
                  <c:v>2.3836499365620698</c:v>
                </c:pt>
                <c:pt idx="11">
                  <c:v>2.3836499365620698</c:v>
                </c:pt>
                <c:pt idx="12">
                  <c:v>2.3836499365620698</c:v>
                </c:pt>
                <c:pt idx="13">
                  <c:v>2.3836499365620698</c:v>
                </c:pt>
                <c:pt idx="14">
                  <c:v>2.3836499365620698</c:v>
                </c:pt>
                <c:pt idx="15">
                  <c:v>2.3836499365620698</c:v>
                </c:pt>
                <c:pt idx="16">
                  <c:v>2.3836499365620698</c:v>
                </c:pt>
                <c:pt idx="17">
                  <c:v>2.3836499365620698</c:v>
                </c:pt>
                <c:pt idx="18">
                  <c:v>2.3836499365620698</c:v>
                </c:pt>
                <c:pt idx="19">
                  <c:v>2.3836499365620698</c:v>
                </c:pt>
                <c:pt idx="20">
                  <c:v>2.3836499365620698</c:v>
                </c:pt>
                <c:pt idx="21">
                  <c:v>2.3836499365620698</c:v>
                </c:pt>
                <c:pt idx="22">
                  <c:v>2.3836499365620698</c:v>
                </c:pt>
                <c:pt idx="23">
                  <c:v>2.3836499365620698</c:v>
                </c:pt>
                <c:pt idx="24">
                  <c:v>2.3836499365620698</c:v>
                </c:pt>
                <c:pt idx="25">
                  <c:v>2.3836499365620698</c:v>
                </c:pt>
                <c:pt idx="26">
                  <c:v>2.3836499365620698</c:v>
                </c:pt>
                <c:pt idx="27">
                  <c:v>2.3836499365620698</c:v>
                </c:pt>
                <c:pt idx="28">
                  <c:v>2.3836499365620698</c:v>
                </c:pt>
                <c:pt idx="29">
                  <c:v>2.3836499365620698</c:v>
                </c:pt>
                <c:pt idx="30">
                  <c:v>2.3836499365620698</c:v>
                </c:pt>
                <c:pt idx="31">
                  <c:v>2.3836499365620698</c:v>
                </c:pt>
                <c:pt idx="32">
                  <c:v>2.3836499365620698</c:v>
                </c:pt>
                <c:pt idx="33">
                  <c:v>2.3836499365620698</c:v>
                </c:pt>
                <c:pt idx="34">
                  <c:v>2.3836499365620698</c:v>
                </c:pt>
                <c:pt idx="35">
                  <c:v>2.3836499365620698</c:v>
                </c:pt>
                <c:pt idx="36">
                  <c:v>2.3836499365620698</c:v>
                </c:pt>
                <c:pt idx="37">
                  <c:v>2.3836499365620698</c:v>
                </c:pt>
                <c:pt idx="38">
                  <c:v>2.3836499365620698</c:v>
                </c:pt>
                <c:pt idx="39">
                  <c:v>2.3836499365620698</c:v>
                </c:pt>
                <c:pt idx="40">
                  <c:v>2.3836499365620698</c:v>
                </c:pt>
                <c:pt idx="41">
                  <c:v>2.3836499365620698</c:v>
                </c:pt>
                <c:pt idx="42">
                  <c:v>2.3836499365620698</c:v>
                </c:pt>
                <c:pt idx="43">
                  <c:v>2.3836499365620698</c:v>
                </c:pt>
                <c:pt idx="44">
                  <c:v>2.3836499365620698</c:v>
                </c:pt>
                <c:pt idx="45">
                  <c:v>2.3836499365620698</c:v>
                </c:pt>
                <c:pt idx="46">
                  <c:v>2.3836499365620698</c:v>
                </c:pt>
                <c:pt idx="47">
                  <c:v>2.3836499365620698</c:v>
                </c:pt>
                <c:pt idx="48">
                  <c:v>2.3836499365620698</c:v>
                </c:pt>
                <c:pt idx="49">
                  <c:v>2.3836499365620698</c:v>
                </c:pt>
                <c:pt idx="50">
                  <c:v>2.3836499365620698</c:v>
                </c:pt>
                <c:pt idx="51">
                  <c:v>2.3836499365620698</c:v>
                </c:pt>
                <c:pt idx="52">
                  <c:v>2.3836499365620698</c:v>
                </c:pt>
                <c:pt idx="53">
                  <c:v>2.3836499365620698</c:v>
                </c:pt>
                <c:pt idx="54">
                  <c:v>2.3836499365620698</c:v>
                </c:pt>
                <c:pt idx="55">
                  <c:v>2.3836499365620698</c:v>
                </c:pt>
                <c:pt idx="56">
                  <c:v>2.3836499365620698</c:v>
                </c:pt>
                <c:pt idx="57">
                  <c:v>2.3836499365620698</c:v>
                </c:pt>
                <c:pt idx="58">
                  <c:v>2.3836499365620698</c:v>
                </c:pt>
                <c:pt idx="59">
                  <c:v>2.3836499365620698</c:v>
                </c:pt>
                <c:pt idx="60">
                  <c:v>2.3836499365620698</c:v>
                </c:pt>
                <c:pt idx="61">
                  <c:v>2.3836499365620698</c:v>
                </c:pt>
                <c:pt idx="62">
                  <c:v>2.3836499365620698</c:v>
                </c:pt>
                <c:pt idx="63">
                  <c:v>2.3836499365620698</c:v>
                </c:pt>
                <c:pt idx="64">
                  <c:v>2.3836499365620698</c:v>
                </c:pt>
                <c:pt idx="65">
                  <c:v>2.3836499365620698</c:v>
                </c:pt>
                <c:pt idx="66">
                  <c:v>2.3836499365620698</c:v>
                </c:pt>
                <c:pt idx="67">
                  <c:v>2.3836499365620698</c:v>
                </c:pt>
                <c:pt idx="68">
                  <c:v>2.3836499365620698</c:v>
                </c:pt>
                <c:pt idx="69">
                  <c:v>2.3836499365620698</c:v>
                </c:pt>
                <c:pt idx="70">
                  <c:v>2.3836499365620698</c:v>
                </c:pt>
                <c:pt idx="71">
                  <c:v>2.3836499365620698</c:v>
                </c:pt>
                <c:pt idx="72">
                  <c:v>2.3836499365620698</c:v>
                </c:pt>
                <c:pt idx="73">
                  <c:v>2.3836499365620698</c:v>
                </c:pt>
                <c:pt idx="74">
                  <c:v>2.3836499365620698</c:v>
                </c:pt>
                <c:pt idx="75">
                  <c:v>2.3836499365620698</c:v>
                </c:pt>
                <c:pt idx="76">
                  <c:v>2.3836499365620698</c:v>
                </c:pt>
                <c:pt idx="77">
                  <c:v>2.3836499365620698</c:v>
                </c:pt>
                <c:pt idx="78">
                  <c:v>2.3836499365620698</c:v>
                </c:pt>
                <c:pt idx="79">
                  <c:v>2.3836499365620698</c:v>
                </c:pt>
                <c:pt idx="80">
                  <c:v>2.3836499365620698</c:v>
                </c:pt>
                <c:pt idx="81">
                  <c:v>2.3836499365620698</c:v>
                </c:pt>
                <c:pt idx="82">
                  <c:v>2.3836499365620698</c:v>
                </c:pt>
                <c:pt idx="83">
                  <c:v>2.3836499365620698</c:v>
                </c:pt>
                <c:pt idx="84">
                  <c:v>2.3836499365620698</c:v>
                </c:pt>
                <c:pt idx="85">
                  <c:v>2.3836499365620698</c:v>
                </c:pt>
                <c:pt idx="86">
                  <c:v>2.3836499365620698</c:v>
                </c:pt>
                <c:pt idx="87">
                  <c:v>2.3836499365620698</c:v>
                </c:pt>
                <c:pt idx="88">
                  <c:v>2.3836499365620698</c:v>
                </c:pt>
                <c:pt idx="89">
                  <c:v>2.3836499365620698</c:v>
                </c:pt>
                <c:pt idx="90">
                  <c:v>2.3836499365620698</c:v>
                </c:pt>
                <c:pt idx="91">
                  <c:v>2.3836499365620698</c:v>
                </c:pt>
                <c:pt idx="92">
                  <c:v>2.3836499365620698</c:v>
                </c:pt>
                <c:pt idx="93">
                  <c:v>2.3836499365620698</c:v>
                </c:pt>
                <c:pt idx="94">
                  <c:v>2.3836499365620698</c:v>
                </c:pt>
                <c:pt idx="95">
                  <c:v>2.3836499365620698</c:v>
                </c:pt>
                <c:pt idx="96">
                  <c:v>2.3836499365620698</c:v>
                </c:pt>
                <c:pt idx="97">
                  <c:v>2.3836499365620698</c:v>
                </c:pt>
                <c:pt idx="98">
                  <c:v>2.3836499365620698</c:v>
                </c:pt>
                <c:pt idx="99">
                  <c:v>2.3836499365620698</c:v>
                </c:pt>
                <c:pt idx="100">
                  <c:v>2.3836499365620698</c:v>
                </c:pt>
                <c:pt idx="101">
                  <c:v>2.3836499365620698</c:v>
                </c:pt>
                <c:pt idx="102">
                  <c:v>2.3836499365620698</c:v>
                </c:pt>
                <c:pt idx="103">
                  <c:v>2.3836499365620698</c:v>
                </c:pt>
                <c:pt idx="104">
                  <c:v>2.3836499365620698</c:v>
                </c:pt>
                <c:pt idx="105">
                  <c:v>2.3836499365620698</c:v>
                </c:pt>
                <c:pt idx="106">
                  <c:v>2.3836499365620698</c:v>
                </c:pt>
                <c:pt idx="107">
                  <c:v>2.3836499365620698</c:v>
                </c:pt>
                <c:pt idx="108">
                  <c:v>2.3836499365620698</c:v>
                </c:pt>
                <c:pt idx="109">
                  <c:v>2.3836499365620698</c:v>
                </c:pt>
                <c:pt idx="110">
                  <c:v>2.3836499365620698</c:v>
                </c:pt>
                <c:pt idx="111">
                  <c:v>2.3836499365620698</c:v>
                </c:pt>
                <c:pt idx="112">
                  <c:v>2.3836499365620698</c:v>
                </c:pt>
                <c:pt idx="113">
                  <c:v>2.3836499365620698</c:v>
                </c:pt>
                <c:pt idx="114">
                  <c:v>2.3836499365620698</c:v>
                </c:pt>
                <c:pt idx="115">
                  <c:v>2.3836499365620698</c:v>
                </c:pt>
                <c:pt idx="116">
                  <c:v>2.3836499365620698</c:v>
                </c:pt>
                <c:pt idx="117">
                  <c:v>2.3836499365620698</c:v>
                </c:pt>
                <c:pt idx="118">
                  <c:v>2.3836499365620698</c:v>
                </c:pt>
                <c:pt idx="119">
                  <c:v>2.3836499365620698</c:v>
                </c:pt>
                <c:pt idx="120">
                  <c:v>2.3836499365620698</c:v>
                </c:pt>
                <c:pt idx="121">
                  <c:v>2.3836499365620698</c:v>
                </c:pt>
                <c:pt idx="122">
                  <c:v>2.3836499365620698</c:v>
                </c:pt>
                <c:pt idx="123">
                  <c:v>2.3836499365620698</c:v>
                </c:pt>
                <c:pt idx="124">
                  <c:v>2.3836499365620698</c:v>
                </c:pt>
                <c:pt idx="125">
                  <c:v>2.3836499365620698</c:v>
                </c:pt>
                <c:pt idx="126">
                  <c:v>2.3836499365620698</c:v>
                </c:pt>
                <c:pt idx="127">
                  <c:v>2.3836499365620698</c:v>
                </c:pt>
                <c:pt idx="128">
                  <c:v>2.3836499365620698</c:v>
                </c:pt>
                <c:pt idx="129">
                  <c:v>2.3836499365620698</c:v>
                </c:pt>
                <c:pt idx="130">
                  <c:v>2.3836499365620698</c:v>
                </c:pt>
                <c:pt idx="131">
                  <c:v>2.3836499365620698</c:v>
                </c:pt>
                <c:pt idx="132">
                  <c:v>2.3836499365620698</c:v>
                </c:pt>
                <c:pt idx="133">
                  <c:v>2.3836499365620698</c:v>
                </c:pt>
                <c:pt idx="134">
                  <c:v>2.3836499365620698</c:v>
                </c:pt>
                <c:pt idx="135">
                  <c:v>2.3836499365620698</c:v>
                </c:pt>
                <c:pt idx="136">
                  <c:v>2.3836499365620698</c:v>
                </c:pt>
                <c:pt idx="137">
                  <c:v>2.3836499365620698</c:v>
                </c:pt>
                <c:pt idx="138">
                  <c:v>2.3836499365620698</c:v>
                </c:pt>
                <c:pt idx="139">
                  <c:v>2.3836499365620698</c:v>
                </c:pt>
                <c:pt idx="140">
                  <c:v>2.3836499365620698</c:v>
                </c:pt>
                <c:pt idx="141">
                  <c:v>2.3836499365620698</c:v>
                </c:pt>
                <c:pt idx="142">
                  <c:v>2.3836499365620698</c:v>
                </c:pt>
                <c:pt idx="143">
                  <c:v>2.3836499365620698</c:v>
                </c:pt>
                <c:pt idx="144">
                  <c:v>2.3836499365620698</c:v>
                </c:pt>
                <c:pt idx="145">
                  <c:v>2.3836499365620698</c:v>
                </c:pt>
                <c:pt idx="146">
                  <c:v>2.3836499365620698</c:v>
                </c:pt>
                <c:pt idx="147">
                  <c:v>2.3836499365620698</c:v>
                </c:pt>
                <c:pt idx="148">
                  <c:v>2.3836499365620698</c:v>
                </c:pt>
                <c:pt idx="149">
                  <c:v>2.3836499365620698</c:v>
                </c:pt>
                <c:pt idx="150">
                  <c:v>2.3836499365620698</c:v>
                </c:pt>
                <c:pt idx="151">
                  <c:v>2.3836499365620698</c:v>
                </c:pt>
                <c:pt idx="152">
                  <c:v>2.3836499365620698</c:v>
                </c:pt>
                <c:pt idx="153">
                  <c:v>2.3836499365620698</c:v>
                </c:pt>
                <c:pt idx="154">
                  <c:v>2.3836499365620698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FA-49F2-B570-02F207C6865A}"/>
            </c:ext>
          </c:extLst>
        </c:ser>
        <c:ser>
          <c:idx val="1"/>
          <c:order val="1"/>
          <c:tx>
            <c:strRef>
              <c:f>XLF_IYF!$T$1</c:f>
              <c:strCache>
                <c:ptCount val="1"/>
                <c:pt idx="0">
                  <c:v> IYF*/XLF*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XLF_IYF!$T$2:$T$156</c:f>
              <c:numCache>
                <c:formatCode>_(* #,##0.0000_);_(* \(#,##0.0000\);_(* "-"??_);_(@_)</c:formatCode>
                <c:ptCount val="155"/>
                <c:pt idx="9">
                  <c:v>2.3676093284239799</c:v>
                </c:pt>
                <c:pt idx="10">
                  <c:v>2.37008275897275</c:v>
                </c:pt>
                <c:pt idx="11">
                  <c:v>2.3721525881421499</c:v>
                </c:pt>
                <c:pt idx="12">
                  <c:v>2.3754316355110299</c:v>
                </c:pt>
                <c:pt idx="13">
                  <c:v>2.3787861525816099</c:v>
                </c:pt>
                <c:pt idx="14">
                  <c:v>2.38182368056385</c:v>
                </c:pt>
                <c:pt idx="15">
                  <c:v>2.3844575480219499</c:v>
                </c:pt>
                <c:pt idx="16">
                  <c:v>2.3866814241877501</c:v>
                </c:pt>
                <c:pt idx="17">
                  <c:v>2.3876690017533702</c:v>
                </c:pt>
                <c:pt idx="18">
                  <c:v>2.3879663912539502</c:v>
                </c:pt>
                <c:pt idx="19">
                  <c:v>2.3882649457910099</c:v>
                </c:pt>
                <c:pt idx="20">
                  <c:v>2.3877242360348299</c:v>
                </c:pt>
                <c:pt idx="21">
                  <c:v>2.3876168723051201</c:v>
                </c:pt>
                <c:pt idx="22">
                  <c:v>2.3870507617583701</c:v>
                </c:pt>
                <c:pt idx="23">
                  <c:v>2.3866396281397302</c:v>
                </c:pt>
                <c:pt idx="24">
                  <c:v>2.38676551463241</c:v>
                </c:pt>
                <c:pt idx="25">
                  <c:v>2.3875346780090001</c:v>
                </c:pt>
                <c:pt idx="26">
                  <c:v>2.3867203799627399</c:v>
                </c:pt>
                <c:pt idx="27">
                  <c:v>2.3858252260556498</c:v>
                </c:pt>
                <c:pt idx="28">
                  <c:v>2.38589528387178</c:v>
                </c:pt>
                <c:pt idx="29">
                  <c:v>2.3866840089385799</c:v>
                </c:pt>
                <c:pt idx="30">
                  <c:v>2.3878807046865802</c:v>
                </c:pt>
                <c:pt idx="31">
                  <c:v>2.3885692239577399</c:v>
                </c:pt>
                <c:pt idx="32">
                  <c:v>2.3892736660820502</c:v>
                </c:pt>
                <c:pt idx="33">
                  <c:v>2.3898371990621401</c:v>
                </c:pt>
                <c:pt idx="34">
                  <c:v>2.3907518583066101</c:v>
                </c:pt>
                <c:pt idx="35">
                  <c:v>2.3912781539611001</c:v>
                </c:pt>
                <c:pt idx="36">
                  <c:v>2.3921963620000501</c:v>
                </c:pt>
                <c:pt idx="37">
                  <c:v>2.3932855650988101</c:v>
                </c:pt>
                <c:pt idx="38">
                  <c:v>2.3931111492519599</c:v>
                </c:pt>
                <c:pt idx="39">
                  <c:v>2.3922322390583299</c:v>
                </c:pt>
                <c:pt idx="40">
                  <c:v>2.3913879804612099</c:v>
                </c:pt>
                <c:pt idx="41">
                  <c:v>2.3905673548854498</c:v>
                </c:pt>
                <c:pt idx="42">
                  <c:v>2.3894760869416798</c:v>
                </c:pt>
                <c:pt idx="43">
                  <c:v>2.38829897826108</c:v>
                </c:pt>
                <c:pt idx="44">
                  <c:v>2.38611211841561</c:v>
                </c:pt>
                <c:pt idx="45">
                  <c:v>2.3838307838319399</c:v>
                </c:pt>
                <c:pt idx="46">
                  <c:v>2.3822561031582801</c:v>
                </c:pt>
                <c:pt idx="47">
                  <c:v>2.3806673920809698</c:v>
                </c:pt>
                <c:pt idx="48">
                  <c:v>2.3796966484954001</c:v>
                </c:pt>
                <c:pt idx="49">
                  <c:v>2.37825118787518</c:v>
                </c:pt>
                <c:pt idx="50">
                  <c:v>2.3778645084707599</c:v>
                </c:pt>
                <c:pt idx="51">
                  <c:v>2.37822682262783</c:v>
                </c:pt>
                <c:pt idx="52">
                  <c:v>2.3786974786596899</c:v>
                </c:pt>
                <c:pt idx="53">
                  <c:v>2.3790980641449</c:v>
                </c:pt>
                <c:pt idx="54">
                  <c:v>2.37946158332706</c:v>
                </c:pt>
                <c:pt idx="55">
                  <c:v>2.37981502283602</c:v>
                </c:pt>
                <c:pt idx="56">
                  <c:v>2.3799638609887501</c:v>
                </c:pt>
                <c:pt idx="57">
                  <c:v>2.38014106777015</c:v>
                </c:pt>
                <c:pt idx="58">
                  <c:v>2.38111210824027</c:v>
                </c:pt>
                <c:pt idx="59">
                  <c:v>2.38159139895544</c:v>
                </c:pt>
                <c:pt idx="60">
                  <c:v>2.38198811697292</c:v>
                </c:pt>
                <c:pt idx="61">
                  <c:v>2.3820319516831598</c:v>
                </c:pt>
                <c:pt idx="62">
                  <c:v>2.3824666240084098</c:v>
                </c:pt>
                <c:pt idx="63">
                  <c:v>2.3833080543622001</c:v>
                </c:pt>
                <c:pt idx="64">
                  <c:v>2.3844069083766</c:v>
                </c:pt>
                <c:pt idx="65">
                  <c:v>2.3854012265584199</c:v>
                </c:pt>
                <c:pt idx="66">
                  <c:v>2.3867154178341701</c:v>
                </c:pt>
                <c:pt idx="67">
                  <c:v>2.3881087936890202</c:v>
                </c:pt>
                <c:pt idx="68">
                  <c:v>2.38880860533052</c:v>
                </c:pt>
                <c:pt idx="69">
                  <c:v>2.3900710805669401</c:v>
                </c:pt>
                <c:pt idx="70">
                  <c:v>2.3906594641056</c:v>
                </c:pt>
                <c:pt idx="71">
                  <c:v>2.3907271606112901</c:v>
                </c:pt>
                <c:pt idx="72">
                  <c:v>2.3907417243654301</c:v>
                </c:pt>
                <c:pt idx="73">
                  <c:v>2.3910486513759701</c:v>
                </c:pt>
                <c:pt idx="74">
                  <c:v>2.3914950075255601</c:v>
                </c:pt>
                <c:pt idx="75">
                  <c:v>2.3916778628214899</c:v>
                </c:pt>
                <c:pt idx="76">
                  <c:v>2.3921516199550901</c:v>
                </c:pt>
                <c:pt idx="77">
                  <c:v>2.3926267801236598</c:v>
                </c:pt>
                <c:pt idx="78">
                  <c:v>2.39307331027346</c:v>
                </c:pt>
                <c:pt idx="79">
                  <c:v>2.39371474519973</c:v>
                </c:pt>
                <c:pt idx="80">
                  <c:v>2.3920338479138898</c:v>
                </c:pt>
                <c:pt idx="81">
                  <c:v>2.3916907399244698</c:v>
                </c:pt>
                <c:pt idx="82">
                  <c:v>2.3912269768088099</c:v>
                </c:pt>
                <c:pt idx="83">
                  <c:v>2.3902599001036</c:v>
                </c:pt>
                <c:pt idx="84">
                  <c:v>2.3898545456338698</c:v>
                </c:pt>
                <c:pt idx="85">
                  <c:v>2.39025039404165</c:v>
                </c:pt>
                <c:pt idx="86">
                  <c:v>2.3892792448406301</c:v>
                </c:pt>
                <c:pt idx="87">
                  <c:v>2.3887750624495698</c:v>
                </c:pt>
                <c:pt idx="88">
                  <c:v>2.38787462204973</c:v>
                </c:pt>
                <c:pt idx="89">
                  <c:v>2.3865320072128098</c:v>
                </c:pt>
                <c:pt idx="90">
                  <c:v>2.38809357280575</c:v>
                </c:pt>
                <c:pt idx="91">
                  <c:v>2.3884124660206898</c:v>
                </c:pt>
                <c:pt idx="92">
                  <c:v>2.38809250968262</c:v>
                </c:pt>
                <c:pt idx="93">
                  <c:v>2.3876071811999</c:v>
                </c:pt>
                <c:pt idx="94">
                  <c:v>2.3862605254022098</c:v>
                </c:pt>
                <c:pt idx="95">
                  <c:v>2.38465648778446</c:v>
                </c:pt>
                <c:pt idx="96">
                  <c:v>2.3844249003226601</c:v>
                </c:pt>
                <c:pt idx="97">
                  <c:v>2.3834523616010199</c:v>
                </c:pt>
                <c:pt idx="98">
                  <c:v>2.38358940886702</c:v>
                </c:pt>
                <c:pt idx="99">
                  <c:v>2.3833784855566602</c:v>
                </c:pt>
                <c:pt idx="100">
                  <c:v>2.3828740631342802</c:v>
                </c:pt>
                <c:pt idx="101">
                  <c:v>2.3822291811212302</c:v>
                </c:pt>
                <c:pt idx="102">
                  <c:v>2.3822363422617299</c:v>
                </c:pt>
                <c:pt idx="103">
                  <c:v>2.3835880363055102</c:v>
                </c:pt>
                <c:pt idx="104">
                  <c:v>2.3848794829422499</c:v>
                </c:pt>
                <c:pt idx="105">
                  <c:v>2.3859877470153399</c:v>
                </c:pt>
                <c:pt idx="106">
                  <c:v>2.3864471850667899</c:v>
                </c:pt>
                <c:pt idx="107">
                  <c:v>2.38731018332065</c:v>
                </c:pt>
                <c:pt idx="108">
                  <c:v>2.3875835568713701</c:v>
                </c:pt>
                <c:pt idx="109">
                  <c:v>2.3887708933784402</c:v>
                </c:pt>
                <c:pt idx="110">
                  <c:v>2.39052520501453</c:v>
                </c:pt>
                <c:pt idx="111">
                  <c:v>2.3923958489467401</c:v>
                </c:pt>
                <c:pt idx="112">
                  <c:v>2.3938053494794498</c:v>
                </c:pt>
                <c:pt idx="113">
                  <c:v>2.3938450578514701</c:v>
                </c:pt>
                <c:pt idx="114">
                  <c:v>2.3939135696499698</c:v>
                </c:pt>
                <c:pt idx="115">
                  <c:v>2.3936899240718601</c:v>
                </c:pt>
                <c:pt idx="116">
                  <c:v>2.3940882847684599</c:v>
                </c:pt>
                <c:pt idx="117">
                  <c:v>2.3944805682213501</c:v>
                </c:pt>
                <c:pt idx="118">
                  <c:v>2.3940484480427</c:v>
                </c:pt>
                <c:pt idx="119">
                  <c:v>2.3933727148363202</c:v>
                </c:pt>
                <c:pt idx="120">
                  <c:v>2.3919906032302301</c:v>
                </c:pt>
                <c:pt idx="121">
                  <c:v>2.3896781642508498</c:v>
                </c:pt>
                <c:pt idx="122">
                  <c:v>2.3878310326073402</c:v>
                </c:pt>
                <c:pt idx="123">
                  <c:v>2.3864646097527502</c:v>
                </c:pt>
                <c:pt idx="124">
                  <c:v>2.38442336489743</c:v>
                </c:pt>
                <c:pt idx="125">
                  <c:v>2.38351369289221</c:v>
                </c:pt>
                <c:pt idx="126">
                  <c:v>2.3824682044433199</c:v>
                </c:pt>
                <c:pt idx="127">
                  <c:v>2.3816104476511</c:v>
                </c:pt>
                <c:pt idx="128">
                  <c:v>2.3815510363770702</c:v>
                </c:pt>
                <c:pt idx="129">
                  <c:v>2.3814323978106202</c:v>
                </c:pt>
                <c:pt idx="130">
                  <c:v>2.3805112413280098</c:v>
                </c:pt>
                <c:pt idx="131">
                  <c:v>2.38063818676215</c:v>
                </c:pt>
                <c:pt idx="132">
                  <c:v>2.3805913360062498</c:v>
                </c:pt>
                <c:pt idx="133">
                  <c:v>2.3799687189863001</c:v>
                </c:pt>
                <c:pt idx="134">
                  <c:v>2.3803640045006098</c:v>
                </c:pt>
                <c:pt idx="135">
                  <c:v>2.37953961497987</c:v>
                </c:pt>
                <c:pt idx="136">
                  <c:v>2.3786609566925199</c:v>
                </c:pt>
                <c:pt idx="137">
                  <c:v>2.3777184297736902</c:v>
                </c:pt>
                <c:pt idx="138">
                  <c:v>2.3770882242995</c:v>
                </c:pt>
                <c:pt idx="139">
                  <c:v>2.3765166040271901</c:v>
                </c:pt>
                <c:pt idx="140">
                  <c:v>2.3764187098939602</c:v>
                </c:pt>
                <c:pt idx="141">
                  <c:v>2.3758842114069498</c:v>
                </c:pt>
                <c:pt idx="142">
                  <c:v>2.3748161791576101</c:v>
                </c:pt>
                <c:pt idx="143">
                  <c:v>2.3741446434902498</c:v>
                </c:pt>
                <c:pt idx="144">
                  <c:v>2.3730994185442502</c:v>
                </c:pt>
                <c:pt idx="145">
                  <c:v>2.3727886561027498</c:v>
                </c:pt>
                <c:pt idx="146">
                  <c:v>2.3721435366888999</c:v>
                </c:pt>
                <c:pt idx="147">
                  <c:v>2.3713386057467001</c:v>
                </c:pt>
                <c:pt idx="148">
                  <c:v>2.3700392725068702</c:v>
                </c:pt>
                <c:pt idx="149">
                  <c:v>2.3695684968897499</c:v>
                </c:pt>
                <c:pt idx="150">
                  <c:v>2.3695165023959301</c:v>
                </c:pt>
                <c:pt idx="151">
                  <c:v>2.3698371122575201</c:v>
                </c:pt>
                <c:pt idx="152">
                  <c:v>2.3709153522166599</c:v>
                </c:pt>
                <c:pt idx="153">
                  <c:v>2.3722213489283202</c:v>
                </c:pt>
                <c:pt idx="154">
                  <c:v>2.3735194587657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FA-49F2-B570-02F207C6865A}"/>
            </c:ext>
          </c:extLst>
        </c:ser>
        <c:ser>
          <c:idx val="2"/>
          <c:order val="2"/>
          <c:tx>
            <c:strRef>
              <c:f>XLF_IYF!$U$1</c:f>
              <c:strCache>
                <c:ptCount val="1"/>
                <c:pt idx="0">
                  <c:v> IYF*/XLF*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XLF_IYF!$U$2:$U$156</c:f>
              <c:numCache>
                <c:formatCode>_(* #,##0.0000_);_(* \(#,##0.0000\);_(* "-"??_);_(@_)</c:formatCode>
                <c:ptCount val="155"/>
                <c:pt idx="19">
                  <c:v>2.37793713710749</c:v>
                </c:pt>
                <c:pt idx="20">
                  <c:v>2.3789034975037899</c:v>
                </c:pt>
                <c:pt idx="21">
                  <c:v>2.3798847302236399</c:v>
                </c:pt>
                <c:pt idx="22">
                  <c:v>2.3812411986347</c:v>
                </c:pt>
                <c:pt idx="23">
                  <c:v>2.3827128903606698</c:v>
                </c:pt>
                <c:pt idx="24">
                  <c:v>2.3842945975981298</c:v>
                </c:pt>
                <c:pt idx="25">
                  <c:v>2.3859961130154699</c:v>
                </c:pt>
                <c:pt idx="26">
                  <c:v>2.3867009020752499</c:v>
                </c:pt>
                <c:pt idx="27">
                  <c:v>2.38674711390451</c:v>
                </c:pt>
                <c:pt idx="28">
                  <c:v>2.38693083756286</c:v>
                </c:pt>
                <c:pt idx="29">
                  <c:v>2.38747447736479</c:v>
                </c:pt>
                <c:pt idx="30">
                  <c:v>2.3878024703606999</c:v>
                </c:pt>
                <c:pt idx="31">
                  <c:v>2.38809304813143</c:v>
                </c:pt>
                <c:pt idx="32">
                  <c:v>2.3881622139202099</c:v>
                </c:pt>
                <c:pt idx="33">
                  <c:v>2.3882384136009298</c:v>
                </c:pt>
                <c:pt idx="34">
                  <c:v>2.3887586864695098</c:v>
                </c:pt>
                <c:pt idx="35">
                  <c:v>2.3894064159850501</c:v>
                </c:pt>
                <c:pt idx="36">
                  <c:v>2.3894583709813899</c:v>
                </c:pt>
                <c:pt idx="37">
                  <c:v>2.3895553955772302</c:v>
                </c:pt>
                <c:pt idx="38">
                  <c:v>2.3895032165618701</c:v>
                </c:pt>
                <c:pt idx="39">
                  <c:v>2.3894581239984598</c:v>
                </c:pt>
                <c:pt idx="40">
                  <c:v>2.3896343425738999</c:v>
                </c:pt>
                <c:pt idx="41">
                  <c:v>2.3895682894215899</c:v>
                </c:pt>
                <c:pt idx="42">
                  <c:v>2.3893748765118601</c:v>
                </c:pt>
                <c:pt idx="43">
                  <c:v>2.38906808866161</c:v>
                </c:pt>
                <c:pt idx="44">
                  <c:v>2.38843198836111</c:v>
                </c:pt>
                <c:pt idx="45">
                  <c:v>2.38755446889652</c:v>
                </c:pt>
                <c:pt idx="46">
                  <c:v>2.38722623257916</c:v>
                </c:pt>
                <c:pt idx="47">
                  <c:v>2.3869764785898901</c:v>
                </c:pt>
                <c:pt idx="48">
                  <c:v>2.38640389887368</c:v>
                </c:pt>
                <c:pt idx="49">
                  <c:v>2.3852417134667601</c:v>
                </c:pt>
                <c:pt idx="50">
                  <c:v>2.38462624446599</c:v>
                </c:pt>
                <c:pt idx="51">
                  <c:v>2.3843970887566401</c:v>
                </c:pt>
                <c:pt idx="52">
                  <c:v>2.38408678280069</c:v>
                </c:pt>
                <c:pt idx="53">
                  <c:v>2.38369852120299</c:v>
                </c:pt>
                <c:pt idx="54">
                  <c:v>2.3827868508713399</c:v>
                </c:pt>
                <c:pt idx="55">
                  <c:v>2.3818229033339802</c:v>
                </c:pt>
                <c:pt idx="56">
                  <c:v>2.38110998207351</c:v>
                </c:pt>
                <c:pt idx="57">
                  <c:v>2.3804042299255599</c:v>
                </c:pt>
                <c:pt idx="58">
                  <c:v>2.3804043783678299</c:v>
                </c:pt>
                <c:pt idx="59">
                  <c:v>2.3799212934153098</c:v>
                </c:pt>
                <c:pt idx="60">
                  <c:v>2.3799263127218402</c:v>
                </c:pt>
                <c:pt idx="61">
                  <c:v>2.3801293871554998</c:v>
                </c:pt>
                <c:pt idx="62">
                  <c:v>2.3805820513340499</c:v>
                </c:pt>
                <c:pt idx="63">
                  <c:v>2.3812030592535498</c:v>
                </c:pt>
                <c:pt idx="64">
                  <c:v>2.3819342458518298</c:v>
                </c:pt>
                <c:pt idx="65">
                  <c:v>2.3826081246972199</c:v>
                </c:pt>
                <c:pt idx="66">
                  <c:v>2.3833396394114601</c:v>
                </c:pt>
                <c:pt idx="67">
                  <c:v>2.38412493072958</c:v>
                </c:pt>
                <c:pt idx="68">
                  <c:v>2.3849603567853901</c:v>
                </c:pt>
                <c:pt idx="69">
                  <c:v>2.38583123976119</c:v>
                </c:pt>
                <c:pt idx="70">
                  <c:v>2.3863237905392598</c:v>
                </c:pt>
                <c:pt idx="71">
                  <c:v>2.3863795561472299</c:v>
                </c:pt>
                <c:pt idx="72">
                  <c:v>2.3866041741869202</c:v>
                </c:pt>
                <c:pt idx="73">
                  <c:v>2.38717835286909</c:v>
                </c:pt>
                <c:pt idx="74">
                  <c:v>2.3879509579510798</c:v>
                </c:pt>
                <c:pt idx="75">
                  <c:v>2.3885395446899498</c:v>
                </c:pt>
                <c:pt idx="76">
                  <c:v>2.3894335188946298</c:v>
                </c:pt>
                <c:pt idx="77">
                  <c:v>2.39036778690634</c:v>
                </c:pt>
                <c:pt idx="78">
                  <c:v>2.3909409578019898</c:v>
                </c:pt>
                <c:pt idx="79">
                  <c:v>2.3918929128833302</c:v>
                </c:pt>
                <c:pt idx="80">
                  <c:v>2.39134665600975</c:v>
                </c:pt>
                <c:pt idx="81">
                  <c:v>2.3912089502678802</c:v>
                </c:pt>
                <c:pt idx="82">
                  <c:v>2.3909843505871202</c:v>
                </c:pt>
                <c:pt idx="83">
                  <c:v>2.3906542757397902</c:v>
                </c:pt>
                <c:pt idx="84">
                  <c:v>2.3906747765797198</c:v>
                </c:pt>
                <c:pt idx="85">
                  <c:v>2.3909641284315701</c:v>
                </c:pt>
                <c:pt idx="86">
                  <c:v>2.3907154323978599</c:v>
                </c:pt>
                <c:pt idx="87">
                  <c:v>2.3907009212866099</c:v>
                </c:pt>
                <c:pt idx="88">
                  <c:v>2.3904739661615899</c:v>
                </c:pt>
                <c:pt idx="89">
                  <c:v>2.3901233762062701</c:v>
                </c:pt>
                <c:pt idx="90">
                  <c:v>2.3900637103598199</c:v>
                </c:pt>
                <c:pt idx="91">
                  <c:v>2.39005160297258</c:v>
                </c:pt>
                <c:pt idx="92">
                  <c:v>2.3896597432457201</c:v>
                </c:pt>
                <c:pt idx="93">
                  <c:v>2.3889335406517498</c:v>
                </c:pt>
                <c:pt idx="94">
                  <c:v>2.38805753551804</c:v>
                </c:pt>
                <c:pt idx="95">
                  <c:v>2.3874534409130499</c:v>
                </c:pt>
                <c:pt idx="96">
                  <c:v>2.38685207258164</c:v>
                </c:pt>
                <c:pt idx="97">
                  <c:v>2.3861137120252902</c:v>
                </c:pt>
                <c:pt idx="98">
                  <c:v>2.3857320154583701</c:v>
                </c:pt>
                <c:pt idx="99">
                  <c:v>2.3849552463847301</c:v>
                </c:pt>
                <c:pt idx="100">
                  <c:v>2.3854838179700102</c:v>
                </c:pt>
                <c:pt idx="101">
                  <c:v>2.38532082357096</c:v>
                </c:pt>
                <c:pt idx="102">
                  <c:v>2.3851644259721798</c:v>
                </c:pt>
                <c:pt idx="103">
                  <c:v>2.3855976087527102</c:v>
                </c:pt>
                <c:pt idx="104">
                  <c:v>2.3855700041722301</c:v>
                </c:pt>
                <c:pt idx="105">
                  <c:v>2.3853221173999</c:v>
                </c:pt>
                <c:pt idx="106">
                  <c:v>2.3854360426947299</c:v>
                </c:pt>
                <c:pt idx="107">
                  <c:v>2.3853812724608301</c:v>
                </c:pt>
                <c:pt idx="108">
                  <c:v>2.38558648286919</c:v>
                </c:pt>
                <c:pt idx="109">
                  <c:v>2.38607468946755</c:v>
                </c:pt>
                <c:pt idx="110">
                  <c:v>2.38669963407441</c:v>
                </c:pt>
                <c:pt idx="111">
                  <c:v>2.3873125150339898</c:v>
                </c:pt>
                <c:pt idx="112">
                  <c:v>2.38802084587059</c:v>
                </c:pt>
                <c:pt idx="113">
                  <c:v>2.3887165470784901</c:v>
                </c:pt>
                <c:pt idx="114">
                  <c:v>2.3893965262961099</c:v>
                </c:pt>
                <c:pt idx="115">
                  <c:v>2.3898388355436002</c:v>
                </c:pt>
                <c:pt idx="116">
                  <c:v>2.3902677349176198</c:v>
                </c:pt>
                <c:pt idx="117">
                  <c:v>2.3908953757710001</c:v>
                </c:pt>
                <c:pt idx="118">
                  <c:v>2.3908160024570302</c:v>
                </c:pt>
                <c:pt idx="119">
                  <c:v>2.39107180410738</c:v>
                </c:pt>
                <c:pt idx="120">
                  <c:v>2.39125790412238</c:v>
                </c:pt>
                <c:pt idx="121">
                  <c:v>2.3910370065987898</c:v>
                </c:pt>
                <c:pt idx="122">
                  <c:v>2.3908181910434001</c:v>
                </c:pt>
                <c:pt idx="123">
                  <c:v>2.3901548338021099</c:v>
                </c:pt>
                <c:pt idx="124">
                  <c:v>2.3891684672736999</c:v>
                </c:pt>
                <c:pt idx="125">
                  <c:v>2.38860180848204</c:v>
                </c:pt>
                <c:pt idx="126">
                  <c:v>2.3882782446058899</c:v>
                </c:pt>
                <c:pt idx="127">
                  <c:v>2.3880455079362202</c:v>
                </c:pt>
                <c:pt idx="128">
                  <c:v>2.3877997422098902</c:v>
                </c:pt>
                <c:pt idx="129">
                  <c:v>2.3874025563234702</c:v>
                </c:pt>
                <c:pt idx="130">
                  <c:v>2.3862509222791202</c:v>
                </c:pt>
                <c:pt idx="131">
                  <c:v>2.3851581755065001</c:v>
                </c:pt>
                <c:pt idx="132">
                  <c:v>2.3842111843067899</c:v>
                </c:pt>
                <c:pt idx="133">
                  <c:v>2.3832166643695301</c:v>
                </c:pt>
                <c:pt idx="134">
                  <c:v>2.3823936846990201</c:v>
                </c:pt>
                <c:pt idx="135">
                  <c:v>2.38152665393604</c:v>
                </c:pt>
                <c:pt idx="136">
                  <c:v>2.3805645805679201</c:v>
                </c:pt>
                <c:pt idx="137">
                  <c:v>2.37966443871239</c:v>
                </c:pt>
                <c:pt idx="138">
                  <c:v>2.3793196303382902</c:v>
                </c:pt>
                <c:pt idx="139">
                  <c:v>2.3789745009189098</c:v>
                </c:pt>
                <c:pt idx="140">
                  <c:v>2.3784649756109801</c:v>
                </c:pt>
                <c:pt idx="141">
                  <c:v>2.3782611990845499</c:v>
                </c:pt>
                <c:pt idx="142">
                  <c:v>2.37770375758193</c:v>
                </c:pt>
                <c:pt idx="143">
                  <c:v>2.3770566812382801</c:v>
                </c:pt>
                <c:pt idx="144">
                  <c:v>2.3767317115224298</c:v>
                </c:pt>
                <c:pt idx="145">
                  <c:v>2.3761641355413099</c:v>
                </c:pt>
                <c:pt idx="146">
                  <c:v>2.3754022466907099</c:v>
                </c:pt>
                <c:pt idx="147">
                  <c:v>2.3745285177601998</c:v>
                </c:pt>
                <c:pt idx="148">
                  <c:v>2.37356374840319</c:v>
                </c:pt>
                <c:pt idx="149">
                  <c:v>2.3730425504584698</c:v>
                </c:pt>
                <c:pt idx="150">
                  <c:v>2.3729676061449401</c:v>
                </c:pt>
                <c:pt idx="151">
                  <c:v>2.3728606618322399</c:v>
                </c:pt>
                <c:pt idx="152">
                  <c:v>2.3728657656871399</c:v>
                </c:pt>
                <c:pt idx="153">
                  <c:v>2.3731829962092799</c:v>
                </c:pt>
                <c:pt idx="154">
                  <c:v>2.37330943865497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FA-49F2-B570-02F207C68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1712751"/>
        <c:axId val="601203247"/>
      </c:lineChart>
      <c:catAx>
        <c:axId val="1121712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203247"/>
        <c:crosses val="autoZero"/>
        <c:auto val="1"/>
        <c:lblAlgn val="ctr"/>
        <c:lblOffset val="100"/>
        <c:noMultiLvlLbl val="0"/>
      </c:catAx>
      <c:valAx>
        <c:axId val="60120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71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XLF_IYF!$Y$1</c:f>
              <c:strCache>
                <c:ptCount val="1"/>
                <c:pt idx="0">
                  <c:v>avg diff*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XLF_IYF!$Y$2:$Y$156</c:f>
              <c:numCache>
                <c:formatCode>0.00%</c:formatCode>
                <c:ptCount val="155"/>
                <c:pt idx="1">
                  <c:v>-7.6097053939369001E-3</c:v>
                </c:pt>
                <c:pt idx="2">
                  <c:v>-1.0752930013101399E-2</c:v>
                </c:pt>
                <c:pt idx="3">
                  <c:v>-1.3020738260131301E-2</c:v>
                </c:pt>
                <c:pt idx="4">
                  <c:v>-1.0987533236097601E-2</c:v>
                </c:pt>
                <c:pt idx="5">
                  <c:v>-9.6884799914308505E-3</c:v>
                </c:pt>
                <c:pt idx="6">
                  <c:v>-5.4934284492295302E-3</c:v>
                </c:pt>
                <c:pt idx="7">
                  <c:v>-8.1521469373691403E-4</c:v>
                </c:pt>
                <c:pt idx="8">
                  <c:v>-6.55991200796816E-4</c:v>
                </c:pt>
                <c:pt idx="9">
                  <c:v>1.2411594784312999E-3</c:v>
                </c:pt>
                <c:pt idx="10">
                  <c:v>5.7084569222840302E-4</c:v>
                </c:pt>
                <c:pt idx="11">
                  <c:v>1.1020120722466801E-3</c:v>
                </c:pt>
                <c:pt idx="12">
                  <c:v>3.0564137805205601E-3</c:v>
                </c:pt>
                <c:pt idx="13">
                  <c:v>1.13604661101228E-3</c:v>
                </c:pt>
                <c:pt idx="14">
                  <c:v>1.8141425233272499E-3</c:v>
                </c:pt>
                <c:pt idx="15">
                  <c:v>1.4070360675099E-3</c:v>
                </c:pt>
                <c:pt idx="16">
                  <c:v>3.8439449889217398E-3</c:v>
                </c:pt>
                <c:pt idx="17">
                  <c:v>3.3227228584600602E-3</c:v>
                </c:pt>
                <c:pt idx="18">
                  <c:v>5.9167122198151097E-4</c:v>
                </c:pt>
                <c:pt idx="19">
                  <c:v>2.49133407926139E-3</c:v>
                </c:pt>
                <c:pt idx="20">
                  <c:v>-1.69884449065911E-3</c:v>
                </c:pt>
                <c:pt idx="21">
                  <c:v>6.5198956536658304E-4</c:v>
                </c:pt>
                <c:pt idx="22">
                  <c:v>6.8588059088919102E-4</c:v>
                </c:pt>
                <c:pt idx="23">
                  <c:v>-5.8828788884541605E-4</c:v>
                </c:pt>
                <c:pt idx="24">
                  <c:v>2.3411713117189102E-3</c:v>
                </c:pt>
                <c:pt idx="25">
                  <c:v>4.6241488014981298E-3</c:v>
                </c:pt>
                <c:pt idx="26">
                  <c:v>4.3506641389391698E-4</c:v>
                </c:pt>
                <c:pt idx="27">
                  <c:v>-4.27233681181793E-4</c:v>
                </c:pt>
                <c:pt idx="28">
                  <c:v>8.8536407915955795E-4</c:v>
                </c:pt>
                <c:pt idx="29">
                  <c:v>5.7865619305177097E-3</c:v>
                </c:pt>
                <c:pt idx="30">
                  <c:v>3.3175227831435099E-3</c:v>
                </c:pt>
                <c:pt idx="31">
                  <c:v>3.5344569342451101E-3</c:v>
                </c:pt>
                <c:pt idx="32">
                  <c:v>3.6348105619789899E-3</c:v>
                </c:pt>
                <c:pt idx="33">
                  <c:v>1.77446980147899E-3</c:v>
                </c:pt>
                <c:pt idx="34">
                  <c:v>6.1621104899171096E-3</c:v>
                </c:pt>
                <c:pt idx="35">
                  <c:v>6.8194912098691199E-3</c:v>
                </c:pt>
                <c:pt idx="36">
                  <c:v>4.2781063345998897E-3</c:v>
                </c:pt>
                <c:pt idx="37">
                  <c:v>4.1337776463806998E-3</c:v>
                </c:pt>
                <c:pt idx="38">
                  <c:v>1.5402672662883401E-4</c:v>
                </c:pt>
                <c:pt idx="39">
                  <c:v>2.1138553899427899E-3</c:v>
                </c:pt>
                <c:pt idx="40">
                  <c:v>-2.1886535683208E-4</c:v>
                </c:pt>
                <c:pt idx="41">
                  <c:v>9.7978792216107496E-5</c:v>
                </c:pt>
                <c:pt idx="42">
                  <c:v>-9.3715294869631195E-4</c:v>
                </c:pt>
                <c:pt idx="43">
                  <c:v>-3.1672268069091302E-3</c:v>
                </c:pt>
                <c:pt idx="44">
                  <c:v>-2.9977704577372598E-3</c:v>
                </c:pt>
                <c:pt idx="45">
                  <c:v>-2.7316926229409202E-3</c:v>
                </c:pt>
                <c:pt idx="46">
                  <c:v>-2.3215965357267E-3</c:v>
                </c:pt>
                <c:pt idx="47">
                  <c:v>-2.5258891005652002E-3</c:v>
                </c:pt>
                <c:pt idx="48">
                  <c:v>-3.92616774546396E-3</c:v>
                </c:pt>
                <c:pt idx="49">
                  <c:v>-3.9557868425666503E-3</c:v>
                </c:pt>
                <c:pt idx="50">
                  <c:v>-1.84275380745052E-3</c:v>
                </c:pt>
                <c:pt idx="51">
                  <c:v>1.6166734145272E-3</c:v>
                </c:pt>
                <c:pt idx="52">
                  <c:v>1.0372661526123E-3</c:v>
                </c:pt>
                <c:pt idx="53">
                  <c:v>-1.4827601670548199E-3</c:v>
                </c:pt>
                <c:pt idx="54">
                  <c:v>-1.4693078137407399E-3</c:v>
                </c:pt>
                <c:pt idx="55">
                  <c:v>-1.24597484685624E-3</c:v>
                </c:pt>
                <c:pt idx="56">
                  <c:v>-1.6959281899323901E-3</c:v>
                </c:pt>
                <c:pt idx="57">
                  <c:v>-1.78086031795182E-3</c:v>
                </c:pt>
                <c:pt idx="58">
                  <c:v>1.55272037999488E-4</c:v>
                </c:pt>
                <c:pt idx="59">
                  <c:v>-1.9391089960590501E-3</c:v>
                </c:pt>
                <c:pt idx="60">
                  <c:v>-1.76742565303623E-4</c:v>
                </c:pt>
                <c:pt idx="61">
                  <c:v>1.80025693226605E-3</c:v>
                </c:pt>
                <c:pt idx="62">
                  <c:v>2.8572761189170101E-3</c:v>
                </c:pt>
                <c:pt idx="63">
                  <c:v>2.04625165786366E-3</c:v>
                </c:pt>
                <c:pt idx="64">
                  <c:v>3.1368100478998801E-3</c:v>
                </c:pt>
                <c:pt idx="65">
                  <c:v>2.9219383019215201E-3</c:v>
                </c:pt>
                <c:pt idx="66">
                  <c:v>3.8115925981992002E-3</c:v>
                </c:pt>
                <c:pt idx="67">
                  <c:v>4.0580352303752603E-3</c:v>
                </c:pt>
                <c:pt idx="68">
                  <c:v>3.0863988779296302E-3</c:v>
                </c:pt>
                <c:pt idx="69">
                  <c:v>3.3535357871832998E-3</c:v>
                </c:pt>
                <c:pt idx="70">
                  <c:v>2.2890653572946698E-3</c:v>
                </c:pt>
                <c:pt idx="71">
                  <c:v>2.0837094917924301E-3</c:v>
                </c:pt>
                <c:pt idx="72">
                  <c:v>2.9181984812460299E-3</c:v>
                </c:pt>
                <c:pt idx="73">
                  <c:v>3.33042920688388E-3</c:v>
                </c:pt>
                <c:pt idx="74">
                  <c:v>5.0017794557420496E-3</c:v>
                </c:pt>
                <c:pt idx="75">
                  <c:v>3.6865308245147901E-3</c:v>
                </c:pt>
                <c:pt idx="76">
                  <c:v>5.7896019636617998E-3</c:v>
                </c:pt>
                <c:pt idx="77">
                  <c:v>6.0414083138534899E-3</c:v>
                </c:pt>
                <c:pt idx="78">
                  <c:v>4.9521885838908798E-3</c:v>
                </c:pt>
                <c:pt idx="79">
                  <c:v>6.0319144348129697E-3</c:v>
                </c:pt>
                <c:pt idx="80">
                  <c:v>-4.7714571732838003E-3</c:v>
                </c:pt>
                <c:pt idx="81">
                  <c:v>6.4625033033484098E-4</c:v>
                </c:pt>
                <c:pt idx="82">
                  <c:v>9.7638297832543198E-4</c:v>
                </c:pt>
                <c:pt idx="83">
                  <c:v>-7.2140444825942798E-4</c:v>
                </c:pt>
                <c:pt idx="84">
                  <c:v>3.3082687940919901E-3</c:v>
                </c:pt>
                <c:pt idx="85">
                  <c:v>5.3397344507242596E-3</c:v>
                </c:pt>
                <c:pt idx="86">
                  <c:v>1.73068492839343E-3</c:v>
                </c:pt>
                <c:pt idx="87">
                  <c:v>3.9367655751663304E-3</c:v>
                </c:pt>
                <c:pt idx="88">
                  <c:v>1.1861973325037699E-3</c:v>
                </c:pt>
                <c:pt idx="89">
                  <c:v>4.1745518837665098E-4</c:v>
                </c:pt>
                <c:pt idx="90">
                  <c:v>1.7894593154693199E-3</c:v>
                </c:pt>
                <c:pt idx="91">
                  <c:v>1.98232885276255E-3</c:v>
                </c:pt>
                <c:pt idx="92">
                  <c:v>-3.6550282712510498E-4</c:v>
                </c:pt>
                <c:pt idx="93">
                  <c:v>-2.76102523440603E-3</c:v>
                </c:pt>
                <c:pt idx="94">
                  <c:v>-2.33853865298351E-3</c:v>
                </c:pt>
                <c:pt idx="95">
                  <c:v>-1.3762642141805499E-3</c:v>
                </c:pt>
                <c:pt idx="96">
                  <c:v>7.6032772502168298E-4</c:v>
                </c:pt>
                <c:pt idx="97">
                  <c:v>-1.3552442172551501E-4</c:v>
                </c:pt>
                <c:pt idx="98">
                  <c:v>1.7602980262216999E-3</c:v>
                </c:pt>
                <c:pt idx="99">
                  <c:v>-4.6744226250625798E-4</c:v>
                </c:pt>
                <c:pt idx="100">
                  <c:v>-3.25168110482801E-4</c:v>
                </c:pt>
                <c:pt idx="101">
                  <c:v>-7.2140444825942798E-4</c:v>
                </c:pt>
                <c:pt idx="102">
                  <c:v>-3.35449543545291E-4</c:v>
                </c:pt>
                <c:pt idx="103">
                  <c:v>2.9092371957819101E-3</c:v>
                </c:pt>
                <c:pt idx="104">
                  <c:v>3.0773910648294201E-3</c:v>
                </c:pt>
                <c:pt idx="105">
                  <c:v>3.2687755441984201E-3</c:v>
                </c:pt>
                <c:pt idx="106">
                  <c:v>2.68446650058192E-3</c:v>
                </c:pt>
                <c:pt idx="107">
                  <c:v>3.4789170524316998E-3</c:v>
                </c:pt>
                <c:pt idx="108">
                  <c:v>2.9044956663885802E-3</c:v>
                </c:pt>
                <c:pt idx="109">
                  <c:v>4.50367996010254E-3</c:v>
                </c:pt>
                <c:pt idx="110">
                  <c:v>7.0100274428952702E-3</c:v>
                </c:pt>
                <c:pt idx="111">
                  <c:v>7.1013941608240897E-3</c:v>
                </c:pt>
                <c:pt idx="112">
                  <c:v>5.5623110750811899E-3</c:v>
                </c:pt>
                <c:pt idx="113">
                  <c:v>3.0753258916657502E-3</c:v>
                </c:pt>
                <c:pt idx="114">
                  <c:v>3.3638907737641001E-3</c:v>
                </c:pt>
                <c:pt idx="115">
                  <c:v>2.3331514832653799E-3</c:v>
                </c:pt>
                <c:pt idx="116">
                  <c:v>4.3498201835960098E-3</c:v>
                </c:pt>
                <c:pt idx="117">
                  <c:v>5.1175842456126401E-3</c:v>
                </c:pt>
                <c:pt idx="118">
                  <c:v>1.09526693816431E-3</c:v>
                </c:pt>
                <c:pt idx="119">
                  <c:v>1.6775612383045E-3</c:v>
                </c:pt>
                <c:pt idx="120">
                  <c:v>1.2355921134845401E-3</c:v>
                </c:pt>
                <c:pt idx="121">
                  <c:v>-2.57790353929759E-3</c:v>
                </c:pt>
                <c:pt idx="122">
                  <c:v>-2.1737246748378901E-3</c:v>
                </c:pt>
                <c:pt idx="123">
                  <c:v>-2.6559455861623399E-3</c:v>
                </c:pt>
                <c:pt idx="124">
                  <c:v>-5.20750669886754E-3</c:v>
                </c:pt>
                <c:pt idx="125">
                  <c:v>-1.4815201672472801E-3</c:v>
                </c:pt>
                <c:pt idx="126">
                  <c:v>-2.67881464654853E-5</c:v>
                </c:pt>
                <c:pt idx="127">
                  <c:v>1.53102730478411E-3</c:v>
                </c:pt>
                <c:pt idx="128">
                  <c:v>8.4626381678127997E-4</c:v>
                </c:pt>
                <c:pt idx="129">
                  <c:v>1.1805539254624701E-3</c:v>
                </c:pt>
                <c:pt idx="130">
                  <c:v>-2.6315826817601201E-3</c:v>
                </c:pt>
                <c:pt idx="131">
                  <c:v>-2.0441039183839399E-3</c:v>
                </c:pt>
                <c:pt idx="132">
                  <c:v>-2.3707222772655001E-3</c:v>
                </c:pt>
                <c:pt idx="133">
                  <c:v>-5.2783598677161496E-3</c:v>
                </c:pt>
                <c:pt idx="134">
                  <c:v>-3.5419159995833298E-3</c:v>
                </c:pt>
                <c:pt idx="135">
                  <c:v>-4.9511777132548104E-3</c:v>
                </c:pt>
                <c:pt idx="136">
                  <c:v>-3.7198864477688098E-3</c:v>
                </c:pt>
                <c:pt idx="137">
                  <c:v>-2.4248708304782499E-3</c:v>
                </c:pt>
                <c:pt idx="138">
                  <c:v>-1.7988625445653E-3</c:v>
                </c:pt>
                <c:pt idx="139">
                  <c:v>-1.21757806755755E-3</c:v>
                </c:pt>
                <c:pt idx="140">
                  <c:v>-3.0434397300912398E-3</c:v>
                </c:pt>
                <c:pt idx="141">
                  <c:v>-4.2935734887866997E-3</c:v>
                </c:pt>
                <c:pt idx="142">
                  <c:v>-6.8721324185797598E-3</c:v>
                </c:pt>
                <c:pt idx="143">
                  <c:v>-8.1145457843242192E-3</c:v>
                </c:pt>
                <c:pt idx="144">
                  <c:v>-7.9521623231255303E-3</c:v>
                </c:pt>
                <c:pt idx="145">
                  <c:v>-6.2622329203844401E-3</c:v>
                </c:pt>
                <c:pt idx="146">
                  <c:v>-6.4401044877170901E-3</c:v>
                </c:pt>
                <c:pt idx="147">
                  <c:v>-5.8156956660067698E-3</c:v>
                </c:pt>
                <c:pt idx="148">
                  <c:v>-7.2746656367765903E-3</c:v>
                </c:pt>
                <c:pt idx="149">
                  <c:v>-3.1969619083359198E-3</c:v>
                </c:pt>
                <c:pt idx="150">
                  <c:v>-3.2622582839438902E-3</c:v>
                </c:pt>
                <c:pt idx="151">
                  <c:v>-2.9436600720600301E-3</c:v>
                </c:pt>
                <c:pt idx="152">
                  <c:v>-2.3277976917508401E-3</c:v>
                </c:pt>
                <c:pt idx="153">
                  <c:v>-2.6061260751232499E-3</c:v>
                </c:pt>
                <c:pt idx="154">
                  <c:v>-2.4778034795389699E-3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77-4EDD-83A8-CC297746E911}"/>
            </c:ext>
          </c:extLst>
        </c:ser>
        <c:ser>
          <c:idx val="2"/>
          <c:order val="1"/>
          <c:tx>
            <c:strRef>
              <c:f>XLF_IYF!$Z$1</c:f>
              <c:strCache>
                <c:ptCount val="1"/>
                <c:pt idx="0">
                  <c:v>10 dma diff*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XLF_IYF!$Z$2:$Z$156</c:f>
              <c:numCache>
                <c:formatCode>0.00%</c:formatCode>
                <c:ptCount val="155"/>
                <c:pt idx="10">
                  <c:v>7.3230215626164203E-3</c:v>
                </c:pt>
                <c:pt idx="11">
                  <c:v>6.8100378679287303E-3</c:v>
                </c:pt>
                <c:pt idx="12">
                  <c:v>7.8915055485434902E-3</c:v>
                </c:pt>
                <c:pt idx="13">
                  <c:v>4.5897841003885997E-3</c:v>
                </c:pt>
                <c:pt idx="14">
                  <c:v>3.8567045988787399E-3</c:v>
                </c:pt>
                <c:pt idx="15">
                  <c:v>2.17348919865494E-3</c:v>
                </c:pt>
                <c:pt idx="16">
                  <c:v>3.50518942596035E-3</c:v>
                </c:pt>
                <c:pt idx="17">
                  <c:v>2.0517469850806101E-3</c:v>
                </c:pt>
                <c:pt idx="18">
                  <c:v>-1.0930059894203E-3</c:v>
                </c:pt>
                <c:pt idx="19">
                  <c:v>6.8211239304344199E-4</c:v>
                </c:pt>
                <c:pt idx="20">
                  <c:v>-3.6330829595137902E-3</c:v>
                </c:pt>
                <c:pt idx="21">
                  <c:v>-1.05582051853813E-3</c:v>
                </c:pt>
                <c:pt idx="22">
                  <c:v>-9.7696360375727201E-4</c:v>
                </c:pt>
                <c:pt idx="23">
                  <c:v>-2.0140012116512999E-3</c:v>
                </c:pt>
                <c:pt idx="24">
                  <c:v>1.08770779402015E-3</c:v>
                </c:pt>
                <c:pt idx="25">
                  <c:v>3.3179403401188E-3</c:v>
                </c:pt>
                <c:pt idx="26">
                  <c:v>-1.19335194305494E-3</c:v>
                </c:pt>
                <c:pt idx="27">
                  <c:v>-1.7145315725201999E-3</c:v>
                </c:pt>
                <c:pt idx="28">
                  <c:v>-2.6807415709686902E-5</c:v>
                </c:pt>
                <c:pt idx="29">
                  <c:v>4.8450266805908698E-3</c:v>
                </c:pt>
                <c:pt idx="30">
                  <c:v>2.0454639208899702E-3</c:v>
                </c:pt>
                <c:pt idx="31">
                  <c:v>1.7611185439782399E-3</c:v>
                </c:pt>
                <c:pt idx="32">
                  <c:v>1.57317467620461E-3</c:v>
                </c:pt>
                <c:pt idx="33">
                  <c:v>-5.8204481749314803E-4</c:v>
                </c:pt>
                <c:pt idx="34">
                  <c:v>3.5697641446663202E-3</c:v>
                </c:pt>
                <c:pt idx="35">
                  <c:v>3.8444894032689599E-3</c:v>
                </c:pt>
                <c:pt idx="36">
                  <c:v>1.0829906201984701E-3</c:v>
                </c:pt>
                <c:pt idx="37">
                  <c:v>5.5475352098432703E-4</c:v>
                </c:pt>
                <c:pt idx="38">
                  <c:v>-3.8802088630091199E-3</c:v>
                </c:pt>
                <c:pt idx="39">
                  <c:v>-1.84750038745564E-3</c:v>
                </c:pt>
                <c:pt idx="40">
                  <c:v>-3.8128869087870401E-3</c:v>
                </c:pt>
                <c:pt idx="41">
                  <c:v>-3.14306381611669E-3</c:v>
                </c:pt>
                <c:pt idx="42">
                  <c:v>-3.8349779708053201E-3</c:v>
                </c:pt>
                <c:pt idx="43">
                  <c:v>-5.6084585047063498E-3</c:v>
                </c:pt>
                <c:pt idx="44">
                  <c:v>-4.9462586971847E-3</c:v>
                </c:pt>
                <c:pt idx="45">
                  <c:v>-3.7641055793371501E-3</c:v>
                </c:pt>
                <c:pt idx="46">
                  <c:v>-2.39746355252978E-3</c:v>
                </c:pt>
                <c:pt idx="47">
                  <c:v>-1.9409705428281301E-3</c:v>
                </c:pt>
                <c:pt idx="48">
                  <c:v>-2.6741332292981599E-3</c:v>
                </c:pt>
                <c:pt idx="49">
                  <c:v>-2.29590805619319E-3</c:v>
                </c:pt>
                <c:pt idx="50">
                  <c:v>4.2472334460598199E-4</c:v>
                </c:pt>
                <c:pt idx="51">
                  <c:v>4.0467535939100498E-3</c:v>
                </c:pt>
                <c:pt idx="52">
                  <c:v>3.3149883840285698E-3</c:v>
                </c:pt>
                <c:pt idx="53">
                  <c:v>5.97079565679174E-4</c:v>
                </c:pt>
                <c:pt idx="54">
                  <c:v>4.4214070396508901E-4</c:v>
                </c:pt>
                <c:pt idx="55">
                  <c:v>5.1268828627807402E-4</c:v>
                </c:pt>
                <c:pt idx="56">
                  <c:v>-8.5791624531246494E-5</c:v>
                </c:pt>
                <c:pt idx="57">
                  <c:v>-2.3326369670318201E-4</c:v>
                </c:pt>
                <c:pt idx="58">
                  <c:v>1.6284136696499E-3</c:v>
                </c:pt>
                <c:pt idx="59">
                  <c:v>-8.7386018072500003E-4</c:v>
                </c:pt>
                <c:pt idx="60">
                  <c:v>6.8723790902743497E-4</c:v>
                </c:pt>
                <c:pt idx="61">
                  <c:v>2.4976744187972799E-3</c:v>
                </c:pt>
                <c:pt idx="62">
                  <c:v>3.5362912017593601E-3</c:v>
                </c:pt>
                <c:pt idx="63">
                  <c:v>2.5428037513495999E-3</c:v>
                </c:pt>
                <c:pt idx="64">
                  <c:v>3.28024835849711E-3</c:v>
                </c:pt>
                <c:pt idx="65">
                  <c:v>2.6044203504749799E-3</c:v>
                </c:pt>
                <c:pt idx="66">
                  <c:v>3.0771529727179401E-3</c:v>
                </c:pt>
                <c:pt idx="67">
                  <c:v>2.7728163985590798E-3</c:v>
                </c:pt>
                <c:pt idx="68">
                  <c:v>1.2175456199319801E-3</c:v>
                </c:pt>
                <c:pt idx="69">
                  <c:v>1.1916853563029501E-3</c:v>
                </c:pt>
                <c:pt idx="70">
                  <c:v>-4.0114123602122702E-4</c:v>
                </c:pt>
                <c:pt idx="71">
                  <c:v>-8.5264506411471903E-4</c:v>
                </c:pt>
                <c:pt idx="72">
                  <c:v>-4.6472758086347201E-5</c:v>
                </c:pt>
                <c:pt idx="73">
                  <c:v>3.5966621855430797E-4</c:v>
                </c:pt>
                <c:pt idx="74">
                  <c:v>1.90264320683822E-3</c:v>
                </c:pt>
                <c:pt idx="75">
                  <c:v>4.0073401055308703E-4</c:v>
                </c:pt>
                <c:pt idx="76">
                  <c:v>2.42734740879614E-3</c:v>
                </c:pt>
                <c:pt idx="77">
                  <c:v>2.4810876962825402E-3</c:v>
                </c:pt>
                <c:pt idx="78">
                  <c:v>1.1932547264171601E-3</c:v>
                </c:pt>
                <c:pt idx="79">
                  <c:v>2.08637040843258E-3</c:v>
                </c:pt>
                <c:pt idx="80">
                  <c:v>-8.9850034269088903E-3</c:v>
                </c:pt>
                <c:pt idx="81">
                  <c:v>-2.8648363927682701E-3</c:v>
                </c:pt>
                <c:pt idx="82">
                  <c:v>-2.3912556913985002E-3</c:v>
                </c:pt>
                <c:pt idx="83">
                  <c:v>-3.8951183446211601E-3</c:v>
                </c:pt>
                <c:pt idx="84">
                  <c:v>5.3906368057839496E-4</c:v>
                </c:pt>
                <c:pt idx="85">
                  <c:v>2.74012965758359E-3</c:v>
                </c:pt>
                <c:pt idx="86">
                  <c:v>-1.03454317791047E-3</c:v>
                </c:pt>
                <c:pt idx="87">
                  <c:v>1.57791604071521E-3</c:v>
                </c:pt>
                <c:pt idx="88">
                  <c:v>-9.6161132191545796E-4</c:v>
                </c:pt>
                <c:pt idx="89">
                  <c:v>-1.3533359035301899E-3</c:v>
                </c:pt>
                <c:pt idx="90">
                  <c:v>5.8108989250101799E-4</c:v>
                </c:pt>
                <c:pt idx="91">
                  <c:v>1.19849228922455E-4</c:v>
                </c:pt>
                <c:pt idx="92">
                  <c:v>-2.3615081757627E-3</c:v>
                </c:pt>
                <c:pt idx="93">
                  <c:v>-4.62305968165344E-3</c:v>
                </c:pt>
                <c:pt idx="94">
                  <c:v>-3.9973239364196203E-3</c:v>
                </c:pt>
                <c:pt idx="95">
                  <c:v>-2.4708713862103002E-3</c:v>
                </c:pt>
                <c:pt idx="96">
                  <c:v>3.3814376796838301E-4</c:v>
                </c:pt>
                <c:pt idx="97">
                  <c:v>-4.6058801402512102E-4</c:v>
                </c:pt>
                <c:pt idx="98">
                  <c:v>1.8431890358155201E-3</c:v>
                </c:pt>
                <c:pt idx="99">
                  <c:v>-4.4204907761986499E-4</c:v>
                </c:pt>
                <c:pt idx="100">
                  <c:v>-2.1128122680427199E-4</c:v>
                </c:pt>
                <c:pt idx="101">
                  <c:v>-3.9585340322374399E-4</c:v>
                </c:pt>
                <c:pt idx="102">
                  <c:v>2.6077014555723598E-4</c:v>
                </c:pt>
                <c:pt idx="103">
                  <c:v>3.50245082241399E-3</c:v>
                </c:pt>
                <c:pt idx="104">
                  <c:v>3.1033600879454299E-3</c:v>
                </c:pt>
                <c:pt idx="105">
                  <c:v>2.7530834725907299E-3</c:v>
                </c:pt>
                <c:pt idx="106">
                  <c:v>1.7041779354631599E-3</c:v>
                </c:pt>
                <c:pt idx="107">
                  <c:v>2.3060902717443798E-3</c:v>
                </c:pt>
                <c:pt idx="108">
                  <c:v>1.37010955343477E-3</c:v>
                </c:pt>
                <c:pt idx="109">
                  <c:v>2.8547892881406801E-3</c:v>
                </c:pt>
                <c:pt idx="110">
                  <c:v>4.8639640657269596E-3</c:v>
                </c:pt>
                <c:pt idx="111">
                  <c:v>4.2212010378644901E-3</c:v>
                </c:pt>
                <c:pt idx="112">
                  <c:v>1.8998997191699599E-3</c:v>
                </c:pt>
                <c:pt idx="113">
                  <c:v>-1.1760705549354799E-3</c:v>
                </c:pt>
                <c:pt idx="114">
                  <c:v>-9.0409350555024795E-4</c:v>
                </c:pt>
                <c:pt idx="115">
                  <c:v>-1.96345236684763E-3</c:v>
                </c:pt>
                <c:pt idx="116">
                  <c:v>1.46643276030617E-4</c:v>
                </c:pt>
                <c:pt idx="117">
                  <c:v>7.4800000665465704E-4</c:v>
                </c:pt>
                <c:pt idx="118">
                  <c:v>-3.4381589268876601E-3</c:v>
                </c:pt>
                <c:pt idx="119">
                  <c:v>-2.6753832395188201E-3</c:v>
                </c:pt>
                <c:pt idx="120">
                  <c:v>-2.8350570793063599E-3</c:v>
                </c:pt>
                <c:pt idx="121">
                  <c:v>-6.0709114736700797E-3</c:v>
                </c:pt>
                <c:pt idx="122">
                  <c:v>-4.6995225107700697E-3</c:v>
                </c:pt>
                <c:pt idx="123">
                  <c:v>-4.4084820176950104E-3</c:v>
                </c:pt>
                <c:pt idx="124">
                  <c:v>-6.3876349704310598E-3</c:v>
                </c:pt>
                <c:pt idx="125">
                  <c:v>-1.8059398199027901E-3</c:v>
                </c:pt>
                <c:pt idx="126">
                  <c:v>3.0371070411151499E-5</c:v>
                </c:pt>
                <c:pt idx="127">
                  <c:v>2.0269160377125398E-3</c:v>
                </c:pt>
                <c:pt idx="128">
                  <c:v>1.7022460175688699E-3</c:v>
                </c:pt>
                <c:pt idx="129">
                  <c:v>2.0614822777619102E-3</c:v>
                </c:pt>
                <c:pt idx="130">
                  <c:v>-1.70083741612725E-3</c:v>
                </c:pt>
                <c:pt idx="131">
                  <c:v>-7.2647608382400903E-4</c:v>
                </c:pt>
                <c:pt idx="132">
                  <c:v>-1.10641998355947E-3</c:v>
                </c:pt>
                <c:pt idx="133">
                  <c:v>-3.9943774658857999E-3</c:v>
                </c:pt>
                <c:pt idx="134">
                  <c:v>-1.99636058268759E-3</c:v>
                </c:pt>
                <c:pt idx="135">
                  <c:v>-3.5716970386833699E-3</c:v>
                </c:pt>
                <c:pt idx="136">
                  <c:v>-1.99401660447034E-3</c:v>
                </c:pt>
                <c:pt idx="137">
                  <c:v>-3.2967721274042002E-4</c:v>
                </c:pt>
                <c:pt idx="138">
                  <c:v>6.92652247150716E-4</c:v>
                </c:pt>
                <c:pt idx="139">
                  <c:v>1.5390181559515801E-3</c:v>
                </c:pt>
                <c:pt idx="140">
                  <c:v>-4.63438034277392E-5</c:v>
                </c:pt>
                <c:pt idx="141">
                  <c:v>-1.2552844354399701E-3</c:v>
                </c:pt>
                <c:pt idx="142">
                  <c:v>-3.6089004278357902E-3</c:v>
                </c:pt>
                <c:pt idx="143">
                  <c:v>-4.40168229526348E-3</c:v>
                </c:pt>
                <c:pt idx="144">
                  <c:v>-3.9564850998954097E-3</c:v>
                </c:pt>
                <c:pt idx="145">
                  <c:v>-1.82620548586106E-3</c:v>
                </c:pt>
                <c:pt idx="146">
                  <c:v>-1.8731163406515399E-3</c:v>
                </c:pt>
                <c:pt idx="147">
                  <c:v>-9.7678817779534E-4</c:v>
                </c:pt>
                <c:pt idx="148">
                  <c:v>-2.0963741577515898E-3</c:v>
                </c:pt>
                <c:pt idx="149">
                  <c:v>2.52941213475163E-3</c:v>
                </c:pt>
                <c:pt idx="150">
                  <c:v>2.6627716992858401E-3</c:v>
                </c:pt>
                <c:pt idx="151">
                  <c:v>3.0033127519630502E-3</c:v>
                </c:pt>
                <c:pt idx="152">
                  <c:v>3.4838782592604401E-3</c:v>
                </c:pt>
                <c:pt idx="153">
                  <c:v>2.7506685101927998E-3</c:v>
                </c:pt>
                <c:pt idx="154">
                  <c:v>2.3283020462166299E-3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77-4EDD-83A8-CC297746E911}"/>
            </c:ext>
          </c:extLst>
        </c:ser>
        <c:ser>
          <c:idx val="0"/>
          <c:order val="2"/>
          <c:tx>
            <c:strRef>
              <c:f>XLF_IYF!$AA$1</c:f>
              <c:strCache>
                <c:ptCount val="1"/>
                <c:pt idx="0">
                  <c:v>20 dma diff*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XLF_IYF!$AA$2:$AA$156</c:f>
              <c:numCache>
                <c:formatCode>0.00%</c:formatCode>
                <c:ptCount val="155"/>
                <c:pt idx="20">
                  <c:v>7.0069251550058096E-4</c:v>
                </c:pt>
                <c:pt idx="21">
                  <c:v>2.6452231092833401E-3</c:v>
                </c:pt>
                <c:pt idx="22">
                  <c:v>2.2667264903908201E-3</c:v>
                </c:pt>
                <c:pt idx="23">
                  <c:v>4.22748067363845E-4</c:v>
                </c:pt>
                <c:pt idx="24">
                  <c:v>2.7343626181711199E-3</c:v>
                </c:pt>
                <c:pt idx="25">
                  <c:v>4.3537341457175003E-3</c:v>
                </c:pt>
                <c:pt idx="26">
                  <c:v>-5.4872844981210798E-4</c:v>
                </c:pt>
                <c:pt idx="27">
                  <c:v>-1.7063705968417399E-3</c:v>
                </c:pt>
                <c:pt idx="28">
                  <c:v>-4.1313486960929701E-4</c:v>
                </c:pt>
                <c:pt idx="29">
                  <c:v>4.41108935247934E-3</c:v>
                </c:pt>
                <c:pt idx="30">
                  <c:v>1.71431930736155E-3</c:v>
                </c:pt>
                <c:pt idx="31">
                  <c:v>1.79388216041463E-3</c:v>
                </c:pt>
                <c:pt idx="32">
                  <c:v>1.7725506424170201E-3</c:v>
                </c:pt>
                <c:pt idx="33">
                  <c:v>-1.16752468287773E-4</c:v>
                </c:pt>
                <c:pt idx="34">
                  <c:v>4.23898148255569E-3</c:v>
                </c:pt>
                <c:pt idx="35">
                  <c:v>4.6785379670161503E-3</c:v>
                </c:pt>
                <c:pt idx="36">
                  <c:v>1.86603248138018E-3</c:v>
                </c:pt>
                <c:pt idx="37">
                  <c:v>1.6999601370155399E-3</c:v>
                </c:pt>
                <c:pt idx="38">
                  <c:v>-2.3203952256564699E-3</c:v>
                </c:pt>
                <c:pt idx="39">
                  <c:v>-3.3873003778871598E-4</c:v>
                </c:pt>
                <c:pt idx="40">
                  <c:v>-2.65257950262625E-3</c:v>
                </c:pt>
                <c:pt idx="41">
                  <c:v>-2.4094809765184298E-3</c:v>
                </c:pt>
                <c:pt idx="42">
                  <c:v>-3.41697080416955E-3</c:v>
                </c:pt>
                <c:pt idx="43">
                  <c:v>-5.5661008624166902E-3</c:v>
                </c:pt>
                <c:pt idx="44">
                  <c:v>-5.2682395692431197E-3</c:v>
                </c:pt>
                <c:pt idx="45">
                  <c:v>-4.7358717107953297E-3</c:v>
                </c:pt>
                <c:pt idx="46">
                  <c:v>-3.95830411489071E-3</c:v>
                </c:pt>
                <c:pt idx="47">
                  <c:v>-4.0251091851627599E-3</c:v>
                </c:pt>
                <c:pt idx="48">
                  <c:v>-5.3207613595865899E-3</c:v>
                </c:pt>
                <c:pt idx="49">
                  <c:v>-5.1104751176314503E-3</c:v>
                </c:pt>
                <c:pt idx="50">
                  <c:v>-2.51032064713399E-3</c:v>
                </c:pt>
                <c:pt idx="51">
                  <c:v>1.2071720012305899E-3</c:v>
                </c:pt>
                <c:pt idx="52">
                  <c:v>7.2386647483113598E-4</c:v>
                </c:pt>
                <c:pt idx="53">
                  <c:v>-1.66601115827035E-3</c:v>
                </c:pt>
                <c:pt idx="54">
                  <c:v>-1.4896900624264001E-3</c:v>
                </c:pt>
                <c:pt idx="55">
                  <c:v>-8.8382352138850404E-4</c:v>
                </c:pt>
                <c:pt idx="56">
                  <c:v>-9.2914874160118896E-4</c:v>
                </c:pt>
                <c:pt idx="57">
                  <c:v>-7.1471857208617404E-4</c:v>
                </c:pt>
                <c:pt idx="58">
                  <c:v>1.51785400086329E-3</c:v>
                </c:pt>
                <c:pt idx="59">
                  <c:v>-5.7658939330502295E-4</c:v>
                </c:pt>
                <c:pt idx="60">
                  <c:v>1.38874002254465E-3</c:v>
                </c:pt>
                <c:pt idx="61">
                  <c:v>3.3636305002691701E-3</c:v>
                </c:pt>
                <c:pt idx="62">
                  <c:v>4.3353252930119898E-3</c:v>
                </c:pt>
                <c:pt idx="63">
                  <c:v>3.3341342210378802E-3</c:v>
                </c:pt>
                <c:pt idx="64">
                  <c:v>4.1638627295907298E-3</c:v>
                </c:pt>
                <c:pt idx="65">
                  <c:v>3.6419720768751901E-3</c:v>
                </c:pt>
                <c:pt idx="66">
                  <c:v>4.2487539386270598E-3</c:v>
                </c:pt>
                <c:pt idx="67">
                  <c:v>4.1882210200030797E-3</c:v>
                </c:pt>
                <c:pt idx="68">
                  <c:v>2.8871469491753799E-3</c:v>
                </c:pt>
                <c:pt idx="69">
                  <c:v>2.80393320878204E-3</c:v>
                </c:pt>
                <c:pt idx="70">
                  <c:v>1.3743732679192501E-3</c:v>
                </c:pt>
                <c:pt idx="71">
                  <c:v>9.6259042060557601E-4</c:v>
                </c:pt>
                <c:pt idx="72">
                  <c:v>1.7737108476673299E-3</c:v>
                </c:pt>
                <c:pt idx="73">
                  <c:v>2.0918209759804101E-3</c:v>
                </c:pt>
                <c:pt idx="74">
                  <c:v>3.5226162009428701E-3</c:v>
                </c:pt>
                <c:pt idx="75">
                  <c:v>1.88377210728921E-3</c:v>
                </c:pt>
                <c:pt idx="76">
                  <c:v>3.7403916973236702E-3</c:v>
                </c:pt>
                <c:pt idx="77">
                  <c:v>3.6179915782820998E-3</c:v>
                </c:pt>
                <c:pt idx="78">
                  <c:v>2.1378484756372999E-3</c:v>
                </c:pt>
                <c:pt idx="79">
                  <c:v>2.9778195108800401E-3</c:v>
                </c:pt>
                <c:pt idx="80">
                  <c:v>-8.22362366719139E-3</c:v>
                </c:pt>
                <c:pt idx="81">
                  <c:v>-2.5775115988027901E-3</c:v>
                </c:pt>
                <c:pt idx="82">
                  <c:v>-2.1897922740465202E-3</c:v>
                </c:pt>
                <c:pt idx="83">
                  <c:v>-3.7936480392389E-3</c:v>
                </c:pt>
                <c:pt idx="84">
                  <c:v>3.7408450606375498E-4</c:v>
                </c:pt>
                <c:pt idx="85">
                  <c:v>2.3969747897379999E-3</c:v>
                </c:pt>
                <c:pt idx="86">
                  <c:v>-1.3331009572632099E-3</c:v>
                </c:pt>
                <c:pt idx="87">
                  <c:v>9.7700005757052908E-4</c:v>
                </c:pt>
                <c:pt idx="88">
                  <c:v>-1.7674983889599399E-3</c:v>
                </c:pt>
                <c:pt idx="89">
                  <c:v>-2.4413035644413601E-3</c:v>
                </c:pt>
                <c:pt idx="90">
                  <c:v>-9.2262740837549203E-4</c:v>
                </c:pt>
                <c:pt idx="91">
                  <c:v>-7.0479405884171298E-4</c:v>
                </c:pt>
                <c:pt idx="92">
                  <c:v>-3.04756000853325E-3</c:v>
                </c:pt>
                <c:pt idx="93">
                  <c:v>-5.2791144690674504E-3</c:v>
                </c:pt>
                <c:pt idx="94">
                  <c:v>-4.5526879804753898E-3</c:v>
                </c:pt>
                <c:pt idx="95">
                  <c:v>-3.2236533239689501E-3</c:v>
                </c:pt>
                <c:pt idx="96">
                  <c:v>-8.3406453848537503E-4</c:v>
                </c:pt>
                <c:pt idx="97">
                  <c:v>-1.4779980206689599E-3</c:v>
                </c:pt>
                <c:pt idx="98">
                  <c:v>7.27217201314082E-4</c:v>
                </c:pt>
                <c:pt idx="99">
                  <c:v>-1.3405445007067601E-3</c:v>
                </c:pt>
                <c:pt idx="100">
                  <c:v>-8.7262792532922704E-4</c:v>
                </c:pt>
                <c:pt idx="101">
                  <c:v>-1.49046717231851E-3</c:v>
                </c:pt>
                <c:pt idx="102">
                  <c:v>-1.0361823269084099E-3</c:v>
                </c:pt>
                <c:pt idx="103">
                  <c:v>2.27407325527554E-3</c:v>
                </c:pt>
                <c:pt idx="104">
                  <c:v>2.2606281350769598E-3</c:v>
                </c:pt>
                <c:pt idx="105">
                  <c:v>2.4635840295437099E-3</c:v>
                </c:pt>
                <c:pt idx="106">
                  <c:v>1.9831913044023098E-3</c:v>
                </c:pt>
                <c:pt idx="107">
                  <c:v>2.7298820281378999E-3</c:v>
                </c:pt>
                <c:pt idx="108">
                  <c:v>2.1784211665827201E-3</c:v>
                </c:pt>
                <c:pt idx="109">
                  <c:v>3.6915808133015102E-3</c:v>
                </c:pt>
                <c:pt idx="110">
                  <c:v>5.9933007743884796E-3</c:v>
                </c:pt>
                <c:pt idx="111">
                  <c:v>5.8227885229533401E-3</c:v>
                </c:pt>
                <c:pt idx="112">
                  <c:v>4.0269482510927098E-3</c:v>
                </c:pt>
                <c:pt idx="113">
                  <c:v>1.2433007037047901E-3</c:v>
                </c:pt>
                <c:pt idx="114">
                  <c:v>1.2405783930653899E-3</c:v>
                </c:pt>
                <c:pt idx="115">
                  <c:v>-7.4783388265331594E-5</c:v>
                </c:pt>
                <c:pt idx="116">
                  <c:v>1.7567890716574199E-3</c:v>
                </c:pt>
                <c:pt idx="117">
                  <c:v>2.3451013290529399E-3</c:v>
                </c:pt>
                <c:pt idx="118">
                  <c:v>-1.9397633303466001E-3</c:v>
                </c:pt>
                <c:pt idx="119">
                  <c:v>-1.3242703246827601E-3</c:v>
                </c:pt>
                <c:pt idx="120">
                  <c:v>-1.8732271752438701E-3</c:v>
                </c:pt>
                <c:pt idx="121">
                  <c:v>-5.76455101071182E-3</c:v>
                </c:pt>
                <c:pt idx="122">
                  <c:v>-5.26799075703755E-3</c:v>
                </c:pt>
                <c:pt idx="123">
                  <c:v>-5.6586925626980001E-3</c:v>
                </c:pt>
                <c:pt idx="124">
                  <c:v>-7.9327548306735596E-3</c:v>
                </c:pt>
                <c:pt idx="125">
                  <c:v>-3.7940041982471198E-3</c:v>
                </c:pt>
                <c:pt idx="126">
                  <c:v>-2.1020657980809002E-3</c:v>
                </c:pt>
                <c:pt idx="127">
                  <c:v>-4.0877954871679998E-4</c:v>
                </c:pt>
                <c:pt idx="128">
                  <c:v>-9.9608872586951706E-4</c:v>
                </c:pt>
                <c:pt idx="129">
                  <c:v>-5.5887831149139004E-4</c:v>
                </c:pt>
                <c:pt idx="130">
                  <c:v>-4.2046613853964796E-3</c:v>
                </c:pt>
                <c:pt idx="131">
                  <c:v>-3.1346867425637399E-3</c:v>
                </c:pt>
                <c:pt idx="132">
                  <c:v>-3.00326565467813E-3</c:v>
                </c:pt>
                <c:pt idx="133">
                  <c:v>-5.51378943795253E-3</c:v>
                </c:pt>
                <c:pt idx="134">
                  <c:v>-3.3601310955759202E-3</c:v>
                </c:pt>
                <c:pt idx="135">
                  <c:v>-4.4240101117934997E-3</c:v>
                </c:pt>
                <c:pt idx="136">
                  <c:v>-2.8287199920351601E-3</c:v>
                </c:pt>
                <c:pt idx="137">
                  <c:v>-1.1296493771253101E-3</c:v>
                </c:pt>
                <c:pt idx="138">
                  <c:v>-1.2544841913322399E-4</c:v>
                </c:pt>
                <c:pt idx="139">
                  <c:v>6.0074445416574197E-4</c:v>
                </c:pt>
                <c:pt idx="140">
                  <c:v>-1.0800528594797E-3</c:v>
                </c:pt>
                <c:pt idx="141">
                  <c:v>-2.1159851291666001E-3</c:v>
                </c:pt>
                <c:pt idx="142">
                  <c:v>-4.6088647412631497E-3</c:v>
                </c:pt>
                <c:pt idx="143">
                  <c:v>-5.6168602716144397E-3</c:v>
                </c:pt>
                <c:pt idx="144">
                  <c:v>-5.1822963899831997E-3</c:v>
                </c:pt>
                <c:pt idx="145">
                  <c:v>-3.3556466751442199E-3</c:v>
                </c:pt>
                <c:pt idx="146">
                  <c:v>-3.2946844863478101E-3</c:v>
                </c:pt>
                <c:pt idx="147">
                  <c:v>-2.3495861084623102E-3</c:v>
                </c:pt>
                <c:pt idx="148">
                  <c:v>-3.4406648472557499E-3</c:v>
                </c:pt>
                <c:pt idx="149">
                  <c:v>1.04342077783027E-3</c:v>
                </c:pt>
                <c:pt idx="150">
                  <c:v>1.19773307165558E-3</c:v>
                </c:pt>
                <c:pt idx="151">
                  <c:v>1.54791331183808E-3</c:v>
                </c:pt>
                <c:pt idx="152">
                  <c:v>2.2088444585189799E-3</c:v>
                </c:pt>
                <c:pt idx="153">
                  <c:v>1.92836514842182E-3</c:v>
                </c:pt>
                <c:pt idx="154">
                  <c:v>1.92300579570199E-3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E6-46B3-A31E-F22CAC8C0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5515999"/>
        <c:axId val="601220047"/>
      </c:lineChart>
      <c:catAx>
        <c:axId val="12155159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220047"/>
        <c:crosses val="autoZero"/>
        <c:auto val="1"/>
        <c:lblAlgn val="ctr"/>
        <c:lblOffset val="100"/>
        <c:noMultiLvlLbl val="0"/>
      </c:catAx>
      <c:valAx>
        <c:axId val="60122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51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XLF_IYF!$AO$22:$AO$156</c:f>
              <c:numCache>
                <c:formatCode>0.00%</c:formatCode>
                <c:ptCount val="1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1.6945634917187122E-4</c:v>
                </c:pt>
                <c:pt idx="25">
                  <c:v>4.3553418396834534E-4</c:v>
                </c:pt>
                <c:pt idx="26">
                  <c:v>8.4563027118259547E-4</c:v>
                </c:pt>
                <c:pt idx="27">
                  <c:v>6.4133770634406013E-4</c:v>
                </c:pt>
                <c:pt idx="28">
                  <c:v>-7.5894093855457352E-4</c:v>
                </c:pt>
                <c:pt idx="29">
                  <c:v>-7.8856003565746504E-4</c:v>
                </c:pt>
                <c:pt idx="30">
                  <c:v>-3.5740261871607961E-3</c:v>
                </c:pt>
                <c:pt idx="31">
                  <c:v>-1.5660015554339523E-4</c:v>
                </c:pt>
                <c:pt idx="32">
                  <c:v>-1.5660015554339523E-4</c:v>
                </c:pt>
                <c:pt idx="33">
                  <c:v>-1.5660015554339523E-4</c:v>
                </c:pt>
                <c:pt idx="34">
                  <c:v>-1.5660015554339523E-4</c:v>
                </c:pt>
                <c:pt idx="35">
                  <c:v>-1.5660015554339523E-4</c:v>
                </c:pt>
                <c:pt idx="36">
                  <c:v>-1.5660015554339523E-4</c:v>
                </c:pt>
                <c:pt idx="37">
                  <c:v>-1.5660015554339523E-4</c:v>
                </c:pt>
                <c:pt idx="38">
                  <c:v>-1.5660015554339523E-4</c:v>
                </c:pt>
                <c:pt idx="39">
                  <c:v>-1.5660015554339523E-4</c:v>
                </c:pt>
                <c:pt idx="40">
                  <c:v>-1.5660015554339523E-4</c:v>
                </c:pt>
                <c:pt idx="41">
                  <c:v>-1.5660015554339523E-4</c:v>
                </c:pt>
                <c:pt idx="42">
                  <c:v>-1.5660015554339523E-4</c:v>
                </c:pt>
                <c:pt idx="43">
                  <c:v>-1.5660015554339523E-4</c:v>
                </c:pt>
                <c:pt idx="44">
                  <c:v>-1.5660015554339523E-4</c:v>
                </c:pt>
                <c:pt idx="45">
                  <c:v>-1.5660015554339523E-4</c:v>
                </c:pt>
                <c:pt idx="46">
                  <c:v>-1.5660015554339523E-4</c:v>
                </c:pt>
                <c:pt idx="47">
                  <c:v>-1.5660015554339523E-4</c:v>
                </c:pt>
                <c:pt idx="48">
                  <c:v>-1.5660015554339523E-4</c:v>
                </c:pt>
                <c:pt idx="49">
                  <c:v>-1.5660015554339523E-4</c:v>
                </c:pt>
                <c:pt idx="50">
                  <c:v>-1.5660015554339523E-4</c:v>
                </c:pt>
                <c:pt idx="51">
                  <c:v>-1.5660015554339523E-4</c:v>
                </c:pt>
                <c:pt idx="52">
                  <c:v>-1.5660015554339523E-4</c:v>
                </c:pt>
                <c:pt idx="53">
                  <c:v>-1.5660015554339523E-4</c:v>
                </c:pt>
                <c:pt idx="54">
                  <c:v>-1.5660015554339523E-4</c:v>
                </c:pt>
                <c:pt idx="55">
                  <c:v>-1.5660015554339523E-4</c:v>
                </c:pt>
                <c:pt idx="56">
                  <c:v>-1.5660015554339523E-4</c:v>
                </c:pt>
                <c:pt idx="57">
                  <c:v>-1.5660015554339523E-4</c:v>
                </c:pt>
                <c:pt idx="58">
                  <c:v>-1.5660015554339523E-4</c:v>
                </c:pt>
                <c:pt idx="59">
                  <c:v>-1.5660015554339523E-4</c:v>
                </c:pt>
                <c:pt idx="60">
                  <c:v>-1.5660015554339523E-4</c:v>
                </c:pt>
                <c:pt idx="61">
                  <c:v>5.2611073480752328E-3</c:v>
                </c:pt>
                <c:pt idx="62">
                  <c:v>5.5912399960657009E-3</c:v>
                </c:pt>
                <c:pt idx="63">
                  <c:v>3.89345256948087E-3</c:v>
                </c:pt>
                <c:pt idx="64">
                  <c:v>7.923125811832174E-3</c:v>
                </c:pt>
                <c:pt idx="65">
                  <c:v>7.923125811832174E-3</c:v>
                </c:pt>
                <c:pt idx="66">
                  <c:v>7.923125811832174E-3</c:v>
                </c:pt>
                <c:pt idx="67">
                  <c:v>7.923125811832174E-3</c:v>
                </c:pt>
                <c:pt idx="68">
                  <c:v>7.923125811832174E-3</c:v>
                </c:pt>
                <c:pt idx="69">
                  <c:v>7.923125811832174E-3</c:v>
                </c:pt>
                <c:pt idx="70">
                  <c:v>7.923125811832174E-3</c:v>
                </c:pt>
                <c:pt idx="71">
                  <c:v>7.923125811832174E-3</c:v>
                </c:pt>
                <c:pt idx="72">
                  <c:v>7.923125811832174E-3</c:v>
                </c:pt>
                <c:pt idx="73">
                  <c:v>7.923125811832174E-3</c:v>
                </c:pt>
                <c:pt idx="74">
                  <c:v>8.345612393254773E-3</c:v>
                </c:pt>
                <c:pt idx="75">
                  <c:v>9.3078868320576758E-3</c:v>
                </c:pt>
                <c:pt idx="76">
                  <c:v>1.1444478771260031E-2</c:v>
                </c:pt>
                <c:pt idx="77">
                  <c:v>1.1444478771260031E-2</c:v>
                </c:pt>
                <c:pt idx="78">
                  <c:v>1.1444478771260031E-2</c:v>
                </c:pt>
                <c:pt idx="79">
                  <c:v>1.1444478771260031E-2</c:v>
                </c:pt>
                <c:pt idx="80">
                  <c:v>1.1444478771260031E-2</c:v>
                </c:pt>
                <c:pt idx="81">
                  <c:v>1.1444478771260031E-2</c:v>
                </c:pt>
                <c:pt idx="82">
                  <c:v>1.1444478771260031E-2</c:v>
                </c:pt>
                <c:pt idx="83">
                  <c:v>1.1444478771260031E-2</c:v>
                </c:pt>
                <c:pt idx="84">
                  <c:v>1.1444478771260031E-2</c:v>
                </c:pt>
                <c:pt idx="85">
                  <c:v>1.1444478771260031E-2</c:v>
                </c:pt>
                <c:pt idx="86">
                  <c:v>1.1444478771260031E-2</c:v>
                </c:pt>
                <c:pt idx="87">
                  <c:v>1.1444478771260031E-2</c:v>
                </c:pt>
                <c:pt idx="88">
                  <c:v>1.1444478771260031E-2</c:v>
                </c:pt>
                <c:pt idx="89">
                  <c:v>1.1444478771260031E-2</c:v>
                </c:pt>
                <c:pt idx="90">
                  <c:v>1.1444478771260031E-2</c:v>
                </c:pt>
                <c:pt idx="91">
                  <c:v>1.1444478771260031E-2</c:v>
                </c:pt>
                <c:pt idx="92">
                  <c:v>1.1444478771260031E-2</c:v>
                </c:pt>
                <c:pt idx="93">
                  <c:v>1.1444478771260031E-2</c:v>
                </c:pt>
                <c:pt idx="94">
                  <c:v>1.1444478771260031E-2</c:v>
                </c:pt>
                <c:pt idx="95">
                  <c:v>1.1444478771260031E-2</c:v>
                </c:pt>
                <c:pt idx="96">
                  <c:v>1.1444478771260031E-2</c:v>
                </c:pt>
                <c:pt idx="97">
                  <c:v>1.1444478771260031E-2</c:v>
                </c:pt>
                <c:pt idx="98">
                  <c:v>1.1444478771260031E-2</c:v>
                </c:pt>
                <c:pt idx="99">
                  <c:v>1.1444478771260031E-2</c:v>
                </c:pt>
                <c:pt idx="100">
                  <c:v>1.1444478771260031E-2</c:v>
                </c:pt>
                <c:pt idx="101">
                  <c:v>1.1444478771260031E-2</c:v>
                </c:pt>
                <c:pt idx="102">
                  <c:v>1.1848657635719783E-2</c:v>
                </c:pt>
                <c:pt idx="103">
                  <c:v>1.136643672439531E-2</c:v>
                </c:pt>
                <c:pt idx="104">
                  <c:v>8.8148756116901254E-3</c:v>
                </c:pt>
                <c:pt idx="105">
                  <c:v>1.2540862143310376E-2</c:v>
                </c:pt>
                <c:pt idx="106">
                  <c:v>1.3995594164092033E-2</c:v>
                </c:pt>
                <c:pt idx="107">
                  <c:v>1.5553409615341874E-2</c:v>
                </c:pt>
                <c:pt idx="108">
                  <c:v>1.5553409615341874E-2</c:v>
                </c:pt>
                <c:pt idx="109">
                  <c:v>1.5553409615341874E-2</c:v>
                </c:pt>
                <c:pt idx="110">
                  <c:v>1.5553409615341874E-2</c:v>
                </c:pt>
                <c:pt idx="111">
                  <c:v>1.6140888378718053E-2</c:v>
                </c:pt>
                <c:pt idx="112">
                  <c:v>1.5814270019836537E-2</c:v>
                </c:pt>
                <c:pt idx="113">
                  <c:v>1.2906632429386009E-2</c:v>
                </c:pt>
                <c:pt idx="114">
                  <c:v>1.4643076297518785E-2</c:v>
                </c:pt>
                <c:pt idx="115">
                  <c:v>1.3233814583847182E-2</c:v>
                </c:pt>
                <c:pt idx="116">
                  <c:v>1.4465105849333269E-2</c:v>
                </c:pt>
                <c:pt idx="117">
                  <c:v>1.5760121466623728E-2</c:v>
                </c:pt>
                <c:pt idx="118">
                  <c:v>1.5760121466623728E-2</c:v>
                </c:pt>
                <c:pt idx="119">
                  <c:v>1.5760121466623728E-2</c:v>
                </c:pt>
                <c:pt idx="120">
                  <c:v>1.5760121466623728E-2</c:v>
                </c:pt>
                <c:pt idx="121">
                  <c:v>1.5760121466623728E-2</c:v>
                </c:pt>
                <c:pt idx="122">
                  <c:v>1.5760121466623728E-2</c:v>
                </c:pt>
                <c:pt idx="123">
                  <c:v>1.451770810087924E-2</c:v>
                </c:pt>
                <c:pt idx="124">
                  <c:v>1.4680091562077998E-2</c:v>
                </c:pt>
                <c:pt idx="125">
                  <c:v>1.6370020964819099E-2</c:v>
                </c:pt>
                <c:pt idx="126">
                  <c:v>1.6192149397486345E-2</c:v>
                </c:pt>
                <c:pt idx="127">
                  <c:v>1.6816558219196615E-2</c:v>
                </c:pt>
                <c:pt idx="128">
                  <c:v>1.5357588248426715E-2</c:v>
                </c:pt>
                <c:pt idx="129">
                  <c:v>1.9435291976867514E-2</c:v>
                </c:pt>
                <c:pt idx="130">
                  <c:v>1.9435291976867514E-2</c:v>
                </c:pt>
                <c:pt idx="131">
                  <c:v>1.9435291976867514E-2</c:v>
                </c:pt>
                <c:pt idx="132">
                  <c:v>1.9435291976867514E-2</c:v>
                </c:pt>
                <c:pt idx="133">
                  <c:v>1.9435291976867514E-2</c:v>
                </c:pt>
                <c:pt idx="134">
                  <c:v>1.9435291976867514E-2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DF-490C-BB76-08E0E2F57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XLF_IYF!$AZ$22:$AZ$156</c:f>
              <c:numCache>
                <c:formatCode>0.00%</c:formatCode>
                <c:ptCount val="1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4.1890823876042675E-3</c:v>
                </c:pt>
                <c:pt idx="7">
                  <c:v>4.1890823876042675E-3</c:v>
                </c:pt>
                <c:pt idx="8">
                  <c:v>4.1890823876042675E-3</c:v>
                </c:pt>
                <c:pt idx="9">
                  <c:v>4.1890823876042675E-3</c:v>
                </c:pt>
                <c:pt idx="10">
                  <c:v>6.6581215349783606E-3</c:v>
                </c:pt>
                <c:pt idx="11">
                  <c:v>6.6581215349783606E-3</c:v>
                </c:pt>
                <c:pt idx="12">
                  <c:v>6.5577679072444392E-3</c:v>
                </c:pt>
                <c:pt idx="13">
                  <c:v>6.5577679072444392E-3</c:v>
                </c:pt>
                <c:pt idx="14">
                  <c:v>6.5577679072444392E-3</c:v>
                </c:pt>
                <c:pt idx="15">
                  <c:v>5.9003871872923283E-3</c:v>
                </c:pt>
                <c:pt idx="16">
                  <c:v>8.441772062561647E-3</c:v>
                </c:pt>
                <c:pt idx="17">
                  <c:v>8.5861007507806921E-3</c:v>
                </c:pt>
                <c:pt idx="18">
                  <c:v>1.2565851670532773E-2</c:v>
                </c:pt>
                <c:pt idx="19">
                  <c:v>1.2565851670532773E-2</c:v>
                </c:pt>
                <c:pt idx="20">
                  <c:v>1.2565851670532773E-2</c:v>
                </c:pt>
                <c:pt idx="21">
                  <c:v>1.2565851670532773E-2</c:v>
                </c:pt>
                <c:pt idx="22">
                  <c:v>1.2565851670532773E-2</c:v>
                </c:pt>
                <c:pt idx="23">
                  <c:v>1.2565851670532773E-2</c:v>
                </c:pt>
                <c:pt idx="24">
                  <c:v>1.2565851670532773E-2</c:v>
                </c:pt>
                <c:pt idx="25">
                  <c:v>1.2565851670532773E-2</c:v>
                </c:pt>
                <c:pt idx="26">
                  <c:v>1.2565851670532773E-2</c:v>
                </c:pt>
                <c:pt idx="27">
                  <c:v>1.2565851670532773E-2</c:v>
                </c:pt>
                <c:pt idx="28">
                  <c:v>1.2565851670532773E-2</c:v>
                </c:pt>
                <c:pt idx="29">
                  <c:v>1.2565851670532773E-2</c:v>
                </c:pt>
                <c:pt idx="30">
                  <c:v>1.2565851670532773E-2</c:v>
                </c:pt>
                <c:pt idx="31">
                  <c:v>1.2565851670532773E-2</c:v>
                </c:pt>
                <c:pt idx="32">
                  <c:v>1.2565851670532773E-2</c:v>
                </c:pt>
                <c:pt idx="33">
                  <c:v>1.2565851670532773E-2</c:v>
                </c:pt>
                <c:pt idx="34">
                  <c:v>1.2565851670532773E-2</c:v>
                </c:pt>
                <c:pt idx="35">
                  <c:v>1.2565851670532773E-2</c:v>
                </c:pt>
                <c:pt idx="36">
                  <c:v>1.2565851670532773E-2</c:v>
                </c:pt>
                <c:pt idx="37">
                  <c:v>1.2565851670532773E-2</c:v>
                </c:pt>
                <c:pt idx="38">
                  <c:v>1.2565851670532773E-2</c:v>
                </c:pt>
                <c:pt idx="39">
                  <c:v>1.2565851670532773E-2</c:v>
                </c:pt>
                <c:pt idx="40">
                  <c:v>1.2565851670532773E-2</c:v>
                </c:pt>
                <c:pt idx="41">
                  <c:v>1.2565851670532773E-2</c:v>
                </c:pt>
                <c:pt idx="42">
                  <c:v>1.2565851670532773E-2</c:v>
                </c:pt>
                <c:pt idx="43">
                  <c:v>1.337687613158625E-2</c:v>
                </c:pt>
                <c:pt idx="44">
                  <c:v>1.337687613158625E-2</c:v>
                </c:pt>
                <c:pt idx="45">
                  <c:v>1.3591747877564444E-2</c:v>
                </c:pt>
                <c:pt idx="46">
                  <c:v>1.3591747877564444E-2</c:v>
                </c:pt>
                <c:pt idx="47">
                  <c:v>1.3345305245388388E-2</c:v>
                </c:pt>
                <c:pt idx="48">
                  <c:v>1.4316941597834237E-2</c:v>
                </c:pt>
                <c:pt idx="49">
                  <c:v>1.4049804688580409E-2</c:v>
                </c:pt>
                <c:pt idx="50">
                  <c:v>1.5114275118468874E-2</c:v>
                </c:pt>
                <c:pt idx="51">
                  <c:v>1.5319630983971154E-2</c:v>
                </c:pt>
                <c:pt idx="52">
                  <c:v>1.4485141994517611E-2</c:v>
                </c:pt>
                <c:pt idx="53">
                  <c:v>1.4072911268879636E-2</c:v>
                </c:pt>
                <c:pt idx="54">
                  <c:v>1.2401561020021389E-2</c:v>
                </c:pt>
                <c:pt idx="55">
                  <c:v>1.3716809651248694E-2</c:v>
                </c:pt>
                <c:pt idx="56">
                  <c:v>1.1613738512101754E-2</c:v>
                </c:pt>
                <c:pt idx="57">
                  <c:v>1.1361932161909984E-2</c:v>
                </c:pt>
                <c:pt idx="58">
                  <c:v>1.2451151891872689E-2</c:v>
                </c:pt>
                <c:pt idx="59">
                  <c:v>1.1371426040950273E-2</c:v>
                </c:pt>
                <c:pt idx="60">
                  <c:v>2.2174797649047229E-2</c:v>
                </c:pt>
                <c:pt idx="61">
                  <c:v>2.2174797649047229E-2</c:v>
                </c:pt>
                <c:pt idx="62">
                  <c:v>2.2174797649047229E-2</c:v>
                </c:pt>
                <c:pt idx="63">
                  <c:v>2.2174797649047229E-2</c:v>
                </c:pt>
                <c:pt idx="64">
                  <c:v>2.2174797649047229E-2</c:v>
                </c:pt>
                <c:pt idx="65">
                  <c:v>2.2174797649047229E-2</c:v>
                </c:pt>
                <c:pt idx="66">
                  <c:v>2.2174797649047229E-2</c:v>
                </c:pt>
                <c:pt idx="67">
                  <c:v>2.2174797649047229E-2</c:v>
                </c:pt>
                <c:pt idx="68">
                  <c:v>2.2174797649047229E-2</c:v>
                </c:pt>
                <c:pt idx="69">
                  <c:v>2.2174797649047229E-2</c:v>
                </c:pt>
                <c:pt idx="70">
                  <c:v>2.2174797649047229E-2</c:v>
                </c:pt>
                <c:pt idx="71">
                  <c:v>2.2174797649047229E-2</c:v>
                </c:pt>
                <c:pt idx="72">
                  <c:v>2.2174797649047229E-2</c:v>
                </c:pt>
                <c:pt idx="73">
                  <c:v>2.2174797649047229E-2</c:v>
                </c:pt>
                <c:pt idx="74">
                  <c:v>2.2174797649047229E-2</c:v>
                </c:pt>
                <c:pt idx="75">
                  <c:v>2.2174797649047229E-2</c:v>
                </c:pt>
                <c:pt idx="76">
                  <c:v>2.2174797649047229E-2</c:v>
                </c:pt>
                <c:pt idx="77">
                  <c:v>2.2174797649047229E-2</c:v>
                </c:pt>
                <c:pt idx="78">
                  <c:v>2.2174797649047229E-2</c:v>
                </c:pt>
                <c:pt idx="79">
                  <c:v>2.2174797649047229E-2</c:v>
                </c:pt>
                <c:pt idx="80">
                  <c:v>2.2174797649047229E-2</c:v>
                </c:pt>
                <c:pt idx="81">
                  <c:v>2.2174797649047229E-2</c:v>
                </c:pt>
                <c:pt idx="82">
                  <c:v>2.2174797649047229E-2</c:v>
                </c:pt>
                <c:pt idx="83">
                  <c:v>2.2174797649047229E-2</c:v>
                </c:pt>
                <c:pt idx="84">
                  <c:v>2.2174797649047229E-2</c:v>
                </c:pt>
                <c:pt idx="85">
                  <c:v>2.2174797649047229E-2</c:v>
                </c:pt>
                <c:pt idx="86">
                  <c:v>2.2174797649047229E-2</c:v>
                </c:pt>
                <c:pt idx="87">
                  <c:v>2.2174797649047229E-2</c:v>
                </c:pt>
                <c:pt idx="88">
                  <c:v>2.2174797649047229E-2</c:v>
                </c:pt>
                <c:pt idx="89">
                  <c:v>2.2174797649047229E-2</c:v>
                </c:pt>
                <c:pt idx="90">
                  <c:v>2.2174797649047229E-2</c:v>
                </c:pt>
                <c:pt idx="91">
                  <c:v>2.2083430931118357E-2</c:v>
                </c:pt>
                <c:pt idx="92">
                  <c:v>2.6589981726139075E-2</c:v>
                </c:pt>
                <c:pt idx="93">
                  <c:v>2.9041062749283593E-2</c:v>
                </c:pt>
                <c:pt idx="94">
                  <c:v>2.8767941491313627E-2</c:v>
                </c:pt>
                <c:pt idx="95">
                  <c:v>2.9828196969768545E-2</c:v>
                </c:pt>
                <c:pt idx="96">
                  <c:v>2.9828196969768545E-2</c:v>
                </c:pt>
                <c:pt idx="97">
                  <c:v>2.9060432907751909E-2</c:v>
                </c:pt>
                <c:pt idx="98">
                  <c:v>2.9060432907751909E-2</c:v>
                </c:pt>
                <c:pt idx="99">
                  <c:v>2.9060432907751909E-2</c:v>
                </c:pt>
                <c:pt idx="100">
                  <c:v>2.9060432907751909E-2</c:v>
                </c:pt>
                <c:pt idx="101">
                  <c:v>2.9060432907751909E-2</c:v>
                </c:pt>
                <c:pt idx="102">
                  <c:v>2.9060432907751909E-2</c:v>
                </c:pt>
                <c:pt idx="103">
                  <c:v>2.9060432907751909E-2</c:v>
                </c:pt>
                <c:pt idx="104">
                  <c:v>2.9060432907751909E-2</c:v>
                </c:pt>
                <c:pt idx="105">
                  <c:v>2.9060432907751909E-2</c:v>
                </c:pt>
                <c:pt idx="106">
                  <c:v>2.9060432907751909E-2</c:v>
                </c:pt>
                <c:pt idx="107">
                  <c:v>2.9060432907751909E-2</c:v>
                </c:pt>
                <c:pt idx="108">
                  <c:v>2.9060432907751909E-2</c:v>
                </c:pt>
                <c:pt idx="109">
                  <c:v>2.9060432907751909E-2</c:v>
                </c:pt>
                <c:pt idx="110">
                  <c:v>2.9060432907751909E-2</c:v>
                </c:pt>
                <c:pt idx="111">
                  <c:v>2.9060432907751909E-2</c:v>
                </c:pt>
                <c:pt idx="112">
                  <c:v>2.9060432907751909E-2</c:v>
                </c:pt>
                <c:pt idx="113">
                  <c:v>2.9060432907751909E-2</c:v>
                </c:pt>
                <c:pt idx="114">
                  <c:v>2.9060432907751909E-2</c:v>
                </c:pt>
                <c:pt idx="115">
                  <c:v>2.9060432907751909E-2</c:v>
                </c:pt>
                <c:pt idx="116">
                  <c:v>2.9060432907751909E-2</c:v>
                </c:pt>
                <c:pt idx="117">
                  <c:v>2.9060432907751909E-2</c:v>
                </c:pt>
                <c:pt idx="118">
                  <c:v>2.9060432907751909E-2</c:v>
                </c:pt>
                <c:pt idx="119">
                  <c:v>2.9060432907751909E-2</c:v>
                </c:pt>
                <c:pt idx="120">
                  <c:v>2.9060432907751909E-2</c:v>
                </c:pt>
                <c:pt idx="121">
                  <c:v>2.9060432907751909E-2</c:v>
                </c:pt>
                <c:pt idx="122">
                  <c:v>2.9060432907751909E-2</c:v>
                </c:pt>
                <c:pt idx="123">
                  <c:v>2.9060432907751909E-2</c:v>
                </c:pt>
                <c:pt idx="124">
                  <c:v>2.9060432907751909E-2</c:v>
                </c:pt>
                <c:pt idx="125">
                  <c:v>2.9060432907751909E-2</c:v>
                </c:pt>
                <c:pt idx="126">
                  <c:v>2.9060432907751909E-2</c:v>
                </c:pt>
                <c:pt idx="127">
                  <c:v>2.9060432907751909E-2</c:v>
                </c:pt>
                <c:pt idx="128">
                  <c:v>2.9060432907751909E-2</c:v>
                </c:pt>
                <c:pt idx="129">
                  <c:v>2.9060432907751909E-2</c:v>
                </c:pt>
                <c:pt idx="130">
                  <c:v>2.9060432907751909E-2</c:v>
                </c:pt>
                <c:pt idx="131">
                  <c:v>2.9060432907751909E-2</c:v>
                </c:pt>
                <c:pt idx="132">
                  <c:v>2.9060432907751909E-2</c:v>
                </c:pt>
                <c:pt idx="133">
                  <c:v>2.9060432907751909E-2</c:v>
                </c:pt>
                <c:pt idx="134">
                  <c:v>2.9060432907751909E-2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5D-4F42-96BA-38BB61895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5927776"/>
        <c:axId val="1284439856"/>
      </c:lineChart>
      <c:catAx>
        <c:axId val="1285927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439856"/>
        <c:crosses val="autoZero"/>
        <c:auto val="1"/>
        <c:lblAlgn val="ctr"/>
        <c:lblOffset val="100"/>
        <c:noMultiLvlLbl val="0"/>
      </c:catAx>
      <c:valAx>
        <c:axId val="128443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92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XLK_IYW!$E$1</c:f>
              <c:strCache>
                <c:ptCount val="1"/>
                <c:pt idx="0">
                  <c:v> IYW/XLK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XLK_IYW!$E$2:$E$156</c:f>
              <c:numCache>
                <c:formatCode>_(* #,##0.0000_);_(* \(#,##0.0000\);_(* "-"??_);_(@_)</c:formatCode>
                <c:ptCount val="155"/>
                <c:pt idx="0">
                  <c:v>1.35712995914511</c:v>
                </c:pt>
                <c:pt idx="1">
                  <c:v>1.35712995914511</c:v>
                </c:pt>
                <c:pt idx="2">
                  <c:v>1.35712995914511</c:v>
                </c:pt>
                <c:pt idx="3">
                  <c:v>1.35712995914511</c:v>
                </c:pt>
                <c:pt idx="4">
                  <c:v>1.35712995914511</c:v>
                </c:pt>
                <c:pt idx="5">
                  <c:v>1.35712995914511</c:v>
                </c:pt>
                <c:pt idx="6">
                  <c:v>1.35712995914511</c:v>
                </c:pt>
                <c:pt idx="7">
                  <c:v>1.35712995914511</c:v>
                </c:pt>
                <c:pt idx="8">
                  <c:v>1.35712995914511</c:v>
                </c:pt>
                <c:pt idx="9">
                  <c:v>1.35712995914511</c:v>
                </c:pt>
                <c:pt idx="10">
                  <c:v>1.35712995914511</c:v>
                </c:pt>
                <c:pt idx="11">
                  <c:v>1.35712995914511</c:v>
                </c:pt>
                <c:pt idx="12">
                  <c:v>1.35712995914511</c:v>
                </c:pt>
                <c:pt idx="13">
                  <c:v>1.35712995914511</c:v>
                </c:pt>
                <c:pt idx="14">
                  <c:v>1.35712995914511</c:v>
                </c:pt>
                <c:pt idx="15">
                  <c:v>1.35712995914511</c:v>
                </c:pt>
                <c:pt idx="16">
                  <c:v>1.35712995914511</c:v>
                </c:pt>
                <c:pt idx="17">
                  <c:v>1.35712995914511</c:v>
                </c:pt>
                <c:pt idx="18">
                  <c:v>1.35712995914511</c:v>
                </c:pt>
                <c:pt idx="19">
                  <c:v>1.35712995914511</c:v>
                </c:pt>
                <c:pt idx="20">
                  <c:v>1.35712995914511</c:v>
                </c:pt>
                <c:pt idx="21">
                  <c:v>1.35712995914511</c:v>
                </c:pt>
                <c:pt idx="22">
                  <c:v>1.35712995914511</c:v>
                </c:pt>
                <c:pt idx="23">
                  <c:v>1.35712995914511</c:v>
                </c:pt>
                <c:pt idx="24">
                  <c:v>1.35712995914511</c:v>
                </c:pt>
                <c:pt idx="25">
                  <c:v>1.35712995914511</c:v>
                </c:pt>
                <c:pt idx="26">
                  <c:v>1.35712995914511</c:v>
                </c:pt>
                <c:pt idx="27">
                  <c:v>1.35712995914511</c:v>
                </c:pt>
                <c:pt idx="28">
                  <c:v>1.35712995914511</c:v>
                </c:pt>
                <c:pt idx="29">
                  <c:v>1.35712995914511</c:v>
                </c:pt>
                <c:pt idx="30">
                  <c:v>1.35712995914511</c:v>
                </c:pt>
                <c:pt idx="31">
                  <c:v>1.35712995914511</c:v>
                </c:pt>
                <c:pt idx="32">
                  <c:v>1.35712995914511</c:v>
                </c:pt>
                <c:pt idx="33">
                  <c:v>1.35712995914511</c:v>
                </c:pt>
                <c:pt idx="34">
                  <c:v>1.35712995914511</c:v>
                </c:pt>
                <c:pt idx="35">
                  <c:v>1.35712995914511</c:v>
                </c:pt>
                <c:pt idx="36">
                  <c:v>1.35712995914511</c:v>
                </c:pt>
                <c:pt idx="37">
                  <c:v>1.35712995914511</c:v>
                </c:pt>
                <c:pt idx="38">
                  <c:v>1.35712995914511</c:v>
                </c:pt>
                <c:pt idx="39">
                  <c:v>1.35712995914511</c:v>
                </c:pt>
                <c:pt idx="40">
                  <c:v>1.35712995914511</c:v>
                </c:pt>
                <c:pt idx="41">
                  <c:v>1.35712995914511</c:v>
                </c:pt>
                <c:pt idx="42">
                  <c:v>1.35712995914511</c:v>
                </c:pt>
                <c:pt idx="43">
                  <c:v>1.35712995914511</c:v>
                </c:pt>
                <c:pt idx="44">
                  <c:v>1.35712995914511</c:v>
                </c:pt>
                <c:pt idx="45">
                  <c:v>1.35712995914511</c:v>
                </c:pt>
                <c:pt idx="46">
                  <c:v>1.35712995914511</c:v>
                </c:pt>
                <c:pt idx="47">
                  <c:v>1.35712995914511</c:v>
                </c:pt>
                <c:pt idx="48">
                  <c:v>1.35712995914511</c:v>
                </c:pt>
                <c:pt idx="49">
                  <c:v>1.35712995914511</c:v>
                </c:pt>
                <c:pt idx="50">
                  <c:v>1.35712995914511</c:v>
                </c:pt>
                <c:pt idx="51">
                  <c:v>1.35712995914511</c:v>
                </c:pt>
                <c:pt idx="52">
                  <c:v>1.35712995914511</c:v>
                </c:pt>
                <c:pt idx="53">
                  <c:v>1.35712995914511</c:v>
                </c:pt>
                <c:pt idx="54">
                  <c:v>1.35712995914511</c:v>
                </c:pt>
                <c:pt idx="55">
                  <c:v>1.35712995914511</c:v>
                </c:pt>
                <c:pt idx="56">
                  <c:v>1.35712995914511</c:v>
                </c:pt>
                <c:pt idx="57">
                  <c:v>1.35712995914511</c:v>
                </c:pt>
                <c:pt idx="58">
                  <c:v>1.35712995914511</c:v>
                </c:pt>
                <c:pt idx="59">
                  <c:v>1.35712995914511</c:v>
                </c:pt>
                <c:pt idx="60">
                  <c:v>1.35712995914511</c:v>
                </c:pt>
                <c:pt idx="61">
                  <c:v>1.35712995914511</c:v>
                </c:pt>
                <c:pt idx="62">
                  <c:v>1.35712995914511</c:v>
                </c:pt>
                <c:pt idx="63">
                  <c:v>1.35712995914511</c:v>
                </c:pt>
                <c:pt idx="64">
                  <c:v>1.35712995914511</c:v>
                </c:pt>
                <c:pt idx="65">
                  <c:v>1.35712995914511</c:v>
                </c:pt>
                <c:pt idx="66">
                  <c:v>1.35712995914511</c:v>
                </c:pt>
                <c:pt idx="67">
                  <c:v>1.35712995914511</c:v>
                </c:pt>
                <c:pt idx="68">
                  <c:v>1.35712995914511</c:v>
                </c:pt>
                <c:pt idx="69">
                  <c:v>1.35712995914511</c:v>
                </c:pt>
                <c:pt idx="70">
                  <c:v>1.35712995914511</c:v>
                </c:pt>
                <c:pt idx="71">
                  <c:v>1.35712995914511</c:v>
                </c:pt>
                <c:pt idx="72">
                  <c:v>1.35712995914511</c:v>
                </c:pt>
                <c:pt idx="73">
                  <c:v>1.35712995914511</c:v>
                </c:pt>
                <c:pt idx="74">
                  <c:v>1.35712995914511</c:v>
                </c:pt>
                <c:pt idx="75">
                  <c:v>1.35712995914511</c:v>
                </c:pt>
                <c:pt idx="76">
                  <c:v>1.35712995914511</c:v>
                </c:pt>
                <c:pt idx="77">
                  <c:v>1.35712995914511</c:v>
                </c:pt>
                <c:pt idx="78">
                  <c:v>1.35712995914511</c:v>
                </c:pt>
                <c:pt idx="79">
                  <c:v>1.35712995914511</c:v>
                </c:pt>
                <c:pt idx="80">
                  <c:v>1.35712995914511</c:v>
                </c:pt>
                <c:pt idx="81">
                  <c:v>1.35712995914511</c:v>
                </c:pt>
                <c:pt idx="82">
                  <c:v>1.35712995914511</c:v>
                </c:pt>
                <c:pt idx="83">
                  <c:v>1.35712995914511</c:v>
                </c:pt>
                <c:pt idx="84">
                  <c:v>1.35712995914511</c:v>
                </c:pt>
                <c:pt idx="85">
                  <c:v>1.35712995914511</c:v>
                </c:pt>
                <c:pt idx="86">
                  <c:v>1.35712995914511</c:v>
                </c:pt>
                <c:pt idx="87">
                  <c:v>1.35712995914511</c:v>
                </c:pt>
                <c:pt idx="88">
                  <c:v>1.35712995914511</c:v>
                </c:pt>
                <c:pt idx="89">
                  <c:v>1.35712995914511</c:v>
                </c:pt>
                <c:pt idx="90">
                  <c:v>1.35712995914511</c:v>
                </c:pt>
                <c:pt idx="91">
                  <c:v>1.35712995914511</c:v>
                </c:pt>
                <c:pt idx="92">
                  <c:v>1.35712995914511</c:v>
                </c:pt>
                <c:pt idx="93">
                  <c:v>1.35712995914511</c:v>
                </c:pt>
                <c:pt idx="94">
                  <c:v>1.35712995914511</c:v>
                </c:pt>
                <c:pt idx="95">
                  <c:v>1.35712995914511</c:v>
                </c:pt>
                <c:pt idx="96">
                  <c:v>1.35712995914511</c:v>
                </c:pt>
                <c:pt idx="97">
                  <c:v>1.35712995914511</c:v>
                </c:pt>
                <c:pt idx="98">
                  <c:v>1.35712995914511</c:v>
                </c:pt>
                <c:pt idx="99">
                  <c:v>1.35712995914511</c:v>
                </c:pt>
                <c:pt idx="100">
                  <c:v>1.35712995914511</c:v>
                </c:pt>
                <c:pt idx="101">
                  <c:v>1.35712995914511</c:v>
                </c:pt>
                <c:pt idx="102">
                  <c:v>1.35712995914511</c:v>
                </c:pt>
                <c:pt idx="103">
                  <c:v>1.35712995914511</c:v>
                </c:pt>
                <c:pt idx="104">
                  <c:v>1.35712995914511</c:v>
                </c:pt>
                <c:pt idx="105">
                  <c:v>1.35712995914511</c:v>
                </c:pt>
                <c:pt idx="106">
                  <c:v>1.35712995914511</c:v>
                </c:pt>
                <c:pt idx="107">
                  <c:v>1.35712995914511</c:v>
                </c:pt>
                <c:pt idx="108">
                  <c:v>1.35712995914511</c:v>
                </c:pt>
                <c:pt idx="109">
                  <c:v>1.35712995914511</c:v>
                </c:pt>
                <c:pt idx="110">
                  <c:v>1.35712995914511</c:v>
                </c:pt>
                <c:pt idx="111">
                  <c:v>1.35712995914511</c:v>
                </c:pt>
                <c:pt idx="112">
                  <c:v>1.35712995914511</c:v>
                </c:pt>
                <c:pt idx="113">
                  <c:v>1.35712995914511</c:v>
                </c:pt>
                <c:pt idx="114">
                  <c:v>1.35712995914511</c:v>
                </c:pt>
                <c:pt idx="115">
                  <c:v>1.35712995914511</c:v>
                </c:pt>
                <c:pt idx="116">
                  <c:v>1.35712995914511</c:v>
                </c:pt>
                <c:pt idx="117">
                  <c:v>1.35712995914511</c:v>
                </c:pt>
                <c:pt idx="118">
                  <c:v>1.35712995914511</c:v>
                </c:pt>
                <c:pt idx="119">
                  <c:v>1.35712995914511</c:v>
                </c:pt>
                <c:pt idx="120">
                  <c:v>1.35712995914511</c:v>
                </c:pt>
                <c:pt idx="121">
                  <c:v>1.35712995914511</c:v>
                </c:pt>
                <c:pt idx="122">
                  <c:v>1.35712995914511</c:v>
                </c:pt>
                <c:pt idx="123">
                  <c:v>1.35712995914511</c:v>
                </c:pt>
                <c:pt idx="124">
                  <c:v>1.35712995914511</c:v>
                </c:pt>
                <c:pt idx="125">
                  <c:v>1.35712995914511</c:v>
                </c:pt>
                <c:pt idx="126">
                  <c:v>1.35712995914511</c:v>
                </c:pt>
                <c:pt idx="127">
                  <c:v>1.35712995914511</c:v>
                </c:pt>
                <c:pt idx="128">
                  <c:v>1.35712995914511</c:v>
                </c:pt>
                <c:pt idx="129">
                  <c:v>1.35712995914511</c:v>
                </c:pt>
                <c:pt idx="130">
                  <c:v>1.35712995914511</c:v>
                </c:pt>
                <c:pt idx="131">
                  <c:v>1.35712995914511</c:v>
                </c:pt>
                <c:pt idx="132">
                  <c:v>1.35712995914511</c:v>
                </c:pt>
                <c:pt idx="133">
                  <c:v>1.35712995914511</c:v>
                </c:pt>
                <c:pt idx="134">
                  <c:v>1.35712995914511</c:v>
                </c:pt>
                <c:pt idx="135">
                  <c:v>1.35712995914511</c:v>
                </c:pt>
                <c:pt idx="136">
                  <c:v>1.35712995914511</c:v>
                </c:pt>
                <c:pt idx="137">
                  <c:v>1.35712995914511</c:v>
                </c:pt>
                <c:pt idx="138">
                  <c:v>1.35712995914511</c:v>
                </c:pt>
                <c:pt idx="139">
                  <c:v>1.35712995914511</c:v>
                </c:pt>
                <c:pt idx="140">
                  <c:v>1.35712995914511</c:v>
                </c:pt>
                <c:pt idx="141">
                  <c:v>1.35712995914511</c:v>
                </c:pt>
                <c:pt idx="142">
                  <c:v>1.35712995914511</c:v>
                </c:pt>
                <c:pt idx="143">
                  <c:v>1.35712995914511</c:v>
                </c:pt>
                <c:pt idx="144">
                  <c:v>1.35712995914511</c:v>
                </c:pt>
                <c:pt idx="145">
                  <c:v>1.35712995914511</c:v>
                </c:pt>
                <c:pt idx="146">
                  <c:v>1.35712995914511</c:v>
                </c:pt>
                <c:pt idx="147">
                  <c:v>1.35712995914511</c:v>
                </c:pt>
                <c:pt idx="148">
                  <c:v>1.35712995914511</c:v>
                </c:pt>
                <c:pt idx="149">
                  <c:v>1.35712995914511</c:v>
                </c:pt>
                <c:pt idx="150">
                  <c:v>1.35712995914511</c:v>
                </c:pt>
                <c:pt idx="151">
                  <c:v>1.35712995914511</c:v>
                </c:pt>
                <c:pt idx="152">
                  <c:v>1.35712995914511</c:v>
                </c:pt>
                <c:pt idx="153">
                  <c:v>1.35712995914511</c:v>
                </c:pt>
                <c:pt idx="154">
                  <c:v>1.35712995914511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2A-4B95-96FA-56F4D9DF909D}"/>
            </c:ext>
          </c:extLst>
        </c:ser>
        <c:ser>
          <c:idx val="1"/>
          <c:order val="1"/>
          <c:tx>
            <c:strRef>
              <c:f>XLK_IYW!$F$1</c:f>
              <c:strCache>
                <c:ptCount val="1"/>
                <c:pt idx="0">
                  <c:v> IYW/XLK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XLK_IYW!$F$2:$F$156</c:f>
              <c:numCache>
                <c:formatCode>_(* #,##0.0000_);_(* \(#,##0.0000\);_(* "-"??_);_(@_)</c:formatCode>
                <c:ptCount val="155"/>
                <c:pt idx="9">
                  <c:v>1.3807734927492901</c:v>
                </c:pt>
                <c:pt idx="10">
                  <c:v>1.37951781661104</c:v>
                </c:pt>
                <c:pt idx="11">
                  <c:v>1.3782221646572299</c:v>
                </c:pt>
                <c:pt idx="12">
                  <c:v>1.3773587266526801</c:v>
                </c:pt>
                <c:pt idx="13">
                  <c:v>1.37636613889185</c:v>
                </c:pt>
                <c:pt idx="14">
                  <c:v>1.3755133614527</c:v>
                </c:pt>
                <c:pt idx="15">
                  <c:v>1.37523038648999</c:v>
                </c:pt>
                <c:pt idx="16">
                  <c:v>1.3749213620187899</c:v>
                </c:pt>
                <c:pt idx="17">
                  <c:v>1.37427105765098</c:v>
                </c:pt>
                <c:pt idx="18">
                  <c:v>1.3740271606863099</c:v>
                </c:pt>
                <c:pt idx="19">
                  <c:v>1.37447290180741</c:v>
                </c:pt>
                <c:pt idx="20">
                  <c:v>1.3746272220859299</c:v>
                </c:pt>
                <c:pt idx="21">
                  <c:v>1.3745431437182301</c:v>
                </c:pt>
                <c:pt idx="22">
                  <c:v>1.37528253467099</c:v>
                </c:pt>
                <c:pt idx="23">
                  <c:v>1.3756665744382901</c:v>
                </c:pt>
                <c:pt idx="24">
                  <c:v>1.3751146284775799</c:v>
                </c:pt>
                <c:pt idx="25">
                  <c:v>1.37430601430818</c:v>
                </c:pt>
                <c:pt idx="26">
                  <c:v>1.3737289367119201</c:v>
                </c:pt>
                <c:pt idx="27">
                  <c:v>1.37328669826283</c:v>
                </c:pt>
                <c:pt idx="28">
                  <c:v>1.3728769333631199</c:v>
                </c:pt>
                <c:pt idx="29">
                  <c:v>1.37153418715085</c:v>
                </c:pt>
                <c:pt idx="30">
                  <c:v>1.3706760164769101</c:v>
                </c:pt>
                <c:pt idx="31">
                  <c:v>1.3700835295627001</c:v>
                </c:pt>
                <c:pt idx="32">
                  <c:v>1.36892031895682</c:v>
                </c:pt>
                <c:pt idx="33">
                  <c:v>1.3681758798882599</c:v>
                </c:pt>
                <c:pt idx="34">
                  <c:v>1.3680952592125899</c:v>
                </c:pt>
                <c:pt idx="35">
                  <c:v>1.3681306290623201</c:v>
                </c:pt>
                <c:pt idx="36">
                  <c:v>1.3681584220526899</c:v>
                </c:pt>
                <c:pt idx="37">
                  <c:v>1.3684280076758899</c:v>
                </c:pt>
                <c:pt idx="38">
                  <c:v>1.3680004591832799</c:v>
                </c:pt>
                <c:pt idx="39">
                  <c:v>1.3684715110811501</c:v>
                </c:pt>
                <c:pt idx="40">
                  <c:v>1.3692962200000001</c:v>
                </c:pt>
                <c:pt idx="41">
                  <c:v>1.3695977051000301</c:v>
                </c:pt>
                <c:pt idx="42">
                  <c:v>1.36967689200827</c:v>
                </c:pt>
                <c:pt idx="43">
                  <c:v>1.36991461763241</c:v>
                </c:pt>
                <c:pt idx="44">
                  <c:v>1.37009417754296</c:v>
                </c:pt>
                <c:pt idx="45">
                  <c:v>1.37030677525893</c:v>
                </c:pt>
                <c:pt idx="46">
                  <c:v>1.3704674358665001</c:v>
                </c:pt>
                <c:pt idx="47">
                  <c:v>1.37060039178278</c:v>
                </c:pt>
                <c:pt idx="48">
                  <c:v>1.37084734938049</c:v>
                </c:pt>
                <c:pt idx="49">
                  <c:v>1.3706608679633501</c:v>
                </c:pt>
                <c:pt idx="50">
                  <c:v>1.37001392984199</c:v>
                </c:pt>
                <c:pt idx="51">
                  <c:v>1.36985715040869</c:v>
                </c:pt>
                <c:pt idx="52">
                  <c:v>1.36939720523979</c:v>
                </c:pt>
                <c:pt idx="53">
                  <c:v>1.3685720749704799</c:v>
                </c:pt>
                <c:pt idx="54">
                  <c:v>1.36785305746318</c:v>
                </c:pt>
                <c:pt idx="55">
                  <c:v>1.3664449791689499</c:v>
                </c:pt>
                <c:pt idx="56">
                  <c:v>1.3652057579385899</c:v>
                </c:pt>
                <c:pt idx="57">
                  <c:v>1.3639178463320301</c:v>
                </c:pt>
                <c:pt idx="58">
                  <c:v>1.3625837549973701</c:v>
                </c:pt>
                <c:pt idx="59">
                  <c:v>1.3618720538707401</c:v>
                </c:pt>
                <c:pt idx="60">
                  <c:v>1.3616385542056599</c:v>
                </c:pt>
                <c:pt idx="61">
                  <c:v>1.3615945599050701</c:v>
                </c:pt>
                <c:pt idx="62">
                  <c:v>1.3616134718939199</c:v>
                </c:pt>
                <c:pt idx="63">
                  <c:v>1.36164143790015</c:v>
                </c:pt>
                <c:pt idx="64">
                  <c:v>1.36145581158627</c:v>
                </c:pt>
                <c:pt idx="65">
                  <c:v>1.3619478407187899</c:v>
                </c:pt>
                <c:pt idx="66">
                  <c:v>1.3622860409966999</c:v>
                </c:pt>
                <c:pt idx="67">
                  <c:v>1.3626445543174901</c:v>
                </c:pt>
                <c:pt idx="68">
                  <c:v>1.3630457663876201</c:v>
                </c:pt>
                <c:pt idx="69">
                  <c:v>1.36337073543973</c:v>
                </c:pt>
                <c:pt idx="70">
                  <c:v>1.36340898850471</c:v>
                </c:pt>
                <c:pt idx="71">
                  <c:v>1.3625873070455701</c:v>
                </c:pt>
                <c:pt idx="72">
                  <c:v>1.36236823331416</c:v>
                </c:pt>
                <c:pt idx="73">
                  <c:v>1.3621291089718901</c:v>
                </c:pt>
                <c:pt idx="74">
                  <c:v>1.36122763534184</c:v>
                </c:pt>
                <c:pt idx="75">
                  <c:v>1.3603923621115399</c:v>
                </c:pt>
                <c:pt idx="76">
                  <c:v>1.3598479747032399</c:v>
                </c:pt>
                <c:pt idx="77">
                  <c:v>1.35917773340465</c:v>
                </c:pt>
                <c:pt idx="78">
                  <c:v>1.35926716824403</c:v>
                </c:pt>
                <c:pt idx="79">
                  <c:v>1.35924188554096</c:v>
                </c:pt>
                <c:pt idx="80">
                  <c:v>1.35841240754767</c:v>
                </c:pt>
                <c:pt idx="81">
                  <c:v>1.3592816307442599</c:v>
                </c:pt>
                <c:pt idx="82">
                  <c:v>1.35971734894538</c:v>
                </c:pt>
                <c:pt idx="83">
                  <c:v>1.3599657486386201</c:v>
                </c:pt>
                <c:pt idx="84">
                  <c:v>1.3605260128471801</c:v>
                </c:pt>
                <c:pt idx="85">
                  <c:v>1.3615949356283199</c:v>
                </c:pt>
                <c:pt idx="86">
                  <c:v>1.36271343707975</c:v>
                </c:pt>
                <c:pt idx="87">
                  <c:v>1.3631302750487799</c:v>
                </c:pt>
                <c:pt idx="88">
                  <c:v>1.3620472811233399</c:v>
                </c:pt>
                <c:pt idx="89">
                  <c:v>1.36095956093063</c:v>
                </c:pt>
                <c:pt idx="90">
                  <c:v>1.3613235576726801</c:v>
                </c:pt>
                <c:pt idx="91">
                  <c:v>1.3599869469200701</c:v>
                </c:pt>
                <c:pt idx="92">
                  <c:v>1.3589331302749099</c:v>
                </c:pt>
                <c:pt idx="93">
                  <c:v>1.35811277639678</c:v>
                </c:pt>
                <c:pt idx="94">
                  <c:v>1.3575551272603901</c:v>
                </c:pt>
                <c:pt idx="95">
                  <c:v>1.35614586635988</c:v>
                </c:pt>
                <c:pt idx="96">
                  <c:v>1.3536960370584801</c:v>
                </c:pt>
                <c:pt idx="97">
                  <c:v>1.3517605996947999</c:v>
                </c:pt>
                <c:pt idx="98">
                  <c:v>1.3504551010317001</c:v>
                </c:pt>
                <c:pt idx="99">
                  <c:v>1.3487040434724</c:v>
                </c:pt>
                <c:pt idx="100">
                  <c:v>1.3461682433687601</c:v>
                </c:pt>
                <c:pt idx="101">
                  <c:v>1.3431637563880101</c:v>
                </c:pt>
                <c:pt idx="102">
                  <c:v>1.33946079021222</c:v>
                </c:pt>
                <c:pt idx="103">
                  <c:v>1.3350287065111299</c:v>
                </c:pt>
                <c:pt idx="104">
                  <c:v>1.3308868646084</c:v>
                </c:pt>
                <c:pt idx="105">
                  <c:v>1.3285222198714</c:v>
                </c:pt>
                <c:pt idx="106">
                  <c:v>1.3279036974262299</c:v>
                </c:pt>
                <c:pt idx="107">
                  <c:v>1.32697004780325</c:v>
                </c:pt>
                <c:pt idx="108">
                  <c:v>1.3266934765415801</c:v>
                </c:pt>
                <c:pt idx="109">
                  <c:v>1.3264035506013301</c:v>
                </c:pt>
                <c:pt idx="110">
                  <c:v>1.3256836448887199</c:v>
                </c:pt>
                <c:pt idx="111">
                  <c:v>1.3257624273511499</c:v>
                </c:pt>
                <c:pt idx="112">
                  <c:v>1.3264045957292301</c:v>
                </c:pt>
                <c:pt idx="113">
                  <c:v>1.3283170704015801</c:v>
                </c:pt>
                <c:pt idx="114">
                  <c:v>1.32967326354436</c:v>
                </c:pt>
                <c:pt idx="115">
                  <c:v>1.32938411655668</c:v>
                </c:pt>
                <c:pt idx="116">
                  <c:v>1.32739303395214</c:v>
                </c:pt>
                <c:pt idx="117">
                  <c:v>1.3264302730733299</c:v>
                </c:pt>
                <c:pt idx="118">
                  <c:v>1.32537554885701</c:v>
                </c:pt>
                <c:pt idx="119">
                  <c:v>1.3242963530455401</c:v>
                </c:pt>
                <c:pt idx="120">
                  <c:v>1.32379905311816</c:v>
                </c:pt>
                <c:pt idx="121">
                  <c:v>1.32410747716539</c:v>
                </c:pt>
                <c:pt idx="122">
                  <c:v>1.32407690039545</c:v>
                </c:pt>
                <c:pt idx="123">
                  <c:v>1.32503103299492</c:v>
                </c:pt>
                <c:pt idx="124">
                  <c:v>1.3272454404290901</c:v>
                </c:pt>
                <c:pt idx="125">
                  <c:v>1.3295574371416401</c:v>
                </c:pt>
                <c:pt idx="126">
                  <c:v>1.3335178318469001</c:v>
                </c:pt>
                <c:pt idx="127">
                  <c:v>1.33650373220996</c:v>
                </c:pt>
                <c:pt idx="128">
                  <c:v>1.33868712223512</c:v>
                </c:pt>
                <c:pt idx="129">
                  <c:v>1.3411042046194901</c:v>
                </c:pt>
                <c:pt idx="130">
                  <c:v>1.34379895400573</c:v>
                </c:pt>
                <c:pt idx="131">
                  <c:v>1.3461717784290099</c:v>
                </c:pt>
                <c:pt idx="132">
                  <c:v>1.3506082212314401</c:v>
                </c:pt>
                <c:pt idx="133">
                  <c:v>1.3533148671534501</c:v>
                </c:pt>
                <c:pt idx="134">
                  <c:v>1.35473934295293</c:v>
                </c:pt>
                <c:pt idx="135">
                  <c:v>1.3565449373434499</c:v>
                </c:pt>
                <c:pt idx="136">
                  <c:v>1.35599045935315</c:v>
                </c:pt>
                <c:pt idx="137">
                  <c:v>1.3558278189574999</c:v>
                </c:pt>
                <c:pt idx="138">
                  <c:v>1.35500961423732</c:v>
                </c:pt>
                <c:pt idx="139">
                  <c:v>1.35462666687058</c:v>
                </c:pt>
                <c:pt idx="140">
                  <c:v>1.3544571988079399</c:v>
                </c:pt>
                <c:pt idx="141">
                  <c:v>1.35501022723885</c:v>
                </c:pt>
                <c:pt idx="142">
                  <c:v>1.3546666444384099</c:v>
                </c:pt>
                <c:pt idx="143">
                  <c:v>1.35279288020605</c:v>
                </c:pt>
                <c:pt idx="144">
                  <c:v>1.3522950177142401</c:v>
                </c:pt>
                <c:pt idx="145">
                  <c:v>1.3525915135398101</c:v>
                </c:pt>
                <c:pt idx="146">
                  <c:v>1.3530326907677199</c:v>
                </c:pt>
                <c:pt idx="147">
                  <c:v>1.35323636120025</c:v>
                </c:pt>
                <c:pt idx="148">
                  <c:v>1.3547759268984301</c:v>
                </c:pt>
                <c:pt idx="149">
                  <c:v>1.35570259018935</c:v>
                </c:pt>
                <c:pt idx="150">
                  <c:v>1.3563040206304899</c:v>
                </c:pt>
                <c:pt idx="151">
                  <c:v>1.3554776965559701</c:v>
                </c:pt>
                <c:pt idx="152">
                  <c:v>1.3529985604679</c:v>
                </c:pt>
                <c:pt idx="153">
                  <c:v>1.3526576152980401</c:v>
                </c:pt>
                <c:pt idx="154">
                  <c:v>1.3513728678847301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2A-4B95-96FA-56F4D9DF909D}"/>
            </c:ext>
          </c:extLst>
        </c:ser>
        <c:ser>
          <c:idx val="2"/>
          <c:order val="2"/>
          <c:tx>
            <c:strRef>
              <c:f>XLK_IYW!$G$1</c:f>
              <c:strCache>
                <c:ptCount val="1"/>
                <c:pt idx="0">
                  <c:v> IYW/XLK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XLK_IYW!$G$2:$G$156</c:f>
              <c:numCache>
                <c:formatCode>_(* #,##0.0000_);_(* \(#,##0.0000\);_(* "-"??_);_(@_)</c:formatCode>
                <c:ptCount val="155"/>
                <c:pt idx="19">
                  <c:v>1.3776231972783499</c:v>
                </c:pt>
                <c:pt idx="20">
                  <c:v>1.3770725193484901</c:v>
                </c:pt>
                <c:pt idx="21">
                  <c:v>1.37638265418773</c:v>
                </c:pt>
                <c:pt idx="22">
                  <c:v>1.3763206306618301</c:v>
                </c:pt>
                <c:pt idx="23">
                  <c:v>1.3760163566650701</c:v>
                </c:pt>
                <c:pt idx="24">
                  <c:v>1.3753139949651401</c:v>
                </c:pt>
                <c:pt idx="25">
                  <c:v>1.37476820039909</c:v>
                </c:pt>
                <c:pt idx="26">
                  <c:v>1.3743251493653501</c:v>
                </c:pt>
                <c:pt idx="27">
                  <c:v>1.3737788779569</c:v>
                </c:pt>
                <c:pt idx="28">
                  <c:v>1.37345204702471</c:v>
                </c:pt>
                <c:pt idx="29">
                  <c:v>1.37300354447913</c:v>
                </c:pt>
                <c:pt idx="30">
                  <c:v>1.37265161928142</c:v>
                </c:pt>
                <c:pt idx="31">
                  <c:v>1.3723133366404601</c:v>
                </c:pt>
                <c:pt idx="32">
                  <c:v>1.3721014268139</c:v>
                </c:pt>
                <c:pt idx="33">
                  <c:v>1.3719212271632699</c:v>
                </c:pt>
                <c:pt idx="34">
                  <c:v>1.3716049438450899</c:v>
                </c:pt>
                <c:pt idx="35">
                  <c:v>1.37121832168525</c:v>
                </c:pt>
                <c:pt idx="36">
                  <c:v>1.3709436793823</c:v>
                </c:pt>
                <c:pt idx="37">
                  <c:v>1.37085735296936</c:v>
                </c:pt>
                <c:pt idx="38">
                  <c:v>1.3704386962732</c:v>
                </c:pt>
                <c:pt idx="39">
                  <c:v>1.3700028491159999</c:v>
                </c:pt>
                <c:pt idx="40">
                  <c:v>1.3699861182384501</c:v>
                </c:pt>
                <c:pt idx="41">
                  <c:v>1.36984061733137</c:v>
                </c:pt>
                <c:pt idx="42">
                  <c:v>1.36929860548255</c:v>
                </c:pt>
                <c:pt idx="43">
                  <c:v>1.36904524876033</c:v>
                </c:pt>
                <c:pt idx="44">
                  <c:v>1.36909471837777</c:v>
                </c:pt>
                <c:pt idx="45">
                  <c:v>1.3692187021606299</c:v>
                </c:pt>
                <c:pt idx="46">
                  <c:v>1.36931292895959</c:v>
                </c:pt>
                <c:pt idx="47">
                  <c:v>1.3695141997293401</c:v>
                </c:pt>
                <c:pt idx="48">
                  <c:v>1.3694239042818901</c:v>
                </c:pt>
                <c:pt idx="49">
                  <c:v>1.36956618952225</c:v>
                </c:pt>
                <c:pt idx="50">
                  <c:v>1.3696550749209899</c:v>
                </c:pt>
                <c:pt idx="51">
                  <c:v>1.3697274277543601</c:v>
                </c:pt>
                <c:pt idx="52">
                  <c:v>1.3695370486240299</c:v>
                </c:pt>
                <c:pt idx="53">
                  <c:v>1.36924334630144</c:v>
                </c:pt>
                <c:pt idx="54">
                  <c:v>1.36897361750307</c:v>
                </c:pt>
                <c:pt idx="55">
                  <c:v>1.3683758772139401</c:v>
                </c:pt>
                <c:pt idx="56">
                  <c:v>1.3678365969025501</c:v>
                </c:pt>
                <c:pt idx="57">
                  <c:v>1.3672591190573999</c:v>
                </c:pt>
                <c:pt idx="58">
                  <c:v>1.36671555218893</c:v>
                </c:pt>
                <c:pt idx="59">
                  <c:v>1.3662664609170401</c:v>
                </c:pt>
                <c:pt idx="60">
                  <c:v>1.3658262420238201</c:v>
                </c:pt>
                <c:pt idx="61">
                  <c:v>1.3657258551568801</c:v>
                </c:pt>
                <c:pt idx="62">
                  <c:v>1.3655053385668501</c:v>
                </c:pt>
                <c:pt idx="63">
                  <c:v>1.3651067564353101</c:v>
                </c:pt>
                <c:pt idx="64">
                  <c:v>1.36465443452473</c:v>
                </c:pt>
                <c:pt idx="65">
                  <c:v>1.3641964099438699</c:v>
                </c:pt>
                <c:pt idx="66">
                  <c:v>1.3637458994676499</c:v>
                </c:pt>
                <c:pt idx="67">
                  <c:v>1.3632812003247601</c:v>
                </c:pt>
                <c:pt idx="68">
                  <c:v>1.3628147606925001</c:v>
                </c:pt>
                <c:pt idx="69">
                  <c:v>1.3626213946552399</c:v>
                </c:pt>
                <c:pt idx="70">
                  <c:v>1.3625237713551801</c:v>
                </c:pt>
                <c:pt idx="71">
                  <c:v>1.36209093347532</c:v>
                </c:pt>
                <c:pt idx="72">
                  <c:v>1.3619908526040401</c:v>
                </c:pt>
                <c:pt idx="73">
                  <c:v>1.3618852734360201</c:v>
                </c:pt>
                <c:pt idx="74">
                  <c:v>1.3613417234640599</c:v>
                </c:pt>
                <c:pt idx="75">
                  <c:v>1.36117010141516</c:v>
                </c:pt>
                <c:pt idx="76">
                  <c:v>1.36106700784997</c:v>
                </c:pt>
                <c:pt idx="77">
                  <c:v>1.3609111438610699</c:v>
                </c:pt>
                <c:pt idx="78">
                  <c:v>1.3611564673158301</c:v>
                </c:pt>
                <c:pt idx="79">
                  <c:v>1.36130631049035</c:v>
                </c:pt>
                <c:pt idx="80">
                  <c:v>1.36091069802619</c:v>
                </c:pt>
                <c:pt idx="81">
                  <c:v>1.3609344688949101</c:v>
                </c:pt>
                <c:pt idx="82">
                  <c:v>1.36104279112977</c:v>
                </c:pt>
                <c:pt idx="83">
                  <c:v>1.3610474288052501</c:v>
                </c:pt>
                <c:pt idx="84">
                  <c:v>1.3608768240945099</c:v>
                </c:pt>
                <c:pt idx="85">
                  <c:v>1.3609936488699299</c:v>
                </c:pt>
                <c:pt idx="86">
                  <c:v>1.3612807058915</c:v>
                </c:pt>
                <c:pt idx="87">
                  <c:v>1.3611540042267101</c:v>
                </c:pt>
                <c:pt idx="88">
                  <c:v>1.3606572246836901</c:v>
                </c:pt>
                <c:pt idx="89">
                  <c:v>1.3601007232358</c:v>
                </c:pt>
                <c:pt idx="90">
                  <c:v>1.35986798261018</c:v>
                </c:pt>
                <c:pt idx="91">
                  <c:v>1.35963428883216</c:v>
                </c:pt>
                <c:pt idx="92">
                  <c:v>1.3593252396101401</c:v>
                </c:pt>
                <c:pt idx="93">
                  <c:v>1.3590392625176999</c:v>
                </c:pt>
                <c:pt idx="94">
                  <c:v>1.35904057005378</c:v>
                </c:pt>
                <c:pt idx="95">
                  <c:v>1.3588704009940999</c:v>
                </c:pt>
                <c:pt idx="96">
                  <c:v>1.3582047370691199</c:v>
                </c:pt>
                <c:pt idx="97">
                  <c:v>1.3574454373717899</c:v>
                </c:pt>
                <c:pt idx="98">
                  <c:v>1.3562511910775199</c:v>
                </c:pt>
                <c:pt idx="99">
                  <c:v>1.35483180220151</c:v>
                </c:pt>
                <c:pt idx="100">
                  <c:v>1.35374590052072</c:v>
                </c:pt>
                <c:pt idx="101">
                  <c:v>1.3515753516540401</c:v>
                </c:pt>
                <c:pt idx="102">
                  <c:v>1.3491969602435601</c:v>
                </c:pt>
                <c:pt idx="103">
                  <c:v>1.3465707414539601</c:v>
                </c:pt>
                <c:pt idx="104">
                  <c:v>1.34422099593439</c:v>
                </c:pt>
                <c:pt idx="105">
                  <c:v>1.3423340431156401</c:v>
                </c:pt>
                <c:pt idx="106">
                  <c:v>1.34079986724236</c:v>
                </c:pt>
                <c:pt idx="107">
                  <c:v>1.33936532374902</c:v>
                </c:pt>
                <c:pt idx="108">
                  <c:v>1.3385742887866401</c:v>
                </c:pt>
                <c:pt idx="109">
                  <c:v>1.3375537970368601</c:v>
                </c:pt>
                <c:pt idx="110">
                  <c:v>1.3359259441287401</c:v>
                </c:pt>
                <c:pt idx="111">
                  <c:v>1.3344630918695799</c:v>
                </c:pt>
                <c:pt idx="112">
                  <c:v>1.3329326929707199</c:v>
                </c:pt>
                <c:pt idx="113">
                  <c:v>1.33167288845635</c:v>
                </c:pt>
                <c:pt idx="114">
                  <c:v>1.3302800640763801</c:v>
                </c:pt>
                <c:pt idx="115">
                  <c:v>1.3289531682140401</c:v>
                </c:pt>
                <c:pt idx="116">
                  <c:v>1.32764836568918</c:v>
                </c:pt>
                <c:pt idx="117">
                  <c:v>1.32670016043829</c:v>
                </c:pt>
                <c:pt idx="118">
                  <c:v>1.3260345126992901</c:v>
                </c:pt>
                <c:pt idx="119">
                  <c:v>1.32534995182344</c:v>
                </c:pt>
                <c:pt idx="120">
                  <c:v>1.3247413490034401</c:v>
                </c:pt>
                <c:pt idx="121">
                  <c:v>1.3249349522582701</c:v>
                </c:pt>
                <c:pt idx="122">
                  <c:v>1.32524074806234</c:v>
                </c:pt>
                <c:pt idx="123">
                  <c:v>1.32667405169825</c:v>
                </c:pt>
                <c:pt idx="124">
                  <c:v>1.32845935198673</c:v>
                </c:pt>
                <c:pt idx="125">
                  <c:v>1.32947077684916</c:v>
                </c:pt>
                <c:pt idx="126">
                  <c:v>1.33045543289952</c:v>
                </c:pt>
                <c:pt idx="127">
                  <c:v>1.33146700264165</c:v>
                </c:pt>
                <c:pt idx="128">
                  <c:v>1.33203133554606</c:v>
                </c:pt>
                <c:pt idx="129">
                  <c:v>1.33270027883252</c:v>
                </c:pt>
                <c:pt idx="130">
                  <c:v>1.33379900356194</c:v>
                </c:pt>
                <c:pt idx="131">
                  <c:v>1.3351396277972001</c:v>
                </c:pt>
                <c:pt idx="132">
                  <c:v>1.3373425608134499</c:v>
                </c:pt>
                <c:pt idx="133">
                  <c:v>1.33917295007418</c:v>
                </c:pt>
                <c:pt idx="134">
                  <c:v>1.34099239169101</c:v>
                </c:pt>
                <c:pt idx="135">
                  <c:v>1.3430511872425399</c:v>
                </c:pt>
                <c:pt idx="136">
                  <c:v>1.34475414560003</c:v>
                </c:pt>
                <c:pt idx="137">
                  <c:v>1.34616577558373</c:v>
                </c:pt>
                <c:pt idx="138">
                  <c:v>1.34684836823622</c:v>
                </c:pt>
                <c:pt idx="139">
                  <c:v>1.3478654357450399</c:v>
                </c:pt>
                <c:pt idx="140">
                  <c:v>1.3491280764068301</c:v>
                </c:pt>
                <c:pt idx="141">
                  <c:v>1.3505910028339301</c:v>
                </c:pt>
                <c:pt idx="142">
                  <c:v>1.35263743283493</c:v>
                </c:pt>
                <c:pt idx="143">
                  <c:v>1.3530538736797499</c:v>
                </c:pt>
                <c:pt idx="144">
                  <c:v>1.3535171803335899</c:v>
                </c:pt>
                <c:pt idx="145">
                  <c:v>1.35456822544163</c:v>
                </c:pt>
                <c:pt idx="146">
                  <c:v>1.35451157506044</c:v>
                </c:pt>
                <c:pt idx="147">
                  <c:v>1.35453209007888</c:v>
                </c:pt>
                <c:pt idx="148">
                  <c:v>1.3548927705678699</c:v>
                </c:pt>
                <c:pt idx="149">
                  <c:v>1.3551646285299701</c:v>
                </c:pt>
                <c:pt idx="150">
                  <c:v>1.35538060971921</c:v>
                </c:pt>
                <c:pt idx="151">
                  <c:v>1.3552439618974099</c:v>
                </c:pt>
                <c:pt idx="152">
                  <c:v>1.35383260245316</c:v>
                </c:pt>
                <c:pt idx="153">
                  <c:v>1.3527252477520399</c:v>
                </c:pt>
                <c:pt idx="154">
                  <c:v>1.3518339427994901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2A-4B95-96FA-56F4D9DF9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2204687"/>
        <c:axId val="1243254863"/>
      </c:lineChart>
      <c:catAx>
        <c:axId val="1252204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254863"/>
        <c:crosses val="autoZero"/>
        <c:auto val="1"/>
        <c:lblAlgn val="ctr"/>
        <c:lblOffset val="100"/>
        <c:noMultiLvlLbl val="0"/>
      </c:catAx>
      <c:valAx>
        <c:axId val="124325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20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XLK_IYW!$K$1</c:f>
              <c:strCache>
                <c:ptCount val="1"/>
                <c:pt idx="0">
                  <c:v>avg diff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XLK_IYW!$K$2:$K$156</c:f>
              <c:numCache>
                <c:formatCode>0.00%</c:formatCode>
                <c:ptCount val="155"/>
                <c:pt idx="1">
                  <c:v>2.0833610745691102E-2</c:v>
                </c:pt>
                <c:pt idx="2">
                  <c:v>1.6479086649430399E-2</c:v>
                </c:pt>
                <c:pt idx="3">
                  <c:v>1.8878021706170998E-2</c:v>
                </c:pt>
                <c:pt idx="4">
                  <c:v>2.0366036490729E-2</c:v>
                </c:pt>
                <c:pt idx="5">
                  <c:v>1.7023669874590301E-2</c:v>
                </c:pt>
                <c:pt idx="6">
                  <c:v>1.5969607073400501E-2</c:v>
                </c:pt>
                <c:pt idx="7">
                  <c:v>1.5511479234323699E-2</c:v>
                </c:pt>
                <c:pt idx="8">
                  <c:v>1.45757252610593E-2</c:v>
                </c:pt>
                <c:pt idx="9">
                  <c:v>1.25439610617468E-2</c:v>
                </c:pt>
                <c:pt idx="10">
                  <c:v>1.1394580557777499E-2</c:v>
                </c:pt>
                <c:pt idx="11">
                  <c:v>1.14394646433645E-2</c:v>
                </c:pt>
                <c:pt idx="12">
                  <c:v>1.0201171161675199E-2</c:v>
                </c:pt>
                <c:pt idx="13">
                  <c:v>1.16750447555152E-2</c:v>
                </c:pt>
                <c:pt idx="14">
                  <c:v>1.4190000386602E-2</c:v>
                </c:pt>
                <c:pt idx="15">
                  <c:v>1.4971663058246701E-2</c:v>
                </c:pt>
                <c:pt idx="16">
                  <c:v>1.3726122966946801E-2</c:v>
                </c:pt>
                <c:pt idx="17">
                  <c:v>1.0782306189944E-2</c:v>
                </c:pt>
                <c:pt idx="18">
                  <c:v>1.2803007138148401E-2</c:v>
                </c:pt>
                <c:pt idx="19">
                  <c:v>1.5782209194381201E-2</c:v>
                </c:pt>
                <c:pt idx="20">
                  <c:v>1.2518173362205599E-2</c:v>
                </c:pt>
                <c:pt idx="21">
                  <c:v>1.08267930132326E-2</c:v>
                </c:pt>
                <c:pt idx="22">
                  <c:v>1.55795817295807E-2</c:v>
                </c:pt>
                <c:pt idx="23">
                  <c:v>1.4468088320090401E-2</c:v>
                </c:pt>
                <c:pt idx="24">
                  <c:v>1.01722344037089E-2</c:v>
                </c:pt>
                <c:pt idx="25">
                  <c:v>9.08464291500969E-3</c:v>
                </c:pt>
                <c:pt idx="26">
                  <c:v>9.5230787719060104E-3</c:v>
                </c:pt>
                <c:pt idx="27">
                  <c:v>7.5534156661348998E-3</c:v>
                </c:pt>
                <c:pt idx="28">
                  <c:v>9.8176166205306593E-3</c:v>
                </c:pt>
                <c:pt idx="29">
                  <c:v>5.9953842418471199E-3</c:v>
                </c:pt>
                <c:pt idx="30">
                  <c:v>6.25383465294413E-3</c:v>
                </c:pt>
                <c:pt idx="31">
                  <c:v>6.4987178011424104E-3</c:v>
                </c:pt>
                <c:pt idx="32">
                  <c:v>7.1051675636683402E-3</c:v>
                </c:pt>
                <c:pt idx="33">
                  <c:v>9.0468189087180208E-3</c:v>
                </c:pt>
                <c:pt idx="34">
                  <c:v>9.5840209233935408E-3</c:v>
                </c:pt>
                <c:pt idx="35">
                  <c:v>9.3428750530526704E-3</c:v>
                </c:pt>
                <c:pt idx="36">
                  <c:v>9.7259096046156002E-3</c:v>
                </c:pt>
                <c:pt idx="37">
                  <c:v>9.5229662110660595E-3</c:v>
                </c:pt>
                <c:pt idx="38">
                  <c:v>6.6931312051339096E-3</c:v>
                </c:pt>
                <c:pt idx="39">
                  <c:v>9.4396403116237208E-3</c:v>
                </c:pt>
                <c:pt idx="40">
                  <c:v>1.2274648343922299E-2</c:v>
                </c:pt>
                <c:pt idx="41">
                  <c:v>8.7033859746798205E-3</c:v>
                </c:pt>
                <c:pt idx="42">
                  <c:v>7.6843567415665901E-3</c:v>
                </c:pt>
                <c:pt idx="43">
                  <c:v>1.07812174541908E-2</c:v>
                </c:pt>
                <c:pt idx="44">
                  <c:v>1.08936287033517E-2</c:v>
                </c:pt>
                <c:pt idx="45">
                  <c:v>1.08936287033517E-2</c:v>
                </c:pt>
                <c:pt idx="46">
                  <c:v>1.0897591194367E-2</c:v>
                </c:pt>
                <c:pt idx="47">
                  <c:v>1.04928949407653E-2</c:v>
                </c:pt>
                <c:pt idx="48">
                  <c:v>8.49906552520697E-3</c:v>
                </c:pt>
                <c:pt idx="49">
                  <c:v>8.0775362657081098E-3</c:v>
                </c:pt>
                <c:pt idx="50">
                  <c:v>7.5547243129472199E-3</c:v>
                </c:pt>
                <c:pt idx="51">
                  <c:v>7.5575126234665602E-3</c:v>
                </c:pt>
                <c:pt idx="52">
                  <c:v>4.3155299982043796E-3</c:v>
                </c:pt>
                <c:pt idx="53">
                  <c:v>4.7482881872672996E-3</c:v>
                </c:pt>
                <c:pt idx="54">
                  <c:v>5.6391761507866003E-3</c:v>
                </c:pt>
                <c:pt idx="55">
                  <c:v>5.7760112814377398E-4</c:v>
                </c:pt>
                <c:pt idx="56">
                  <c:v>1.82433053839864E-3</c:v>
                </c:pt>
                <c:pt idx="57">
                  <c:v>1.0576137581236301E-3</c:v>
                </c:pt>
                <c:pt idx="58">
                  <c:v>-1.2957941588938599E-3</c:v>
                </c:pt>
                <c:pt idx="59">
                  <c:v>2.86198478571882E-3</c:v>
                </c:pt>
                <c:pt idx="60">
                  <c:v>5.8456737493855198E-3</c:v>
                </c:pt>
                <c:pt idx="61">
                  <c:v>7.2357299420565402E-3</c:v>
                </c:pt>
                <c:pt idx="62">
                  <c:v>4.4542731086063096E-3</c:v>
                </c:pt>
                <c:pt idx="63">
                  <c:v>4.9533582790040496E-3</c:v>
                </c:pt>
                <c:pt idx="64">
                  <c:v>4.2781560228275801E-3</c:v>
                </c:pt>
                <c:pt idx="65">
                  <c:v>4.1944711401205601E-3</c:v>
                </c:pt>
                <c:pt idx="66">
                  <c:v>4.3087254692951004E-3</c:v>
                </c:pt>
                <c:pt idx="67">
                  <c:v>3.6930477323189699E-3</c:v>
                </c:pt>
                <c:pt idx="68">
                  <c:v>1.65999402751901E-3</c:v>
                </c:pt>
                <c:pt idx="69">
                  <c:v>5.24682703409336E-3</c:v>
                </c:pt>
                <c:pt idx="70">
                  <c:v>6.1258589638745996E-3</c:v>
                </c:pt>
                <c:pt idx="71">
                  <c:v>1.2066902422251499E-3</c:v>
                </c:pt>
                <c:pt idx="72">
                  <c:v>2.8459118412080099E-3</c:v>
                </c:pt>
                <c:pt idx="73">
                  <c:v>3.1985400681112902E-3</c:v>
                </c:pt>
                <c:pt idx="74">
                  <c:v>-2.3579578051965899E-3</c:v>
                </c:pt>
                <c:pt idx="75">
                  <c:v>-1.9533296081838498E-3</c:v>
                </c:pt>
                <c:pt idx="76">
                  <c:v>3.0666058534134098E-4</c:v>
                </c:pt>
                <c:pt idx="77">
                  <c:v>-1.23955953202384E-3</c:v>
                </c:pt>
                <c:pt idx="78">
                  <c:v>2.3176844897763202E-3</c:v>
                </c:pt>
                <c:pt idx="79">
                  <c:v>5.0614893878767799E-3</c:v>
                </c:pt>
                <c:pt idx="80">
                  <c:v>3.2658681016193001E-5</c:v>
                </c:pt>
                <c:pt idx="81">
                  <c:v>7.5834547406492103E-3</c:v>
                </c:pt>
                <c:pt idx="82">
                  <c:v>6.0422596987499601E-3</c:v>
                </c:pt>
                <c:pt idx="83">
                  <c:v>5.0213636055815398E-3</c:v>
                </c:pt>
                <c:pt idx="84">
                  <c:v>1.7715516927088999E-3</c:v>
                </c:pt>
                <c:pt idx="85">
                  <c:v>5.9074415348003397E-3</c:v>
                </c:pt>
                <c:pt idx="86">
                  <c:v>8.5120451146641699E-3</c:v>
                </c:pt>
                <c:pt idx="87">
                  <c:v>1.8309979613599901E-3</c:v>
                </c:pt>
                <c:pt idx="88">
                  <c:v>-5.6757352393963997E-3</c:v>
                </c:pt>
                <c:pt idx="89">
                  <c:v>-2.94486804536284E-3</c:v>
                </c:pt>
                <c:pt idx="90">
                  <c:v>2.7110876403141598E-3</c:v>
                </c:pt>
                <c:pt idx="91">
                  <c:v>-2.2390272038921399E-3</c:v>
                </c:pt>
                <c:pt idx="92">
                  <c:v>-1.7059418712801499E-3</c:v>
                </c:pt>
                <c:pt idx="93">
                  <c:v>-1.0112896356151901E-3</c:v>
                </c:pt>
                <c:pt idx="94">
                  <c:v>-2.3386433663521002E-3</c:v>
                </c:pt>
                <c:pt idx="95">
                  <c:v>-4.46917339312631E-3</c:v>
                </c:pt>
                <c:pt idx="96">
                  <c:v>-9.5486130284997105E-3</c:v>
                </c:pt>
                <c:pt idx="97">
                  <c:v>-1.250645843327E-2</c:v>
                </c:pt>
                <c:pt idx="98">
                  <c:v>-1.53971439225924E-2</c:v>
                </c:pt>
                <c:pt idx="99">
                  <c:v>-1.5970033024120301E-2</c:v>
                </c:pt>
                <c:pt idx="100">
                  <c:v>-1.6099153205477501E-2</c:v>
                </c:pt>
                <c:pt idx="101">
                  <c:v>-2.4677047134392002E-2</c:v>
                </c:pt>
                <c:pt idx="102">
                  <c:v>-2.9418265761713899E-2</c:v>
                </c:pt>
                <c:pt idx="103">
                  <c:v>-3.4248385274674498E-2</c:v>
                </c:pt>
                <c:pt idx="104">
                  <c:v>-3.3406883689461001E-2</c:v>
                </c:pt>
                <c:pt idx="105">
                  <c:v>-2.2126050811859799E-2</c:v>
                </c:pt>
                <c:pt idx="106">
                  <c:v>-1.4160535708389E-2</c:v>
                </c:pt>
                <c:pt idx="107">
                  <c:v>-1.9497003946707999E-2</c:v>
                </c:pt>
                <c:pt idx="108">
                  <c:v>-1.74688220901324E-2</c:v>
                </c:pt>
                <c:pt idx="109">
                  <c:v>-1.81431000593885E-2</c:v>
                </c:pt>
                <c:pt idx="110">
                  <c:v>-2.15044453419026E-2</c:v>
                </c:pt>
                <c:pt idx="111">
                  <c:v>-2.40822127765353E-2</c:v>
                </c:pt>
                <c:pt idx="112">
                  <c:v>-2.4557019358205E-2</c:v>
                </c:pt>
                <c:pt idx="113">
                  <c:v>-1.9770652820567801E-2</c:v>
                </c:pt>
                <c:pt idx="114">
                  <c:v>-2.31273256777405E-2</c:v>
                </c:pt>
                <c:pt idx="115">
                  <c:v>-2.4306670282814701E-2</c:v>
                </c:pt>
                <c:pt idx="116">
                  <c:v>-2.91528665963636E-2</c:v>
                </c:pt>
                <c:pt idx="117">
                  <c:v>-2.6757060195224201E-2</c:v>
                </c:pt>
                <c:pt idx="118">
                  <c:v>-2.54089432094242E-2</c:v>
                </c:pt>
                <c:pt idx="119">
                  <c:v>-2.6273700190619E-2</c:v>
                </c:pt>
                <c:pt idx="120">
                  <c:v>-2.5255474940286699E-2</c:v>
                </c:pt>
                <c:pt idx="121">
                  <c:v>-2.1756904518244701E-2</c:v>
                </c:pt>
                <c:pt idx="122">
                  <c:v>-2.4787951982688801E-2</c:v>
                </c:pt>
                <c:pt idx="123">
                  <c:v>-1.26253428467574E-2</c:v>
                </c:pt>
                <c:pt idx="124">
                  <c:v>-6.56661055674106E-3</c:v>
                </c:pt>
                <c:pt idx="125">
                  <c:v>-7.0021730911768599E-3</c:v>
                </c:pt>
                <c:pt idx="126">
                  <c:v>4.50010481464123E-4</c:v>
                </c:pt>
                <c:pt idx="127">
                  <c:v>-4.4103928651821698E-3</c:v>
                </c:pt>
                <c:pt idx="128">
                  <c:v>-9.0413126325705698E-3</c:v>
                </c:pt>
                <c:pt idx="129">
                  <c:v>-8.1544570044210594E-3</c:v>
                </c:pt>
                <c:pt idx="130">
                  <c:v>-5.0959488890904899E-3</c:v>
                </c:pt>
                <c:pt idx="131">
                  <c:v>-4.0459685635655801E-3</c:v>
                </c:pt>
                <c:pt idx="132">
                  <c:v>8.1731443865055795E-3</c:v>
                </c:pt>
                <c:pt idx="133">
                  <c:v>7.3706883900043199E-3</c:v>
                </c:pt>
                <c:pt idx="134">
                  <c:v>3.9433544869043099E-3</c:v>
                </c:pt>
                <c:pt idx="135">
                  <c:v>6.3068610408268198E-3</c:v>
                </c:pt>
                <c:pt idx="136">
                  <c:v>-3.6421790638231102E-3</c:v>
                </c:pt>
                <c:pt idx="137">
                  <c:v>-5.6148293630498801E-3</c:v>
                </c:pt>
                <c:pt idx="138">
                  <c:v>-1.51435845038591E-2</c:v>
                </c:pt>
                <c:pt idx="139">
                  <c:v>-1.1003359396138101E-2</c:v>
                </c:pt>
                <c:pt idx="140">
                  <c:v>-6.3518407740485502E-3</c:v>
                </c:pt>
                <c:pt idx="141">
                  <c:v>3.7189709021131899E-5</c:v>
                </c:pt>
                <c:pt idx="142">
                  <c:v>5.6589070513353799E-3</c:v>
                </c:pt>
                <c:pt idx="143">
                  <c:v>-6.4295214054788299E-3</c:v>
                </c:pt>
                <c:pt idx="144">
                  <c:v>2.8260447225136903E-4</c:v>
                </c:pt>
                <c:pt idx="145">
                  <c:v>8.4754992809855101E-3</c:v>
                </c:pt>
                <c:pt idx="146">
                  <c:v>-3.8481793870185499E-4</c:v>
                </c:pt>
                <c:pt idx="147">
                  <c:v>-4.10677316507358E-3</c:v>
                </c:pt>
                <c:pt idx="148">
                  <c:v>-3.6920280915070602E-3</c:v>
                </c:pt>
                <c:pt idx="149">
                  <c:v>-4.1234233069758399E-3</c:v>
                </c:pt>
                <c:pt idx="150">
                  <c:v>-1.9018830695338E-3</c:v>
                </c:pt>
                <c:pt idx="151">
                  <c:v>-6.0699561390485197E-3</c:v>
                </c:pt>
                <c:pt idx="152">
                  <c:v>-1.26725012744525E-2</c:v>
                </c:pt>
                <c:pt idx="153">
                  <c:v>-8.9611794048390404E-3</c:v>
                </c:pt>
                <c:pt idx="154">
                  <c:v>-9.2264384288941199E-3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DD-4270-ABAA-B7076276855F}"/>
            </c:ext>
          </c:extLst>
        </c:ser>
        <c:ser>
          <c:idx val="1"/>
          <c:order val="1"/>
          <c:tx>
            <c:strRef>
              <c:f>XLK_IYW!$L$1</c:f>
              <c:strCache>
                <c:ptCount val="1"/>
                <c:pt idx="0">
                  <c:v>10 dma diff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XLK_IYW!$L$2:$L$156</c:f>
              <c:numCache>
                <c:formatCode>0.00%</c:formatCode>
                <c:ptCount val="155"/>
                <c:pt idx="10">
                  <c:v>-5.8771178627960797E-3</c:v>
                </c:pt>
                <c:pt idx="11">
                  <c:v>-4.9224194973859596E-3</c:v>
                </c:pt>
                <c:pt idx="12">
                  <c:v>-5.22106525452501E-3</c:v>
                </c:pt>
                <c:pt idx="13">
                  <c:v>-3.12050852789877E-3</c:v>
                </c:pt>
                <c:pt idx="14">
                  <c:v>1.15352678204123E-4</c:v>
                </c:pt>
                <c:pt idx="15">
                  <c:v>1.51679355332319E-3</c:v>
                </c:pt>
                <c:pt idx="16">
                  <c:v>4.7699779129168203E-4</c:v>
                </c:pt>
                <c:pt idx="17">
                  <c:v>-2.2420863158359801E-3</c:v>
                </c:pt>
                <c:pt idx="18">
                  <c:v>2.5170220185712598E-4</c:v>
                </c:pt>
                <c:pt idx="19">
                  <c:v>3.4083937049650798E-3</c:v>
                </c:pt>
                <c:pt idx="20">
                  <c:v>-1.79994402904363E-4</c:v>
                </c:pt>
                <c:pt idx="21">
                  <c:v>-1.9836444195757501E-3</c:v>
                </c:pt>
                <c:pt idx="22">
                  <c:v>2.8303106535613499E-3</c:v>
                </c:pt>
                <c:pt idx="23">
                  <c:v>1.18104426712247E-3</c:v>
                </c:pt>
                <c:pt idx="24">
                  <c:v>-3.3940149377340301E-3</c:v>
                </c:pt>
                <c:pt idx="25">
                  <c:v>-4.0803051760626803E-3</c:v>
                </c:pt>
                <c:pt idx="26">
                  <c:v>-3.0536623492128001E-3</c:v>
                </c:pt>
                <c:pt idx="27">
                  <c:v>-4.6033325400226897E-3</c:v>
                </c:pt>
                <c:pt idx="28">
                  <c:v>-2.0171542024055699E-3</c:v>
                </c:pt>
                <c:pt idx="29">
                  <c:v>-5.5409594239914798E-3</c:v>
                </c:pt>
                <c:pt idx="30">
                  <c:v>-4.3039775462519704E-3</c:v>
                </c:pt>
                <c:pt idx="31">
                  <c:v>-3.4331973017484199E-3</c:v>
                </c:pt>
                <c:pt idx="32">
                  <c:v>-2.39439518325358E-3</c:v>
                </c:pt>
                <c:pt idx="33">
                  <c:v>3.9662384445750699E-4</c:v>
                </c:pt>
                <c:pt idx="34">
                  <c:v>1.47778853551278E-3</c:v>
                </c:pt>
                <c:pt idx="35">
                  <c:v>1.29557006789951E-3</c:v>
                </c:pt>
                <c:pt idx="36">
                  <c:v>1.65275160061296E-3</c:v>
                </c:pt>
                <c:pt idx="37">
                  <c:v>1.42949383979517E-3</c:v>
                </c:pt>
                <c:pt idx="38">
                  <c:v>-1.5973644511648401E-3</c:v>
                </c:pt>
                <c:pt idx="39">
                  <c:v>1.4616311692346501E-3</c:v>
                </c:pt>
                <c:pt idx="40">
                  <c:v>3.9523624045185203E-3</c:v>
                </c:pt>
                <c:pt idx="41">
                  <c:v>-2.2136812476843099E-4</c:v>
                </c:pt>
                <c:pt idx="42">
                  <c:v>-1.46054834546972E-3</c:v>
                </c:pt>
                <c:pt idx="43">
                  <c:v>1.57849639766571E-3</c:v>
                </c:pt>
                <c:pt idx="44">
                  <c:v>1.51735941973423E-3</c:v>
                </c:pt>
                <c:pt idx="45">
                  <c:v>1.3862942121166599E-3</c:v>
                </c:pt>
                <c:pt idx="46">
                  <c:v>1.23509859301432E-3</c:v>
                </c:pt>
                <c:pt idx="47">
                  <c:v>7.1316494926088004E-4</c:v>
                </c:pt>
                <c:pt idx="48">
                  <c:v>-1.3776747737743E-3</c:v>
                </c:pt>
                <c:pt idx="49">
                  <c:v>-1.9793698592805099E-3</c:v>
                </c:pt>
                <c:pt idx="50">
                  <c:v>-2.36613887315993E-3</c:v>
                </c:pt>
                <c:pt idx="51">
                  <c:v>-1.8912492145391399E-3</c:v>
                </c:pt>
                <c:pt idx="52">
                  <c:v>-5.0187889124681502E-3</c:v>
                </c:pt>
                <c:pt idx="53">
                  <c:v>-4.2502129325014404E-3</c:v>
                </c:pt>
                <c:pt idx="54">
                  <c:v>-2.7565933749835198E-3</c:v>
                </c:pt>
                <c:pt idx="55">
                  <c:v>-7.2926524495933896E-3</c:v>
                </c:pt>
                <c:pt idx="56">
                  <c:v>-5.01598526383826E-3</c:v>
                </c:pt>
                <c:pt idx="57">
                  <c:v>-4.8753962172474298E-3</c:v>
                </c:pt>
                <c:pt idx="58">
                  <c:v>-6.2849760861999398E-3</c:v>
                </c:pt>
                <c:pt idx="59">
                  <c:v>-1.1485867197356999E-3</c:v>
                </c:pt>
                <c:pt idx="60">
                  <c:v>2.3575560422247001E-3</c:v>
                </c:pt>
                <c:pt idx="61">
                  <c:v>3.9190818557313196E-3</c:v>
                </c:pt>
                <c:pt idx="62">
                  <c:v>1.1699353671937899E-3</c:v>
                </c:pt>
                <c:pt idx="63">
                  <c:v>1.65513104502961E-3</c:v>
                </c:pt>
                <c:pt idx="64">
                  <c:v>9.5939012673312298E-4</c:v>
                </c:pt>
                <c:pt idx="65">
                  <c:v>1.0120399373203201E-3</c:v>
                </c:pt>
                <c:pt idx="66">
                  <c:v>7.6496028836920001E-4</c:v>
                </c:pt>
                <c:pt idx="67">
                  <c:v>-9.9007642721794402E-5</c:v>
                </c:pt>
                <c:pt idx="68">
                  <c:v>-2.3951970937875901E-3</c:v>
                </c:pt>
                <c:pt idx="69">
                  <c:v>8.9724291444598695E-4</c:v>
                </c:pt>
                <c:pt idx="70">
                  <c:v>1.53788936392546E-3</c:v>
                </c:pt>
                <c:pt idx="71">
                  <c:v>-3.4093366772374898E-3</c:v>
                </c:pt>
                <c:pt idx="72">
                  <c:v>-1.1672665084592299E-3</c:v>
                </c:pt>
                <c:pt idx="73">
                  <c:v>-6.5384759808302705E-4</c:v>
                </c:pt>
                <c:pt idx="74">
                  <c:v>-6.0348089867875397E-3</c:v>
                </c:pt>
                <c:pt idx="75">
                  <c:v>-4.9681495190975504E-3</c:v>
                </c:pt>
                <c:pt idx="76">
                  <c:v>-2.0943533884405499E-3</c:v>
                </c:pt>
                <c:pt idx="77">
                  <c:v>-3.2403240071160202E-3</c:v>
                </c:pt>
                <c:pt idx="78">
                  <c:v>8.0992109972144498E-4</c:v>
                </c:pt>
                <c:pt idx="79">
                  <c:v>3.4879274676685502E-3</c:v>
                </c:pt>
                <c:pt idx="80">
                  <c:v>-1.52230282067873E-3</c:v>
                </c:pt>
                <c:pt idx="81">
                  <c:v>6.6389299829954099E-3</c:v>
                </c:pt>
                <c:pt idx="82">
                  <c:v>4.4580579105126901E-3</c:v>
                </c:pt>
                <c:pt idx="83">
                  <c:v>3.11666283363383E-3</c:v>
                </c:pt>
                <c:pt idx="84">
                  <c:v>-3.1581719535399402E-4</c:v>
                </c:pt>
                <c:pt idx="85">
                  <c:v>3.40818813055445E-3</c:v>
                </c:pt>
                <c:pt idx="86">
                  <c:v>5.2274314297307304E-3</c:v>
                </c:pt>
                <c:pt idx="87">
                  <c:v>-2.2747426749006499E-3</c:v>
                </c:pt>
                <c:pt idx="88">
                  <c:v>-1.00873173077442E-2</c:v>
                </c:pt>
                <c:pt idx="89">
                  <c:v>-6.5616439331025404E-3</c:v>
                </c:pt>
                <c:pt idx="90">
                  <c:v>-1.06777107159323E-4</c:v>
                </c:pt>
                <c:pt idx="91">
                  <c:v>-5.32431214857991E-3</c:v>
                </c:pt>
                <c:pt idx="92">
                  <c:v>-3.8088980020822599E-3</c:v>
                </c:pt>
                <c:pt idx="93">
                  <c:v>-2.3390727800789699E-3</c:v>
                </c:pt>
                <c:pt idx="94">
                  <c:v>-3.06256928408042E-3</c:v>
                </c:pt>
                <c:pt idx="95">
                  <c:v>-4.7824090762512402E-3</c:v>
                </c:pt>
                <c:pt idx="96">
                  <c:v>-8.8232221050035999E-3</c:v>
                </c:pt>
                <c:pt idx="97">
                  <c:v>-9.9729694316324693E-3</c:v>
                </c:pt>
                <c:pt idx="98">
                  <c:v>-1.14328889145384E-2</c:v>
                </c:pt>
                <c:pt idx="99">
                  <c:v>-1.1039534822139299E-2</c:v>
                </c:pt>
                <c:pt idx="100">
                  <c:v>-9.8711710751990204E-3</c:v>
                </c:pt>
                <c:pt idx="101">
                  <c:v>-1.6567119900859899E-2</c:v>
                </c:pt>
                <c:pt idx="102">
                  <c:v>-1.9073963426110001E-2</c:v>
                </c:pt>
                <c:pt idx="103">
                  <c:v>-2.1143377172527601E-2</c:v>
                </c:pt>
                <c:pt idx="104">
                  <c:v>-1.6987532596870102E-2</c:v>
                </c:pt>
                <c:pt idx="105">
                  <c:v>-2.5994405996776901E-3</c:v>
                </c:pt>
                <c:pt idx="106">
                  <c:v>7.1443983983498997E-3</c:v>
                </c:pt>
                <c:pt idx="107">
                  <c:v>2.27361034506607E-3</c:v>
                </c:pt>
                <c:pt idx="108">
                  <c:v>5.0051398942740103E-3</c:v>
                </c:pt>
                <c:pt idx="109">
                  <c:v>4.5393067863455996E-3</c:v>
                </c:pt>
                <c:pt idx="110">
                  <c:v>1.3965181102678899E-3</c:v>
                </c:pt>
                <c:pt idx="111">
                  <c:v>-6.3835184231798999E-4</c:v>
                </c:pt>
                <c:pt idx="112">
                  <c:v>-1.1725844581666799E-3</c:v>
                </c:pt>
                <c:pt idx="113">
                  <c:v>3.1295226907939499E-3</c:v>
                </c:pt>
                <c:pt idx="114">
                  <c:v>-1.6679603481717601E-3</c:v>
                </c:pt>
                <c:pt idx="115">
                  <c:v>-3.8677701093118499E-3</c:v>
                </c:pt>
                <c:pt idx="116">
                  <c:v>-8.4964856035410607E-3</c:v>
                </c:pt>
                <c:pt idx="117">
                  <c:v>-4.6018083039328197E-3</c:v>
                </c:pt>
                <c:pt idx="118">
                  <c:v>-2.52812611678959E-3</c:v>
                </c:pt>
                <c:pt idx="119">
                  <c:v>-2.5974068506493101E-3</c:v>
                </c:pt>
                <c:pt idx="120">
                  <c:v>-7.6459329572984105E-4</c:v>
                </c:pt>
                <c:pt idx="121">
                  <c:v>3.1095677731356902E-3</c:v>
                </c:pt>
                <c:pt idx="122">
                  <c:v>-1.5443659148603001E-4</c:v>
                </c:pt>
                <c:pt idx="123">
                  <c:v>1.20312651736444E-2</c:v>
                </c:pt>
                <c:pt idx="124">
                  <c:v>1.73696548693116E-2</c:v>
                </c:pt>
                <c:pt idx="125">
                  <c:v>1.5264275503268501E-2</c:v>
                </c:pt>
                <c:pt idx="126">
                  <c:v>2.0976023369760701E-2</c:v>
                </c:pt>
                <c:pt idx="127">
                  <c:v>1.3141316088853199E-2</c:v>
                </c:pt>
                <c:pt idx="128">
                  <c:v>6.2737839674771902E-3</c:v>
                </c:pt>
                <c:pt idx="129">
                  <c:v>5.5283145550906699E-3</c:v>
                </c:pt>
                <c:pt idx="130">
                  <c:v>6.7828888972088401E-3</c:v>
                </c:pt>
                <c:pt idx="131">
                  <c:v>5.8255340364111096E-3</c:v>
                </c:pt>
                <c:pt idx="132">
                  <c:v>1.6280445606813899E-2</c:v>
                </c:pt>
                <c:pt idx="133">
                  <c:v>1.21878088724454E-2</c:v>
                </c:pt>
                <c:pt idx="134">
                  <c:v>6.7584603131816698E-3</c:v>
                </c:pt>
                <c:pt idx="135">
                  <c:v>8.0699377566464999E-3</c:v>
                </c:pt>
                <c:pt idx="136">
                  <c:v>-3.2110133324505701E-3</c:v>
                </c:pt>
                <c:pt idx="137">
                  <c:v>-4.7748372630362999E-3</c:v>
                </c:pt>
                <c:pt idx="138">
                  <c:v>-1.4183643071588301E-2</c:v>
                </c:pt>
                <c:pt idx="139">
                  <c:v>-9.4397633625154E-3</c:v>
                </c:pt>
                <c:pt idx="140">
                  <c:v>-4.50558881944115E-3</c:v>
                </c:pt>
                <c:pt idx="141">
                  <c:v>2.0085526393428801E-3</c:v>
                </c:pt>
                <c:pt idx="142">
                  <c:v>7.22205068861464E-3</c:v>
                </c:pt>
                <c:pt idx="143">
                  <c:v>-4.6127808866886803E-3</c:v>
                </c:pt>
                <c:pt idx="144">
                  <c:v>3.4834946076590699E-3</c:v>
                </c:pt>
                <c:pt idx="145">
                  <c:v>1.20444828138817E-2</c:v>
                </c:pt>
                <c:pt idx="146">
                  <c:v>2.9649358236845001E-3</c:v>
                </c:pt>
                <c:pt idx="147">
                  <c:v>-1.0831380344751599E-3</c:v>
                </c:pt>
                <c:pt idx="148">
                  <c:v>-8.1891046600712E-4</c:v>
                </c:pt>
                <c:pt idx="149">
                  <c:v>-2.3873506430634899E-3</c:v>
                </c:pt>
                <c:pt idx="150">
                  <c:v>-8.4957404453916497E-4</c:v>
                </c:pt>
                <c:pt idx="151">
                  <c:v>-5.4611788138668599E-3</c:v>
                </c:pt>
                <c:pt idx="152">
                  <c:v>-1.14542913427592E-2</c:v>
                </c:pt>
                <c:pt idx="153">
                  <c:v>-5.9123189189873998E-3</c:v>
                </c:pt>
                <c:pt idx="154">
                  <c:v>-5.9255539240826603E-3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DD-4270-ABAA-B7076276855F}"/>
            </c:ext>
          </c:extLst>
        </c:ser>
        <c:ser>
          <c:idx val="2"/>
          <c:order val="2"/>
          <c:tx>
            <c:strRef>
              <c:f>XLK_IYW!$M$1</c:f>
              <c:strCache>
                <c:ptCount val="1"/>
                <c:pt idx="0">
                  <c:v>20 dma diff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XLK_IYW!$M$2:$M$156</c:f>
              <c:numCache>
                <c:formatCode>0.00%</c:formatCode>
                <c:ptCount val="155"/>
                <c:pt idx="20">
                  <c:v>-2.46937437618951E-3</c:v>
                </c:pt>
                <c:pt idx="21">
                  <c:v>-3.7609443694330402E-3</c:v>
                </c:pt>
                <c:pt idx="22">
                  <c:v>1.49293489077305E-3</c:v>
                </c:pt>
                <c:pt idx="23">
                  <c:v>4.2650520191426302E-4</c:v>
                </c:pt>
                <c:pt idx="24">
                  <c:v>-3.6482464298234602E-3</c:v>
                </c:pt>
                <c:pt idx="25">
                  <c:v>-4.2252763897913598E-3</c:v>
                </c:pt>
                <c:pt idx="26">
                  <c:v>-3.3899108890196798E-3</c:v>
                </c:pt>
                <c:pt idx="27">
                  <c:v>-5.03724879065982E-3</c:v>
                </c:pt>
                <c:pt idx="28">
                  <c:v>-2.3754854367239999E-3</c:v>
                </c:pt>
                <c:pt idx="29">
                  <c:v>-5.95978300565964E-3</c:v>
                </c:pt>
                <c:pt idx="30">
                  <c:v>-5.37472796934321E-3</c:v>
                </c:pt>
                <c:pt idx="31">
                  <c:v>-4.8734942026999097E-3</c:v>
                </c:pt>
                <c:pt idx="32">
                  <c:v>-4.0205694227494803E-3</c:v>
                </c:pt>
                <c:pt idx="33">
                  <c:v>-1.9244881935566299E-3</c:v>
                </c:pt>
                <c:pt idx="34">
                  <c:v>-1.2559464097812499E-3</c:v>
                </c:pt>
                <c:pt idx="35">
                  <c:v>-1.2665252653575199E-3</c:v>
                </c:pt>
                <c:pt idx="36">
                  <c:v>-6.0157523841409502E-4</c:v>
                </c:pt>
                <c:pt idx="37">
                  <c:v>-6.0420785254224497E-4</c:v>
                </c:pt>
                <c:pt idx="38">
                  <c:v>-3.3710722694687599E-3</c:v>
                </c:pt>
                <c:pt idx="39">
                  <c:v>-3.19118809727644E-4</c:v>
                </c:pt>
                <c:pt idx="40">
                  <c:v>2.8339745775450001E-3</c:v>
                </c:pt>
                <c:pt idx="41">
                  <c:v>-7.2507542314527895E-4</c:v>
                </c:pt>
                <c:pt idx="42">
                  <c:v>-1.6378928981691601E-3</c:v>
                </c:pt>
                <c:pt idx="43">
                  <c:v>1.85472123317707E-3</c:v>
                </c:pt>
                <c:pt idx="44">
                  <c:v>2.1521762434015199E-3</c:v>
                </c:pt>
                <c:pt idx="45">
                  <c:v>2.1160425044116698E-3</c:v>
                </c:pt>
                <c:pt idx="46">
                  <c:v>2.0294501436648499E-3</c:v>
                </c:pt>
                <c:pt idx="47">
                  <c:v>1.5559383263247101E-3</c:v>
                </c:pt>
                <c:pt idx="48">
                  <c:v>-5.8486697390844702E-4</c:v>
                </c:pt>
                <c:pt idx="49">
                  <c:v>-9.4046159446652697E-4</c:v>
                </c:pt>
                <c:pt idx="50">
                  <c:v>-1.5671696809259701E-3</c:v>
                </c:pt>
                <c:pt idx="51">
                  <c:v>-1.6292796682739401E-3</c:v>
                </c:pt>
                <c:pt idx="52">
                  <c:v>-4.9240864853495403E-3</c:v>
                </c:pt>
                <c:pt idx="53">
                  <c:v>-4.3523281141025503E-3</c:v>
                </c:pt>
                <c:pt idx="54">
                  <c:v>-3.2469634263742001E-3</c:v>
                </c:pt>
                <c:pt idx="55">
                  <c:v>-8.1115279105447007E-3</c:v>
                </c:pt>
                <c:pt idx="56">
                  <c:v>-6.4280692483014703E-3</c:v>
                </c:pt>
                <c:pt idx="57">
                  <c:v>-6.8006058810342902E-3</c:v>
                </c:pt>
                <c:pt idx="58">
                  <c:v>-8.7317412974197203E-3</c:v>
                </c:pt>
                <c:pt idx="59">
                  <c:v>-4.1763237928333398E-3</c:v>
                </c:pt>
                <c:pt idx="60">
                  <c:v>-8.6398921512990804E-4</c:v>
                </c:pt>
                <c:pt idx="61">
                  <c:v>8.4832463487267398E-4</c:v>
                </c:pt>
                <c:pt idx="62">
                  <c:v>-1.85963049447746E-3</c:v>
                </c:pt>
                <c:pt idx="63">
                  <c:v>-1.1990675326652E-3</c:v>
                </c:pt>
                <c:pt idx="64">
                  <c:v>-1.5823336803761001E-3</c:v>
                </c:pt>
                <c:pt idx="65">
                  <c:v>-1.3346182074604001E-3</c:v>
                </c:pt>
                <c:pt idx="66">
                  <c:v>-8.8467342742100299E-4</c:v>
                </c:pt>
                <c:pt idx="67">
                  <c:v>-1.17005790360243E-3</c:v>
                </c:pt>
                <c:pt idx="68">
                  <c:v>-2.86230153913669E-3</c:v>
                </c:pt>
                <c:pt idx="69">
                  <c:v>1.06673485534835E-3</c:v>
                </c:pt>
                <c:pt idx="70">
                  <c:v>2.0876641010538401E-3</c:v>
                </c:pt>
                <c:pt idx="71">
                  <c:v>-2.7598583088228302E-3</c:v>
                </c:pt>
                <c:pt idx="72">
                  <c:v>-8.0291260540927601E-4</c:v>
                </c:pt>
                <c:pt idx="73">
                  <c:v>-3.76805768695803E-4</c:v>
                </c:pt>
                <c:pt idx="74">
                  <c:v>-5.8557823721730497E-3</c:v>
                </c:pt>
                <c:pt idx="75">
                  <c:v>-5.0519586767337104E-3</c:v>
                </c:pt>
                <c:pt idx="76">
                  <c:v>-2.66589222704379E-3</c:v>
                </c:pt>
                <c:pt idx="77">
                  <c:v>-4.1363705474227203E-3</c:v>
                </c:pt>
                <c:pt idx="78">
                  <c:v>-4.6460393919098601E-4</c:v>
                </c:pt>
                <c:pt idx="79">
                  <c:v>2.0989530808517001E-3</c:v>
                </c:pt>
                <c:pt idx="80">
                  <c:v>-3.0399567616305298E-3</c:v>
                </c:pt>
                <c:pt idx="81">
                  <c:v>4.80149391202183E-3</c:v>
                </c:pt>
                <c:pt idx="82">
                  <c:v>3.2428321390870502E-3</c:v>
                </c:pt>
                <c:pt idx="83">
                  <c:v>2.1423452010554999E-3</c:v>
                </c:pt>
                <c:pt idx="84">
                  <c:v>-1.11087414883016E-3</c:v>
                </c:pt>
                <c:pt idx="85">
                  <c:v>3.1503716511179902E-3</c:v>
                </c:pt>
                <c:pt idx="86">
                  <c:v>5.6691336917533801E-3</c:v>
                </c:pt>
                <c:pt idx="87">
                  <c:v>-1.22280845979405E-3</c:v>
                </c:pt>
                <c:pt idx="88">
                  <c:v>-8.6364619885918002E-3</c:v>
                </c:pt>
                <c:pt idx="89">
                  <c:v>-5.5405587896608603E-3</c:v>
                </c:pt>
                <c:pt idx="90">
                  <c:v>5.2447515016711696E-4</c:v>
                </c:pt>
                <c:pt idx="91">
                  <c:v>-4.2545049117257896E-3</c:v>
                </c:pt>
                <c:pt idx="92">
                  <c:v>-3.5495544690577799E-3</c:v>
                </c:pt>
                <c:pt idx="93">
                  <c:v>-2.6275731980639999E-3</c:v>
                </c:pt>
                <c:pt idx="94">
                  <c:v>-3.7445231413213201E-3</c:v>
                </c:pt>
                <c:pt idx="95">
                  <c:v>-5.87601527087758E-3</c:v>
                </c:pt>
                <c:pt idx="96">
                  <c:v>-1.08302344249916E-2</c:v>
                </c:pt>
                <c:pt idx="97">
                  <c:v>-1.3298094161735E-2</c:v>
                </c:pt>
                <c:pt idx="98">
                  <c:v>-1.5629576757946999E-2</c:v>
                </c:pt>
                <c:pt idx="99">
                  <c:v>-1.5322303825997601E-2</c:v>
                </c:pt>
                <c:pt idx="100">
                  <c:v>-1.44043228974188E-2</c:v>
                </c:pt>
                <c:pt idx="101">
                  <c:v>-2.21803925051208E-2</c:v>
                </c:pt>
                <c:pt idx="102">
                  <c:v>-2.53169593147064E-2</c:v>
                </c:pt>
                <c:pt idx="103">
                  <c:v>-2.8385810752736398E-2</c:v>
                </c:pt>
                <c:pt idx="104">
                  <c:v>-2.5595907145513401E-2</c:v>
                </c:pt>
                <c:pt idx="105">
                  <c:v>-1.2568565176036E-2</c:v>
                </c:pt>
                <c:pt idx="106">
                  <c:v>-3.1983119587976798E-3</c:v>
                </c:pt>
                <c:pt idx="107">
                  <c:v>-7.3912099604192096E-3</c:v>
                </c:pt>
                <c:pt idx="108">
                  <c:v>-4.2925391390999899E-3</c:v>
                </c:pt>
                <c:pt idx="109">
                  <c:v>-4.3760383008796698E-3</c:v>
                </c:pt>
                <c:pt idx="110">
                  <c:v>-6.9747206864686304E-3</c:v>
                </c:pt>
                <c:pt idx="111">
                  <c:v>-8.3347095950599501E-3</c:v>
                </c:pt>
                <c:pt idx="112">
                  <c:v>-7.7139062219474001E-3</c:v>
                </c:pt>
                <c:pt idx="113">
                  <c:v>-1.78005412894045E-3</c:v>
                </c:pt>
                <c:pt idx="114">
                  <c:v>-4.1911426812386403E-3</c:v>
                </c:pt>
                <c:pt idx="115">
                  <c:v>-4.32401912409022E-3</c:v>
                </c:pt>
                <c:pt idx="116">
                  <c:v>-8.1722616242245506E-3</c:v>
                </c:pt>
                <c:pt idx="117">
                  <c:v>-4.7941455969516501E-3</c:v>
                </c:pt>
                <c:pt idx="118">
                  <c:v>-2.7315743622884298E-3</c:v>
                </c:pt>
                <c:pt idx="119">
                  <c:v>-3.0944735740573502E-3</c:v>
                </c:pt>
                <c:pt idx="120">
                  <c:v>-1.5598683718719901E-3</c:v>
                </c:pt>
                <c:pt idx="121">
                  <c:v>2.39800911669141E-3</c:v>
                </c:pt>
                <c:pt idx="122">
                  <c:v>-7.7917186231486496E-4</c:v>
                </c:pt>
                <c:pt idx="123">
                  <c:v>1.1152663287279201E-2</c:v>
                </c:pt>
                <c:pt idx="124">
                  <c:v>1.61304379420046E-2</c:v>
                </c:pt>
                <c:pt idx="125">
                  <c:v>1.4350083801201299E-2</c:v>
                </c:pt>
                <c:pt idx="126">
                  <c:v>2.1041205297543199E-2</c:v>
                </c:pt>
                <c:pt idx="127">
                  <c:v>1.5440438483873499E-2</c:v>
                </c:pt>
                <c:pt idx="128">
                  <c:v>1.00494892150137E-2</c:v>
                </c:pt>
                <c:pt idx="129">
                  <c:v>1.0512591687571E-2</c:v>
                </c:pt>
                <c:pt idx="130">
                  <c:v>1.3069028001828201E-2</c:v>
                </c:pt>
                <c:pt idx="131">
                  <c:v>1.32949130059216E-2</c:v>
                </c:pt>
                <c:pt idx="132">
                  <c:v>2.4509413611402301E-2</c:v>
                </c:pt>
                <c:pt idx="133">
                  <c:v>2.2058352790084799E-2</c:v>
                </c:pt>
                <c:pt idx="134">
                  <c:v>1.7263278226684799E-2</c:v>
                </c:pt>
                <c:pt idx="135">
                  <c:v>1.8269076084083801E-2</c:v>
                </c:pt>
                <c:pt idx="136">
                  <c:v>6.7859357349600198E-3</c:v>
                </c:pt>
                <c:pt idx="137">
                  <c:v>3.54611138518107E-3</c:v>
                </c:pt>
                <c:pt idx="138">
                  <c:v>-7.0318240765171796E-3</c:v>
                </c:pt>
                <c:pt idx="139">
                  <c:v>-3.3985347891459599E-3</c:v>
                </c:pt>
                <c:pt idx="140">
                  <c:v>4.9812255186103E-4</c:v>
                </c:pt>
                <c:pt idx="141">
                  <c:v>5.9508209686081996E-3</c:v>
                </c:pt>
                <c:pt idx="142">
                  <c:v>1.04887762398725E-2</c:v>
                </c:pt>
                <c:pt idx="143">
                  <c:v>-3.11371618943197E-3</c:v>
                </c:pt>
                <c:pt idx="144">
                  <c:v>3.2905838494024999E-3</c:v>
                </c:pt>
                <c:pt idx="145">
                  <c:v>1.1141121742969801E-2</c:v>
                </c:pt>
                <c:pt idx="146">
                  <c:v>1.5045770390434399E-3</c:v>
                </c:pt>
                <c:pt idx="147">
                  <c:v>-2.17555558675964E-3</c:v>
                </c:pt>
                <c:pt idx="148">
                  <c:v>-1.7759560929453001E-3</c:v>
                </c:pt>
                <c:pt idx="149">
                  <c:v>-2.4735926767319801E-3</c:v>
                </c:pt>
                <c:pt idx="150">
                  <c:v>-4.5268137290258698E-4</c:v>
                </c:pt>
                <c:pt idx="151">
                  <c:v>-4.7801180912204104E-3</c:v>
                </c:pt>
                <c:pt idx="152">
                  <c:v>-1.1281839362373701E-2</c:v>
                </c:pt>
                <c:pt idx="153">
                  <c:v>-6.5285686674577698E-3</c:v>
                </c:pt>
                <c:pt idx="154">
                  <c:v>-5.97555235864408E-3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DD-4270-ABAA-B70762768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578239"/>
        <c:axId val="1243261103"/>
      </c:lineChart>
      <c:catAx>
        <c:axId val="1309578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261103"/>
        <c:crosses val="autoZero"/>
        <c:auto val="1"/>
        <c:lblAlgn val="ctr"/>
        <c:lblOffset val="100"/>
        <c:noMultiLvlLbl val="0"/>
      </c:catAx>
      <c:valAx>
        <c:axId val="124326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578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XLK_IYW!$S$1</c:f>
              <c:strCache>
                <c:ptCount val="1"/>
                <c:pt idx="0">
                  <c:v> IYW*/XLK*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XLK_IYW!$S$2:$S$156</c:f>
              <c:numCache>
                <c:formatCode>_(* #,##0.0000_);_(* \(#,##0.0000\);_(* "-"??_);_(@_)</c:formatCode>
                <c:ptCount val="155"/>
                <c:pt idx="0">
                  <c:v>1.35715284482902</c:v>
                </c:pt>
                <c:pt idx="1">
                  <c:v>1.35715284482902</c:v>
                </c:pt>
                <c:pt idx="2">
                  <c:v>1.35715284482902</c:v>
                </c:pt>
                <c:pt idx="3">
                  <c:v>1.35715284482902</c:v>
                </c:pt>
                <c:pt idx="4">
                  <c:v>1.35715284482902</c:v>
                </c:pt>
                <c:pt idx="5">
                  <c:v>1.35715284482902</c:v>
                </c:pt>
                <c:pt idx="6">
                  <c:v>1.35715284482902</c:v>
                </c:pt>
                <c:pt idx="7">
                  <c:v>1.35715284482902</c:v>
                </c:pt>
                <c:pt idx="8">
                  <c:v>1.35715284482902</c:v>
                </c:pt>
                <c:pt idx="9">
                  <c:v>1.35715284482902</c:v>
                </c:pt>
                <c:pt idx="10">
                  <c:v>1.35715284482902</c:v>
                </c:pt>
                <c:pt idx="11">
                  <c:v>1.35715284482902</c:v>
                </c:pt>
                <c:pt idx="12">
                  <c:v>1.35715284482902</c:v>
                </c:pt>
                <c:pt idx="13">
                  <c:v>1.35715284482902</c:v>
                </c:pt>
                <c:pt idx="14">
                  <c:v>1.35715284482902</c:v>
                </c:pt>
                <c:pt idx="15">
                  <c:v>1.35715284482902</c:v>
                </c:pt>
                <c:pt idx="16">
                  <c:v>1.35715284482902</c:v>
                </c:pt>
                <c:pt idx="17">
                  <c:v>1.35715284482902</c:v>
                </c:pt>
                <c:pt idx="18">
                  <c:v>1.35715284482902</c:v>
                </c:pt>
                <c:pt idx="19">
                  <c:v>1.35715284482902</c:v>
                </c:pt>
                <c:pt idx="20">
                  <c:v>1.35715284482902</c:v>
                </c:pt>
                <c:pt idx="21">
                  <c:v>1.35715284482902</c:v>
                </c:pt>
                <c:pt idx="22">
                  <c:v>1.35715284482902</c:v>
                </c:pt>
                <c:pt idx="23">
                  <c:v>1.35715284482902</c:v>
                </c:pt>
                <c:pt idx="24">
                  <c:v>1.35715284482902</c:v>
                </c:pt>
                <c:pt idx="25">
                  <c:v>1.35715284482902</c:v>
                </c:pt>
                <c:pt idx="26">
                  <c:v>1.35715284482902</c:v>
                </c:pt>
                <c:pt idx="27">
                  <c:v>1.35715284482902</c:v>
                </c:pt>
                <c:pt idx="28">
                  <c:v>1.35715284482902</c:v>
                </c:pt>
                <c:pt idx="29">
                  <c:v>1.35715284482902</c:v>
                </c:pt>
                <c:pt idx="30">
                  <c:v>1.35715284482902</c:v>
                </c:pt>
                <c:pt idx="31">
                  <c:v>1.35715284482902</c:v>
                </c:pt>
                <c:pt idx="32">
                  <c:v>1.35715284482902</c:v>
                </c:pt>
                <c:pt idx="33">
                  <c:v>1.35715284482902</c:v>
                </c:pt>
                <c:pt idx="34">
                  <c:v>1.35715284482902</c:v>
                </c:pt>
                <c:pt idx="35">
                  <c:v>1.35715284482902</c:v>
                </c:pt>
                <c:pt idx="36">
                  <c:v>1.35715284482902</c:v>
                </c:pt>
                <c:pt idx="37">
                  <c:v>1.35715284482902</c:v>
                </c:pt>
                <c:pt idx="38">
                  <c:v>1.35715284482902</c:v>
                </c:pt>
                <c:pt idx="39">
                  <c:v>1.35715284482902</c:v>
                </c:pt>
                <c:pt idx="40">
                  <c:v>1.35715284482902</c:v>
                </c:pt>
                <c:pt idx="41">
                  <c:v>1.35715284482902</c:v>
                </c:pt>
                <c:pt idx="42">
                  <c:v>1.35715284482902</c:v>
                </c:pt>
                <c:pt idx="43">
                  <c:v>1.35715284482902</c:v>
                </c:pt>
                <c:pt idx="44">
                  <c:v>1.35715284482902</c:v>
                </c:pt>
                <c:pt idx="45">
                  <c:v>1.35715284482902</c:v>
                </c:pt>
                <c:pt idx="46">
                  <c:v>1.35715284482902</c:v>
                </c:pt>
                <c:pt idx="47">
                  <c:v>1.35715284482902</c:v>
                </c:pt>
                <c:pt idx="48">
                  <c:v>1.35715284482902</c:v>
                </c:pt>
                <c:pt idx="49">
                  <c:v>1.35715284482902</c:v>
                </c:pt>
                <c:pt idx="50">
                  <c:v>1.35715284482902</c:v>
                </c:pt>
                <c:pt idx="51">
                  <c:v>1.35715284482902</c:v>
                </c:pt>
                <c:pt idx="52">
                  <c:v>1.35715284482902</c:v>
                </c:pt>
                <c:pt idx="53">
                  <c:v>1.35715284482902</c:v>
                </c:pt>
                <c:pt idx="54">
                  <c:v>1.35715284482902</c:v>
                </c:pt>
                <c:pt idx="55">
                  <c:v>1.35715284482902</c:v>
                </c:pt>
                <c:pt idx="56">
                  <c:v>1.35715284482902</c:v>
                </c:pt>
                <c:pt idx="57">
                  <c:v>1.35715284482902</c:v>
                </c:pt>
                <c:pt idx="58">
                  <c:v>1.35715284482902</c:v>
                </c:pt>
                <c:pt idx="59">
                  <c:v>1.35715284482902</c:v>
                </c:pt>
                <c:pt idx="60">
                  <c:v>1.35715284482902</c:v>
                </c:pt>
                <c:pt idx="61">
                  <c:v>1.35715284482902</c:v>
                </c:pt>
                <c:pt idx="62">
                  <c:v>1.35715284482902</c:v>
                </c:pt>
                <c:pt idx="63">
                  <c:v>1.35715284482902</c:v>
                </c:pt>
                <c:pt idx="64">
                  <c:v>1.35715284482902</c:v>
                </c:pt>
                <c:pt idx="65">
                  <c:v>1.35715284482902</c:v>
                </c:pt>
                <c:pt idx="66">
                  <c:v>1.35715284482902</c:v>
                </c:pt>
                <c:pt idx="67">
                  <c:v>1.35715284482902</c:v>
                </c:pt>
                <c:pt idx="68">
                  <c:v>1.35715284482902</c:v>
                </c:pt>
                <c:pt idx="69">
                  <c:v>1.35715284482902</c:v>
                </c:pt>
                <c:pt idx="70">
                  <c:v>1.35715284482902</c:v>
                </c:pt>
                <c:pt idx="71">
                  <c:v>1.35715284482902</c:v>
                </c:pt>
                <c:pt idx="72">
                  <c:v>1.35715284482902</c:v>
                </c:pt>
                <c:pt idx="73">
                  <c:v>1.35715284482902</c:v>
                </c:pt>
                <c:pt idx="74">
                  <c:v>1.35715284482902</c:v>
                </c:pt>
                <c:pt idx="75">
                  <c:v>1.35715284482902</c:v>
                </c:pt>
                <c:pt idx="76">
                  <c:v>1.35715284482902</c:v>
                </c:pt>
                <c:pt idx="77">
                  <c:v>1.35715284482902</c:v>
                </c:pt>
                <c:pt idx="78">
                  <c:v>1.35715284482902</c:v>
                </c:pt>
                <c:pt idx="79">
                  <c:v>1.35715284482902</c:v>
                </c:pt>
                <c:pt idx="80">
                  <c:v>1.35715284482902</c:v>
                </c:pt>
                <c:pt idx="81">
                  <c:v>1.35715284482902</c:v>
                </c:pt>
                <c:pt idx="82">
                  <c:v>1.35715284482902</c:v>
                </c:pt>
                <c:pt idx="83">
                  <c:v>1.35715284482902</c:v>
                </c:pt>
                <c:pt idx="84">
                  <c:v>1.35715284482902</c:v>
                </c:pt>
                <c:pt idx="85">
                  <c:v>1.35715284482902</c:v>
                </c:pt>
                <c:pt idx="86">
                  <c:v>1.35715284482902</c:v>
                </c:pt>
                <c:pt idx="87">
                  <c:v>1.35715284482902</c:v>
                </c:pt>
                <c:pt idx="88">
                  <c:v>1.35715284482902</c:v>
                </c:pt>
                <c:pt idx="89">
                  <c:v>1.35715284482902</c:v>
                </c:pt>
                <c:pt idx="90">
                  <c:v>1.35715284482902</c:v>
                </c:pt>
                <c:pt idx="91">
                  <c:v>1.35715284482902</c:v>
                </c:pt>
                <c:pt idx="92">
                  <c:v>1.35715284482902</c:v>
                </c:pt>
                <c:pt idx="93">
                  <c:v>1.35715284482902</c:v>
                </c:pt>
                <c:pt idx="94">
                  <c:v>1.35715284482902</c:v>
                </c:pt>
                <c:pt idx="95">
                  <c:v>1.35715284482902</c:v>
                </c:pt>
                <c:pt idx="96">
                  <c:v>1.35715284482902</c:v>
                </c:pt>
                <c:pt idx="97">
                  <c:v>1.35715284482902</c:v>
                </c:pt>
                <c:pt idx="98">
                  <c:v>1.35715284482902</c:v>
                </c:pt>
                <c:pt idx="99">
                  <c:v>1.35715284482902</c:v>
                </c:pt>
                <c:pt idx="100">
                  <c:v>1.35715284482902</c:v>
                </c:pt>
                <c:pt idx="101">
                  <c:v>1.35715284482902</c:v>
                </c:pt>
                <c:pt idx="102">
                  <c:v>1.35715284482902</c:v>
                </c:pt>
                <c:pt idx="103">
                  <c:v>1.35715284482902</c:v>
                </c:pt>
                <c:pt idx="104">
                  <c:v>1.35715284482902</c:v>
                </c:pt>
                <c:pt idx="105">
                  <c:v>1.35715284482902</c:v>
                </c:pt>
                <c:pt idx="106">
                  <c:v>1.35715284482902</c:v>
                </c:pt>
                <c:pt idx="107">
                  <c:v>1.35715284482902</c:v>
                </c:pt>
                <c:pt idx="108">
                  <c:v>1.35715284482902</c:v>
                </c:pt>
                <c:pt idx="109">
                  <c:v>1.35715284482902</c:v>
                </c:pt>
                <c:pt idx="110">
                  <c:v>1.35715284482902</c:v>
                </c:pt>
                <c:pt idx="111">
                  <c:v>1.35715284482902</c:v>
                </c:pt>
                <c:pt idx="112">
                  <c:v>1.35715284482902</c:v>
                </c:pt>
                <c:pt idx="113">
                  <c:v>1.35715284482902</c:v>
                </c:pt>
                <c:pt idx="114">
                  <c:v>1.35715284482902</c:v>
                </c:pt>
                <c:pt idx="115">
                  <c:v>1.35715284482902</c:v>
                </c:pt>
                <c:pt idx="116">
                  <c:v>1.35715284482902</c:v>
                </c:pt>
                <c:pt idx="117">
                  <c:v>1.35715284482902</c:v>
                </c:pt>
                <c:pt idx="118">
                  <c:v>1.35715284482902</c:v>
                </c:pt>
                <c:pt idx="119">
                  <c:v>1.35715284482902</c:v>
                </c:pt>
                <c:pt idx="120">
                  <c:v>1.35715284482902</c:v>
                </c:pt>
                <c:pt idx="121">
                  <c:v>1.35715284482902</c:v>
                </c:pt>
                <c:pt idx="122">
                  <c:v>1.35715284482902</c:v>
                </c:pt>
                <c:pt idx="123">
                  <c:v>1.35715284482902</c:v>
                </c:pt>
                <c:pt idx="124">
                  <c:v>1.35715284482902</c:v>
                </c:pt>
                <c:pt idx="125">
                  <c:v>1.35715284482902</c:v>
                </c:pt>
                <c:pt idx="126">
                  <c:v>1.35715284482902</c:v>
                </c:pt>
                <c:pt idx="127">
                  <c:v>1.35715284482902</c:v>
                </c:pt>
                <c:pt idx="128">
                  <c:v>1.35715284482902</c:v>
                </c:pt>
                <c:pt idx="129">
                  <c:v>1.35715284482902</c:v>
                </c:pt>
                <c:pt idx="130">
                  <c:v>1.35715284482902</c:v>
                </c:pt>
                <c:pt idx="131">
                  <c:v>1.35715284482902</c:v>
                </c:pt>
                <c:pt idx="132">
                  <c:v>1.35715284482902</c:v>
                </c:pt>
                <c:pt idx="133">
                  <c:v>1.35715284482902</c:v>
                </c:pt>
                <c:pt idx="134">
                  <c:v>1.35715284482902</c:v>
                </c:pt>
                <c:pt idx="135">
                  <c:v>1.35715284482902</c:v>
                </c:pt>
                <c:pt idx="136">
                  <c:v>1.35715284482902</c:v>
                </c:pt>
                <c:pt idx="137">
                  <c:v>1.35715284482902</c:v>
                </c:pt>
                <c:pt idx="138">
                  <c:v>1.35715284482902</c:v>
                </c:pt>
                <c:pt idx="139">
                  <c:v>1.35715284482902</c:v>
                </c:pt>
                <c:pt idx="140">
                  <c:v>1.35715284482902</c:v>
                </c:pt>
                <c:pt idx="141">
                  <c:v>1.35715284482902</c:v>
                </c:pt>
                <c:pt idx="142">
                  <c:v>1.35715284482902</c:v>
                </c:pt>
                <c:pt idx="143">
                  <c:v>1.35715284482902</c:v>
                </c:pt>
                <c:pt idx="144">
                  <c:v>1.35715284482902</c:v>
                </c:pt>
                <c:pt idx="145">
                  <c:v>1.35715284482902</c:v>
                </c:pt>
                <c:pt idx="146">
                  <c:v>1.35715284482902</c:v>
                </c:pt>
                <c:pt idx="147">
                  <c:v>1.35715284482902</c:v>
                </c:pt>
                <c:pt idx="148">
                  <c:v>1.35715284482902</c:v>
                </c:pt>
                <c:pt idx="149">
                  <c:v>1.35715284482902</c:v>
                </c:pt>
                <c:pt idx="150">
                  <c:v>1.35715284482902</c:v>
                </c:pt>
                <c:pt idx="151">
                  <c:v>1.35715284482902</c:v>
                </c:pt>
                <c:pt idx="152">
                  <c:v>1.35715284482902</c:v>
                </c:pt>
                <c:pt idx="153">
                  <c:v>1.35715284482902</c:v>
                </c:pt>
                <c:pt idx="154">
                  <c:v>1.35715284482902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FD-4DEB-AB44-0700E20EB316}"/>
            </c:ext>
          </c:extLst>
        </c:ser>
        <c:ser>
          <c:idx val="1"/>
          <c:order val="1"/>
          <c:tx>
            <c:strRef>
              <c:f>XLK_IYW!$T$1</c:f>
              <c:strCache>
                <c:ptCount val="1"/>
                <c:pt idx="0">
                  <c:v> IYW*/XLK*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XLK_IYW!$T$2:$T$156</c:f>
              <c:numCache>
                <c:formatCode>_(* #,##0.0000_);_(* \(#,##0.0000\);_(* "-"??_);_(@_)</c:formatCode>
                <c:ptCount val="155"/>
                <c:pt idx="9">
                  <c:v>1.3807734927492901</c:v>
                </c:pt>
                <c:pt idx="10">
                  <c:v>1.37951781661104</c:v>
                </c:pt>
                <c:pt idx="11">
                  <c:v>1.3782221646572299</c:v>
                </c:pt>
                <c:pt idx="12">
                  <c:v>1.3773587266526801</c:v>
                </c:pt>
                <c:pt idx="13">
                  <c:v>1.37636613889185</c:v>
                </c:pt>
                <c:pt idx="14">
                  <c:v>1.3755133614527</c:v>
                </c:pt>
                <c:pt idx="15">
                  <c:v>1.37523038648999</c:v>
                </c:pt>
                <c:pt idx="16">
                  <c:v>1.3749213620187899</c:v>
                </c:pt>
                <c:pt idx="17">
                  <c:v>1.37427105765098</c:v>
                </c:pt>
                <c:pt idx="18">
                  <c:v>1.3740271606863099</c:v>
                </c:pt>
                <c:pt idx="19">
                  <c:v>1.37447290180741</c:v>
                </c:pt>
                <c:pt idx="20">
                  <c:v>1.3746272220859299</c:v>
                </c:pt>
                <c:pt idx="21">
                  <c:v>1.3745431437182301</c:v>
                </c:pt>
                <c:pt idx="22">
                  <c:v>1.37528253467099</c:v>
                </c:pt>
                <c:pt idx="23">
                  <c:v>1.3756665744382901</c:v>
                </c:pt>
                <c:pt idx="24">
                  <c:v>1.3751146284775799</c:v>
                </c:pt>
                <c:pt idx="25">
                  <c:v>1.37430601430818</c:v>
                </c:pt>
                <c:pt idx="26">
                  <c:v>1.3737289367119201</c:v>
                </c:pt>
                <c:pt idx="27">
                  <c:v>1.37328669826283</c:v>
                </c:pt>
                <c:pt idx="28">
                  <c:v>1.3728769333631199</c:v>
                </c:pt>
                <c:pt idx="29">
                  <c:v>1.37153418715085</c:v>
                </c:pt>
                <c:pt idx="30">
                  <c:v>1.3706760164769101</c:v>
                </c:pt>
                <c:pt idx="31">
                  <c:v>1.3700835295627001</c:v>
                </c:pt>
                <c:pt idx="32">
                  <c:v>1.36892031895682</c:v>
                </c:pt>
                <c:pt idx="33">
                  <c:v>1.3681758798882599</c:v>
                </c:pt>
                <c:pt idx="34">
                  <c:v>1.3680952592125899</c:v>
                </c:pt>
                <c:pt idx="35">
                  <c:v>1.3681306290623201</c:v>
                </c:pt>
                <c:pt idx="36">
                  <c:v>1.3681584220526899</c:v>
                </c:pt>
                <c:pt idx="37">
                  <c:v>1.3684280076758899</c:v>
                </c:pt>
                <c:pt idx="38">
                  <c:v>1.3680004591832799</c:v>
                </c:pt>
                <c:pt idx="39">
                  <c:v>1.3684715110811501</c:v>
                </c:pt>
                <c:pt idx="40">
                  <c:v>1.3692962200000001</c:v>
                </c:pt>
                <c:pt idx="41">
                  <c:v>1.3695977051000301</c:v>
                </c:pt>
                <c:pt idx="42">
                  <c:v>1.36967689200827</c:v>
                </c:pt>
                <c:pt idx="43">
                  <c:v>1.36991461763241</c:v>
                </c:pt>
                <c:pt idx="44">
                  <c:v>1.37009417754296</c:v>
                </c:pt>
                <c:pt idx="45">
                  <c:v>1.37030677525893</c:v>
                </c:pt>
                <c:pt idx="46">
                  <c:v>1.3704674358665001</c:v>
                </c:pt>
                <c:pt idx="47">
                  <c:v>1.37060039178278</c:v>
                </c:pt>
                <c:pt idx="48">
                  <c:v>1.37084734938049</c:v>
                </c:pt>
                <c:pt idx="49">
                  <c:v>1.3706608679633501</c:v>
                </c:pt>
                <c:pt idx="50">
                  <c:v>1.3700639513412001</c:v>
                </c:pt>
                <c:pt idx="51">
                  <c:v>1.36995776628308</c:v>
                </c:pt>
                <c:pt idx="52">
                  <c:v>1.36954824371044</c:v>
                </c:pt>
                <c:pt idx="53">
                  <c:v>1.3687747063157001</c:v>
                </c:pt>
                <c:pt idx="54">
                  <c:v>1.3680556888083999</c:v>
                </c:pt>
                <c:pt idx="55">
                  <c:v>1.3666476105141701</c:v>
                </c:pt>
                <c:pt idx="56">
                  <c:v>1.36540838928381</c:v>
                </c:pt>
                <c:pt idx="57">
                  <c:v>1.36412047767724</c:v>
                </c:pt>
                <c:pt idx="58">
                  <c:v>1.36278638634258</c:v>
                </c:pt>
                <c:pt idx="59">
                  <c:v>1.36207468521596</c:v>
                </c:pt>
                <c:pt idx="60">
                  <c:v>1.36179116405166</c:v>
                </c:pt>
                <c:pt idx="61">
                  <c:v>1.3616965753758901</c:v>
                </c:pt>
                <c:pt idx="62">
                  <c:v>1.36166506476848</c:v>
                </c:pt>
                <c:pt idx="63">
                  <c:v>1.36164143790015</c:v>
                </c:pt>
                <c:pt idx="64">
                  <c:v>1.36145581158627</c:v>
                </c:pt>
                <c:pt idx="65">
                  <c:v>1.3619478407187899</c:v>
                </c:pt>
                <c:pt idx="66">
                  <c:v>1.3622860409966999</c:v>
                </c:pt>
                <c:pt idx="67">
                  <c:v>1.3626445543174901</c:v>
                </c:pt>
                <c:pt idx="68">
                  <c:v>1.3630457663876201</c:v>
                </c:pt>
                <c:pt idx="69">
                  <c:v>1.36337073543973</c:v>
                </c:pt>
                <c:pt idx="70">
                  <c:v>1.36340898850471</c:v>
                </c:pt>
                <c:pt idx="71">
                  <c:v>1.3625873070455701</c:v>
                </c:pt>
                <c:pt idx="72">
                  <c:v>1.36236823331416</c:v>
                </c:pt>
                <c:pt idx="73">
                  <c:v>1.3621291089718901</c:v>
                </c:pt>
                <c:pt idx="74">
                  <c:v>1.36122763534184</c:v>
                </c:pt>
                <c:pt idx="75">
                  <c:v>1.3603923621115399</c:v>
                </c:pt>
                <c:pt idx="76">
                  <c:v>1.3598479747032399</c:v>
                </c:pt>
                <c:pt idx="77">
                  <c:v>1.35917773340465</c:v>
                </c:pt>
                <c:pt idx="78">
                  <c:v>1.35926716824403</c:v>
                </c:pt>
                <c:pt idx="79">
                  <c:v>1.35924188554096</c:v>
                </c:pt>
                <c:pt idx="80">
                  <c:v>1.35841240754767</c:v>
                </c:pt>
                <c:pt idx="81">
                  <c:v>1.3592816307442599</c:v>
                </c:pt>
                <c:pt idx="82">
                  <c:v>1.35971734894538</c:v>
                </c:pt>
                <c:pt idx="83">
                  <c:v>1.3599657486386201</c:v>
                </c:pt>
                <c:pt idx="84">
                  <c:v>1.3605260128471801</c:v>
                </c:pt>
                <c:pt idx="85">
                  <c:v>1.3615949356283199</c:v>
                </c:pt>
                <c:pt idx="86">
                  <c:v>1.36271343707975</c:v>
                </c:pt>
                <c:pt idx="87">
                  <c:v>1.3631302750487799</c:v>
                </c:pt>
                <c:pt idx="88">
                  <c:v>1.3620472811233399</c:v>
                </c:pt>
                <c:pt idx="89">
                  <c:v>1.36095956093063</c:v>
                </c:pt>
                <c:pt idx="90">
                  <c:v>1.3613235576726801</c:v>
                </c:pt>
                <c:pt idx="91">
                  <c:v>1.3599869469200701</c:v>
                </c:pt>
                <c:pt idx="92">
                  <c:v>1.3589331302749099</c:v>
                </c:pt>
                <c:pt idx="93">
                  <c:v>1.35811277639678</c:v>
                </c:pt>
                <c:pt idx="94">
                  <c:v>1.3575551272603901</c:v>
                </c:pt>
                <c:pt idx="95">
                  <c:v>1.35614586635988</c:v>
                </c:pt>
                <c:pt idx="96">
                  <c:v>1.3536960370584801</c:v>
                </c:pt>
                <c:pt idx="97">
                  <c:v>1.3517605996947999</c:v>
                </c:pt>
                <c:pt idx="98">
                  <c:v>1.3504551010317001</c:v>
                </c:pt>
                <c:pt idx="99">
                  <c:v>1.3487040434724</c:v>
                </c:pt>
                <c:pt idx="100">
                  <c:v>1.3461682433687601</c:v>
                </c:pt>
                <c:pt idx="101">
                  <c:v>1.3431637563880101</c:v>
                </c:pt>
                <c:pt idx="102">
                  <c:v>1.33946079021222</c:v>
                </c:pt>
                <c:pt idx="103">
                  <c:v>1.3350287065111299</c:v>
                </c:pt>
                <c:pt idx="104">
                  <c:v>1.3308868646084</c:v>
                </c:pt>
                <c:pt idx="105">
                  <c:v>1.3285222198714</c:v>
                </c:pt>
                <c:pt idx="106">
                  <c:v>1.3279036974262299</c:v>
                </c:pt>
                <c:pt idx="107">
                  <c:v>1.32697004780325</c:v>
                </c:pt>
                <c:pt idx="108">
                  <c:v>1.3266934765415801</c:v>
                </c:pt>
                <c:pt idx="109">
                  <c:v>1.3264035506013301</c:v>
                </c:pt>
                <c:pt idx="110">
                  <c:v>1.3256836448887199</c:v>
                </c:pt>
                <c:pt idx="111">
                  <c:v>1.3257624273511499</c:v>
                </c:pt>
                <c:pt idx="112">
                  <c:v>1.32644203250904</c:v>
                </c:pt>
                <c:pt idx="113">
                  <c:v>1.3283930182305199</c:v>
                </c:pt>
                <c:pt idx="114">
                  <c:v>1.3297878550762099</c:v>
                </c:pt>
                <c:pt idx="115">
                  <c:v>1.3295362133121</c:v>
                </c:pt>
                <c:pt idx="116">
                  <c:v>1.3275451307075601</c:v>
                </c:pt>
                <c:pt idx="117">
                  <c:v>1.32658236982875</c:v>
                </c:pt>
                <c:pt idx="118">
                  <c:v>1.3255276456124201</c:v>
                </c:pt>
                <c:pt idx="119">
                  <c:v>1.3244484498009601</c:v>
                </c:pt>
                <c:pt idx="120">
                  <c:v>1.3239511498735801</c:v>
                </c:pt>
                <c:pt idx="121">
                  <c:v>1.3242595739208101</c:v>
                </c:pt>
                <c:pt idx="122">
                  <c:v>1.3241915603710599</c:v>
                </c:pt>
                <c:pt idx="123">
                  <c:v>1.32510718192139</c:v>
                </c:pt>
                <c:pt idx="124">
                  <c:v>1.32728294565265</c:v>
                </c:pt>
                <c:pt idx="125">
                  <c:v>1.3295574371416401</c:v>
                </c:pt>
                <c:pt idx="126">
                  <c:v>1.3335178318469001</c:v>
                </c:pt>
                <c:pt idx="127">
                  <c:v>1.33650373220996</c:v>
                </c:pt>
                <c:pt idx="128">
                  <c:v>1.33868712223512</c:v>
                </c:pt>
                <c:pt idx="129">
                  <c:v>1.3411042046194901</c:v>
                </c:pt>
                <c:pt idx="130">
                  <c:v>1.34379895400573</c:v>
                </c:pt>
                <c:pt idx="131">
                  <c:v>1.3461717784290099</c:v>
                </c:pt>
                <c:pt idx="132">
                  <c:v>1.3506082212314401</c:v>
                </c:pt>
                <c:pt idx="133">
                  <c:v>1.3533148671534501</c:v>
                </c:pt>
                <c:pt idx="134">
                  <c:v>1.35473934295293</c:v>
                </c:pt>
                <c:pt idx="135">
                  <c:v>1.3565449373434499</c:v>
                </c:pt>
                <c:pt idx="136">
                  <c:v>1.35599045935315</c:v>
                </c:pt>
                <c:pt idx="137">
                  <c:v>1.3558278189574999</c:v>
                </c:pt>
                <c:pt idx="138">
                  <c:v>1.35500961423732</c:v>
                </c:pt>
                <c:pt idx="139">
                  <c:v>1.35462666687058</c:v>
                </c:pt>
                <c:pt idx="140">
                  <c:v>1.3544571988079399</c:v>
                </c:pt>
                <c:pt idx="141">
                  <c:v>1.35501022723885</c:v>
                </c:pt>
                <c:pt idx="142">
                  <c:v>1.3546666444384099</c:v>
                </c:pt>
                <c:pt idx="143">
                  <c:v>1.35279288020605</c:v>
                </c:pt>
                <c:pt idx="144">
                  <c:v>1.3522950177142401</c:v>
                </c:pt>
                <c:pt idx="145">
                  <c:v>1.3525915135398101</c:v>
                </c:pt>
                <c:pt idx="146">
                  <c:v>1.3530326907677199</c:v>
                </c:pt>
                <c:pt idx="147">
                  <c:v>1.35323636120025</c:v>
                </c:pt>
                <c:pt idx="148">
                  <c:v>1.3547759268984301</c:v>
                </c:pt>
                <c:pt idx="149">
                  <c:v>1.35570259018935</c:v>
                </c:pt>
                <c:pt idx="150">
                  <c:v>1.3563040206304899</c:v>
                </c:pt>
                <c:pt idx="151">
                  <c:v>1.3554776965559701</c:v>
                </c:pt>
                <c:pt idx="152">
                  <c:v>1.3529985604679</c:v>
                </c:pt>
                <c:pt idx="153">
                  <c:v>1.3526576152980401</c:v>
                </c:pt>
                <c:pt idx="154">
                  <c:v>1.3513728678847301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FD-4DEB-AB44-0700E20EB316}"/>
            </c:ext>
          </c:extLst>
        </c:ser>
        <c:ser>
          <c:idx val="2"/>
          <c:order val="2"/>
          <c:tx>
            <c:strRef>
              <c:f>XLK_IYW!$U$1</c:f>
              <c:strCache>
                <c:ptCount val="1"/>
                <c:pt idx="0">
                  <c:v> IYW*/XLK*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XLK_IYW!$U$2:$U$156</c:f>
              <c:numCache>
                <c:formatCode>_(* #,##0.0000_);_(* \(#,##0.0000\);_(* "-"??_);_(@_)</c:formatCode>
                <c:ptCount val="155"/>
                <c:pt idx="19">
                  <c:v>1.3776231972783499</c:v>
                </c:pt>
                <c:pt idx="20">
                  <c:v>1.3770725193484901</c:v>
                </c:pt>
                <c:pt idx="21">
                  <c:v>1.37638265418773</c:v>
                </c:pt>
                <c:pt idx="22">
                  <c:v>1.3763206306618301</c:v>
                </c:pt>
                <c:pt idx="23">
                  <c:v>1.3760163566650701</c:v>
                </c:pt>
                <c:pt idx="24">
                  <c:v>1.3753139949651401</c:v>
                </c:pt>
                <c:pt idx="25">
                  <c:v>1.37476820039909</c:v>
                </c:pt>
                <c:pt idx="26">
                  <c:v>1.3743251493653501</c:v>
                </c:pt>
                <c:pt idx="27">
                  <c:v>1.3737788779569</c:v>
                </c:pt>
                <c:pt idx="28">
                  <c:v>1.37345204702471</c:v>
                </c:pt>
                <c:pt idx="29">
                  <c:v>1.37300354447913</c:v>
                </c:pt>
                <c:pt idx="30">
                  <c:v>1.37265161928142</c:v>
                </c:pt>
                <c:pt idx="31">
                  <c:v>1.3723133366404601</c:v>
                </c:pt>
                <c:pt idx="32">
                  <c:v>1.3721014268139</c:v>
                </c:pt>
                <c:pt idx="33">
                  <c:v>1.3719212271632699</c:v>
                </c:pt>
                <c:pt idx="34">
                  <c:v>1.3716049438450899</c:v>
                </c:pt>
                <c:pt idx="35">
                  <c:v>1.37121832168525</c:v>
                </c:pt>
                <c:pt idx="36">
                  <c:v>1.3709436793823</c:v>
                </c:pt>
                <c:pt idx="37">
                  <c:v>1.37085735296936</c:v>
                </c:pt>
                <c:pt idx="38">
                  <c:v>1.3704386962732</c:v>
                </c:pt>
                <c:pt idx="39">
                  <c:v>1.3700028491159999</c:v>
                </c:pt>
                <c:pt idx="40">
                  <c:v>1.3699861182384501</c:v>
                </c:pt>
                <c:pt idx="41">
                  <c:v>1.36984061733137</c:v>
                </c:pt>
                <c:pt idx="42">
                  <c:v>1.36929860548255</c:v>
                </c:pt>
                <c:pt idx="43">
                  <c:v>1.36904524876033</c:v>
                </c:pt>
                <c:pt idx="44">
                  <c:v>1.36909471837777</c:v>
                </c:pt>
                <c:pt idx="45">
                  <c:v>1.3692187021606299</c:v>
                </c:pt>
                <c:pt idx="46">
                  <c:v>1.36931292895959</c:v>
                </c:pt>
                <c:pt idx="47">
                  <c:v>1.3695141997293401</c:v>
                </c:pt>
                <c:pt idx="48">
                  <c:v>1.3694239042818901</c:v>
                </c:pt>
                <c:pt idx="49">
                  <c:v>1.36956618952225</c:v>
                </c:pt>
                <c:pt idx="50">
                  <c:v>1.3696800856706</c:v>
                </c:pt>
                <c:pt idx="51">
                  <c:v>1.3697777356915599</c:v>
                </c:pt>
                <c:pt idx="52">
                  <c:v>1.36961256785936</c:v>
                </c:pt>
                <c:pt idx="53">
                  <c:v>1.3693446619740499</c:v>
                </c:pt>
                <c:pt idx="54">
                  <c:v>1.36907493317568</c:v>
                </c:pt>
                <c:pt idx="55">
                  <c:v>1.36847719288655</c:v>
                </c:pt>
                <c:pt idx="56">
                  <c:v>1.3679379125751501</c:v>
                </c:pt>
                <c:pt idx="57">
                  <c:v>1.3673604347300099</c:v>
                </c:pt>
                <c:pt idx="58">
                  <c:v>1.36681686786153</c:v>
                </c:pt>
                <c:pt idx="59">
                  <c:v>1.36636777658965</c:v>
                </c:pt>
                <c:pt idx="60">
                  <c:v>1.36592755769643</c:v>
                </c:pt>
                <c:pt idx="61">
                  <c:v>1.36582717082949</c:v>
                </c:pt>
                <c:pt idx="62">
                  <c:v>1.36560665423946</c:v>
                </c:pt>
                <c:pt idx="63">
                  <c:v>1.3652080721079201</c:v>
                </c:pt>
                <c:pt idx="64">
                  <c:v>1.36475575019734</c:v>
                </c:pt>
                <c:pt idx="65">
                  <c:v>1.3642977256164801</c:v>
                </c:pt>
                <c:pt idx="66">
                  <c:v>1.3638472151402501</c:v>
                </c:pt>
                <c:pt idx="67">
                  <c:v>1.36338251599737</c:v>
                </c:pt>
                <c:pt idx="68">
                  <c:v>1.3629160763651</c:v>
                </c:pt>
                <c:pt idx="69">
                  <c:v>1.3627227103278501</c:v>
                </c:pt>
                <c:pt idx="70">
                  <c:v>1.36260007627819</c:v>
                </c:pt>
                <c:pt idx="71">
                  <c:v>1.3621419412107301</c:v>
                </c:pt>
                <c:pt idx="72">
                  <c:v>1.3620166490413199</c:v>
                </c:pt>
                <c:pt idx="73">
                  <c:v>1.3618852734360201</c:v>
                </c:pt>
                <c:pt idx="74">
                  <c:v>1.3613417234640599</c:v>
                </c:pt>
                <c:pt idx="75">
                  <c:v>1.36117010141516</c:v>
                </c:pt>
                <c:pt idx="76">
                  <c:v>1.36106700784997</c:v>
                </c:pt>
                <c:pt idx="77">
                  <c:v>1.3609111438610699</c:v>
                </c:pt>
                <c:pt idx="78">
                  <c:v>1.3611564673158301</c:v>
                </c:pt>
                <c:pt idx="79">
                  <c:v>1.36130631049035</c:v>
                </c:pt>
                <c:pt idx="80">
                  <c:v>1.36091069802619</c:v>
                </c:pt>
                <c:pt idx="81">
                  <c:v>1.3609344688949101</c:v>
                </c:pt>
                <c:pt idx="82">
                  <c:v>1.36104279112977</c:v>
                </c:pt>
                <c:pt idx="83">
                  <c:v>1.3610474288052501</c:v>
                </c:pt>
                <c:pt idx="84">
                  <c:v>1.3608768240945099</c:v>
                </c:pt>
                <c:pt idx="85">
                  <c:v>1.3609936488699299</c:v>
                </c:pt>
                <c:pt idx="86">
                  <c:v>1.3612807058915</c:v>
                </c:pt>
                <c:pt idx="87">
                  <c:v>1.3611540042267101</c:v>
                </c:pt>
                <c:pt idx="88">
                  <c:v>1.3606572246836901</c:v>
                </c:pt>
                <c:pt idx="89">
                  <c:v>1.3601007232358</c:v>
                </c:pt>
                <c:pt idx="90">
                  <c:v>1.35986798261018</c:v>
                </c:pt>
                <c:pt idx="91">
                  <c:v>1.35963428883216</c:v>
                </c:pt>
                <c:pt idx="92">
                  <c:v>1.3593252396101401</c:v>
                </c:pt>
                <c:pt idx="93">
                  <c:v>1.3590392625176999</c:v>
                </c:pt>
                <c:pt idx="94">
                  <c:v>1.35904057005378</c:v>
                </c:pt>
                <c:pt idx="95">
                  <c:v>1.3588704009940999</c:v>
                </c:pt>
                <c:pt idx="96">
                  <c:v>1.3582047370691199</c:v>
                </c:pt>
                <c:pt idx="97">
                  <c:v>1.3574454373717899</c:v>
                </c:pt>
                <c:pt idx="98">
                  <c:v>1.3562511910775199</c:v>
                </c:pt>
                <c:pt idx="99">
                  <c:v>1.35483180220151</c:v>
                </c:pt>
                <c:pt idx="100">
                  <c:v>1.35374590052072</c:v>
                </c:pt>
                <c:pt idx="101">
                  <c:v>1.3515753516540401</c:v>
                </c:pt>
                <c:pt idx="102">
                  <c:v>1.3491969602435601</c:v>
                </c:pt>
                <c:pt idx="103">
                  <c:v>1.3465707414539601</c:v>
                </c:pt>
                <c:pt idx="104">
                  <c:v>1.34422099593439</c:v>
                </c:pt>
                <c:pt idx="105">
                  <c:v>1.3423340431156401</c:v>
                </c:pt>
                <c:pt idx="106">
                  <c:v>1.34079986724236</c:v>
                </c:pt>
                <c:pt idx="107">
                  <c:v>1.33936532374902</c:v>
                </c:pt>
                <c:pt idx="108">
                  <c:v>1.3385742887866401</c:v>
                </c:pt>
                <c:pt idx="109">
                  <c:v>1.3375537970368601</c:v>
                </c:pt>
                <c:pt idx="110">
                  <c:v>1.3359259441287401</c:v>
                </c:pt>
                <c:pt idx="111">
                  <c:v>1.3344630918695799</c:v>
                </c:pt>
                <c:pt idx="112">
                  <c:v>1.33295141136063</c:v>
                </c:pt>
                <c:pt idx="113">
                  <c:v>1.33171086237083</c:v>
                </c:pt>
                <c:pt idx="114">
                  <c:v>1.3303373598423001</c:v>
                </c:pt>
                <c:pt idx="115">
                  <c:v>1.3290292165917501</c:v>
                </c:pt>
                <c:pt idx="116">
                  <c:v>1.32772441406689</c:v>
                </c:pt>
                <c:pt idx="117">
                  <c:v>1.326776208816</c:v>
                </c:pt>
                <c:pt idx="118">
                  <c:v>1.3261105610770001</c:v>
                </c:pt>
                <c:pt idx="119">
                  <c:v>1.32542600020114</c:v>
                </c:pt>
                <c:pt idx="120">
                  <c:v>1.3248173973811499</c:v>
                </c:pt>
                <c:pt idx="121">
                  <c:v>1.3250110006359801</c:v>
                </c:pt>
                <c:pt idx="122">
                  <c:v>1.3253167964400501</c:v>
                </c:pt>
                <c:pt idx="123">
                  <c:v>1.3267501000759601</c:v>
                </c:pt>
                <c:pt idx="124">
                  <c:v>1.3285354003644301</c:v>
                </c:pt>
                <c:pt idx="125">
                  <c:v>1.3295468252268701</c:v>
                </c:pt>
                <c:pt idx="126">
                  <c:v>1.33053148127723</c:v>
                </c:pt>
                <c:pt idx="127">
                  <c:v>1.33154305101936</c:v>
                </c:pt>
                <c:pt idx="128">
                  <c:v>1.33210738392377</c:v>
                </c:pt>
                <c:pt idx="129">
                  <c:v>1.33277632721022</c:v>
                </c:pt>
                <c:pt idx="130">
                  <c:v>1.3338750519396501</c:v>
                </c:pt>
                <c:pt idx="131">
                  <c:v>1.3352156761749101</c:v>
                </c:pt>
                <c:pt idx="132">
                  <c:v>1.3373998908012501</c:v>
                </c:pt>
                <c:pt idx="133">
                  <c:v>1.33921102453742</c:v>
                </c:pt>
                <c:pt idx="134">
                  <c:v>1.3410111443027899</c:v>
                </c:pt>
                <c:pt idx="135">
                  <c:v>1.3430511872425399</c:v>
                </c:pt>
                <c:pt idx="136">
                  <c:v>1.34475414560003</c:v>
                </c:pt>
                <c:pt idx="137">
                  <c:v>1.34616577558373</c:v>
                </c:pt>
                <c:pt idx="138">
                  <c:v>1.34684836823622</c:v>
                </c:pt>
                <c:pt idx="139">
                  <c:v>1.3478654357450399</c:v>
                </c:pt>
                <c:pt idx="140">
                  <c:v>1.3491280764068301</c:v>
                </c:pt>
                <c:pt idx="141">
                  <c:v>1.3505910028339301</c:v>
                </c:pt>
                <c:pt idx="142">
                  <c:v>1.35263743283493</c:v>
                </c:pt>
                <c:pt idx="143">
                  <c:v>1.3530538736797499</c:v>
                </c:pt>
                <c:pt idx="144">
                  <c:v>1.3535171803335899</c:v>
                </c:pt>
                <c:pt idx="145">
                  <c:v>1.35456822544163</c:v>
                </c:pt>
                <c:pt idx="146">
                  <c:v>1.35451157506044</c:v>
                </c:pt>
                <c:pt idx="147">
                  <c:v>1.35453209007888</c:v>
                </c:pt>
                <c:pt idx="148">
                  <c:v>1.3548927705678699</c:v>
                </c:pt>
                <c:pt idx="149">
                  <c:v>1.3551646285299701</c:v>
                </c:pt>
                <c:pt idx="150">
                  <c:v>1.35538060971921</c:v>
                </c:pt>
                <c:pt idx="151">
                  <c:v>1.3552439618974099</c:v>
                </c:pt>
                <c:pt idx="152">
                  <c:v>1.35383260245316</c:v>
                </c:pt>
                <c:pt idx="153">
                  <c:v>1.3527252477520399</c:v>
                </c:pt>
                <c:pt idx="154">
                  <c:v>1.3518339427994901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FD-4DEB-AB44-0700E20EB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5526671"/>
        <c:axId val="1243242383"/>
      </c:lineChart>
      <c:catAx>
        <c:axId val="12155266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242383"/>
        <c:crosses val="autoZero"/>
        <c:auto val="1"/>
        <c:lblAlgn val="ctr"/>
        <c:lblOffset val="100"/>
        <c:noMultiLvlLbl val="0"/>
      </c:catAx>
      <c:valAx>
        <c:axId val="124324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52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XLK_IYW!$Z$1</c:f>
              <c:strCache>
                <c:ptCount val="1"/>
                <c:pt idx="0">
                  <c:v>10 dma diff*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XLK_IYW!$Z$2:$Z$156</c:f>
              <c:numCache>
                <c:formatCode>0.00%</c:formatCode>
                <c:ptCount val="155"/>
                <c:pt idx="10">
                  <c:v>-5.8771178627960797E-3</c:v>
                </c:pt>
                <c:pt idx="11">
                  <c:v>-4.9224194973859596E-3</c:v>
                </c:pt>
                <c:pt idx="12">
                  <c:v>-5.22106525452501E-3</c:v>
                </c:pt>
                <c:pt idx="13">
                  <c:v>-3.12050852789877E-3</c:v>
                </c:pt>
                <c:pt idx="14">
                  <c:v>1.15352678204123E-4</c:v>
                </c:pt>
                <c:pt idx="15">
                  <c:v>1.51679355332319E-3</c:v>
                </c:pt>
                <c:pt idx="16">
                  <c:v>4.7699779129168203E-4</c:v>
                </c:pt>
                <c:pt idx="17">
                  <c:v>-2.2420863158359801E-3</c:v>
                </c:pt>
                <c:pt idx="18">
                  <c:v>2.5170220185712598E-4</c:v>
                </c:pt>
                <c:pt idx="19">
                  <c:v>3.4083937049650798E-3</c:v>
                </c:pt>
                <c:pt idx="20">
                  <c:v>-1.79994402904363E-4</c:v>
                </c:pt>
                <c:pt idx="21">
                  <c:v>-1.9836444195757501E-3</c:v>
                </c:pt>
                <c:pt idx="22">
                  <c:v>2.8303106535613499E-3</c:v>
                </c:pt>
                <c:pt idx="23">
                  <c:v>1.18104426712247E-3</c:v>
                </c:pt>
                <c:pt idx="24">
                  <c:v>-3.3940149377340301E-3</c:v>
                </c:pt>
                <c:pt idx="25">
                  <c:v>-4.0803051760626803E-3</c:v>
                </c:pt>
                <c:pt idx="26">
                  <c:v>-3.0536623492128001E-3</c:v>
                </c:pt>
                <c:pt idx="27">
                  <c:v>-4.6033325400226897E-3</c:v>
                </c:pt>
                <c:pt idx="28">
                  <c:v>-2.0171542024055699E-3</c:v>
                </c:pt>
                <c:pt idx="29">
                  <c:v>-5.5409594239914798E-3</c:v>
                </c:pt>
                <c:pt idx="30">
                  <c:v>-4.3039775462519704E-3</c:v>
                </c:pt>
                <c:pt idx="31">
                  <c:v>-3.4331973017484199E-3</c:v>
                </c:pt>
                <c:pt idx="32">
                  <c:v>-2.39439518325358E-3</c:v>
                </c:pt>
                <c:pt idx="33">
                  <c:v>3.9662384445750699E-4</c:v>
                </c:pt>
                <c:pt idx="34">
                  <c:v>1.47778853551278E-3</c:v>
                </c:pt>
                <c:pt idx="35">
                  <c:v>1.29557006789951E-3</c:v>
                </c:pt>
                <c:pt idx="36">
                  <c:v>1.65275160061296E-3</c:v>
                </c:pt>
                <c:pt idx="37">
                  <c:v>1.42949383979517E-3</c:v>
                </c:pt>
                <c:pt idx="38">
                  <c:v>-1.5973644511648401E-3</c:v>
                </c:pt>
                <c:pt idx="39">
                  <c:v>1.4616311692346501E-3</c:v>
                </c:pt>
                <c:pt idx="40">
                  <c:v>3.9523624045185203E-3</c:v>
                </c:pt>
                <c:pt idx="41">
                  <c:v>-2.2136812476843099E-4</c:v>
                </c:pt>
                <c:pt idx="42">
                  <c:v>-1.46054834546972E-3</c:v>
                </c:pt>
                <c:pt idx="43">
                  <c:v>1.57849639766571E-3</c:v>
                </c:pt>
                <c:pt idx="44">
                  <c:v>1.51735941973423E-3</c:v>
                </c:pt>
                <c:pt idx="45">
                  <c:v>1.3862942121166599E-3</c:v>
                </c:pt>
                <c:pt idx="46">
                  <c:v>1.23509859301432E-3</c:v>
                </c:pt>
                <c:pt idx="47">
                  <c:v>7.1316494926088004E-4</c:v>
                </c:pt>
                <c:pt idx="48">
                  <c:v>-1.3776747737743E-3</c:v>
                </c:pt>
                <c:pt idx="49">
                  <c:v>-1.9793698592805099E-3</c:v>
                </c:pt>
                <c:pt idx="50">
                  <c:v>-2.0003968450624399E-3</c:v>
                </c:pt>
                <c:pt idx="51">
                  <c:v>-1.5578313025334199E-3</c:v>
                </c:pt>
                <c:pt idx="52">
                  <c:v>-4.7223660079807397E-3</c:v>
                </c:pt>
                <c:pt idx="53">
                  <c:v>-3.9822132013753297E-3</c:v>
                </c:pt>
                <c:pt idx="54">
                  <c:v>-2.9046428270820702E-3</c:v>
                </c:pt>
                <c:pt idx="55">
                  <c:v>-7.4407797187234399E-3</c:v>
                </c:pt>
                <c:pt idx="56">
                  <c:v>-5.1642651621137698E-3</c:v>
                </c:pt>
                <c:pt idx="57">
                  <c:v>-5.0238107018018103E-3</c:v>
                </c:pt>
                <c:pt idx="58">
                  <c:v>-6.4335307042241198E-3</c:v>
                </c:pt>
                <c:pt idx="59">
                  <c:v>-1.29728677520087E-3</c:v>
                </c:pt>
                <c:pt idx="60">
                  <c:v>2.2087782833329801E-3</c:v>
                </c:pt>
                <c:pt idx="61">
                  <c:v>3.8070100477889698E-3</c:v>
                </c:pt>
                <c:pt idx="62">
                  <c:v>1.0950146438455999E-3</c:v>
                </c:pt>
                <c:pt idx="63">
                  <c:v>1.6172407786633101E-3</c:v>
                </c:pt>
                <c:pt idx="64">
                  <c:v>9.5939012673312298E-4</c:v>
                </c:pt>
                <c:pt idx="65">
                  <c:v>1.0120399373205499E-3</c:v>
                </c:pt>
                <c:pt idx="66">
                  <c:v>7.6496028836920001E-4</c:v>
                </c:pt>
                <c:pt idx="67">
                  <c:v>-9.9007642721794402E-5</c:v>
                </c:pt>
                <c:pt idx="68">
                  <c:v>-2.3951970937875901E-3</c:v>
                </c:pt>
                <c:pt idx="69">
                  <c:v>8.9724291444598695E-4</c:v>
                </c:pt>
                <c:pt idx="70">
                  <c:v>1.53788936392546E-3</c:v>
                </c:pt>
                <c:pt idx="71">
                  <c:v>-3.4093366772374898E-3</c:v>
                </c:pt>
                <c:pt idx="72">
                  <c:v>-1.1672665084592299E-3</c:v>
                </c:pt>
                <c:pt idx="73">
                  <c:v>-6.5384759808302705E-4</c:v>
                </c:pt>
                <c:pt idx="74">
                  <c:v>-6.0348089867875397E-3</c:v>
                </c:pt>
                <c:pt idx="75">
                  <c:v>-4.9681495190975504E-3</c:v>
                </c:pt>
                <c:pt idx="76">
                  <c:v>-2.0943533884405499E-3</c:v>
                </c:pt>
                <c:pt idx="77">
                  <c:v>-3.2403240071160202E-3</c:v>
                </c:pt>
                <c:pt idx="78">
                  <c:v>8.0992109972144498E-4</c:v>
                </c:pt>
                <c:pt idx="79">
                  <c:v>3.4879274676685502E-3</c:v>
                </c:pt>
                <c:pt idx="80">
                  <c:v>-1.52230282067873E-3</c:v>
                </c:pt>
                <c:pt idx="81">
                  <c:v>6.6389299829954099E-3</c:v>
                </c:pt>
                <c:pt idx="82">
                  <c:v>4.4580579105126901E-3</c:v>
                </c:pt>
                <c:pt idx="83">
                  <c:v>3.11666283363383E-3</c:v>
                </c:pt>
                <c:pt idx="84">
                  <c:v>-3.1581719535399402E-4</c:v>
                </c:pt>
                <c:pt idx="85">
                  <c:v>3.40818813055445E-3</c:v>
                </c:pt>
                <c:pt idx="86">
                  <c:v>5.2274314297307304E-3</c:v>
                </c:pt>
                <c:pt idx="87">
                  <c:v>-2.2747426749006499E-3</c:v>
                </c:pt>
                <c:pt idx="88">
                  <c:v>-1.00873173077442E-2</c:v>
                </c:pt>
                <c:pt idx="89">
                  <c:v>-6.5616439331024198E-3</c:v>
                </c:pt>
                <c:pt idx="90">
                  <c:v>-1.06777107159323E-4</c:v>
                </c:pt>
                <c:pt idx="91">
                  <c:v>-5.32431214857991E-3</c:v>
                </c:pt>
                <c:pt idx="92">
                  <c:v>-3.8088980020822599E-3</c:v>
                </c:pt>
                <c:pt idx="93">
                  <c:v>-2.3390727800789699E-3</c:v>
                </c:pt>
                <c:pt idx="94">
                  <c:v>-3.0625692840803099E-3</c:v>
                </c:pt>
                <c:pt idx="95">
                  <c:v>-4.7824090762512402E-3</c:v>
                </c:pt>
                <c:pt idx="96">
                  <c:v>-8.8232221050033796E-3</c:v>
                </c:pt>
                <c:pt idx="97">
                  <c:v>-9.9729694316324693E-3</c:v>
                </c:pt>
                <c:pt idx="98">
                  <c:v>-1.14328889145384E-2</c:v>
                </c:pt>
                <c:pt idx="99">
                  <c:v>-1.1039534822139299E-2</c:v>
                </c:pt>
                <c:pt idx="100">
                  <c:v>-9.8711710751990204E-3</c:v>
                </c:pt>
                <c:pt idx="101">
                  <c:v>-1.6567119900859899E-2</c:v>
                </c:pt>
                <c:pt idx="102">
                  <c:v>-1.9073963426110001E-2</c:v>
                </c:pt>
                <c:pt idx="103">
                  <c:v>-2.1143377172527601E-2</c:v>
                </c:pt>
                <c:pt idx="104">
                  <c:v>-1.6987532596870102E-2</c:v>
                </c:pt>
                <c:pt idx="105">
                  <c:v>-2.5994405996776901E-3</c:v>
                </c:pt>
                <c:pt idx="106">
                  <c:v>7.1443983983498997E-3</c:v>
                </c:pt>
                <c:pt idx="107">
                  <c:v>2.27361034506607E-3</c:v>
                </c:pt>
                <c:pt idx="108">
                  <c:v>5.0051398942740103E-3</c:v>
                </c:pt>
                <c:pt idx="109">
                  <c:v>4.5393067863455996E-3</c:v>
                </c:pt>
                <c:pt idx="110">
                  <c:v>1.3965181102678899E-3</c:v>
                </c:pt>
                <c:pt idx="111">
                  <c:v>-6.3835184231787897E-4</c:v>
                </c:pt>
                <c:pt idx="112">
                  <c:v>-8.8991385690088303E-4</c:v>
                </c:pt>
                <c:pt idx="113">
                  <c:v>3.39069139116007E-3</c:v>
                </c:pt>
                <c:pt idx="114">
                  <c:v>-1.43376921323025E-3</c:v>
                </c:pt>
                <c:pt idx="115">
                  <c:v>-3.6708301705237201E-3</c:v>
                </c:pt>
                <c:pt idx="116">
                  <c:v>-8.6108905023073602E-3</c:v>
                </c:pt>
                <c:pt idx="117">
                  <c:v>-4.7163847996180303E-3</c:v>
                </c:pt>
                <c:pt idx="118">
                  <c:v>-2.6427857705921E-3</c:v>
                </c:pt>
                <c:pt idx="119">
                  <c:v>-2.7121577445343502E-3</c:v>
                </c:pt>
                <c:pt idx="120">
                  <c:v>-8.7943769706381905E-4</c:v>
                </c:pt>
                <c:pt idx="121">
                  <c:v>2.99468023169549E-3</c:v>
                </c:pt>
                <c:pt idx="122">
                  <c:v>-2.6929737373477099E-4</c:v>
                </c:pt>
                <c:pt idx="123">
                  <c:v>1.19446727625075E-2</c:v>
                </c:pt>
                <c:pt idx="124">
                  <c:v>1.7312186978718301E-2</c:v>
                </c:pt>
                <c:pt idx="125">
                  <c:v>1.52360179613504E-2</c:v>
                </c:pt>
                <c:pt idx="126">
                  <c:v>2.0976023369760701E-2</c:v>
                </c:pt>
                <c:pt idx="127">
                  <c:v>1.3141316088853199E-2</c:v>
                </c:pt>
                <c:pt idx="128">
                  <c:v>6.2737839674771902E-3</c:v>
                </c:pt>
                <c:pt idx="129">
                  <c:v>5.5283145550906699E-3</c:v>
                </c:pt>
                <c:pt idx="130">
                  <c:v>6.7828888972088401E-3</c:v>
                </c:pt>
                <c:pt idx="131">
                  <c:v>5.8255340364111096E-3</c:v>
                </c:pt>
                <c:pt idx="132">
                  <c:v>1.6280445606813899E-2</c:v>
                </c:pt>
                <c:pt idx="133">
                  <c:v>1.2187808872445201E-2</c:v>
                </c:pt>
                <c:pt idx="134">
                  <c:v>6.7584603131818901E-3</c:v>
                </c:pt>
                <c:pt idx="135">
                  <c:v>8.0699377566467202E-3</c:v>
                </c:pt>
                <c:pt idx="136">
                  <c:v>-3.2110133324505701E-3</c:v>
                </c:pt>
                <c:pt idx="137">
                  <c:v>-4.7748372630361802E-3</c:v>
                </c:pt>
                <c:pt idx="138">
                  <c:v>-1.41836430715882E-2</c:v>
                </c:pt>
                <c:pt idx="139">
                  <c:v>-9.4397633625155093E-3</c:v>
                </c:pt>
                <c:pt idx="140">
                  <c:v>-4.50558881944115E-3</c:v>
                </c:pt>
                <c:pt idx="141">
                  <c:v>2.0085526393428801E-3</c:v>
                </c:pt>
                <c:pt idx="142">
                  <c:v>7.22205068861464E-3</c:v>
                </c:pt>
                <c:pt idx="143">
                  <c:v>-4.6127808866886803E-3</c:v>
                </c:pt>
                <c:pt idx="144">
                  <c:v>3.4834946076588501E-3</c:v>
                </c:pt>
                <c:pt idx="145">
                  <c:v>1.20444828138814E-2</c:v>
                </c:pt>
                <c:pt idx="146">
                  <c:v>2.9649358236842698E-3</c:v>
                </c:pt>
                <c:pt idx="147">
                  <c:v>-1.0831380344751599E-3</c:v>
                </c:pt>
                <c:pt idx="148">
                  <c:v>-8.1891046600712E-4</c:v>
                </c:pt>
                <c:pt idx="149">
                  <c:v>-2.3873506430634899E-3</c:v>
                </c:pt>
                <c:pt idx="150">
                  <c:v>-8.4957404453916497E-4</c:v>
                </c:pt>
                <c:pt idx="151">
                  <c:v>-5.4611788138668599E-3</c:v>
                </c:pt>
                <c:pt idx="152">
                  <c:v>-1.1454291342759101E-2</c:v>
                </c:pt>
                <c:pt idx="153">
                  <c:v>-5.9123189189873998E-3</c:v>
                </c:pt>
                <c:pt idx="154">
                  <c:v>-5.9255539240826603E-3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F4-4262-B2F9-D1E81ED2F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9874095"/>
        <c:axId val="1243292303"/>
      </c:lineChart>
      <c:catAx>
        <c:axId val="1119874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292303"/>
        <c:crosses val="autoZero"/>
        <c:auto val="1"/>
        <c:lblAlgn val="ctr"/>
        <c:lblOffset val="100"/>
        <c:noMultiLvlLbl val="0"/>
      </c:catAx>
      <c:valAx>
        <c:axId val="1243292303"/>
        <c:scaling>
          <c:orientation val="minMax"/>
          <c:min val="-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874095"/>
        <c:crosses val="autoZero"/>
        <c:crossBetween val="between"/>
        <c:majorUnit val="2.5000000000000005E-3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XLK_IYW!$AO$22:$AO$156</c:f>
              <c:numCache>
                <c:formatCode>0.00%</c:formatCode>
                <c:ptCount val="135"/>
                <c:pt idx="0">
                  <c:v>0</c:v>
                </c:pt>
                <c:pt idx="1">
                  <c:v>0</c:v>
                </c:pt>
                <c:pt idx="2">
                  <c:v>4.7527887163480963E-3</c:v>
                </c:pt>
                <c:pt idx="3">
                  <c:v>4.7527887163480963E-3</c:v>
                </c:pt>
                <c:pt idx="4">
                  <c:v>4.7527887163480963E-3</c:v>
                </c:pt>
                <c:pt idx="5">
                  <c:v>3.6651972276487647E-3</c:v>
                </c:pt>
                <c:pt idx="6">
                  <c:v>4.1036330845451857E-3</c:v>
                </c:pt>
                <c:pt idx="7">
                  <c:v>2.1339699787741515E-3</c:v>
                </c:pt>
                <c:pt idx="8">
                  <c:v>4.3981709331697635E-3</c:v>
                </c:pt>
                <c:pt idx="9">
                  <c:v>5.7593855448635333E-4</c:v>
                </c:pt>
                <c:pt idx="10">
                  <c:v>8.34388965583456E-4</c:v>
                </c:pt>
                <c:pt idx="11">
                  <c:v>1.0792721137816489E-3</c:v>
                </c:pt>
                <c:pt idx="12">
                  <c:v>1.6857218763073791E-3</c:v>
                </c:pt>
                <c:pt idx="13">
                  <c:v>3.6273732213570166E-3</c:v>
                </c:pt>
                <c:pt idx="14">
                  <c:v>4.1645752360324239E-3</c:v>
                </c:pt>
                <c:pt idx="15">
                  <c:v>3.9234293656916054E-3</c:v>
                </c:pt>
                <c:pt idx="16">
                  <c:v>4.306463917254603E-3</c:v>
                </c:pt>
                <c:pt idx="17">
                  <c:v>4.1035205237050362E-3</c:v>
                </c:pt>
                <c:pt idx="18">
                  <c:v>1.2736855177728794E-3</c:v>
                </c:pt>
                <c:pt idx="19">
                  <c:v>4.0201946242625075E-3</c:v>
                </c:pt>
                <c:pt idx="20">
                  <c:v>6.8552026565610602E-3</c:v>
                </c:pt>
                <c:pt idx="21">
                  <c:v>6.8552026565610602E-3</c:v>
                </c:pt>
                <c:pt idx="22">
                  <c:v>6.8552026565610602E-3</c:v>
                </c:pt>
                <c:pt idx="23">
                  <c:v>6.8552026565610602E-3</c:v>
                </c:pt>
                <c:pt idx="24">
                  <c:v>6.8552026565610602E-3</c:v>
                </c:pt>
                <c:pt idx="25">
                  <c:v>6.8552026565610602E-3</c:v>
                </c:pt>
                <c:pt idx="26">
                  <c:v>6.8552026565610602E-3</c:v>
                </c:pt>
                <c:pt idx="27">
                  <c:v>6.8552026565610602E-3</c:v>
                </c:pt>
                <c:pt idx="28">
                  <c:v>6.8552026565610602E-3</c:v>
                </c:pt>
                <c:pt idx="29">
                  <c:v>6.8552026565610602E-3</c:v>
                </c:pt>
                <c:pt idx="30">
                  <c:v>6.8552026565610602E-3</c:v>
                </c:pt>
                <c:pt idx="31">
                  <c:v>6.8552026565610602E-3</c:v>
                </c:pt>
                <c:pt idx="32">
                  <c:v>6.8552026565610602E-3</c:v>
                </c:pt>
                <c:pt idx="33">
                  <c:v>7.2879608456237789E-3</c:v>
                </c:pt>
                <c:pt idx="34">
                  <c:v>8.1788488091430866E-3</c:v>
                </c:pt>
                <c:pt idx="35">
                  <c:v>3.1172737865003582E-3</c:v>
                </c:pt>
                <c:pt idx="36">
                  <c:v>4.3640031967552085E-3</c:v>
                </c:pt>
                <c:pt idx="37">
                  <c:v>3.5972864164800786E-3</c:v>
                </c:pt>
                <c:pt idx="38">
                  <c:v>1.2438784994626738E-3</c:v>
                </c:pt>
                <c:pt idx="39">
                  <c:v>5.4016574440754256E-3</c:v>
                </c:pt>
                <c:pt idx="40">
                  <c:v>8.3853464077420364E-3</c:v>
                </c:pt>
                <c:pt idx="41">
                  <c:v>9.7754026004131332E-3</c:v>
                </c:pt>
                <c:pt idx="42">
                  <c:v>9.7754026004131332E-3</c:v>
                </c:pt>
                <c:pt idx="43">
                  <c:v>9.7754026004131332E-3</c:v>
                </c:pt>
                <c:pt idx="44">
                  <c:v>9.7754026004131332E-3</c:v>
                </c:pt>
                <c:pt idx="45">
                  <c:v>9.7754026004131332E-3</c:v>
                </c:pt>
                <c:pt idx="46">
                  <c:v>9.7754026004131332E-3</c:v>
                </c:pt>
                <c:pt idx="47">
                  <c:v>9.7754026004131332E-3</c:v>
                </c:pt>
                <c:pt idx="48">
                  <c:v>9.7754026004131332E-3</c:v>
                </c:pt>
                <c:pt idx="49">
                  <c:v>9.7754026004131332E-3</c:v>
                </c:pt>
                <c:pt idx="50">
                  <c:v>9.7754026004131332E-3</c:v>
                </c:pt>
                <c:pt idx="51">
                  <c:v>9.7754026004131332E-3</c:v>
                </c:pt>
                <c:pt idx="52">
                  <c:v>9.7754026004131332E-3</c:v>
                </c:pt>
                <c:pt idx="53">
                  <c:v>9.7754026004131332E-3</c:v>
                </c:pt>
                <c:pt idx="54">
                  <c:v>9.7754026004131332E-3</c:v>
                </c:pt>
                <c:pt idx="55">
                  <c:v>1.0180030797425904E-2</c:v>
                </c:pt>
                <c:pt idx="56">
                  <c:v>1.2440020990951152E-2</c:v>
                </c:pt>
                <c:pt idx="57">
                  <c:v>1.0893800873585801E-2</c:v>
                </c:pt>
                <c:pt idx="58">
                  <c:v>1.4451044895386025E-2</c:v>
                </c:pt>
                <c:pt idx="59">
                  <c:v>1.7194849793486615E-2</c:v>
                </c:pt>
                <c:pt idx="60">
                  <c:v>1.7194849793486615E-2</c:v>
                </c:pt>
                <c:pt idx="61">
                  <c:v>2.4745645853119412E-2</c:v>
                </c:pt>
                <c:pt idx="62">
                  <c:v>2.4745645853119412E-2</c:v>
                </c:pt>
                <c:pt idx="63">
                  <c:v>2.4745645853119412E-2</c:v>
                </c:pt>
                <c:pt idx="64">
                  <c:v>2.4745645853119412E-2</c:v>
                </c:pt>
                <c:pt idx="65">
                  <c:v>2.4745645853119412E-2</c:v>
                </c:pt>
                <c:pt idx="66">
                  <c:v>2.4745645853119412E-2</c:v>
                </c:pt>
                <c:pt idx="67">
                  <c:v>2.4745645853119412E-2</c:v>
                </c:pt>
                <c:pt idx="68">
                  <c:v>2.4745645853119412E-2</c:v>
                </c:pt>
                <c:pt idx="69">
                  <c:v>2.7476513047152956E-2</c:v>
                </c:pt>
                <c:pt idx="70">
                  <c:v>3.3132468732830031E-2</c:v>
                </c:pt>
                <c:pt idx="71">
                  <c:v>3.3132468732830031E-2</c:v>
                </c:pt>
                <c:pt idx="72">
                  <c:v>3.3665554065442055E-2</c:v>
                </c:pt>
                <c:pt idx="73">
                  <c:v>3.4360206301107032E-2</c:v>
                </c:pt>
                <c:pt idx="74">
                  <c:v>3.3032852570370114E-2</c:v>
                </c:pt>
                <c:pt idx="75">
                  <c:v>3.0902322543595932E-2</c:v>
                </c:pt>
                <c:pt idx="76">
                  <c:v>2.5822882908222523E-2</c:v>
                </c:pt>
                <c:pt idx="77">
                  <c:v>2.2865037503452094E-2</c:v>
                </c:pt>
                <c:pt idx="78">
                  <c:v>1.9974352014129584E-2</c:v>
                </c:pt>
                <c:pt idx="79">
                  <c:v>1.9401462912601673E-2</c:v>
                </c:pt>
                <c:pt idx="80">
                  <c:v>1.927234273124423E-2</c:v>
                </c:pt>
                <c:pt idx="81">
                  <c:v>1.0694448802329823E-2</c:v>
                </c:pt>
                <c:pt idx="82">
                  <c:v>5.9532301750078558E-3</c:v>
                </c:pt>
                <c:pt idx="83">
                  <c:v>1.1231106620473823E-3</c:v>
                </c:pt>
                <c:pt idx="84">
                  <c:v>1.964612247260758E-3</c:v>
                </c:pt>
                <c:pt idx="85">
                  <c:v>1.3245445124861845E-2</c:v>
                </c:pt>
                <c:pt idx="86">
                  <c:v>2.1210960228332514E-2</c:v>
                </c:pt>
                <c:pt idx="87">
                  <c:v>1.5874491990013683E-2</c:v>
                </c:pt>
                <c:pt idx="88">
                  <c:v>1.7902673846589213E-2</c:v>
                </c:pt>
                <c:pt idx="89">
                  <c:v>1.7228395877333137E-2</c:v>
                </c:pt>
                <c:pt idx="90">
                  <c:v>1.386705059481895E-2</c:v>
                </c:pt>
                <c:pt idx="91">
                  <c:v>1.1289283160186007E-2</c:v>
                </c:pt>
                <c:pt idx="92">
                  <c:v>1.081447657851653E-2</c:v>
                </c:pt>
                <c:pt idx="93">
                  <c:v>1.5600843116153642E-2</c:v>
                </c:pt>
                <c:pt idx="94">
                  <c:v>1.2244170258981203E-2</c:v>
                </c:pt>
                <c:pt idx="95">
                  <c:v>1.1064825653906891E-2</c:v>
                </c:pt>
                <c:pt idx="96">
                  <c:v>6.2186293403576707E-3</c:v>
                </c:pt>
                <c:pt idx="97">
                  <c:v>8.6144357414971746E-3</c:v>
                </c:pt>
                <c:pt idx="98">
                  <c:v>9.9625527272971873E-3</c:v>
                </c:pt>
                <c:pt idx="99">
                  <c:v>9.0977957461024495E-3</c:v>
                </c:pt>
                <c:pt idx="100">
                  <c:v>1.0116020996434768E-2</c:v>
                </c:pt>
                <c:pt idx="101">
                  <c:v>1.3614591418476721E-2</c:v>
                </c:pt>
                <c:pt idx="102">
                  <c:v>1.3614591418476721E-2</c:v>
                </c:pt>
                <c:pt idx="103">
                  <c:v>1.3614591418476721E-2</c:v>
                </c:pt>
                <c:pt idx="104">
                  <c:v>1.3614591418476721E-2</c:v>
                </c:pt>
                <c:pt idx="105">
                  <c:v>1.3614591418476721E-2</c:v>
                </c:pt>
                <c:pt idx="106">
                  <c:v>1.3614591418476721E-2</c:v>
                </c:pt>
                <c:pt idx="107">
                  <c:v>1.3614591418476721E-2</c:v>
                </c:pt>
                <c:pt idx="108">
                  <c:v>1.3614591418476721E-2</c:v>
                </c:pt>
                <c:pt idx="109">
                  <c:v>1.3614591418476721E-2</c:v>
                </c:pt>
                <c:pt idx="110">
                  <c:v>1.3614591418476721E-2</c:v>
                </c:pt>
                <c:pt idx="111">
                  <c:v>1.3614591418476721E-2</c:v>
                </c:pt>
                <c:pt idx="112">
                  <c:v>1.3614591418476721E-2</c:v>
                </c:pt>
                <c:pt idx="113">
                  <c:v>1.3614591418476721E-2</c:v>
                </c:pt>
                <c:pt idx="114">
                  <c:v>1.3614591418476721E-2</c:v>
                </c:pt>
                <c:pt idx="115">
                  <c:v>1.3614591418476721E-2</c:v>
                </c:pt>
                <c:pt idx="116">
                  <c:v>1.3614591418476721E-2</c:v>
                </c:pt>
                <c:pt idx="117">
                  <c:v>1.3614591418476721E-2</c:v>
                </c:pt>
                <c:pt idx="118">
                  <c:v>1.3614591418476721E-2</c:v>
                </c:pt>
                <c:pt idx="119">
                  <c:v>1.7754816526197783E-2</c:v>
                </c:pt>
                <c:pt idx="120">
                  <c:v>2.2406335148287423E-2</c:v>
                </c:pt>
                <c:pt idx="121">
                  <c:v>2.2406335148287423E-2</c:v>
                </c:pt>
                <c:pt idx="122">
                  <c:v>2.2406335148287423E-2</c:v>
                </c:pt>
                <c:pt idx="123">
                  <c:v>2.2406335148287423E-2</c:v>
                </c:pt>
                <c:pt idx="124">
                  <c:v>2.9118461026017676E-2</c:v>
                </c:pt>
                <c:pt idx="125">
                  <c:v>2.9118461026017676E-2</c:v>
                </c:pt>
                <c:pt idx="126">
                  <c:v>2.9118461026017676E-2</c:v>
                </c:pt>
                <c:pt idx="127">
                  <c:v>2.9118461026017676E-2</c:v>
                </c:pt>
                <c:pt idx="128">
                  <c:v>2.9118461026017676E-2</c:v>
                </c:pt>
                <c:pt idx="129">
                  <c:v>2.9118461026017676E-2</c:v>
                </c:pt>
                <c:pt idx="130">
                  <c:v>2.9118461026017676E-2</c:v>
                </c:pt>
                <c:pt idx="131">
                  <c:v>2.9118461026017676E-2</c:v>
                </c:pt>
                <c:pt idx="132">
                  <c:v>2.2515915890613823E-2</c:v>
                </c:pt>
                <c:pt idx="133">
                  <c:v>2.6227237760227222E-2</c:v>
                </c:pt>
                <c:pt idx="134">
                  <c:v>2.5961978736172037E-2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13-4F13-B4DF-1D1F1AE6F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XLK_IYW!$AZ$22:$AZ$156</c:f>
              <c:numCache>
                <c:formatCode>0.00%</c:formatCode>
                <c:ptCount val="1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3.5712623692425709E-3</c:v>
                </c:pt>
                <c:pt idx="22">
                  <c:v>3.5712623692425709E-3</c:v>
                </c:pt>
                <c:pt idx="23">
                  <c:v>3.5712623692425709E-3</c:v>
                </c:pt>
                <c:pt idx="24">
                  <c:v>3.5712623692425709E-3</c:v>
                </c:pt>
                <c:pt idx="25">
                  <c:v>3.5712623692425709E-3</c:v>
                </c:pt>
                <c:pt idx="26">
                  <c:v>3.5672998782271077E-3</c:v>
                </c:pt>
                <c:pt idx="27">
                  <c:v>3.9719961318287885E-3</c:v>
                </c:pt>
                <c:pt idx="28">
                  <c:v>5.9658255473872442E-3</c:v>
                </c:pt>
                <c:pt idx="29">
                  <c:v>5.9658255473872442E-3</c:v>
                </c:pt>
                <c:pt idx="30">
                  <c:v>5.9658255473872442E-3</c:v>
                </c:pt>
                <c:pt idx="31">
                  <c:v>5.9658255473872442E-3</c:v>
                </c:pt>
                <c:pt idx="32">
                  <c:v>5.9658255473872442E-3</c:v>
                </c:pt>
                <c:pt idx="33">
                  <c:v>5.9658255473872442E-3</c:v>
                </c:pt>
                <c:pt idx="34">
                  <c:v>5.9658255473872442E-3</c:v>
                </c:pt>
                <c:pt idx="35">
                  <c:v>5.9658255473872442E-3</c:v>
                </c:pt>
                <c:pt idx="36">
                  <c:v>5.9658255473872442E-3</c:v>
                </c:pt>
                <c:pt idx="37">
                  <c:v>5.9658255473872442E-3</c:v>
                </c:pt>
                <c:pt idx="38">
                  <c:v>5.9658255473872442E-3</c:v>
                </c:pt>
                <c:pt idx="39">
                  <c:v>5.9658255473872442E-3</c:v>
                </c:pt>
                <c:pt idx="40">
                  <c:v>5.9658255473872442E-3</c:v>
                </c:pt>
                <c:pt idx="41">
                  <c:v>5.9658255473872442E-3</c:v>
                </c:pt>
                <c:pt idx="42">
                  <c:v>5.9658255473872442E-3</c:v>
                </c:pt>
                <c:pt idx="43">
                  <c:v>5.9658255473872442E-3</c:v>
                </c:pt>
                <c:pt idx="44">
                  <c:v>5.9658255473872442E-3</c:v>
                </c:pt>
                <c:pt idx="45">
                  <c:v>5.9658255473872442E-3</c:v>
                </c:pt>
                <c:pt idx="46">
                  <c:v>5.9658255473872442E-3</c:v>
                </c:pt>
                <c:pt idx="47">
                  <c:v>5.9658255473872442E-3</c:v>
                </c:pt>
                <c:pt idx="48">
                  <c:v>5.9658255473872442E-3</c:v>
                </c:pt>
                <c:pt idx="49">
                  <c:v>5.9658255473872442E-3</c:v>
                </c:pt>
                <c:pt idx="50">
                  <c:v>5.9658255473872442E-3</c:v>
                </c:pt>
                <c:pt idx="51">
                  <c:v>1.0884994269036833E-2</c:v>
                </c:pt>
                <c:pt idx="52">
                  <c:v>1.0884994269036833E-2</c:v>
                </c:pt>
                <c:pt idx="53">
                  <c:v>1.0884994269036833E-2</c:v>
                </c:pt>
                <c:pt idx="54">
                  <c:v>1.0884994269036833E-2</c:v>
                </c:pt>
                <c:pt idx="55">
                  <c:v>1.0884994269036833E-2</c:v>
                </c:pt>
                <c:pt idx="56">
                  <c:v>1.0884994269036833E-2</c:v>
                </c:pt>
                <c:pt idx="57">
                  <c:v>1.0884994269036833E-2</c:v>
                </c:pt>
                <c:pt idx="58">
                  <c:v>1.0884994269036833E-2</c:v>
                </c:pt>
                <c:pt idx="59">
                  <c:v>1.0884994269036833E-2</c:v>
                </c:pt>
                <c:pt idx="60">
                  <c:v>1.5913824975897214E-2</c:v>
                </c:pt>
                <c:pt idx="61">
                  <c:v>1.5913824975897214E-2</c:v>
                </c:pt>
                <c:pt idx="62">
                  <c:v>1.7455020017796405E-2</c:v>
                </c:pt>
                <c:pt idx="63">
                  <c:v>1.8475916110964809E-2</c:v>
                </c:pt>
                <c:pt idx="64">
                  <c:v>2.1725728023837623E-2</c:v>
                </c:pt>
                <c:pt idx="65">
                  <c:v>2.1725728023837623E-2</c:v>
                </c:pt>
                <c:pt idx="66">
                  <c:v>1.9121124443973712E-2</c:v>
                </c:pt>
                <c:pt idx="67">
                  <c:v>2.5802171597277768E-2</c:v>
                </c:pt>
                <c:pt idx="68">
                  <c:v>2.5802171597277768E-2</c:v>
                </c:pt>
                <c:pt idx="69">
                  <c:v>2.5802171597277768E-2</c:v>
                </c:pt>
                <c:pt idx="70">
                  <c:v>2.5802171597277768E-2</c:v>
                </c:pt>
                <c:pt idx="71">
                  <c:v>2.5802171597277768E-2</c:v>
                </c:pt>
                <c:pt idx="72">
                  <c:v>2.5802171597277768E-2</c:v>
                </c:pt>
                <c:pt idx="73">
                  <c:v>2.5802171597277768E-2</c:v>
                </c:pt>
                <c:pt idx="74">
                  <c:v>2.5802171597277768E-2</c:v>
                </c:pt>
                <c:pt idx="75">
                  <c:v>2.5802171597277768E-2</c:v>
                </c:pt>
                <c:pt idx="76">
                  <c:v>2.5802171597277768E-2</c:v>
                </c:pt>
                <c:pt idx="77">
                  <c:v>2.5802171597277768E-2</c:v>
                </c:pt>
                <c:pt idx="78">
                  <c:v>2.5802171597277768E-2</c:v>
                </c:pt>
                <c:pt idx="79">
                  <c:v>2.5802171597277768E-2</c:v>
                </c:pt>
                <c:pt idx="80">
                  <c:v>2.5802171597277768E-2</c:v>
                </c:pt>
                <c:pt idx="81">
                  <c:v>2.5802171597277768E-2</c:v>
                </c:pt>
                <c:pt idx="82">
                  <c:v>2.5802171597277768E-2</c:v>
                </c:pt>
                <c:pt idx="83">
                  <c:v>2.5802171597277768E-2</c:v>
                </c:pt>
                <c:pt idx="84">
                  <c:v>2.5802171597277768E-2</c:v>
                </c:pt>
                <c:pt idx="85">
                  <c:v>2.5802171597277768E-2</c:v>
                </c:pt>
                <c:pt idx="86">
                  <c:v>2.5802171597277768E-2</c:v>
                </c:pt>
                <c:pt idx="87">
                  <c:v>2.5802171597277768E-2</c:v>
                </c:pt>
                <c:pt idx="88">
                  <c:v>2.5802171597277768E-2</c:v>
                </c:pt>
                <c:pt idx="89">
                  <c:v>2.5802171597277768E-2</c:v>
                </c:pt>
                <c:pt idx="90">
                  <c:v>2.5802171597277768E-2</c:v>
                </c:pt>
                <c:pt idx="91">
                  <c:v>2.5802171597277768E-2</c:v>
                </c:pt>
                <c:pt idx="92">
                  <c:v>2.5802171597277768E-2</c:v>
                </c:pt>
                <c:pt idx="93">
                  <c:v>2.5802171597277768E-2</c:v>
                </c:pt>
                <c:pt idx="94">
                  <c:v>2.5802171597277768E-2</c:v>
                </c:pt>
                <c:pt idx="95">
                  <c:v>2.5802171597277768E-2</c:v>
                </c:pt>
                <c:pt idx="96">
                  <c:v>2.5802171597277768E-2</c:v>
                </c:pt>
                <c:pt idx="97">
                  <c:v>2.5802171597277768E-2</c:v>
                </c:pt>
                <c:pt idx="98">
                  <c:v>2.5802171597277768E-2</c:v>
                </c:pt>
                <c:pt idx="99">
                  <c:v>2.5802171597277768E-2</c:v>
                </c:pt>
                <c:pt idx="100">
                  <c:v>2.5802171597277768E-2</c:v>
                </c:pt>
                <c:pt idx="101">
                  <c:v>2.5802171597277768E-2</c:v>
                </c:pt>
                <c:pt idx="102">
                  <c:v>2.8833219061721888E-2</c:v>
                </c:pt>
                <c:pt idx="103">
                  <c:v>2.8833219061721888E-2</c:v>
                </c:pt>
                <c:pt idx="104">
                  <c:v>2.277448677170554E-2</c:v>
                </c:pt>
                <c:pt idx="105">
                  <c:v>2.321004930614122E-2</c:v>
                </c:pt>
                <c:pt idx="106">
                  <c:v>1.5757865733500447E-2</c:v>
                </c:pt>
                <c:pt idx="107">
                  <c:v>2.0618269080146693E-2</c:v>
                </c:pt>
                <c:pt idx="108">
                  <c:v>2.5249188847535232E-2</c:v>
                </c:pt>
                <c:pt idx="109">
                  <c:v>2.4362333219385798E-2</c:v>
                </c:pt>
                <c:pt idx="110">
                  <c:v>2.1303825104055197E-2</c:v>
                </c:pt>
                <c:pt idx="111">
                  <c:v>2.0253844778530379E-2</c:v>
                </c:pt>
                <c:pt idx="112">
                  <c:v>8.0347318284592958E-3</c:v>
                </c:pt>
                <c:pt idx="113">
                  <c:v>8.8371878249606153E-3</c:v>
                </c:pt>
                <c:pt idx="114">
                  <c:v>1.226452172806073E-2</c:v>
                </c:pt>
                <c:pt idx="115">
                  <c:v>9.9010151741383001E-3</c:v>
                </c:pt>
                <c:pt idx="116">
                  <c:v>1.9850055278788244E-2</c:v>
                </c:pt>
                <c:pt idx="117">
                  <c:v>2.1822705578015075E-2</c:v>
                </c:pt>
                <c:pt idx="118">
                  <c:v>3.1351460718824303E-2</c:v>
                </c:pt>
                <c:pt idx="119">
                  <c:v>3.1351460718824303E-2</c:v>
                </c:pt>
                <c:pt idx="120">
                  <c:v>3.1351460718824303E-2</c:v>
                </c:pt>
                <c:pt idx="121">
                  <c:v>3.1351460718824303E-2</c:v>
                </c:pt>
                <c:pt idx="122">
                  <c:v>2.5729743376510215E-2</c:v>
                </c:pt>
                <c:pt idx="123">
                  <c:v>3.7818171833324352E-2</c:v>
                </c:pt>
                <c:pt idx="124">
                  <c:v>3.7818171833324352E-2</c:v>
                </c:pt>
                <c:pt idx="125">
                  <c:v>2.9625277024590405E-2</c:v>
                </c:pt>
                <c:pt idx="126">
                  <c:v>3.8485594244277561E-2</c:v>
                </c:pt>
                <c:pt idx="127">
                  <c:v>4.220754947064935E-2</c:v>
                </c:pt>
                <c:pt idx="128">
                  <c:v>4.220754947064935E-2</c:v>
                </c:pt>
                <c:pt idx="129">
                  <c:v>4.220754947064935E-2</c:v>
                </c:pt>
                <c:pt idx="130">
                  <c:v>4.220754947064935E-2</c:v>
                </c:pt>
                <c:pt idx="131">
                  <c:v>4.220754947064935E-2</c:v>
                </c:pt>
                <c:pt idx="132">
                  <c:v>4.220754947064935E-2</c:v>
                </c:pt>
                <c:pt idx="133">
                  <c:v>4.220754947064935E-2</c:v>
                </c:pt>
                <c:pt idx="134">
                  <c:v>4.220754947064935E-2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87-4DCA-9A15-FC4E0B5E5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5927776"/>
        <c:axId val="1284439856"/>
      </c:lineChart>
      <c:catAx>
        <c:axId val="1285927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439856"/>
        <c:crosses val="autoZero"/>
        <c:auto val="1"/>
        <c:lblAlgn val="ctr"/>
        <c:lblOffset val="100"/>
        <c:noMultiLvlLbl val="0"/>
      </c:catAx>
      <c:valAx>
        <c:axId val="128443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92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XLU_IDU!$E$1</c:f>
              <c:strCache>
                <c:ptCount val="1"/>
                <c:pt idx="0">
                  <c:v> IDU/XLU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XLU_IDU!$E$2:$E$156</c:f>
              <c:numCache>
                <c:formatCode>_(* #,##0.0000_);_(* \(#,##0.0000\);_(* "-"??_);_(@_)</c:formatCode>
                <c:ptCount val="155"/>
                <c:pt idx="0">
                  <c:v>2.5320125611126798</c:v>
                </c:pt>
                <c:pt idx="1">
                  <c:v>2.5320125611126798</c:v>
                </c:pt>
                <c:pt idx="2">
                  <c:v>2.5320125611126798</c:v>
                </c:pt>
                <c:pt idx="3">
                  <c:v>2.5320125611126798</c:v>
                </c:pt>
                <c:pt idx="4">
                  <c:v>2.5320125611126798</c:v>
                </c:pt>
                <c:pt idx="5">
                  <c:v>2.5320125611126798</c:v>
                </c:pt>
                <c:pt idx="6">
                  <c:v>2.5320125611126798</c:v>
                </c:pt>
                <c:pt idx="7">
                  <c:v>2.5320125611126798</c:v>
                </c:pt>
                <c:pt idx="8">
                  <c:v>2.5320125611126798</c:v>
                </c:pt>
                <c:pt idx="9">
                  <c:v>2.5320125611126798</c:v>
                </c:pt>
                <c:pt idx="10">
                  <c:v>2.5320125611126798</c:v>
                </c:pt>
                <c:pt idx="11">
                  <c:v>2.5320125611126798</c:v>
                </c:pt>
                <c:pt idx="12">
                  <c:v>2.5320125611126798</c:v>
                </c:pt>
                <c:pt idx="13">
                  <c:v>2.5320125611126798</c:v>
                </c:pt>
                <c:pt idx="14">
                  <c:v>2.5320125611126798</c:v>
                </c:pt>
                <c:pt idx="15">
                  <c:v>2.5320125611126798</c:v>
                </c:pt>
                <c:pt idx="16">
                  <c:v>2.5320125611126798</c:v>
                </c:pt>
                <c:pt idx="17">
                  <c:v>2.5320125611126798</c:v>
                </c:pt>
                <c:pt idx="18">
                  <c:v>2.5320125611126798</c:v>
                </c:pt>
                <c:pt idx="19">
                  <c:v>2.5320125611126798</c:v>
                </c:pt>
                <c:pt idx="20">
                  <c:v>2.5320125611126798</c:v>
                </c:pt>
                <c:pt idx="21">
                  <c:v>2.5320125611126798</c:v>
                </c:pt>
                <c:pt idx="22">
                  <c:v>2.5320125611126798</c:v>
                </c:pt>
                <c:pt idx="23">
                  <c:v>2.5320125611126798</c:v>
                </c:pt>
                <c:pt idx="24">
                  <c:v>2.5320125611126798</c:v>
                </c:pt>
                <c:pt idx="25">
                  <c:v>2.5320125611126798</c:v>
                </c:pt>
                <c:pt idx="26">
                  <c:v>2.5320125611126798</c:v>
                </c:pt>
                <c:pt idx="27">
                  <c:v>2.5320125611126798</c:v>
                </c:pt>
                <c:pt idx="28">
                  <c:v>2.5320125611126798</c:v>
                </c:pt>
                <c:pt idx="29">
                  <c:v>2.5320125611126798</c:v>
                </c:pt>
                <c:pt idx="30">
                  <c:v>2.5320125611126798</c:v>
                </c:pt>
                <c:pt idx="31">
                  <c:v>2.5320125611126798</c:v>
                </c:pt>
                <c:pt idx="32">
                  <c:v>2.5320125611126798</c:v>
                </c:pt>
                <c:pt idx="33">
                  <c:v>2.5320125611126798</c:v>
                </c:pt>
                <c:pt idx="34">
                  <c:v>2.5320125611126798</c:v>
                </c:pt>
                <c:pt idx="35">
                  <c:v>2.5320125611126798</c:v>
                </c:pt>
                <c:pt idx="36">
                  <c:v>2.5320125611126798</c:v>
                </c:pt>
                <c:pt idx="37">
                  <c:v>2.5320125611126798</c:v>
                </c:pt>
                <c:pt idx="38">
                  <c:v>2.5320125611126798</c:v>
                </c:pt>
                <c:pt idx="39">
                  <c:v>2.5320125611126798</c:v>
                </c:pt>
                <c:pt idx="40">
                  <c:v>2.5320125611126798</c:v>
                </c:pt>
                <c:pt idx="41">
                  <c:v>2.5320125611126798</c:v>
                </c:pt>
                <c:pt idx="42">
                  <c:v>2.5320125611126798</c:v>
                </c:pt>
                <c:pt idx="43">
                  <c:v>2.5320125611126798</c:v>
                </c:pt>
                <c:pt idx="44">
                  <c:v>2.5320125611126798</c:v>
                </c:pt>
                <c:pt idx="45">
                  <c:v>2.5320125611126798</c:v>
                </c:pt>
                <c:pt idx="46">
                  <c:v>2.5320125611126798</c:v>
                </c:pt>
                <c:pt idx="47">
                  <c:v>2.5320125611126798</c:v>
                </c:pt>
                <c:pt idx="48">
                  <c:v>2.5320125611126798</c:v>
                </c:pt>
                <c:pt idx="49">
                  <c:v>2.5320125611126798</c:v>
                </c:pt>
                <c:pt idx="50">
                  <c:v>2.5320125611126798</c:v>
                </c:pt>
                <c:pt idx="51">
                  <c:v>2.5320125611126798</c:v>
                </c:pt>
                <c:pt idx="52">
                  <c:v>2.5320125611126798</c:v>
                </c:pt>
                <c:pt idx="53">
                  <c:v>2.5320125611126798</c:v>
                </c:pt>
                <c:pt idx="54">
                  <c:v>2.5320125611126798</c:v>
                </c:pt>
                <c:pt idx="55">
                  <c:v>2.5320125611126798</c:v>
                </c:pt>
                <c:pt idx="56">
                  <c:v>2.5320125611126798</c:v>
                </c:pt>
                <c:pt idx="57">
                  <c:v>2.5320125611126798</c:v>
                </c:pt>
                <c:pt idx="58">
                  <c:v>2.5320125611126798</c:v>
                </c:pt>
                <c:pt idx="59">
                  <c:v>2.5320125611126798</c:v>
                </c:pt>
                <c:pt idx="60">
                  <c:v>2.5320125611126798</c:v>
                </c:pt>
                <c:pt idx="61">
                  <c:v>2.5320125611126798</c:v>
                </c:pt>
                <c:pt idx="62">
                  <c:v>2.5320125611126798</c:v>
                </c:pt>
                <c:pt idx="63">
                  <c:v>2.5320125611126798</c:v>
                </c:pt>
                <c:pt idx="64">
                  <c:v>2.5320125611126798</c:v>
                </c:pt>
                <c:pt idx="65">
                  <c:v>2.5320125611126798</c:v>
                </c:pt>
                <c:pt idx="66">
                  <c:v>2.5320125611126798</c:v>
                </c:pt>
                <c:pt idx="67">
                  <c:v>2.5320125611126798</c:v>
                </c:pt>
                <c:pt idx="68">
                  <c:v>2.5320125611126798</c:v>
                </c:pt>
                <c:pt idx="69">
                  <c:v>2.5320125611126798</c:v>
                </c:pt>
                <c:pt idx="70">
                  <c:v>2.5320125611126798</c:v>
                </c:pt>
                <c:pt idx="71">
                  <c:v>2.5320125611126798</c:v>
                </c:pt>
                <c:pt idx="72">
                  <c:v>2.5320125611126798</c:v>
                </c:pt>
                <c:pt idx="73">
                  <c:v>2.5320125611126798</c:v>
                </c:pt>
                <c:pt idx="74">
                  <c:v>2.5320125611126798</c:v>
                </c:pt>
                <c:pt idx="75">
                  <c:v>2.5320125611126798</c:v>
                </c:pt>
                <c:pt idx="76">
                  <c:v>2.5320125611126798</c:v>
                </c:pt>
                <c:pt idx="77">
                  <c:v>2.5320125611126798</c:v>
                </c:pt>
                <c:pt idx="78">
                  <c:v>2.5320125611126798</c:v>
                </c:pt>
                <c:pt idx="79">
                  <c:v>2.5320125611126798</c:v>
                </c:pt>
                <c:pt idx="80">
                  <c:v>2.5320125611126798</c:v>
                </c:pt>
                <c:pt idx="81">
                  <c:v>2.5320125611126798</c:v>
                </c:pt>
                <c:pt idx="82">
                  <c:v>2.5320125611126798</c:v>
                </c:pt>
                <c:pt idx="83">
                  <c:v>2.5320125611126798</c:v>
                </c:pt>
                <c:pt idx="84">
                  <c:v>2.5320125611126798</c:v>
                </c:pt>
                <c:pt idx="85">
                  <c:v>2.5320125611126798</c:v>
                </c:pt>
                <c:pt idx="86">
                  <c:v>2.5320125611126798</c:v>
                </c:pt>
                <c:pt idx="87">
                  <c:v>2.5320125611126798</c:v>
                </c:pt>
                <c:pt idx="88">
                  <c:v>2.5320125611126798</c:v>
                </c:pt>
                <c:pt idx="89">
                  <c:v>2.5320125611126798</c:v>
                </c:pt>
                <c:pt idx="90">
                  <c:v>2.5320125611126798</c:v>
                </c:pt>
                <c:pt idx="91">
                  <c:v>2.5320125611126798</c:v>
                </c:pt>
                <c:pt idx="92">
                  <c:v>2.5320125611126798</c:v>
                </c:pt>
                <c:pt idx="93">
                  <c:v>2.5320125611126798</c:v>
                </c:pt>
                <c:pt idx="94">
                  <c:v>2.5320125611126798</c:v>
                </c:pt>
                <c:pt idx="95">
                  <c:v>2.5320125611126798</c:v>
                </c:pt>
                <c:pt idx="96">
                  <c:v>2.5320125611126798</c:v>
                </c:pt>
                <c:pt idx="97">
                  <c:v>2.5320125611126798</c:v>
                </c:pt>
                <c:pt idx="98">
                  <c:v>2.5320125611126798</c:v>
                </c:pt>
                <c:pt idx="99">
                  <c:v>2.5320125611126798</c:v>
                </c:pt>
                <c:pt idx="100">
                  <c:v>2.5320125611126798</c:v>
                </c:pt>
                <c:pt idx="101">
                  <c:v>2.5320125611126798</c:v>
                </c:pt>
                <c:pt idx="102">
                  <c:v>2.5320125611126798</c:v>
                </c:pt>
                <c:pt idx="103">
                  <c:v>2.5320125611126798</c:v>
                </c:pt>
                <c:pt idx="104">
                  <c:v>2.5320125611126798</c:v>
                </c:pt>
                <c:pt idx="105">
                  <c:v>2.5320125611126798</c:v>
                </c:pt>
                <c:pt idx="106">
                  <c:v>2.5320125611126798</c:v>
                </c:pt>
                <c:pt idx="107">
                  <c:v>2.5320125611126798</c:v>
                </c:pt>
                <c:pt idx="108">
                  <c:v>2.5320125611126798</c:v>
                </c:pt>
                <c:pt idx="109">
                  <c:v>2.5320125611126798</c:v>
                </c:pt>
                <c:pt idx="110">
                  <c:v>2.5320125611126798</c:v>
                </c:pt>
                <c:pt idx="111">
                  <c:v>2.5320125611126798</c:v>
                </c:pt>
                <c:pt idx="112">
                  <c:v>2.5320125611126798</c:v>
                </c:pt>
                <c:pt idx="113">
                  <c:v>2.5320125611126798</c:v>
                </c:pt>
                <c:pt idx="114">
                  <c:v>2.5320125611126798</c:v>
                </c:pt>
                <c:pt idx="115">
                  <c:v>2.5320125611126798</c:v>
                </c:pt>
                <c:pt idx="116">
                  <c:v>2.5320125611126798</c:v>
                </c:pt>
                <c:pt idx="117">
                  <c:v>2.5320125611126798</c:v>
                </c:pt>
                <c:pt idx="118">
                  <c:v>2.5320125611126798</c:v>
                </c:pt>
                <c:pt idx="119">
                  <c:v>2.5320125611126798</c:v>
                </c:pt>
                <c:pt idx="120">
                  <c:v>2.5320125611126798</c:v>
                </c:pt>
                <c:pt idx="121">
                  <c:v>2.5320125611126798</c:v>
                </c:pt>
                <c:pt idx="122">
                  <c:v>2.5320125611126798</c:v>
                </c:pt>
                <c:pt idx="123">
                  <c:v>2.5320125611126798</c:v>
                </c:pt>
                <c:pt idx="124">
                  <c:v>2.5320125611126798</c:v>
                </c:pt>
                <c:pt idx="125">
                  <c:v>2.5320125611126798</c:v>
                </c:pt>
                <c:pt idx="126">
                  <c:v>2.5320125611126798</c:v>
                </c:pt>
                <c:pt idx="127">
                  <c:v>2.5320125611126798</c:v>
                </c:pt>
                <c:pt idx="128">
                  <c:v>2.5320125611126798</c:v>
                </c:pt>
                <c:pt idx="129">
                  <c:v>2.5320125611126798</c:v>
                </c:pt>
                <c:pt idx="130">
                  <c:v>2.5320125611126798</c:v>
                </c:pt>
                <c:pt idx="131">
                  <c:v>2.5320125611126798</c:v>
                </c:pt>
                <c:pt idx="132">
                  <c:v>2.5320125611126798</c:v>
                </c:pt>
                <c:pt idx="133">
                  <c:v>2.5320125611126798</c:v>
                </c:pt>
                <c:pt idx="134">
                  <c:v>2.5320125611126798</c:v>
                </c:pt>
                <c:pt idx="135">
                  <c:v>2.5320125611126798</c:v>
                </c:pt>
                <c:pt idx="136">
                  <c:v>2.5320125611126798</c:v>
                </c:pt>
                <c:pt idx="137">
                  <c:v>2.5320125611126798</c:v>
                </c:pt>
                <c:pt idx="138">
                  <c:v>2.5320125611126798</c:v>
                </c:pt>
                <c:pt idx="139">
                  <c:v>2.5320125611126798</c:v>
                </c:pt>
                <c:pt idx="140">
                  <c:v>2.5320125611126798</c:v>
                </c:pt>
                <c:pt idx="141">
                  <c:v>2.5320125611126798</c:v>
                </c:pt>
                <c:pt idx="142">
                  <c:v>2.5320125611126798</c:v>
                </c:pt>
                <c:pt idx="143">
                  <c:v>2.5320125611126798</c:v>
                </c:pt>
                <c:pt idx="144">
                  <c:v>2.5320125611126798</c:v>
                </c:pt>
                <c:pt idx="145">
                  <c:v>2.5320125611126798</c:v>
                </c:pt>
                <c:pt idx="146">
                  <c:v>2.5320125611126798</c:v>
                </c:pt>
                <c:pt idx="147">
                  <c:v>2.5320125611126798</c:v>
                </c:pt>
                <c:pt idx="148">
                  <c:v>2.5320125611126798</c:v>
                </c:pt>
                <c:pt idx="149">
                  <c:v>2.5320125611126798</c:v>
                </c:pt>
                <c:pt idx="150">
                  <c:v>2.5320125611126798</c:v>
                </c:pt>
                <c:pt idx="151">
                  <c:v>2.5320125611126798</c:v>
                </c:pt>
                <c:pt idx="152">
                  <c:v>2.5320125611126798</c:v>
                </c:pt>
                <c:pt idx="153">
                  <c:v>2.5320125611126798</c:v>
                </c:pt>
                <c:pt idx="154">
                  <c:v>2.5320125611126798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D3-4F13-B0C1-BEDF763AAEB7}"/>
            </c:ext>
          </c:extLst>
        </c:ser>
        <c:ser>
          <c:idx val="1"/>
          <c:order val="1"/>
          <c:tx>
            <c:strRef>
              <c:f>XLU_IDU!$F$1</c:f>
              <c:strCache>
                <c:ptCount val="1"/>
                <c:pt idx="0">
                  <c:v> IDU/XLU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XLU_IDU!$F$2:$F$156</c:f>
              <c:numCache>
                <c:formatCode>_(* #,##0.0000_);_(* \(#,##0.0000\);_(* "-"??_);_(@_)</c:formatCode>
                <c:ptCount val="155"/>
                <c:pt idx="9">
                  <c:v>2.5381380611469</c:v>
                </c:pt>
                <c:pt idx="10">
                  <c:v>2.5382241743541099</c:v>
                </c:pt>
                <c:pt idx="11">
                  <c:v>2.53803770385053</c:v>
                </c:pt>
                <c:pt idx="12">
                  <c:v>2.5387604766179899</c:v>
                </c:pt>
                <c:pt idx="13">
                  <c:v>2.5398080043455198</c:v>
                </c:pt>
                <c:pt idx="14">
                  <c:v>2.54072935466702</c:v>
                </c:pt>
                <c:pt idx="15">
                  <c:v>2.54155855074471</c:v>
                </c:pt>
                <c:pt idx="16">
                  <c:v>2.5421863676308498</c:v>
                </c:pt>
                <c:pt idx="17">
                  <c:v>2.5430452022077499</c:v>
                </c:pt>
                <c:pt idx="18">
                  <c:v>2.5433320099650798</c:v>
                </c:pt>
                <c:pt idx="19">
                  <c:v>2.5433412404936799</c:v>
                </c:pt>
                <c:pt idx="20">
                  <c:v>2.5439129435191501</c:v>
                </c:pt>
                <c:pt idx="21">
                  <c:v>2.5443515116771298</c:v>
                </c:pt>
                <c:pt idx="22">
                  <c:v>2.5439275331946201</c:v>
                </c:pt>
                <c:pt idx="23">
                  <c:v>2.5433144902855802</c:v>
                </c:pt>
                <c:pt idx="24">
                  <c:v>2.5426824712240799</c:v>
                </c:pt>
                <c:pt idx="25">
                  <c:v>2.5424647444538002</c:v>
                </c:pt>
                <c:pt idx="26">
                  <c:v>2.5423309670015501</c:v>
                </c:pt>
                <c:pt idx="27">
                  <c:v>2.5419772506246199</c:v>
                </c:pt>
                <c:pt idx="28">
                  <c:v>2.5417469277651099</c:v>
                </c:pt>
                <c:pt idx="29">
                  <c:v>2.5411197912121799</c:v>
                </c:pt>
                <c:pt idx="30">
                  <c:v>2.5399739409947801</c:v>
                </c:pt>
                <c:pt idx="31">
                  <c:v>2.5392216705589301</c:v>
                </c:pt>
                <c:pt idx="32">
                  <c:v>2.5384279708617701</c:v>
                </c:pt>
                <c:pt idx="33">
                  <c:v>2.5369507593112202</c:v>
                </c:pt>
                <c:pt idx="34">
                  <c:v>2.5351335721308899</c:v>
                </c:pt>
                <c:pt idx="35">
                  <c:v>2.5326699613532901</c:v>
                </c:pt>
                <c:pt idx="36">
                  <c:v>2.5305672647652999</c:v>
                </c:pt>
                <c:pt idx="37">
                  <c:v>2.52909526435004</c:v>
                </c:pt>
                <c:pt idx="38">
                  <c:v>2.5283406929985301</c:v>
                </c:pt>
                <c:pt idx="39">
                  <c:v>2.5283123233348599</c:v>
                </c:pt>
                <c:pt idx="40">
                  <c:v>2.5285104950595101</c:v>
                </c:pt>
                <c:pt idx="41">
                  <c:v>2.52832807261467</c:v>
                </c:pt>
                <c:pt idx="42">
                  <c:v>2.52860468009683</c:v>
                </c:pt>
                <c:pt idx="43">
                  <c:v>2.5291253536780398</c:v>
                </c:pt>
                <c:pt idx="44">
                  <c:v>2.5300234870669698</c:v>
                </c:pt>
                <c:pt idx="45">
                  <c:v>2.5305689469073802</c:v>
                </c:pt>
                <c:pt idx="46">
                  <c:v>2.53145942071452</c:v>
                </c:pt>
                <c:pt idx="47">
                  <c:v>2.5318007900755202</c:v>
                </c:pt>
                <c:pt idx="48">
                  <c:v>2.5317309052070902</c:v>
                </c:pt>
                <c:pt idx="49">
                  <c:v>2.53088148602024</c:v>
                </c:pt>
                <c:pt idx="50">
                  <c:v>2.5287342175114702</c:v>
                </c:pt>
                <c:pt idx="51">
                  <c:v>2.5270164921958602</c:v>
                </c:pt>
                <c:pt idx="52">
                  <c:v>2.52510955564038</c:v>
                </c:pt>
                <c:pt idx="53">
                  <c:v>2.52386700973228</c:v>
                </c:pt>
                <c:pt idx="54">
                  <c:v>2.5237665875568398</c:v>
                </c:pt>
                <c:pt idx="55">
                  <c:v>2.5241105588353601</c:v>
                </c:pt>
                <c:pt idx="56">
                  <c:v>2.5240407136679099</c:v>
                </c:pt>
                <c:pt idx="57">
                  <c:v>2.5242199156490801</c:v>
                </c:pt>
                <c:pt idx="58">
                  <c:v>2.5244030904016102</c:v>
                </c:pt>
                <c:pt idx="59">
                  <c:v>2.5250826195391101</c:v>
                </c:pt>
                <c:pt idx="60">
                  <c:v>2.5269018944710901</c:v>
                </c:pt>
                <c:pt idx="61">
                  <c:v>2.5283098776789301</c:v>
                </c:pt>
                <c:pt idx="62">
                  <c:v>2.5302588139896298</c:v>
                </c:pt>
                <c:pt idx="63">
                  <c:v>2.5313803859784398</c:v>
                </c:pt>
                <c:pt idx="64">
                  <c:v>2.5315448284661901</c:v>
                </c:pt>
                <c:pt idx="65">
                  <c:v>2.5312735359839298</c:v>
                </c:pt>
                <c:pt idx="66">
                  <c:v>2.5309186793198202</c:v>
                </c:pt>
                <c:pt idx="67">
                  <c:v>2.5300703011008099</c:v>
                </c:pt>
                <c:pt idx="68">
                  <c:v>2.5298462169852902</c:v>
                </c:pt>
                <c:pt idx="69">
                  <c:v>2.52943328807158</c:v>
                </c:pt>
                <c:pt idx="70">
                  <c:v>2.52915314136852</c:v>
                </c:pt>
                <c:pt idx="71">
                  <c:v>2.5286850753465799</c:v>
                </c:pt>
                <c:pt idx="72">
                  <c:v>2.5277022578922899</c:v>
                </c:pt>
                <c:pt idx="73">
                  <c:v>2.5271855360126998</c:v>
                </c:pt>
                <c:pt idx="74">
                  <c:v>2.52639688748192</c:v>
                </c:pt>
                <c:pt idx="75">
                  <c:v>2.5266386671402801</c:v>
                </c:pt>
                <c:pt idx="76">
                  <c:v>2.5272206029397299</c:v>
                </c:pt>
                <c:pt idx="77">
                  <c:v>2.5278029660061101</c:v>
                </c:pt>
                <c:pt idx="78">
                  <c:v>2.52762011254663</c:v>
                </c:pt>
                <c:pt idx="79">
                  <c:v>2.52765437586095</c:v>
                </c:pt>
                <c:pt idx="80">
                  <c:v>2.5278279945038702</c:v>
                </c:pt>
                <c:pt idx="81">
                  <c:v>2.5279088143067998</c:v>
                </c:pt>
                <c:pt idx="82">
                  <c:v>2.5275975679438001</c:v>
                </c:pt>
                <c:pt idx="83">
                  <c:v>2.52741022239463</c:v>
                </c:pt>
                <c:pt idx="84">
                  <c:v>2.5269837595215301</c:v>
                </c:pt>
                <c:pt idx="85">
                  <c:v>2.5261402814595</c:v>
                </c:pt>
                <c:pt idx="86">
                  <c:v>2.5253788972420601</c:v>
                </c:pt>
                <c:pt idx="87">
                  <c:v>2.5246945176153299</c:v>
                </c:pt>
                <c:pt idx="88">
                  <c:v>2.5241454812191599</c:v>
                </c:pt>
                <c:pt idx="89">
                  <c:v>2.5239430781522301</c:v>
                </c:pt>
                <c:pt idx="90">
                  <c:v>2.5234380563088399</c:v>
                </c:pt>
                <c:pt idx="91">
                  <c:v>2.5235358426857801</c:v>
                </c:pt>
                <c:pt idx="92">
                  <c:v>2.5245150711796902</c:v>
                </c:pt>
                <c:pt idx="93">
                  <c:v>2.5253265763504</c:v>
                </c:pt>
                <c:pt idx="94">
                  <c:v>2.52627450270495</c:v>
                </c:pt>
                <c:pt idx="95">
                  <c:v>2.5269403839079998</c:v>
                </c:pt>
                <c:pt idx="96">
                  <c:v>2.5268803366266699</c:v>
                </c:pt>
                <c:pt idx="97">
                  <c:v>2.5269913594209599</c:v>
                </c:pt>
                <c:pt idx="98">
                  <c:v>2.5273468140933901</c:v>
                </c:pt>
                <c:pt idx="99">
                  <c:v>2.5270726553526099</c:v>
                </c:pt>
                <c:pt idx="100">
                  <c:v>2.5269851864185502</c:v>
                </c:pt>
                <c:pt idx="101">
                  <c:v>2.5267657082445298</c:v>
                </c:pt>
                <c:pt idx="102">
                  <c:v>2.5266489109363102</c:v>
                </c:pt>
                <c:pt idx="103">
                  <c:v>2.5260369250329799</c:v>
                </c:pt>
                <c:pt idx="104">
                  <c:v>2.5259798072784601</c:v>
                </c:pt>
                <c:pt idx="105">
                  <c:v>2.52641523693597</c:v>
                </c:pt>
                <c:pt idx="106">
                  <c:v>2.5270482571038202</c:v>
                </c:pt>
                <c:pt idx="107">
                  <c:v>2.5277366529141898</c:v>
                </c:pt>
                <c:pt idx="108">
                  <c:v>2.52891289902088</c:v>
                </c:pt>
                <c:pt idx="109">
                  <c:v>2.53022029620942</c:v>
                </c:pt>
                <c:pt idx="110">
                  <c:v>2.5307502635051602</c:v>
                </c:pt>
                <c:pt idx="111">
                  <c:v>2.5311822757582001</c:v>
                </c:pt>
                <c:pt idx="112">
                  <c:v>2.5293704566061401</c:v>
                </c:pt>
                <c:pt idx="113">
                  <c:v>2.5279019514391501</c:v>
                </c:pt>
                <c:pt idx="114">
                  <c:v>2.5262635766891202</c:v>
                </c:pt>
                <c:pt idx="115">
                  <c:v>2.5242817634032302</c:v>
                </c:pt>
                <c:pt idx="116">
                  <c:v>2.5238428000829201</c:v>
                </c:pt>
                <c:pt idx="117">
                  <c:v>2.5235245451461599</c:v>
                </c:pt>
                <c:pt idx="118">
                  <c:v>2.5230289611551102</c:v>
                </c:pt>
                <c:pt idx="119">
                  <c:v>2.5223742818649302</c:v>
                </c:pt>
                <c:pt idx="120">
                  <c:v>2.5223823895347901</c:v>
                </c:pt>
                <c:pt idx="121">
                  <c:v>2.52217162673948</c:v>
                </c:pt>
                <c:pt idx="122">
                  <c:v>2.52367660211157</c:v>
                </c:pt>
                <c:pt idx="123">
                  <c:v>2.5255052115421699</c:v>
                </c:pt>
                <c:pt idx="124">
                  <c:v>2.5269709059354901</c:v>
                </c:pt>
                <c:pt idx="125">
                  <c:v>2.5289640230161399</c:v>
                </c:pt>
                <c:pt idx="126">
                  <c:v>2.53011142009517</c:v>
                </c:pt>
                <c:pt idx="127">
                  <c:v>2.5310083787356401</c:v>
                </c:pt>
                <c:pt idx="128">
                  <c:v>2.5317121330097501</c:v>
                </c:pt>
                <c:pt idx="129">
                  <c:v>2.5325106782886002</c:v>
                </c:pt>
                <c:pt idx="130">
                  <c:v>2.53348118197564</c:v>
                </c:pt>
                <c:pt idx="131">
                  <c:v>2.53462717662297</c:v>
                </c:pt>
                <c:pt idx="132">
                  <c:v>2.53587294133705</c:v>
                </c:pt>
                <c:pt idx="133">
                  <c:v>2.5371668601270199</c:v>
                </c:pt>
                <c:pt idx="134">
                  <c:v>2.5384562248192202</c:v>
                </c:pt>
                <c:pt idx="135">
                  <c:v>2.53935057401771</c:v>
                </c:pt>
                <c:pt idx="136">
                  <c:v>2.5393936654557399</c:v>
                </c:pt>
                <c:pt idx="137">
                  <c:v>2.5392061820873302</c:v>
                </c:pt>
                <c:pt idx="138">
                  <c:v>2.5387947368995398</c:v>
                </c:pt>
                <c:pt idx="139">
                  <c:v>2.5382281652410801</c:v>
                </c:pt>
                <c:pt idx="140">
                  <c:v>2.5376623400629201</c:v>
                </c:pt>
                <c:pt idx="141">
                  <c:v>2.5373578168779098</c:v>
                </c:pt>
                <c:pt idx="142">
                  <c:v>2.5370627306614399</c:v>
                </c:pt>
                <c:pt idx="143">
                  <c:v>2.5359219756610001</c:v>
                </c:pt>
                <c:pt idx="144">
                  <c:v>2.5350984451627898</c:v>
                </c:pt>
                <c:pt idx="145">
                  <c:v>2.5345447763696498</c:v>
                </c:pt>
                <c:pt idx="146">
                  <c:v>2.5343539688825798</c:v>
                </c:pt>
                <c:pt idx="147">
                  <c:v>2.5344795259178801</c:v>
                </c:pt>
                <c:pt idx="148">
                  <c:v>2.5353545823503501</c:v>
                </c:pt>
                <c:pt idx="149">
                  <c:v>2.5366686859480501</c:v>
                </c:pt>
                <c:pt idx="150">
                  <c:v>2.53798604380763</c:v>
                </c:pt>
                <c:pt idx="151">
                  <c:v>2.5389032721622198</c:v>
                </c:pt>
                <c:pt idx="152">
                  <c:v>2.5394847219636798</c:v>
                </c:pt>
                <c:pt idx="153">
                  <c:v>2.5402343356560801</c:v>
                </c:pt>
                <c:pt idx="154">
                  <c:v>2.5407790578488298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D3-4F13-B0C1-BEDF763AAEB7}"/>
            </c:ext>
          </c:extLst>
        </c:ser>
        <c:ser>
          <c:idx val="2"/>
          <c:order val="2"/>
          <c:tx>
            <c:strRef>
              <c:f>XLU_IDU!$G$1</c:f>
              <c:strCache>
                <c:ptCount val="1"/>
                <c:pt idx="0">
                  <c:v> IDU/XLU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XLU_IDU!$G$2:$G$156</c:f>
              <c:numCache>
                <c:formatCode>_(* #,##0.0000_);_(* \(#,##0.0000\);_(* "-"??_);_(@_)</c:formatCode>
                <c:ptCount val="155"/>
                <c:pt idx="19">
                  <c:v>2.54073965082029</c:v>
                </c:pt>
                <c:pt idx="20">
                  <c:v>2.54106855893663</c:v>
                </c:pt>
                <c:pt idx="21">
                  <c:v>2.5411946077638299</c:v>
                </c:pt>
                <c:pt idx="22">
                  <c:v>2.5413440049062999</c:v>
                </c:pt>
                <c:pt idx="23">
                  <c:v>2.54156124731555</c:v>
                </c:pt>
                <c:pt idx="24">
                  <c:v>2.5417059129455501</c:v>
                </c:pt>
                <c:pt idx="25">
                  <c:v>2.5420116475992498</c:v>
                </c:pt>
                <c:pt idx="26">
                  <c:v>2.5422586673162</c:v>
                </c:pt>
                <c:pt idx="27">
                  <c:v>2.54251122641619</c:v>
                </c:pt>
                <c:pt idx="28">
                  <c:v>2.54253946886509</c:v>
                </c:pt>
                <c:pt idx="29">
                  <c:v>2.5422305158529301</c:v>
                </c:pt>
                <c:pt idx="30">
                  <c:v>2.54194344225697</c:v>
                </c:pt>
                <c:pt idx="31">
                  <c:v>2.5417865911180302</c:v>
                </c:pt>
                <c:pt idx="32">
                  <c:v>2.5411777520281902</c:v>
                </c:pt>
                <c:pt idx="33">
                  <c:v>2.5401326247984</c:v>
                </c:pt>
                <c:pt idx="34">
                  <c:v>2.5389080216774902</c:v>
                </c:pt>
                <c:pt idx="35">
                  <c:v>2.5375673529035399</c:v>
                </c:pt>
                <c:pt idx="36">
                  <c:v>2.5364491158834199</c:v>
                </c:pt>
                <c:pt idx="37">
                  <c:v>2.5355362574873301</c:v>
                </c:pt>
                <c:pt idx="38">
                  <c:v>2.5350438103818198</c:v>
                </c:pt>
                <c:pt idx="39">
                  <c:v>2.5347160572735201</c:v>
                </c:pt>
                <c:pt idx="40">
                  <c:v>2.53424221802715</c:v>
                </c:pt>
                <c:pt idx="41">
                  <c:v>2.5337748715867998</c:v>
                </c:pt>
                <c:pt idx="42">
                  <c:v>2.5335163254793001</c:v>
                </c:pt>
                <c:pt idx="43">
                  <c:v>2.5330380564946302</c:v>
                </c:pt>
                <c:pt idx="44">
                  <c:v>2.53257852959893</c:v>
                </c:pt>
                <c:pt idx="45">
                  <c:v>2.5316194541303401</c:v>
                </c:pt>
                <c:pt idx="46">
                  <c:v>2.53101334273991</c:v>
                </c:pt>
                <c:pt idx="47">
                  <c:v>2.5304480272127798</c:v>
                </c:pt>
                <c:pt idx="48">
                  <c:v>2.53003579910281</c:v>
                </c:pt>
                <c:pt idx="49">
                  <c:v>2.5295969046775499</c:v>
                </c:pt>
                <c:pt idx="50">
                  <c:v>2.5286223562854899</c:v>
                </c:pt>
                <c:pt idx="51">
                  <c:v>2.5276722824052702</c:v>
                </c:pt>
                <c:pt idx="52">
                  <c:v>2.5268571178685999</c:v>
                </c:pt>
                <c:pt idx="53">
                  <c:v>2.5264961817051601</c:v>
                </c:pt>
                <c:pt idx="54">
                  <c:v>2.5268950373119101</c:v>
                </c:pt>
                <c:pt idx="55">
                  <c:v>2.5273397528713701</c:v>
                </c:pt>
                <c:pt idx="56">
                  <c:v>2.5277500671912199</c:v>
                </c:pt>
                <c:pt idx="57">
                  <c:v>2.5280103528622999</c:v>
                </c:pt>
                <c:pt idx="58">
                  <c:v>2.5280669978043502</c:v>
                </c:pt>
                <c:pt idx="59">
                  <c:v>2.5279820527796701</c:v>
                </c:pt>
                <c:pt idx="60">
                  <c:v>2.52781805599128</c:v>
                </c:pt>
                <c:pt idx="61">
                  <c:v>2.5276631849374001</c:v>
                </c:pt>
                <c:pt idx="62">
                  <c:v>2.527684184815</c:v>
                </c:pt>
                <c:pt idx="63">
                  <c:v>2.5276236978553599</c:v>
                </c:pt>
                <c:pt idx="64">
                  <c:v>2.5276557080115101</c:v>
                </c:pt>
                <c:pt idx="65">
                  <c:v>2.52769204740965</c:v>
                </c:pt>
                <c:pt idx="66">
                  <c:v>2.5274796964938702</c:v>
                </c:pt>
                <c:pt idx="67">
                  <c:v>2.5271451083749499</c:v>
                </c:pt>
                <c:pt idx="68">
                  <c:v>2.5271246536934502</c:v>
                </c:pt>
                <c:pt idx="69">
                  <c:v>2.5272579538053499</c:v>
                </c:pt>
                <c:pt idx="70">
                  <c:v>2.5280275179198002</c:v>
                </c:pt>
                <c:pt idx="71">
                  <c:v>2.5284974765127499</c:v>
                </c:pt>
                <c:pt idx="72">
                  <c:v>2.5289805359409598</c:v>
                </c:pt>
                <c:pt idx="73">
                  <c:v>2.52928296099557</c:v>
                </c:pt>
                <c:pt idx="74">
                  <c:v>2.5289708579740502</c:v>
                </c:pt>
                <c:pt idx="75">
                  <c:v>2.5289561015621098</c:v>
                </c:pt>
                <c:pt idx="76">
                  <c:v>2.5290696411297802</c:v>
                </c:pt>
                <c:pt idx="77">
                  <c:v>2.5289366335534602</c:v>
                </c:pt>
                <c:pt idx="78">
                  <c:v>2.5287331647659599</c:v>
                </c:pt>
                <c:pt idx="79">
                  <c:v>2.5285438319662599</c:v>
                </c:pt>
                <c:pt idx="80">
                  <c:v>2.5284905679362</c:v>
                </c:pt>
                <c:pt idx="81">
                  <c:v>2.5282969448266899</c:v>
                </c:pt>
                <c:pt idx="82">
                  <c:v>2.5276499129180401</c:v>
                </c:pt>
                <c:pt idx="83">
                  <c:v>2.5272978792036702</c:v>
                </c:pt>
                <c:pt idx="84">
                  <c:v>2.52669032350172</c:v>
                </c:pt>
                <c:pt idx="85">
                  <c:v>2.52638947429989</c:v>
                </c:pt>
                <c:pt idx="86">
                  <c:v>2.5262997500908999</c:v>
                </c:pt>
                <c:pt idx="87">
                  <c:v>2.5262487418107198</c:v>
                </c:pt>
                <c:pt idx="88">
                  <c:v>2.5258827968828999</c:v>
                </c:pt>
                <c:pt idx="89">
                  <c:v>2.52579872700659</c:v>
                </c:pt>
                <c:pt idx="90">
                  <c:v>2.5256330254063601</c:v>
                </c:pt>
                <c:pt idx="91">
                  <c:v>2.5257223284962902</c:v>
                </c:pt>
                <c:pt idx="92">
                  <c:v>2.5260563195617398</c:v>
                </c:pt>
                <c:pt idx="93">
                  <c:v>2.5263683993725099</c:v>
                </c:pt>
                <c:pt idx="94">
                  <c:v>2.5266291311132401</c:v>
                </c:pt>
                <c:pt idx="95">
                  <c:v>2.5265403326837501</c:v>
                </c:pt>
                <c:pt idx="96">
                  <c:v>2.5261296169343699</c:v>
                </c:pt>
                <c:pt idx="97">
                  <c:v>2.52584293851814</c:v>
                </c:pt>
                <c:pt idx="98">
                  <c:v>2.5257461476562799</c:v>
                </c:pt>
                <c:pt idx="99">
                  <c:v>2.5255078667524198</c:v>
                </c:pt>
                <c:pt idx="100">
                  <c:v>2.5252116213637001</c:v>
                </c:pt>
                <c:pt idx="101">
                  <c:v>2.5251507754651601</c:v>
                </c:pt>
                <c:pt idx="102">
                  <c:v>2.525581991058</c:v>
                </c:pt>
                <c:pt idx="103">
                  <c:v>2.5256817506916902</c:v>
                </c:pt>
                <c:pt idx="104">
                  <c:v>2.5261271549917099</c:v>
                </c:pt>
                <c:pt idx="105">
                  <c:v>2.52667781042198</c:v>
                </c:pt>
                <c:pt idx="106">
                  <c:v>2.5269642968652501</c:v>
                </c:pt>
                <c:pt idx="107">
                  <c:v>2.52736400616757</c:v>
                </c:pt>
                <c:pt idx="108">
                  <c:v>2.52812985655713</c:v>
                </c:pt>
                <c:pt idx="109">
                  <c:v>2.5286464757810201</c:v>
                </c:pt>
                <c:pt idx="110">
                  <c:v>2.5288677249618599</c:v>
                </c:pt>
                <c:pt idx="111">
                  <c:v>2.5289739920013701</c:v>
                </c:pt>
                <c:pt idx="112">
                  <c:v>2.5280096837712298</c:v>
                </c:pt>
                <c:pt idx="113">
                  <c:v>2.5269694382360699</c:v>
                </c:pt>
                <c:pt idx="114">
                  <c:v>2.5261216919837901</c:v>
                </c:pt>
                <c:pt idx="115">
                  <c:v>2.5253485001696001</c:v>
                </c:pt>
                <c:pt idx="116">
                  <c:v>2.5254455285933699</c:v>
                </c:pt>
                <c:pt idx="117">
                  <c:v>2.52563059903017</c:v>
                </c:pt>
                <c:pt idx="118">
                  <c:v>2.5259709300879898</c:v>
                </c:pt>
                <c:pt idx="119">
                  <c:v>2.52629728903718</c:v>
                </c:pt>
                <c:pt idx="120">
                  <c:v>2.52656632651997</c:v>
                </c:pt>
                <c:pt idx="121">
                  <c:v>2.5266769512488398</c:v>
                </c:pt>
                <c:pt idx="122">
                  <c:v>2.5265235293588599</c:v>
                </c:pt>
                <c:pt idx="123">
                  <c:v>2.52670358149066</c:v>
                </c:pt>
                <c:pt idx="124">
                  <c:v>2.52661724131231</c:v>
                </c:pt>
                <c:pt idx="125">
                  <c:v>2.5266228932096899</c:v>
                </c:pt>
                <c:pt idx="126">
                  <c:v>2.5269771100890499</c:v>
                </c:pt>
                <c:pt idx="127">
                  <c:v>2.5272664619409002</c:v>
                </c:pt>
                <c:pt idx="128">
                  <c:v>2.5273705470824299</c:v>
                </c:pt>
                <c:pt idx="129">
                  <c:v>2.5274424800767701</c:v>
                </c:pt>
                <c:pt idx="130">
                  <c:v>2.5279317857552099</c:v>
                </c:pt>
                <c:pt idx="131">
                  <c:v>2.5283994016812299</c:v>
                </c:pt>
                <c:pt idx="132">
                  <c:v>2.52977477172431</c:v>
                </c:pt>
                <c:pt idx="133">
                  <c:v>2.53133603583459</c:v>
                </c:pt>
                <c:pt idx="134">
                  <c:v>2.5327135653773598</c:v>
                </c:pt>
                <c:pt idx="135">
                  <c:v>2.5341572985169298</c:v>
                </c:pt>
                <c:pt idx="136">
                  <c:v>2.53475254277545</c:v>
                </c:pt>
                <c:pt idx="137">
                  <c:v>2.5351072804114798</c:v>
                </c:pt>
                <c:pt idx="138">
                  <c:v>2.5352534349546501</c:v>
                </c:pt>
                <c:pt idx="139">
                  <c:v>2.5353694217648401</c:v>
                </c:pt>
                <c:pt idx="140">
                  <c:v>2.5355717610192801</c:v>
                </c:pt>
                <c:pt idx="141">
                  <c:v>2.5359924967504401</c:v>
                </c:pt>
                <c:pt idx="142">
                  <c:v>2.5364678359992499</c:v>
                </c:pt>
                <c:pt idx="143">
                  <c:v>2.5365444178940102</c:v>
                </c:pt>
                <c:pt idx="144">
                  <c:v>2.5367773349910099</c:v>
                </c:pt>
                <c:pt idx="145">
                  <c:v>2.5369476751936801</c:v>
                </c:pt>
                <c:pt idx="146">
                  <c:v>2.5368738171691598</c:v>
                </c:pt>
                <c:pt idx="147">
                  <c:v>2.5368428540025998</c:v>
                </c:pt>
                <c:pt idx="148">
                  <c:v>2.5370746596249401</c:v>
                </c:pt>
                <c:pt idx="149">
                  <c:v>2.5374484255945702</c:v>
                </c:pt>
                <c:pt idx="150">
                  <c:v>2.53782419193527</c:v>
                </c:pt>
                <c:pt idx="151">
                  <c:v>2.5381305445200599</c:v>
                </c:pt>
                <c:pt idx="152">
                  <c:v>2.5382737263125601</c:v>
                </c:pt>
                <c:pt idx="153">
                  <c:v>2.5380781556585399</c:v>
                </c:pt>
                <c:pt idx="154">
                  <c:v>2.5379387515058101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D3-4F13-B0C1-BEDF763AA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624175"/>
        <c:axId val="1144964559"/>
      </c:lineChart>
      <c:catAx>
        <c:axId val="1309624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64559"/>
        <c:crosses val="autoZero"/>
        <c:auto val="1"/>
        <c:lblAlgn val="ctr"/>
        <c:lblOffset val="100"/>
        <c:noMultiLvlLbl val="0"/>
      </c:catAx>
      <c:valAx>
        <c:axId val="114496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62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XLU_IDU!$K$1</c:f>
              <c:strCache>
                <c:ptCount val="1"/>
                <c:pt idx="0">
                  <c:v>avg diff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XLU_IDU!$K$2:$K$156</c:f>
              <c:numCache>
                <c:formatCode>0.00%</c:formatCode>
                <c:ptCount val="155"/>
                <c:pt idx="1">
                  <c:v>2.7069502240208601E-3</c:v>
                </c:pt>
                <c:pt idx="2">
                  <c:v>1.9432887880201199E-3</c:v>
                </c:pt>
                <c:pt idx="3">
                  <c:v>2.6812401022498901E-3</c:v>
                </c:pt>
                <c:pt idx="4">
                  <c:v>3.2002452617535099E-3</c:v>
                </c:pt>
                <c:pt idx="5">
                  <c:v>3.2848226593691801E-3</c:v>
                </c:pt>
                <c:pt idx="6">
                  <c:v>2.3800406351403699E-3</c:v>
                </c:pt>
                <c:pt idx="7">
                  <c:v>2.0556595844987498E-3</c:v>
                </c:pt>
                <c:pt idx="8">
                  <c:v>1.49026433447919E-3</c:v>
                </c:pt>
                <c:pt idx="9">
                  <c:v>2.7035448000837401E-3</c:v>
                </c:pt>
                <c:pt idx="10">
                  <c:v>2.0547480574519298E-3</c:v>
                </c:pt>
                <c:pt idx="11">
                  <c:v>1.9722194860104202E-3</c:v>
                </c:pt>
                <c:pt idx="12">
                  <c:v>4.7882349146872597E-3</c:v>
                </c:pt>
                <c:pt idx="13">
                  <c:v>6.7988082752348401E-3</c:v>
                </c:pt>
                <c:pt idx="14">
                  <c:v>6.8208627325246204E-3</c:v>
                </c:pt>
                <c:pt idx="15">
                  <c:v>6.5436171430854799E-3</c:v>
                </c:pt>
                <c:pt idx="16">
                  <c:v>4.8506091964763904E-3</c:v>
                </c:pt>
                <c:pt idx="17">
                  <c:v>5.4348830148718604E-3</c:v>
                </c:pt>
                <c:pt idx="18">
                  <c:v>2.6206648259976002E-3</c:v>
                </c:pt>
                <c:pt idx="19">
                  <c:v>2.7399010171331299E-3</c:v>
                </c:pt>
                <c:pt idx="20">
                  <c:v>4.3054782528964596E-3</c:v>
                </c:pt>
                <c:pt idx="21">
                  <c:v>3.6994074732245499E-3</c:v>
                </c:pt>
                <c:pt idx="22">
                  <c:v>3.1203711328916398E-3</c:v>
                </c:pt>
                <c:pt idx="23">
                  <c:v>4.3911489033294704E-3</c:v>
                </c:pt>
                <c:pt idx="24">
                  <c:v>4.3386388241969899E-3</c:v>
                </c:pt>
                <c:pt idx="25">
                  <c:v>5.6889644017502497E-3</c:v>
                </c:pt>
                <c:pt idx="26">
                  <c:v>4.3246831613375702E-3</c:v>
                </c:pt>
                <c:pt idx="27">
                  <c:v>4.0445115284391204E-3</c:v>
                </c:pt>
                <c:pt idx="28">
                  <c:v>1.7129903320413601E-3</c:v>
                </c:pt>
                <c:pt idx="29">
                  <c:v>2.6679204554596198E-4</c:v>
                </c:pt>
                <c:pt idx="30">
                  <c:v>-2.1071439986570999E-4</c:v>
                </c:pt>
                <c:pt idx="31">
                  <c:v>7.3495104914018104E-4</c:v>
                </c:pt>
                <c:pt idx="32">
                  <c:v>-9.4148842080276308E-6</c:v>
                </c:pt>
                <c:pt idx="33">
                  <c:v>-1.43436398152126E-3</c:v>
                </c:pt>
                <c:pt idx="34">
                  <c:v>-2.8327932231885099E-3</c:v>
                </c:pt>
                <c:pt idx="35">
                  <c:v>-4.0327956263219297E-3</c:v>
                </c:pt>
                <c:pt idx="36">
                  <c:v>-3.9783025594158101E-3</c:v>
                </c:pt>
                <c:pt idx="37">
                  <c:v>-1.7624094256789701E-3</c:v>
                </c:pt>
                <c:pt idx="38">
                  <c:v>-1.2664681289198999E-3</c:v>
                </c:pt>
                <c:pt idx="39">
                  <c:v>1.5477173054734899E-4</c:v>
                </c:pt>
                <c:pt idx="40">
                  <c:v>5.71809140799036E-4</c:v>
                </c:pt>
                <c:pt idx="41">
                  <c:v>1.4756865533587301E-5</c:v>
                </c:pt>
                <c:pt idx="42">
                  <c:v>1.0824403026147701E-3</c:v>
                </c:pt>
                <c:pt idx="43">
                  <c:v>6.2283277831768605E-4</c:v>
                </c:pt>
                <c:pt idx="44">
                  <c:v>7.1807016641082101E-4</c:v>
                </c:pt>
                <c:pt idx="45">
                  <c:v>-1.8721721619454101E-3</c:v>
                </c:pt>
                <c:pt idx="46">
                  <c:v>-4.53640748631142E-4</c:v>
                </c:pt>
                <c:pt idx="47">
                  <c:v>-4.12728918340346E-4</c:v>
                </c:pt>
                <c:pt idx="48">
                  <c:v>-1.5428613153712599E-3</c:v>
                </c:pt>
                <c:pt idx="49">
                  <c:v>-3.2050665168792802E-3</c:v>
                </c:pt>
                <c:pt idx="50">
                  <c:v>-7.9399467266952906E-3</c:v>
                </c:pt>
                <c:pt idx="51">
                  <c:v>-6.7922900613135197E-3</c:v>
                </c:pt>
                <c:pt idx="52">
                  <c:v>-6.4691612650611503E-3</c:v>
                </c:pt>
                <c:pt idx="53">
                  <c:v>-4.2935221703960004E-3</c:v>
                </c:pt>
                <c:pt idx="54">
                  <c:v>3.2166620067252598E-4</c:v>
                </c:pt>
                <c:pt idx="55">
                  <c:v>-5.1206220100512203E-4</c:v>
                </c:pt>
                <c:pt idx="56">
                  <c:v>-7.2965242481467802E-4</c:v>
                </c:pt>
                <c:pt idx="57">
                  <c:v>2.9505793836215099E-4</c:v>
                </c:pt>
                <c:pt idx="58">
                  <c:v>-8.1857125268403096E-4</c:v>
                </c:pt>
                <c:pt idx="59">
                  <c:v>-5.1631799112927801E-4</c:v>
                </c:pt>
                <c:pt idx="60">
                  <c:v>-7.2367598242780904E-4</c:v>
                </c:pt>
                <c:pt idx="61">
                  <c:v>-1.20927790097322E-3</c:v>
                </c:pt>
                <c:pt idx="62">
                  <c:v>1.24812211158863E-3</c:v>
                </c:pt>
                <c:pt idx="63">
                  <c:v>1.4523850954709799E-4</c:v>
                </c:pt>
                <c:pt idx="64">
                  <c:v>9.7070033946431995E-4</c:v>
                </c:pt>
                <c:pt idx="65">
                  <c:v>-1.5846359779496499E-3</c:v>
                </c:pt>
                <c:pt idx="66">
                  <c:v>-2.1331404827972101E-3</c:v>
                </c:pt>
                <c:pt idx="67">
                  <c:v>-3.0601843747493202E-3</c:v>
                </c:pt>
                <c:pt idx="68">
                  <c:v>-1.7046924421837801E-3</c:v>
                </c:pt>
                <c:pt idx="69">
                  <c:v>-2.1493256693670098E-3</c:v>
                </c:pt>
                <c:pt idx="70">
                  <c:v>-1.83150947087298E-3</c:v>
                </c:pt>
                <c:pt idx="71">
                  <c:v>-3.0618224287086802E-3</c:v>
                </c:pt>
                <c:pt idx="72">
                  <c:v>-2.6361364827037401E-3</c:v>
                </c:pt>
                <c:pt idx="73">
                  <c:v>-1.89730528180083E-3</c:v>
                </c:pt>
                <c:pt idx="74">
                  <c:v>-2.1458392286749701E-3</c:v>
                </c:pt>
                <c:pt idx="75">
                  <c:v>-6.2868745991214901E-4</c:v>
                </c:pt>
                <c:pt idx="76">
                  <c:v>1.6743226751272101E-4</c:v>
                </c:pt>
                <c:pt idx="77">
                  <c:v>-7.5579162140965205E-4</c:v>
                </c:pt>
                <c:pt idx="78">
                  <c:v>-2.42835282134885E-3</c:v>
                </c:pt>
                <c:pt idx="79">
                  <c:v>-2.0137232279690202E-3</c:v>
                </c:pt>
                <c:pt idx="80">
                  <c:v>-1.1447940674281E-3</c:v>
                </c:pt>
                <c:pt idx="81">
                  <c:v>-2.74170291469066E-3</c:v>
                </c:pt>
                <c:pt idx="82">
                  <c:v>-3.8693862955561098E-3</c:v>
                </c:pt>
                <c:pt idx="83">
                  <c:v>-2.6388930142982698E-3</c:v>
                </c:pt>
                <c:pt idx="84">
                  <c:v>-3.8351676165015599E-3</c:v>
                </c:pt>
                <c:pt idx="85">
                  <c:v>-3.9676058669868902E-3</c:v>
                </c:pt>
                <c:pt idx="86">
                  <c:v>-2.8436247407383299E-3</c:v>
                </c:pt>
                <c:pt idx="87">
                  <c:v>-3.4644079276486099E-3</c:v>
                </c:pt>
                <c:pt idx="88">
                  <c:v>-4.6043700523650402E-3</c:v>
                </c:pt>
                <c:pt idx="89">
                  <c:v>-2.8150317697588799E-3</c:v>
                </c:pt>
                <c:pt idx="90">
                  <c:v>-3.1436221958401601E-3</c:v>
                </c:pt>
                <c:pt idx="91">
                  <c:v>-2.3545173769271401E-3</c:v>
                </c:pt>
                <c:pt idx="92">
                  <c:v>5.48204587567683E-6</c:v>
                </c:pt>
                <c:pt idx="93">
                  <c:v>5.6940448662540905E-4</c:v>
                </c:pt>
                <c:pt idx="94">
                  <c:v>-8.4059888712690207E-5</c:v>
                </c:pt>
                <c:pt idx="95">
                  <c:v>-1.33078088962221E-3</c:v>
                </c:pt>
                <c:pt idx="96">
                  <c:v>-3.0814807415899701E-3</c:v>
                </c:pt>
                <c:pt idx="97">
                  <c:v>-3.0245065275507502E-3</c:v>
                </c:pt>
                <c:pt idx="98">
                  <c:v>-3.1950424545059402E-3</c:v>
                </c:pt>
                <c:pt idx="99">
                  <c:v>-3.9014440942416601E-3</c:v>
                </c:pt>
                <c:pt idx="100">
                  <c:v>-3.4902221468449601E-3</c:v>
                </c:pt>
                <c:pt idx="101">
                  <c:v>-3.2237515153797501E-3</c:v>
                </c:pt>
                <c:pt idx="102">
                  <c:v>-4.5590434691487202E-4</c:v>
                </c:pt>
                <c:pt idx="103">
                  <c:v>-1.8491359171232001E-3</c:v>
                </c:pt>
                <c:pt idx="104">
                  <c:v>-3.0968673332094898E-4</c:v>
                </c:pt>
                <c:pt idx="105">
                  <c:v>3.89726110434569E-4</c:v>
                </c:pt>
                <c:pt idx="106">
                  <c:v>-5.7683694202460497E-4</c:v>
                </c:pt>
                <c:pt idx="107">
                  <c:v>-3.01213341888396E-4</c:v>
                </c:pt>
                <c:pt idx="108">
                  <c:v>1.4544966709981199E-3</c:v>
                </c:pt>
                <c:pt idx="109">
                  <c:v>1.26882174567976E-3</c:v>
                </c:pt>
                <c:pt idx="110">
                  <c:v>-1.3920394352665E-3</c:v>
                </c:pt>
                <c:pt idx="111">
                  <c:v>-1.5135045123310499E-3</c:v>
                </c:pt>
                <c:pt idx="112">
                  <c:v>-7.6405637026552096E-3</c:v>
                </c:pt>
                <c:pt idx="113">
                  <c:v>-7.6765716101851898E-3</c:v>
                </c:pt>
                <c:pt idx="114">
                  <c:v>-6.8033715913742698E-3</c:v>
                </c:pt>
                <c:pt idx="115">
                  <c:v>-7.46501985359056E-3</c:v>
                </c:pt>
                <c:pt idx="116">
                  <c:v>-2.31299732260682E-3</c:v>
                </c:pt>
                <c:pt idx="117">
                  <c:v>-1.5593078649079699E-3</c:v>
                </c:pt>
                <c:pt idx="118">
                  <c:v>-5.0184397343624998E-4</c:v>
                </c:pt>
                <c:pt idx="119">
                  <c:v>-1.3168480054876501E-3</c:v>
                </c:pt>
                <c:pt idx="120">
                  <c:v>-1.3599746901305E-3</c:v>
                </c:pt>
                <c:pt idx="121">
                  <c:v>-2.3475053543547098E-3</c:v>
                </c:pt>
                <c:pt idx="122">
                  <c:v>-1.6690497853756999E-3</c:v>
                </c:pt>
                <c:pt idx="123">
                  <c:v>-4.2531207499948499E-4</c:v>
                </c:pt>
                <c:pt idx="124">
                  <c:v>-9.9211931979950705E-4</c:v>
                </c:pt>
                <c:pt idx="125">
                  <c:v>4.3435123706572E-4</c:v>
                </c:pt>
                <c:pt idx="126">
                  <c:v>2.2187738538522401E-3</c:v>
                </c:pt>
                <c:pt idx="127">
                  <c:v>1.9824140492499202E-3</c:v>
                </c:pt>
                <c:pt idx="128">
                  <c:v>2.2751183561143199E-3</c:v>
                </c:pt>
                <c:pt idx="129">
                  <c:v>1.83612861395471E-3</c:v>
                </c:pt>
                <c:pt idx="130">
                  <c:v>2.4708285792355302E-3</c:v>
                </c:pt>
                <c:pt idx="131">
                  <c:v>2.1788951218061799E-3</c:v>
                </c:pt>
                <c:pt idx="132">
                  <c:v>3.2471220928885101E-3</c:v>
                </c:pt>
                <c:pt idx="133">
                  <c:v>4.6740762557903499E-3</c:v>
                </c:pt>
                <c:pt idx="134">
                  <c:v>4.0922403717499603E-3</c:v>
                </c:pt>
                <c:pt idx="135">
                  <c:v>3.9587666194907502E-3</c:v>
                </c:pt>
                <c:pt idx="136">
                  <c:v>2.38856876078546E-3</c:v>
                </c:pt>
                <c:pt idx="137">
                  <c:v>1.24315532511985E-3</c:v>
                </c:pt>
                <c:pt idx="138">
                  <c:v>6.5252252956023702E-4</c:v>
                </c:pt>
                <c:pt idx="139">
                  <c:v>-3.9989829824691998E-4</c:v>
                </c:pt>
                <c:pt idx="140">
                  <c:v>2.3916947844220999E-4</c:v>
                </c:pt>
                <c:pt idx="141">
                  <c:v>9.780999065223141E-4</c:v>
                </c:pt>
                <c:pt idx="142">
                  <c:v>2.0848033774460801E-3</c:v>
                </c:pt>
                <c:pt idx="143">
                  <c:v>1.7967149546244899E-4</c:v>
                </c:pt>
                <c:pt idx="144">
                  <c:v>8.47791559986664E-4</c:v>
                </c:pt>
                <c:pt idx="145">
                  <c:v>1.7783559248892901E-3</c:v>
                </c:pt>
                <c:pt idx="146">
                  <c:v>1.6365035273902899E-3</c:v>
                </c:pt>
                <c:pt idx="147">
                  <c:v>1.73829505842269E-3</c:v>
                </c:pt>
                <c:pt idx="148">
                  <c:v>4.1002897047266503E-3</c:v>
                </c:pt>
                <c:pt idx="149">
                  <c:v>4.7787023093272003E-3</c:v>
                </c:pt>
                <c:pt idx="150">
                  <c:v>5.4272532010777204E-3</c:v>
                </c:pt>
                <c:pt idx="151">
                  <c:v>4.5905525476363299E-3</c:v>
                </c:pt>
                <c:pt idx="152">
                  <c:v>4.3737929251194997E-3</c:v>
                </c:pt>
                <c:pt idx="153">
                  <c:v>3.1353123243622002E-3</c:v>
                </c:pt>
                <c:pt idx="154">
                  <c:v>2.99500233590708E-3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B3-4B10-B8A0-68611F02E25B}"/>
            </c:ext>
          </c:extLst>
        </c:ser>
        <c:ser>
          <c:idx val="1"/>
          <c:order val="1"/>
          <c:tx>
            <c:strRef>
              <c:f>XLU_IDU!$L$1</c:f>
              <c:strCache>
                <c:ptCount val="1"/>
                <c:pt idx="0">
                  <c:v>10 dma diff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XLU_IDU!$L$2:$L$156</c:f>
              <c:numCache>
                <c:formatCode>0.00%</c:formatCode>
                <c:ptCount val="155"/>
                <c:pt idx="10">
                  <c:v>-3.6155215565862901E-4</c:v>
                </c:pt>
                <c:pt idx="11">
                  <c:v>-4.7800785965326699E-4</c:v>
                </c:pt>
                <c:pt idx="12">
                  <c:v>2.4114752143645501E-3</c:v>
                </c:pt>
                <c:pt idx="13">
                  <c:v>4.1373129022918903E-3</c:v>
                </c:pt>
                <c:pt idx="14">
                  <c:v>3.7468386140053099E-3</c:v>
                </c:pt>
                <c:pt idx="15">
                  <c:v>3.1068950394912902E-3</c:v>
                </c:pt>
                <c:pt idx="16">
                  <c:v>1.0875789023682999E-3</c:v>
                </c:pt>
                <c:pt idx="17">
                  <c:v>1.4248627952620501E-3</c:v>
                </c:pt>
                <c:pt idx="18">
                  <c:v>-1.7271313919199999E-3</c:v>
                </c:pt>
                <c:pt idx="19">
                  <c:v>-1.7206700681097499E-3</c:v>
                </c:pt>
                <c:pt idx="20">
                  <c:v>-1.5872213116441299E-4</c:v>
                </c:pt>
                <c:pt idx="21">
                  <c:v>-9.8955188972503494E-4</c:v>
                </c:pt>
                <c:pt idx="22">
                  <c:v>-1.7409724144582699E-3</c:v>
                </c:pt>
                <c:pt idx="23">
                  <c:v>-3.0354557475695699E-4</c:v>
                </c:pt>
                <c:pt idx="24">
                  <c:v>-1.15043762111581E-4</c:v>
                </c:pt>
                <c:pt idx="25">
                  <c:v>1.4838148246159801E-3</c:v>
                </c:pt>
                <c:pt idx="26">
                  <c:v>2.0516601968035401E-4</c:v>
                </c:pt>
                <c:pt idx="27">
                  <c:v>-2.2386998874351199E-5</c:v>
                </c:pt>
                <c:pt idx="28">
                  <c:v>-2.2147677803496199E-3</c:v>
                </c:pt>
                <c:pt idx="29">
                  <c:v>-3.5703542037344598E-3</c:v>
                </c:pt>
                <c:pt idx="30">
                  <c:v>-3.8010957462752798E-3</c:v>
                </c:pt>
                <c:pt idx="31">
                  <c:v>-2.40440526320515E-3</c:v>
                </c:pt>
                <c:pt idx="32">
                  <c:v>-2.8525548273162899E-3</c:v>
                </c:pt>
                <c:pt idx="33">
                  <c:v>-3.9648790845252298E-3</c:v>
                </c:pt>
                <c:pt idx="34">
                  <c:v>-4.78119941539174E-3</c:v>
                </c:pt>
                <c:pt idx="35">
                  <c:v>-5.26465724263261E-3</c:v>
                </c:pt>
                <c:pt idx="36">
                  <c:v>-4.2379043178241002E-3</c:v>
                </c:pt>
                <c:pt idx="37">
                  <c:v>-1.19143714026285E-3</c:v>
                </c:pt>
                <c:pt idx="38">
                  <c:v>-1.1363867484222201E-4</c:v>
                </c:pt>
                <c:pt idx="39">
                  <c:v>1.6060019408486201E-3</c:v>
                </c:pt>
                <c:pt idx="40">
                  <c:v>2.0342600789504499E-3</c:v>
                </c:pt>
                <c:pt idx="41">
                  <c:v>1.3988298450886699E-3</c:v>
                </c:pt>
                <c:pt idx="42">
                  <c:v>2.5386620931206298E-3</c:v>
                </c:pt>
                <c:pt idx="43">
                  <c:v>1.9696572341322402E-3</c:v>
                </c:pt>
                <c:pt idx="44">
                  <c:v>1.8590024217423199E-3</c:v>
                </c:pt>
                <c:pt idx="45">
                  <c:v>-1.086293069366E-3</c:v>
                </c:pt>
                <c:pt idx="46">
                  <c:v>1.16666807753782E-4</c:v>
                </c:pt>
                <c:pt idx="47">
                  <c:v>-1.9424626361783901E-4</c:v>
                </c:pt>
                <c:pt idx="48">
                  <c:v>-1.4592203821079501E-3</c:v>
                </c:pt>
                <c:pt idx="49">
                  <c:v>-3.0938223720090802E-3</c:v>
                </c:pt>
                <c:pt idx="50">
                  <c:v>-7.4931370163900503E-3</c:v>
                </c:pt>
                <c:pt idx="51">
                  <c:v>-5.4966931056897698E-3</c:v>
                </c:pt>
                <c:pt idx="52">
                  <c:v>-4.4940508285199899E-3</c:v>
                </c:pt>
                <c:pt idx="53">
                  <c:v>-1.5635071143000701E-3</c:v>
                </c:pt>
                <c:pt idx="54">
                  <c:v>3.5438784048829799E-3</c:v>
                </c:pt>
                <c:pt idx="55">
                  <c:v>2.7499398070858199E-3</c:v>
                </c:pt>
                <c:pt idx="56">
                  <c:v>2.3960660450376E-3</c:v>
                </c:pt>
                <c:pt idx="57">
                  <c:v>3.4484479908139698E-3</c:v>
                </c:pt>
                <c:pt idx="58">
                  <c:v>2.26382326510563E-3</c:v>
                </c:pt>
                <c:pt idx="59">
                  <c:v>2.4935122839409101E-3</c:v>
                </c:pt>
                <c:pt idx="60">
                  <c:v>2.0170064306069698E-3</c:v>
                </c:pt>
                <c:pt idx="61">
                  <c:v>8.1118258518363801E-4</c:v>
                </c:pt>
                <c:pt idx="62">
                  <c:v>2.7115403578898099E-3</c:v>
                </c:pt>
                <c:pt idx="63">
                  <c:v>8.3810819718647901E-4</c:v>
                </c:pt>
                <c:pt idx="64">
                  <c:v>1.2204044979706101E-3</c:v>
                </c:pt>
                <c:pt idx="65">
                  <c:v>-1.3998912967566901E-3</c:v>
                </c:pt>
                <c:pt idx="66">
                  <c:v>-1.8412252641746699E-3</c:v>
                </c:pt>
                <c:pt idx="67">
                  <c:v>-2.62807034517835E-3</c:v>
                </c:pt>
                <c:pt idx="68">
                  <c:v>-9.3731657733106002E-4</c:v>
                </c:pt>
                <c:pt idx="69">
                  <c:v>-1.29337754650816E-3</c:v>
                </c:pt>
                <c:pt idx="70">
                  <c:v>-8.1232509501924901E-4</c:v>
                </c:pt>
                <c:pt idx="71">
                  <c:v>-1.9318771882326101E-3</c:v>
                </c:pt>
                <c:pt idx="72">
                  <c:v>-1.32110583489561E-3</c:v>
                </c:pt>
                <c:pt idx="73">
                  <c:v>-1.93531682989701E-4</c:v>
                </c:pt>
                <c:pt idx="74">
                  <c:v>-2.3762117829539999E-4</c:v>
                </c:pt>
                <c:pt idx="75">
                  <c:v>1.5916452335459001E-3</c:v>
                </c:pt>
                <c:pt idx="76">
                  <c:v>2.2920681640921101E-3</c:v>
                </c:pt>
                <c:pt idx="77">
                  <c:v>1.13855064373845E-3</c:v>
                </c:pt>
                <c:pt idx="78">
                  <c:v>-7.64420191690732E-4</c:v>
                </c:pt>
                <c:pt idx="79">
                  <c:v>-2.77451070355011E-4</c:v>
                </c:pt>
                <c:pt idx="80">
                  <c:v>5.7792261880874505E-4</c:v>
                </c:pt>
                <c:pt idx="81">
                  <c:v>-1.08767152108268E-3</c:v>
                </c:pt>
                <c:pt idx="82">
                  <c:v>-2.24732642498718E-3</c:v>
                </c:pt>
                <c:pt idx="83">
                  <c:v>-8.9370151660518495E-4</c:v>
                </c:pt>
                <c:pt idx="84">
                  <c:v>-2.0158533648898099E-3</c:v>
                </c:pt>
                <c:pt idx="85">
                  <c:v>-1.9795422556511399E-3</c:v>
                </c:pt>
                <c:pt idx="86">
                  <c:v>-5.2171693202262399E-4</c:v>
                </c:pt>
                <c:pt idx="87">
                  <c:v>-8.4105249643936304E-4</c:v>
                </c:pt>
                <c:pt idx="88">
                  <c:v>-1.7099771233977099E-3</c:v>
                </c:pt>
                <c:pt idx="89">
                  <c:v>2.9685127513667797E-4</c:v>
                </c:pt>
                <c:pt idx="90">
                  <c:v>4.8450831722586797E-5</c:v>
                </c:pt>
                <c:pt idx="91">
                  <c:v>1.0376680779016401E-3</c:v>
                </c:pt>
                <c:pt idx="92">
                  <c:v>3.3589170023245098E-3</c:v>
                </c:pt>
                <c:pt idx="93">
                  <c:v>3.5348764360034202E-3</c:v>
                </c:pt>
                <c:pt idx="94">
                  <c:v>2.5600137934197798E-3</c:v>
                </c:pt>
                <c:pt idx="95">
                  <c:v>9.3799539635789297E-4</c:v>
                </c:pt>
                <c:pt idx="96">
                  <c:v>-1.07625200774755E-3</c:v>
                </c:pt>
                <c:pt idx="97">
                  <c:v>-9.9551467085641E-4</c:v>
                </c:pt>
                <c:pt idx="98">
                  <c:v>-1.2099863369764499E-3</c:v>
                </c:pt>
                <c:pt idx="99">
                  <c:v>-2.05704127722919E-3</c:v>
                </c:pt>
                <c:pt idx="100">
                  <c:v>-1.5373365484942299E-3</c:v>
                </c:pt>
                <c:pt idx="101">
                  <c:v>-1.23625256799183E-3</c:v>
                </c:pt>
                <c:pt idx="102">
                  <c:v>1.61845213608691E-3</c:v>
                </c:pt>
                <c:pt idx="103">
                  <c:v>2.7144566991127499E-4</c:v>
                </c:pt>
                <c:pt idx="104">
                  <c:v>2.0531366736835002E-3</c:v>
                </c:pt>
                <c:pt idx="105">
                  <c:v>2.7751613802055801E-3</c:v>
                </c:pt>
                <c:pt idx="106">
                  <c:v>1.6362326854036E-3</c:v>
                </c:pt>
                <c:pt idx="107">
                  <c:v>1.6613270507231E-3</c:v>
                </c:pt>
                <c:pt idx="108">
                  <c:v>3.14466313400671E-3</c:v>
                </c:pt>
                <c:pt idx="109">
                  <c:v>2.4937607430208998E-3</c:v>
                </c:pt>
                <c:pt idx="110">
                  <c:v>-6.8394676997306301E-4</c:v>
                </c:pt>
                <c:pt idx="111">
                  <c:v>-1.0148449158211999E-3</c:v>
                </c:pt>
                <c:pt idx="112">
                  <c:v>-7.3125947468218504E-3</c:v>
                </c:pt>
                <c:pt idx="113">
                  <c:v>-6.6325467903798497E-3</c:v>
                </c:pt>
                <c:pt idx="114">
                  <c:v>-5.1785968772472199E-3</c:v>
                </c:pt>
                <c:pt idx="115">
                  <c:v>-5.1919186063091203E-3</c:v>
                </c:pt>
                <c:pt idx="116">
                  <c:v>7.4489576561607702E-4</c:v>
                </c:pt>
                <c:pt idx="117">
                  <c:v>1.6724966693965101E-3</c:v>
                </c:pt>
                <c:pt idx="118">
                  <c:v>2.8560678621280598E-3</c:v>
                </c:pt>
                <c:pt idx="119">
                  <c:v>2.2374687595082101E-3</c:v>
                </c:pt>
                <c:pt idx="120">
                  <c:v>2.4538572265059401E-3</c:v>
                </c:pt>
                <c:pt idx="121">
                  <c:v>1.4631122665747301E-3</c:v>
                </c:pt>
                <c:pt idx="122">
                  <c:v>2.2251283623123601E-3</c:v>
                </c:pt>
                <c:pt idx="123">
                  <c:v>2.8723457857277698E-3</c:v>
                </c:pt>
                <c:pt idx="124">
                  <c:v>1.5812194024898E-3</c:v>
                </c:pt>
                <c:pt idx="125">
                  <c:v>2.42750139423911E-3</c:v>
                </c:pt>
                <c:pt idx="126">
                  <c:v>3.4234972563691101E-3</c:v>
                </c:pt>
                <c:pt idx="127">
                  <c:v>2.7335379308248901E-3</c:v>
                </c:pt>
                <c:pt idx="128">
                  <c:v>2.6717915684652399E-3</c:v>
                </c:pt>
                <c:pt idx="129">
                  <c:v>1.95478755432788E-3</c:v>
                </c:pt>
                <c:pt idx="130">
                  <c:v>2.2741201610949301E-3</c:v>
                </c:pt>
                <c:pt idx="131">
                  <c:v>1.59904210901102E-3</c:v>
                </c:pt>
                <c:pt idx="132">
                  <c:v>2.21503144593841E-3</c:v>
                </c:pt>
                <c:pt idx="133">
                  <c:v>3.1506081469878399E-3</c:v>
                </c:pt>
                <c:pt idx="134">
                  <c:v>2.05865648673953E-3</c:v>
                </c:pt>
                <c:pt idx="135">
                  <c:v>1.4171210843694801E-3</c:v>
                </c:pt>
                <c:pt idx="136">
                  <c:v>-5.0533484289493297E-4</c:v>
                </c:pt>
                <c:pt idx="137">
                  <c:v>-1.66771760640763E-3</c:v>
                </c:pt>
                <c:pt idx="138">
                  <c:v>-2.1845177023553002E-3</c:v>
                </c:pt>
                <c:pt idx="139">
                  <c:v>-3.0748884654799502E-3</c:v>
                </c:pt>
                <c:pt idx="140">
                  <c:v>-2.2126301806008699E-3</c:v>
                </c:pt>
                <c:pt idx="141">
                  <c:v>-1.2507535798601901E-3</c:v>
                </c:pt>
                <c:pt idx="142">
                  <c:v>-2.4041448491918E-5</c:v>
                </c:pt>
                <c:pt idx="143">
                  <c:v>-1.8128699165063801E-3</c:v>
                </c:pt>
                <c:pt idx="144">
                  <c:v>-6.9501263189988003E-4</c:v>
                </c:pt>
                <c:pt idx="145">
                  <c:v>5.6035046663448598E-4</c:v>
                </c:pt>
                <c:pt idx="146">
                  <c:v>6.36923221022637E-4</c:v>
                </c:pt>
                <c:pt idx="147">
                  <c:v>8.1400033054070597E-4</c:v>
                </c:pt>
                <c:pt idx="148">
                  <c:v>3.1264541760065E-3</c:v>
                </c:pt>
                <c:pt idx="149">
                  <c:v>3.4596655679143399E-3</c:v>
                </c:pt>
                <c:pt idx="150">
                  <c:v>3.5900391731679801E-3</c:v>
                </c:pt>
                <c:pt idx="151">
                  <c:v>2.2341473789221199E-3</c:v>
                </c:pt>
                <c:pt idx="152">
                  <c:v>1.6560529675280801E-3</c:v>
                </c:pt>
                <c:pt idx="153">
                  <c:v>1.8858245710625399E-4</c:v>
                </c:pt>
                <c:pt idx="154">
                  <c:v>-2.4686735673373202E-4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B3-4B10-B8A0-68611F02E25B}"/>
            </c:ext>
          </c:extLst>
        </c:ser>
        <c:ser>
          <c:idx val="2"/>
          <c:order val="2"/>
          <c:tx>
            <c:strRef>
              <c:f>XLU_IDU!$M$1</c:f>
              <c:strCache>
                <c:ptCount val="1"/>
                <c:pt idx="0">
                  <c:v>20 dma diff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XLU_IDU!$M$2:$M$156</c:f>
              <c:numCache>
                <c:formatCode>0.00%</c:formatCode>
                <c:ptCount val="155"/>
                <c:pt idx="20">
                  <c:v>8.6470371751372105E-4</c:v>
                </c:pt>
                <c:pt idx="21">
                  <c:v>1.2918762891820699E-4</c:v>
                </c:pt>
                <c:pt idx="22">
                  <c:v>-4.9945213535797597E-4</c:v>
                </c:pt>
                <c:pt idx="23">
                  <c:v>7.1253724057847702E-4</c:v>
                </c:pt>
                <c:pt idx="24">
                  <c:v>5.7454753961581201E-4</c:v>
                </c:pt>
                <c:pt idx="25">
                  <c:v>1.86795475129003E-3</c:v>
                </c:pt>
                <c:pt idx="26">
                  <c:v>3.8339355809593101E-4</c:v>
                </c:pt>
                <c:pt idx="27">
                  <c:v>6.0517505845739103E-6</c:v>
                </c:pt>
                <c:pt idx="28">
                  <c:v>-2.4248088871142502E-3</c:v>
                </c:pt>
                <c:pt idx="29">
                  <c:v>-3.88211520403041E-3</c:v>
                </c:pt>
                <c:pt idx="30">
                  <c:v>-4.2381007100616699E-3</c:v>
                </c:pt>
                <c:pt idx="31">
                  <c:v>-3.17950694717902E-3</c:v>
                </c:pt>
                <c:pt idx="32">
                  <c:v>-3.8621657725741898E-3</c:v>
                </c:pt>
                <c:pt idx="33">
                  <c:v>-5.0475542309980298E-3</c:v>
                </c:pt>
                <c:pt idx="34">
                  <c:v>-6.0346221634655596E-3</c:v>
                </c:pt>
                <c:pt idx="35">
                  <c:v>-6.7524062777996503E-3</c:v>
                </c:pt>
                <c:pt idx="36">
                  <c:v>-6.1697243766382203E-3</c:v>
                </c:pt>
                <c:pt idx="37">
                  <c:v>-3.51306127492718E-3</c:v>
                </c:pt>
                <c:pt idx="38">
                  <c:v>-2.6571590008589701E-3</c:v>
                </c:pt>
                <c:pt idx="39">
                  <c:v>-1.0416821505658E-3</c:v>
                </c:pt>
                <c:pt idx="40">
                  <c:v>-4.9534744919710902E-4</c:v>
                </c:pt>
                <c:pt idx="41">
                  <c:v>-8.6544247525104502E-4</c:v>
                </c:pt>
                <c:pt idx="42">
                  <c:v>3.8667066417844302E-4</c:v>
                </c:pt>
                <c:pt idx="43">
                  <c:v>2.91082356434856E-5</c:v>
                </c:pt>
                <c:pt idx="44">
                  <c:v>3.1314019694407802E-4</c:v>
                </c:pt>
                <c:pt idx="45">
                  <c:v>-2.09567233342094E-3</c:v>
                </c:pt>
                <c:pt idx="46">
                  <c:v>-2.9837394332414801E-4</c:v>
                </c:pt>
                <c:pt idx="47">
                  <c:v>-1.8016979388486399E-5</c:v>
                </c:pt>
                <c:pt idx="48">
                  <c:v>-9.2476901720577802E-4</c:v>
                </c:pt>
                <c:pt idx="49">
                  <c:v>-2.4240537846085498E-3</c:v>
                </c:pt>
                <c:pt idx="50">
                  <c:v>-6.9854453433493497E-3</c:v>
                </c:pt>
                <c:pt idx="51">
                  <c:v>-5.4524560722249704E-3</c:v>
                </c:pt>
                <c:pt idx="52">
                  <c:v>-4.7535288072156796E-3</c:v>
                </c:pt>
                <c:pt idx="53">
                  <c:v>-2.2553415664513E-3</c:v>
                </c:pt>
                <c:pt idx="54">
                  <c:v>2.5026969647630399E-3</c:v>
                </c:pt>
                <c:pt idx="55">
                  <c:v>1.5111119514392101E-3</c:v>
                </c:pt>
                <c:pt idx="56">
                  <c:v>1.1175443229087801E-3</c:v>
                </c:pt>
                <c:pt idx="57">
                  <c:v>1.9799175821565099E-3</c:v>
                </c:pt>
                <c:pt idx="58">
                  <c:v>7.6332240788090503E-4</c:v>
                </c:pt>
                <c:pt idx="59">
                  <c:v>1.04316899401433E-3</c:v>
                </c:pt>
                <c:pt idx="60">
                  <c:v>8.6941234788920005E-4</c:v>
                </c:pt>
                <c:pt idx="61">
                  <c:v>4.4868514152634901E-4</c:v>
                </c:pt>
                <c:pt idx="62">
                  <c:v>2.96735372439807E-3</c:v>
                </c:pt>
                <c:pt idx="63">
                  <c:v>1.85616213634788E-3</c:v>
                </c:pt>
                <c:pt idx="64">
                  <c:v>2.7055540457190698E-3</c:v>
                </c:pt>
                <c:pt idx="65">
                  <c:v>1.3755367807739201E-4</c:v>
                </c:pt>
                <c:pt idx="66">
                  <c:v>-4.2532744333238499E-4</c:v>
                </c:pt>
                <c:pt idx="67">
                  <c:v>-1.26835800135144E-3</c:v>
                </c:pt>
                <c:pt idx="68">
                  <c:v>2.1952283536680201E-4</c:v>
                </c:pt>
                <c:pt idx="69">
                  <c:v>-2.17016371331144E-4</c:v>
                </c:pt>
                <c:pt idx="70">
                  <c:v>4.80534791806334E-5</c:v>
                </c:pt>
                <c:pt idx="71">
                  <c:v>-1.48671869256434E-3</c:v>
                </c:pt>
                <c:pt idx="72">
                  <c:v>-1.24691478800878E-3</c:v>
                </c:pt>
                <c:pt idx="73">
                  <c:v>-6.9911137940995905E-4</c:v>
                </c:pt>
                <c:pt idx="74">
                  <c:v>-1.0672219577337199E-3</c:v>
                </c:pt>
                <c:pt idx="75">
                  <c:v>5.7333327518323198E-4</c:v>
                </c:pt>
                <c:pt idx="76">
                  <c:v>1.3752879670371899E-3</c:v>
                </c:pt>
                <c:pt idx="77">
                  <c:v>4.0716926204700397E-4</c:v>
                </c:pt>
                <c:pt idx="78">
                  <c:v>-1.21279905084414E-3</c:v>
                </c:pt>
                <c:pt idx="79">
                  <c:v>-7.1770995903035195E-4</c:v>
                </c:pt>
                <c:pt idx="80">
                  <c:v>2.26094593904531E-4</c:v>
                </c:pt>
                <c:pt idx="81">
                  <c:v>-1.3497489309353601E-3</c:v>
                </c:pt>
                <c:pt idx="82">
                  <c:v>-2.40085281973558E-3</c:v>
                </c:pt>
                <c:pt idx="83">
                  <c:v>-9.1441068047640303E-4</c:v>
                </c:pt>
                <c:pt idx="84">
                  <c:v>-1.9714024534915301E-3</c:v>
                </c:pt>
                <c:pt idx="85">
                  <c:v>-1.86341445820595E-3</c:v>
                </c:pt>
                <c:pt idx="86">
                  <c:v>-6.2035775261654296E-4</c:v>
                </c:pt>
                <c:pt idx="87">
                  <c:v>-1.2056255119930501E-3</c:v>
                </c:pt>
                <c:pt idx="88">
                  <c:v>-2.3253965271090899E-3</c:v>
                </c:pt>
                <c:pt idx="89">
                  <c:v>-3.9119070664960599E-4</c:v>
                </c:pt>
                <c:pt idx="90">
                  <c:v>-6.8649721492334398E-4</c:v>
                </c:pt>
                <c:pt idx="91">
                  <c:v>1.6821339989621999E-4</c:v>
                </c:pt>
                <c:pt idx="92">
                  <c:v>2.4928547519704101E-3</c:v>
                </c:pt>
                <c:pt idx="93">
                  <c:v>2.9245500746250298E-3</c:v>
                </c:pt>
                <c:pt idx="94">
                  <c:v>2.1475490496470598E-3</c:v>
                </c:pt>
                <c:pt idx="95">
                  <c:v>7.9762920908489296E-4</c:v>
                </c:pt>
                <c:pt idx="96">
                  <c:v>-9.1792500601546004E-4</c:v>
                </c:pt>
                <c:pt idx="97">
                  <c:v>-6.9837704210553003E-4</c:v>
                </c:pt>
                <c:pt idx="98">
                  <c:v>-7.5542129293345401E-4</c:v>
                </c:pt>
                <c:pt idx="99">
                  <c:v>-1.4235019765403501E-3</c:v>
                </c:pt>
                <c:pt idx="100">
                  <c:v>-9.1793478206154803E-4</c:v>
                </c:pt>
                <c:pt idx="101">
                  <c:v>-5.3415595727420101E-4</c:v>
                </c:pt>
                <c:pt idx="102">
                  <c:v>2.2577868676064501E-3</c:v>
                </c:pt>
                <c:pt idx="103">
                  <c:v>6.9380162111990905E-4</c:v>
                </c:pt>
                <c:pt idx="104">
                  <c:v>2.1937519235329401E-3</c:v>
                </c:pt>
                <c:pt idx="105">
                  <c:v>2.71683018714532E-3</c:v>
                </c:pt>
                <c:pt idx="106">
                  <c:v>1.5323068388811E-3</c:v>
                </c:pt>
                <c:pt idx="107">
                  <c:v>1.6945522307898701E-3</c:v>
                </c:pt>
                <c:pt idx="108">
                  <c:v>3.2920970912787002E-3</c:v>
                </c:pt>
                <c:pt idx="109">
                  <c:v>2.8034446859294499E-3</c:v>
                </c:pt>
                <c:pt idx="110">
                  <c:v>-6.1743992113017304E-5</c:v>
                </c:pt>
                <c:pt idx="111">
                  <c:v>-2.7070232068309097E-4</c:v>
                </c:pt>
                <c:pt idx="112">
                  <c:v>-6.4397822168635399E-3</c:v>
                </c:pt>
                <c:pt idx="113">
                  <c:v>-6.0944132785676203E-3</c:v>
                </c:pt>
                <c:pt idx="114">
                  <c:v>-4.8096406202911002E-3</c:v>
                </c:pt>
                <c:pt idx="115">
                  <c:v>-5.1357531724308004E-3</c:v>
                </c:pt>
                <c:pt idx="116">
                  <c:v>3.2239481938648302E-4</c:v>
                </c:pt>
                <c:pt idx="117">
                  <c:v>1.0376632196311001E-3</c:v>
                </c:pt>
                <c:pt idx="118">
                  <c:v>2.02184750406227E-3</c:v>
                </c:pt>
                <c:pt idx="119">
                  <c:v>1.07210162573622E-3</c:v>
                </c:pt>
                <c:pt idx="120">
                  <c:v>8.9978189928144195E-4</c:v>
                </c:pt>
                <c:pt idx="121">
                  <c:v>-1.9423787825272401E-4</c:v>
                </c:pt>
                <c:pt idx="122">
                  <c:v>4.4043403622764699E-4</c:v>
                </c:pt>
                <c:pt idx="123">
                  <c:v>1.74489440766565E-3</c:v>
                </c:pt>
                <c:pt idx="124">
                  <c:v>1.1068249267034E-3</c:v>
                </c:pt>
                <c:pt idx="125">
                  <c:v>2.56746714271666E-3</c:v>
                </c:pt>
                <c:pt idx="126">
                  <c:v>4.3496528195480803E-3</c:v>
                </c:pt>
                <c:pt idx="127">
                  <c:v>3.9731090353241402E-3</c:v>
                </c:pt>
                <c:pt idx="128">
                  <c:v>4.1513147636994402E-3</c:v>
                </c:pt>
                <c:pt idx="129">
                  <c:v>3.6711409992791402E-3</c:v>
                </c:pt>
                <c:pt idx="130">
                  <c:v>4.2773797756089299E-3</c:v>
                </c:pt>
                <c:pt idx="131">
                  <c:v>3.79186789876033E-3</c:v>
                </c:pt>
                <c:pt idx="132">
                  <c:v>4.6751323307953003E-3</c:v>
                </c:pt>
                <c:pt idx="133">
                  <c:v>5.5582657276150201E-3</c:v>
                </c:pt>
                <c:pt idx="134">
                  <c:v>4.35946482574694E-3</c:v>
                </c:pt>
                <c:pt idx="135">
                  <c:v>3.6819483862231802E-3</c:v>
                </c:pt>
                <c:pt idx="136">
                  <c:v>1.5418788187567E-3</c:v>
                </c:pt>
                <c:pt idx="137">
                  <c:v>1.6160452349766699E-4</c:v>
                </c:pt>
                <c:pt idx="138">
                  <c:v>-5.6896809248266095E-4</c:v>
                </c:pt>
                <c:pt idx="139">
                  <c:v>-1.67903947077661E-3</c:v>
                </c:pt>
                <c:pt idx="140">
                  <c:v>-1.0857202395780901E-3</c:v>
                </c:pt>
                <c:pt idx="141">
                  <c:v>-4.2659324334829801E-4</c:v>
                </c:pt>
                <c:pt idx="142">
                  <c:v>5.141907160639E-4</c:v>
                </c:pt>
                <c:pt idx="143">
                  <c:v>-1.5783607686435501E-3</c:v>
                </c:pt>
                <c:pt idx="144">
                  <c:v>-9.4043258655005998E-4</c:v>
                </c:pt>
                <c:pt idx="145">
                  <c:v>-1.0168857466437801E-4</c:v>
                </c:pt>
                <c:pt idx="146">
                  <c:v>-3.1068698516109199E-4</c:v>
                </c:pt>
                <c:pt idx="147">
                  <c:v>-1.7978208282073599E-4</c:v>
                </c:pt>
                <c:pt idx="148">
                  <c:v>2.1944178830006602E-3</c:v>
                </c:pt>
                <c:pt idx="149">
                  <c:v>2.7814590288101101E-3</c:v>
                </c:pt>
                <c:pt idx="150">
                  <c:v>3.2826991431646698E-3</c:v>
                </c:pt>
                <c:pt idx="151">
                  <c:v>2.2979211864089999E-3</c:v>
                </c:pt>
                <c:pt idx="152">
                  <c:v>1.9604541891953199E-3</c:v>
                </c:pt>
                <c:pt idx="153">
                  <c:v>6.6556287530300897E-4</c:v>
                </c:pt>
                <c:pt idx="154">
                  <c:v>6.0230454073973696E-4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B3-4B10-B8A0-68611F02E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2217215"/>
        <c:axId val="1144997199"/>
      </c:lineChart>
      <c:catAx>
        <c:axId val="12522172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97199"/>
        <c:crosses val="autoZero"/>
        <c:auto val="1"/>
        <c:lblAlgn val="ctr"/>
        <c:lblOffset val="100"/>
        <c:noMultiLvlLbl val="0"/>
      </c:catAx>
      <c:valAx>
        <c:axId val="114499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21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XLU_IDU!$S$1</c:f>
              <c:strCache>
                <c:ptCount val="1"/>
                <c:pt idx="0">
                  <c:v> IDU*/XLU*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XLU_IDU!$S$2:$S$156</c:f>
              <c:numCache>
                <c:formatCode>_(* #,##0.0000_);_(* \(#,##0.0000\);_(* "-"??_);_(@_)</c:formatCode>
                <c:ptCount val="155"/>
                <c:pt idx="0">
                  <c:v>2.5327235982420699</c:v>
                </c:pt>
                <c:pt idx="1">
                  <c:v>2.5327235982420699</c:v>
                </c:pt>
                <c:pt idx="2">
                  <c:v>2.5327235982420699</c:v>
                </c:pt>
                <c:pt idx="3">
                  <c:v>2.5327235982420699</c:v>
                </c:pt>
                <c:pt idx="4">
                  <c:v>2.5327235982420699</c:v>
                </c:pt>
                <c:pt idx="5">
                  <c:v>2.5327235982420699</c:v>
                </c:pt>
                <c:pt idx="6">
                  <c:v>2.5327235982420699</c:v>
                </c:pt>
                <c:pt idx="7">
                  <c:v>2.5327235982420699</c:v>
                </c:pt>
                <c:pt idx="8">
                  <c:v>2.5327235982420699</c:v>
                </c:pt>
                <c:pt idx="9">
                  <c:v>2.5327235982420699</c:v>
                </c:pt>
                <c:pt idx="10">
                  <c:v>2.5327235982420699</c:v>
                </c:pt>
                <c:pt idx="11">
                  <c:v>2.5327235982420699</c:v>
                </c:pt>
                <c:pt idx="12">
                  <c:v>2.5327235982420699</c:v>
                </c:pt>
                <c:pt idx="13">
                  <c:v>2.5327235982420699</c:v>
                </c:pt>
                <c:pt idx="14">
                  <c:v>2.5327235982420699</c:v>
                </c:pt>
                <c:pt idx="15">
                  <c:v>2.5327235982420699</c:v>
                </c:pt>
                <c:pt idx="16">
                  <c:v>2.5327235982420699</c:v>
                </c:pt>
                <c:pt idx="17">
                  <c:v>2.5327235982420699</c:v>
                </c:pt>
                <c:pt idx="18">
                  <c:v>2.5327235982420699</c:v>
                </c:pt>
                <c:pt idx="19">
                  <c:v>2.5327235982420699</c:v>
                </c:pt>
                <c:pt idx="20">
                  <c:v>2.5327235982420699</c:v>
                </c:pt>
                <c:pt idx="21">
                  <c:v>2.5327235982420699</c:v>
                </c:pt>
                <c:pt idx="22">
                  <c:v>2.5327235982420699</c:v>
                </c:pt>
                <c:pt idx="23">
                  <c:v>2.5327235982420699</c:v>
                </c:pt>
                <c:pt idx="24">
                  <c:v>2.5327235982420699</c:v>
                </c:pt>
                <c:pt idx="25">
                  <c:v>2.5327235982420699</c:v>
                </c:pt>
                <c:pt idx="26">
                  <c:v>2.5327235982420699</c:v>
                </c:pt>
                <c:pt idx="27">
                  <c:v>2.5327235982420699</c:v>
                </c:pt>
                <c:pt idx="28">
                  <c:v>2.5327235982420699</c:v>
                </c:pt>
                <c:pt idx="29">
                  <c:v>2.5327235982420699</c:v>
                </c:pt>
                <c:pt idx="30">
                  <c:v>2.5327235982420699</c:v>
                </c:pt>
                <c:pt idx="31">
                  <c:v>2.5327235982420699</c:v>
                </c:pt>
                <c:pt idx="32">
                  <c:v>2.5327235982420699</c:v>
                </c:pt>
                <c:pt idx="33">
                  <c:v>2.5327235982420699</c:v>
                </c:pt>
                <c:pt idx="34">
                  <c:v>2.5327235982420699</c:v>
                </c:pt>
                <c:pt idx="35">
                  <c:v>2.5327235982420699</c:v>
                </c:pt>
                <c:pt idx="36">
                  <c:v>2.5327235982420699</c:v>
                </c:pt>
                <c:pt idx="37">
                  <c:v>2.5327235982420699</c:v>
                </c:pt>
                <c:pt idx="38">
                  <c:v>2.5327235982420699</c:v>
                </c:pt>
                <c:pt idx="39">
                  <c:v>2.5327235982420699</c:v>
                </c:pt>
                <c:pt idx="40">
                  <c:v>2.5327235982420699</c:v>
                </c:pt>
                <c:pt idx="41">
                  <c:v>2.5327235982420699</c:v>
                </c:pt>
                <c:pt idx="42">
                  <c:v>2.5327235982420699</c:v>
                </c:pt>
                <c:pt idx="43">
                  <c:v>2.5327235982420699</c:v>
                </c:pt>
                <c:pt idx="44">
                  <c:v>2.5327235982420699</c:v>
                </c:pt>
                <c:pt idx="45">
                  <c:v>2.5327235982420699</c:v>
                </c:pt>
                <c:pt idx="46">
                  <c:v>2.5327235982420699</c:v>
                </c:pt>
                <c:pt idx="47">
                  <c:v>2.5327235982420699</c:v>
                </c:pt>
                <c:pt idx="48">
                  <c:v>2.5327235982420699</c:v>
                </c:pt>
                <c:pt idx="49">
                  <c:v>2.5327235982420699</c:v>
                </c:pt>
                <c:pt idx="50">
                  <c:v>2.5327235982420699</c:v>
                </c:pt>
                <c:pt idx="51">
                  <c:v>2.5327235982420699</c:v>
                </c:pt>
                <c:pt idx="52">
                  <c:v>2.5327235982420699</c:v>
                </c:pt>
                <c:pt idx="53">
                  <c:v>2.5327235982420699</c:v>
                </c:pt>
                <c:pt idx="54">
                  <c:v>2.5327235982420699</c:v>
                </c:pt>
                <c:pt idx="55">
                  <c:v>2.5327235982420699</c:v>
                </c:pt>
                <c:pt idx="56">
                  <c:v>2.5327235982420699</c:v>
                </c:pt>
                <c:pt idx="57">
                  <c:v>2.5327235982420699</c:v>
                </c:pt>
                <c:pt idx="58">
                  <c:v>2.5327235982420699</c:v>
                </c:pt>
                <c:pt idx="59">
                  <c:v>2.5327235982420699</c:v>
                </c:pt>
                <c:pt idx="60">
                  <c:v>2.5327235982420699</c:v>
                </c:pt>
                <c:pt idx="61">
                  <c:v>2.5327235982420699</c:v>
                </c:pt>
                <c:pt idx="62">
                  <c:v>2.5327235982420699</c:v>
                </c:pt>
                <c:pt idx="63">
                  <c:v>2.5327235982420699</c:v>
                </c:pt>
                <c:pt idx="64">
                  <c:v>2.5327235982420699</c:v>
                </c:pt>
                <c:pt idx="65">
                  <c:v>2.5327235982420699</c:v>
                </c:pt>
                <c:pt idx="66">
                  <c:v>2.5327235982420699</c:v>
                </c:pt>
                <c:pt idx="67">
                  <c:v>2.5327235982420699</c:v>
                </c:pt>
                <c:pt idx="68">
                  <c:v>2.5327235982420699</c:v>
                </c:pt>
                <c:pt idx="69">
                  <c:v>2.5327235982420699</c:v>
                </c:pt>
                <c:pt idx="70">
                  <c:v>2.5327235982420699</c:v>
                </c:pt>
                <c:pt idx="71">
                  <c:v>2.5327235982420699</c:v>
                </c:pt>
                <c:pt idx="72">
                  <c:v>2.5327235982420699</c:v>
                </c:pt>
                <c:pt idx="73">
                  <c:v>2.5327235982420699</c:v>
                </c:pt>
                <c:pt idx="74">
                  <c:v>2.5327235982420699</c:v>
                </c:pt>
                <c:pt idx="75">
                  <c:v>2.5327235982420699</c:v>
                </c:pt>
                <c:pt idx="76">
                  <c:v>2.5327235982420699</c:v>
                </c:pt>
                <c:pt idx="77">
                  <c:v>2.5327235982420699</c:v>
                </c:pt>
                <c:pt idx="78">
                  <c:v>2.5327235982420699</c:v>
                </c:pt>
                <c:pt idx="79">
                  <c:v>2.5327235982420699</c:v>
                </c:pt>
                <c:pt idx="80">
                  <c:v>2.5327235982420699</c:v>
                </c:pt>
                <c:pt idx="81">
                  <c:v>2.5327235982420699</c:v>
                </c:pt>
                <c:pt idx="82">
                  <c:v>2.5327235982420699</c:v>
                </c:pt>
                <c:pt idx="83">
                  <c:v>2.5327235982420699</c:v>
                </c:pt>
                <c:pt idx="84">
                  <c:v>2.5327235982420699</c:v>
                </c:pt>
                <c:pt idx="85">
                  <c:v>2.5327235982420699</c:v>
                </c:pt>
                <c:pt idx="86">
                  <c:v>2.5327235982420699</c:v>
                </c:pt>
                <c:pt idx="87">
                  <c:v>2.5327235982420699</c:v>
                </c:pt>
                <c:pt idx="88">
                  <c:v>2.5327235982420699</c:v>
                </c:pt>
                <c:pt idx="89">
                  <c:v>2.5327235982420699</c:v>
                </c:pt>
                <c:pt idx="90">
                  <c:v>2.5327235982420699</c:v>
                </c:pt>
                <c:pt idx="91">
                  <c:v>2.5327235982420699</c:v>
                </c:pt>
                <c:pt idx="92">
                  <c:v>2.5327235982420699</c:v>
                </c:pt>
                <c:pt idx="93">
                  <c:v>2.5327235982420699</c:v>
                </c:pt>
                <c:pt idx="94">
                  <c:v>2.5327235982420699</c:v>
                </c:pt>
                <c:pt idx="95">
                  <c:v>2.5327235982420699</c:v>
                </c:pt>
                <c:pt idx="96">
                  <c:v>2.5327235982420699</c:v>
                </c:pt>
                <c:pt idx="97">
                  <c:v>2.5327235982420699</c:v>
                </c:pt>
                <c:pt idx="98">
                  <c:v>2.5327235982420699</c:v>
                </c:pt>
                <c:pt idx="99">
                  <c:v>2.5327235982420699</c:v>
                </c:pt>
                <c:pt idx="100">
                  <c:v>2.5327235982420699</c:v>
                </c:pt>
                <c:pt idx="101">
                  <c:v>2.5327235982420699</c:v>
                </c:pt>
                <c:pt idx="102">
                  <c:v>2.5327235982420699</c:v>
                </c:pt>
                <c:pt idx="103">
                  <c:v>2.5327235982420699</c:v>
                </c:pt>
                <c:pt idx="104">
                  <c:v>2.5327235982420699</c:v>
                </c:pt>
                <c:pt idx="105">
                  <c:v>2.5327235982420699</c:v>
                </c:pt>
                <c:pt idx="106">
                  <c:v>2.5327235982420699</c:v>
                </c:pt>
                <c:pt idx="107">
                  <c:v>2.5327235982420699</c:v>
                </c:pt>
                <c:pt idx="108">
                  <c:v>2.5327235982420699</c:v>
                </c:pt>
                <c:pt idx="109">
                  <c:v>2.5327235982420699</c:v>
                </c:pt>
                <c:pt idx="110">
                  <c:v>2.5327235982420699</c:v>
                </c:pt>
                <c:pt idx="111">
                  <c:v>2.5327235982420699</c:v>
                </c:pt>
                <c:pt idx="112">
                  <c:v>2.5327235982420699</c:v>
                </c:pt>
                <c:pt idx="113">
                  <c:v>2.5327235982420699</c:v>
                </c:pt>
                <c:pt idx="114">
                  <c:v>2.5327235982420699</c:v>
                </c:pt>
                <c:pt idx="115">
                  <c:v>2.5327235982420699</c:v>
                </c:pt>
                <c:pt idx="116">
                  <c:v>2.5327235982420699</c:v>
                </c:pt>
                <c:pt idx="117">
                  <c:v>2.5327235982420699</c:v>
                </c:pt>
                <c:pt idx="118">
                  <c:v>2.5327235982420699</c:v>
                </c:pt>
                <c:pt idx="119">
                  <c:v>2.5327235982420699</c:v>
                </c:pt>
                <c:pt idx="120">
                  <c:v>2.5327235982420699</c:v>
                </c:pt>
                <c:pt idx="121">
                  <c:v>2.5327235982420699</c:v>
                </c:pt>
                <c:pt idx="122">
                  <c:v>2.5327235982420699</c:v>
                </c:pt>
                <c:pt idx="123">
                  <c:v>2.5327235982420699</c:v>
                </c:pt>
                <c:pt idx="124">
                  <c:v>2.5327235982420699</c:v>
                </c:pt>
                <c:pt idx="125">
                  <c:v>2.5327235982420699</c:v>
                </c:pt>
                <c:pt idx="126">
                  <c:v>2.5327235982420699</c:v>
                </c:pt>
                <c:pt idx="127">
                  <c:v>2.5327235982420699</c:v>
                </c:pt>
                <c:pt idx="128">
                  <c:v>2.5327235982420699</c:v>
                </c:pt>
                <c:pt idx="129">
                  <c:v>2.5327235982420699</c:v>
                </c:pt>
                <c:pt idx="130">
                  <c:v>2.5327235982420699</c:v>
                </c:pt>
                <c:pt idx="131">
                  <c:v>2.5327235982420699</c:v>
                </c:pt>
                <c:pt idx="132">
                  <c:v>2.5327235982420699</c:v>
                </c:pt>
                <c:pt idx="133">
                  <c:v>2.5327235982420699</c:v>
                </c:pt>
                <c:pt idx="134">
                  <c:v>2.5327235982420699</c:v>
                </c:pt>
                <c:pt idx="135">
                  <c:v>2.5327235982420699</c:v>
                </c:pt>
                <c:pt idx="136">
                  <c:v>2.5327235982420699</c:v>
                </c:pt>
                <c:pt idx="137">
                  <c:v>2.5327235982420699</c:v>
                </c:pt>
                <c:pt idx="138">
                  <c:v>2.5327235982420699</c:v>
                </c:pt>
                <c:pt idx="139">
                  <c:v>2.5327235982420699</c:v>
                </c:pt>
                <c:pt idx="140">
                  <c:v>2.5327235982420699</c:v>
                </c:pt>
                <c:pt idx="141">
                  <c:v>2.5327235982420699</c:v>
                </c:pt>
                <c:pt idx="142">
                  <c:v>2.5327235982420699</c:v>
                </c:pt>
                <c:pt idx="143">
                  <c:v>2.5327235982420699</c:v>
                </c:pt>
                <c:pt idx="144">
                  <c:v>2.5327235982420699</c:v>
                </c:pt>
                <c:pt idx="145">
                  <c:v>2.5327235982420699</c:v>
                </c:pt>
                <c:pt idx="146">
                  <c:v>2.5327235982420699</c:v>
                </c:pt>
                <c:pt idx="147">
                  <c:v>2.5327235982420699</c:v>
                </c:pt>
                <c:pt idx="148">
                  <c:v>2.5327235982420699</c:v>
                </c:pt>
                <c:pt idx="149">
                  <c:v>2.5327235982420699</c:v>
                </c:pt>
                <c:pt idx="150">
                  <c:v>2.5327235982420699</c:v>
                </c:pt>
                <c:pt idx="151">
                  <c:v>2.5327235982420699</c:v>
                </c:pt>
                <c:pt idx="152">
                  <c:v>2.5327235982420699</c:v>
                </c:pt>
                <c:pt idx="153">
                  <c:v>2.5327235982420699</c:v>
                </c:pt>
                <c:pt idx="154">
                  <c:v>2.5327235982420699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FB-4B43-A7AC-76D9D5DCDBF6}"/>
            </c:ext>
          </c:extLst>
        </c:ser>
        <c:ser>
          <c:idx val="1"/>
          <c:order val="1"/>
          <c:tx>
            <c:strRef>
              <c:f>XLU_IDU!$T$1</c:f>
              <c:strCache>
                <c:ptCount val="1"/>
                <c:pt idx="0">
                  <c:v> IDU*/XLU*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XLU_IDU!$T$2:$T$156</c:f>
              <c:numCache>
                <c:formatCode>_(* #,##0.0000_);_(* \(#,##0.0000\);_(* "-"??_);_(@_)</c:formatCode>
                <c:ptCount val="155"/>
                <c:pt idx="9">
                  <c:v>2.5381380611469</c:v>
                </c:pt>
                <c:pt idx="10">
                  <c:v>2.5382241743541099</c:v>
                </c:pt>
                <c:pt idx="11">
                  <c:v>2.53803770385053</c:v>
                </c:pt>
                <c:pt idx="12">
                  <c:v>2.5387604766179899</c:v>
                </c:pt>
                <c:pt idx="13">
                  <c:v>2.5398080043455198</c:v>
                </c:pt>
                <c:pt idx="14">
                  <c:v>2.54072935466702</c:v>
                </c:pt>
                <c:pt idx="15">
                  <c:v>2.54155855074471</c:v>
                </c:pt>
                <c:pt idx="16">
                  <c:v>2.5421863676308498</c:v>
                </c:pt>
                <c:pt idx="17">
                  <c:v>2.5430452022077499</c:v>
                </c:pt>
                <c:pt idx="18">
                  <c:v>2.5433320099650798</c:v>
                </c:pt>
                <c:pt idx="19">
                  <c:v>2.5433412404936799</c:v>
                </c:pt>
                <c:pt idx="20">
                  <c:v>2.5439129435191501</c:v>
                </c:pt>
                <c:pt idx="21">
                  <c:v>2.5443515116771298</c:v>
                </c:pt>
                <c:pt idx="22">
                  <c:v>2.5439275331946201</c:v>
                </c:pt>
                <c:pt idx="23">
                  <c:v>2.5433144902855802</c:v>
                </c:pt>
                <c:pt idx="24">
                  <c:v>2.5426824712240799</c:v>
                </c:pt>
                <c:pt idx="25">
                  <c:v>2.5424647444538002</c:v>
                </c:pt>
                <c:pt idx="26">
                  <c:v>2.5423309670015501</c:v>
                </c:pt>
                <c:pt idx="27">
                  <c:v>2.5419772506246199</c:v>
                </c:pt>
                <c:pt idx="28">
                  <c:v>2.5417469277651099</c:v>
                </c:pt>
                <c:pt idx="29">
                  <c:v>2.5411197912121799</c:v>
                </c:pt>
                <c:pt idx="30">
                  <c:v>2.5399739409947801</c:v>
                </c:pt>
                <c:pt idx="31">
                  <c:v>2.5392216705589301</c:v>
                </c:pt>
                <c:pt idx="32">
                  <c:v>2.5384279708617701</c:v>
                </c:pt>
                <c:pt idx="33">
                  <c:v>2.5369507593112202</c:v>
                </c:pt>
                <c:pt idx="34">
                  <c:v>2.5351335721308899</c:v>
                </c:pt>
                <c:pt idx="35">
                  <c:v>2.5326699613532901</c:v>
                </c:pt>
                <c:pt idx="36">
                  <c:v>2.5305672647652999</c:v>
                </c:pt>
                <c:pt idx="37">
                  <c:v>2.52909526435004</c:v>
                </c:pt>
                <c:pt idx="38">
                  <c:v>2.5283406929985301</c:v>
                </c:pt>
                <c:pt idx="39">
                  <c:v>2.5283123233348599</c:v>
                </c:pt>
                <c:pt idx="40">
                  <c:v>2.5285104950595101</c:v>
                </c:pt>
                <c:pt idx="41">
                  <c:v>2.52832807261467</c:v>
                </c:pt>
                <c:pt idx="42">
                  <c:v>2.52860468009683</c:v>
                </c:pt>
                <c:pt idx="43">
                  <c:v>2.5291253536780398</c:v>
                </c:pt>
                <c:pt idx="44">
                  <c:v>2.5300234870669698</c:v>
                </c:pt>
                <c:pt idx="45">
                  <c:v>2.5305689469073802</c:v>
                </c:pt>
                <c:pt idx="46">
                  <c:v>2.53145942071452</c:v>
                </c:pt>
                <c:pt idx="47">
                  <c:v>2.5318007900755202</c:v>
                </c:pt>
                <c:pt idx="48">
                  <c:v>2.5317309052070902</c:v>
                </c:pt>
                <c:pt idx="49">
                  <c:v>2.53088148602024</c:v>
                </c:pt>
                <c:pt idx="50">
                  <c:v>2.5300531226674199</c:v>
                </c:pt>
                <c:pt idx="51">
                  <c:v>2.5296655920875302</c:v>
                </c:pt>
                <c:pt idx="52">
                  <c:v>2.52909428080063</c:v>
                </c:pt>
                <c:pt idx="53">
                  <c:v>2.5292438961467298</c:v>
                </c:pt>
                <c:pt idx="54">
                  <c:v>2.5291434739712999</c:v>
                </c:pt>
                <c:pt idx="55">
                  <c:v>2.5294874452498202</c:v>
                </c:pt>
                <c:pt idx="56">
                  <c:v>2.5294176000823598</c:v>
                </c:pt>
                <c:pt idx="57">
                  <c:v>2.52959680206353</c:v>
                </c:pt>
                <c:pt idx="58">
                  <c:v>2.52977997681606</c:v>
                </c:pt>
                <c:pt idx="59">
                  <c:v>2.53045950595356</c:v>
                </c:pt>
                <c:pt idx="60">
                  <c:v>2.5309598757295899</c:v>
                </c:pt>
                <c:pt idx="61">
                  <c:v>2.5310376642017198</c:v>
                </c:pt>
                <c:pt idx="62">
                  <c:v>2.5316509752438301</c:v>
                </c:pt>
                <c:pt idx="63">
                  <c:v>2.5313803859784398</c:v>
                </c:pt>
                <c:pt idx="64">
                  <c:v>2.5315448284661901</c:v>
                </c:pt>
                <c:pt idx="65">
                  <c:v>2.5312735359839298</c:v>
                </c:pt>
                <c:pt idx="66">
                  <c:v>2.5309186793198202</c:v>
                </c:pt>
                <c:pt idx="67">
                  <c:v>2.5300703011008099</c:v>
                </c:pt>
                <c:pt idx="68">
                  <c:v>2.5298462169852902</c:v>
                </c:pt>
                <c:pt idx="69">
                  <c:v>2.52943328807158</c:v>
                </c:pt>
                <c:pt idx="70">
                  <c:v>2.52915314136852</c:v>
                </c:pt>
                <c:pt idx="71">
                  <c:v>2.5286850753465799</c:v>
                </c:pt>
                <c:pt idx="72">
                  <c:v>2.5277022578922899</c:v>
                </c:pt>
                <c:pt idx="73">
                  <c:v>2.5271855360126998</c:v>
                </c:pt>
                <c:pt idx="74">
                  <c:v>2.52639688748192</c:v>
                </c:pt>
                <c:pt idx="75">
                  <c:v>2.5266386671402801</c:v>
                </c:pt>
                <c:pt idx="76">
                  <c:v>2.5272206029397299</c:v>
                </c:pt>
                <c:pt idx="77">
                  <c:v>2.5278029660061101</c:v>
                </c:pt>
                <c:pt idx="78">
                  <c:v>2.52762011254663</c:v>
                </c:pt>
                <c:pt idx="79">
                  <c:v>2.52765437586095</c:v>
                </c:pt>
                <c:pt idx="80">
                  <c:v>2.5278279945038702</c:v>
                </c:pt>
                <c:pt idx="81">
                  <c:v>2.5279088143067998</c:v>
                </c:pt>
                <c:pt idx="82">
                  <c:v>2.5275975679438001</c:v>
                </c:pt>
                <c:pt idx="83">
                  <c:v>2.52741022239463</c:v>
                </c:pt>
                <c:pt idx="84">
                  <c:v>2.5269837595215301</c:v>
                </c:pt>
                <c:pt idx="85">
                  <c:v>2.5261402814595</c:v>
                </c:pt>
                <c:pt idx="86">
                  <c:v>2.5253788972420601</c:v>
                </c:pt>
                <c:pt idx="87">
                  <c:v>2.5246945176153299</c:v>
                </c:pt>
                <c:pt idx="88">
                  <c:v>2.5241454812191599</c:v>
                </c:pt>
                <c:pt idx="89">
                  <c:v>2.5239430781522301</c:v>
                </c:pt>
                <c:pt idx="90">
                  <c:v>2.5234380563088399</c:v>
                </c:pt>
                <c:pt idx="91">
                  <c:v>2.5235358426857801</c:v>
                </c:pt>
                <c:pt idx="92">
                  <c:v>2.5245150711796902</c:v>
                </c:pt>
                <c:pt idx="93">
                  <c:v>2.5253265763504</c:v>
                </c:pt>
                <c:pt idx="94">
                  <c:v>2.52627450270495</c:v>
                </c:pt>
                <c:pt idx="95">
                  <c:v>2.5269403839079998</c:v>
                </c:pt>
                <c:pt idx="96">
                  <c:v>2.5268803366266699</c:v>
                </c:pt>
                <c:pt idx="97">
                  <c:v>2.5269913594209599</c:v>
                </c:pt>
                <c:pt idx="98">
                  <c:v>2.5273468140933901</c:v>
                </c:pt>
                <c:pt idx="99">
                  <c:v>2.5270726553526099</c:v>
                </c:pt>
                <c:pt idx="100">
                  <c:v>2.5269851864185502</c:v>
                </c:pt>
                <c:pt idx="101">
                  <c:v>2.5267657082445298</c:v>
                </c:pt>
                <c:pt idx="102">
                  <c:v>2.5266489109363102</c:v>
                </c:pt>
                <c:pt idx="103">
                  <c:v>2.5260369250329799</c:v>
                </c:pt>
                <c:pt idx="104">
                  <c:v>2.5259798072784601</c:v>
                </c:pt>
                <c:pt idx="105">
                  <c:v>2.52641523693597</c:v>
                </c:pt>
                <c:pt idx="106">
                  <c:v>2.5270482571038202</c:v>
                </c:pt>
                <c:pt idx="107">
                  <c:v>2.5277366529141898</c:v>
                </c:pt>
                <c:pt idx="108">
                  <c:v>2.52891289902088</c:v>
                </c:pt>
                <c:pt idx="109">
                  <c:v>2.53022029620942</c:v>
                </c:pt>
                <c:pt idx="110">
                  <c:v>2.5307502635051602</c:v>
                </c:pt>
                <c:pt idx="111">
                  <c:v>2.5311822757582001</c:v>
                </c:pt>
                <c:pt idx="112">
                  <c:v>2.5307819452069502</c:v>
                </c:pt>
                <c:pt idx="113">
                  <c:v>2.5307149047536699</c:v>
                </c:pt>
                <c:pt idx="114">
                  <c:v>2.5304969078713899</c:v>
                </c:pt>
                <c:pt idx="115">
                  <c:v>2.52992595249435</c:v>
                </c:pt>
                <c:pt idx="116">
                  <c:v>2.5294869891740301</c:v>
                </c:pt>
                <c:pt idx="117">
                  <c:v>2.52916873423727</c:v>
                </c:pt>
                <c:pt idx="118">
                  <c:v>2.5286731502462199</c:v>
                </c:pt>
                <c:pt idx="119">
                  <c:v>2.52801847095605</c:v>
                </c:pt>
                <c:pt idx="120">
                  <c:v>2.5280265786259002</c:v>
                </c:pt>
                <c:pt idx="121">
                  <c:v>2.5278158158305901</c:v>
                </c:pt>
                <c:pt idx="122">
                  <c:v>2.5279093026018802</c:v>
                </c:pt>
                <c:pt idx="123">
                  <c:v>2.5283364473187602</c:v>
                </c:pt>
                <c:pt idx="124">
                  <c:v>2.5283817638443402</c:v>
                </c:pt>
                <c:pt idx="125">
                  <c:v>2.5289640230161399</c:v>
                </c:pt>
                <c:pt idx="126">
                  <c:v>2.53011142009517</c:v>
                </c:pt>
                <c:pt idx="127">
                  <c:v>2.5310083787356401</c:v>
                </c:pt>
                <c:pt idx="128">
                  <c:v>2.5317121330097501</c:v>
                </c:pt>
                <c:pt idx="129">
                  <c:v>2.5325106782886002</c:v>
                </c:pt>
                <c:pt idx="130">
                  <c:v>2.53348118197564</c:v>
                </c:pt>
                <c:pt idx="131">
                  <c:v>2.53462717662297</c:v>
                </c:pt>
                <c:pt idx="132">
                  <c:v>2.53587294133705</c:v>
                </c:pt>
                <c:pt idx="133">
                  <c:v>2.5371668601270199</c:v>
                </c:pt>
                <c:pt idx="134">
                  <c:v>2.5384562248192202</c:v>
                </c:pt>
                <c:pt idx="135">
                  <c:v>2.53935057401771</c:v>
                </c:pt>
                <c:pt idx="136">
                  <c:v>2.5393936654557399</c:v>
                </c:pt>
                <c:pt idx="137">
                  <c:v>2.5392061820873302</c:v>
                </c:pt>
                <c:pt idx="138">
                  <c:v>2.5387947368995398</c:v>
                </c:pt>
                <c:pt idx="139">
                  <c:v>2.5382281652410801</c:v>
                </c:pt>
                <c:pt idx="140">
                  <c:v>2.5376623400629201</c:v>
                </c:pt>
                <c:pt idx="141">
                  <c:v>2.5373578168779098</c:v>
                </c:pt>
                <c:pt idx="142">
                  <c:v>2.5370627306614399</c:v>
                </c:pt>
                <c:pt idx="143">
                  <c:v>2.5359219756610001</c:v>
                </c:pt>
                <c:pt idx="144">
                  <c:v>2.5350984451627898</c:v>
                </c:pt>
                <c:pt idx="145">
                  <c:v>2.5345447763696498</c:v>
                </c:pt>
                <c:pt idx="146">
                  <c:v>2.5343539688825798</c:v>
                </c:pt>
                <c:pt idx="147">
                  <c:v>2.5344795259178801</c:v>
                </c:pt>
                <c:pt idx="148">
                  <c:v>2.5353545823503501</c:v>
                </c:pt>
                <c:pt idx="149">
                  <c:v>2.5366686859480501</c:v>
                </c:pt>
                <c:pt idx="150">
                  <c:v>2.53798604380763</c:v>
                </c:pt>
                <c:pt idx="151">
                  <c:v>2.5389032721622198</c:v>
                </c:pt>
                <c:pt idx="152">
                  <c:v>2.5394847219636798</c:v>
                </c:pt>
                <c:pt idx="153">
                  <c:v>2.5402343356560801</c:v>
                </c:pt>
                <c:pt idx="154">
                  <c:v>2.5407790578488298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FB-4B43-A7AC-76D9D5DCDBF6}"/>
            </c:ext>
          </c:extLst>
        </c:ser>
        <c:ser>
          <c:idx val="2"/>
          <c:order val="2"/>
          <c:tx>
            <c:strRef>
              <c:f>XLU_IDU!$U$1</c:f>
              <c:strCache>
                <c:ptCount val="1"/>
                <c:pt idx="0">
                  <c:v> IDU*/XLU*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XLU_IDU!$U$2:$U$156</c:f>
              <c:numCache>
                <c:formatCode>_(* #,##0.0000_);_(* \(#,##0.0000\);_(* "-"??_);_(@_)</c:formatCode>
                <c:ptCount val="155"/>
                <c:pt idx="19">
                  <c:v>2.54073965082029</c:v>
                </c:pt>
                <c:pt idx="20">
                  <c:v>2.54106855893663</c:v>
                </c:pt>
                <c:pt idx="21">
                  <c:v>2.5411946077638299</c:v>
                </c:pt>
                <c:pt idx="22">
                  <c:v>2.5413440049062999</c:v>
                </c:pt>
                <c:pt idx="23">
                  <c:v>2.54156124731555</c:v>
                </c:pt>
                <c:pt idx="24">
                  <c:v>2.5417059129455501</c:v>
                </c:pt>
                <c:pt idx="25">
                  <c:v>2.5420116475992498</c:v>
                </c:pt>
                <c:pt idx="26">
                  <c:v>2.5422586673162</c:v>
                </c:pt>
                <c:pt idx="27">
                  <c:v>2.54251122641619</c:v>
                </c:pt>
                <c:pt idx="28">
                  <c:v>2.54253946886509</c:v>
                </c:pt>
                <c:pt idx="29">
                  <c:v>2.5422305158529301</c:v>
                </c:pt>
                <c:pt idx="30">
                  <c:v>2.54194344225697</c:v>
                </c:pt>
                <c:pt idx="31">
                  <c:v>2.5417865911180302</c:v>
                </c:pt>
                <c:pt idx="32">
                  <c:v>2.5411777520281902</c:v>
                </c:pt>
                <c:pt idx="33">
                  <c:v>2.5401326247984</c:v>
                </c:pt>
                <c:pt idx="34">
                  <c:v>2.5389080216774902</c:v>
                </c:pt>
                <c:pt idx="35">
                  <c:v>2.5375673529035399</c:v>
                </c:pt>
                <c:pt idx="36">
                  <c:v>2.5364491158834199</c:v>
                </c:pt>
                <c:pt idx="37">
                  <c:v>2.5355362574873301</c:v>
                </c:pt>
                <c:pt idx="38">
                  <c:v>2.5350438103818198</c:v>
                </c:pt>
                <c:pt idx="39">
                  <c:v>2.5347160572735201</c:v>
                </c:pt>
                <c:pt idx="40">
                  <c:v>2.53424221802715</c:v>
                </c:pt>
                <c:pt idx="41">
                  <c:v>2.5337748715867998</c:v>
                </c:pt>
                <c:pt idx="42">
                  <c:v>2.5335163254793001</c:v>
                </c:pt>
                <c:pt idx="43">
                  <c:v>2.5330380564946302</c:v>
                </c:pt>
                <c:pt idx="44">
                  <c:v>2.53257852959893</c:v>
                </c:pt>
                <c:pt idx="45">
                  <c:v>2.5316194541303401</c:v>
                </c:pt>
                <c:pt idx="46">
                  <c:v>2.53101334273991</c:v>
                </c:pt>
                <c:pt idx="47">
                  <c:v>2.5304480272127798</c:v>
                </c:pt>
                <c:pt idx="48">
                  <c:v>2.53003579910281</c:v>
                </c:pt>
                <c:pt idx="49">
                  <c:v>2.5295969046775499</c:v>
                </c:pt>
                <c:pt idx="50">
                  <c:v>2.5292818088634599</c:v>
                </c:pt>
                <c:pt idx="51">
                  <c:v>2.5289968323510998</c:v>
                </c:pt>
                <c:pt idx="52">
                  <c:v>2.5288494804487298</c:v>
                </c:pt>
                <c:pt idx="53">
                  <c:v>2.5291846249123799</c:v>
                </c:pt>
                <c:pt idx="54">
                  <c:v>2.52958348051913</c:v>
                </c:pt>
                <c:pt idx="55">
                  <c:v>2.5300281960786002</c:v>
                </c:pt>
                <c:pt idx="56">
                  <c:v>2.5304385103984401</c:v>
                </c:pt>
                <c:pt idx="57">
                  <c:v>2.53069879606953</c:v>
                </c:pt>
                <c:pt idx="58">
                  <c:v>2.53075544101157</c:v>
                </c:pt>
                <c:pt idx="59">
                  <c:v>2.5306704959869002</c:v>
                </c:pt>
                <c:pt idx="60">
                  <c:v>2.5305064991984998</c:v>
                </c:pt>
                <c:pt idx="61">
                  <c:v>2.5303516281446199</c:v>
                </c:pt>
                <c:pt idx="62">
                  <c:v>2.5303726280222301</c:v>
                </c:pt>
                <c:pt idx="63">
                  <c:v>2.5303121410625899</c:v>
                </c:pt>
                <c:pt idx="64">
                  <c:v>2.5303441512187401</c:v>
                </c:pt>
                <c:pt idx="65">
                  <c:v>2.5303804906168699</c:v>
                </c:pt>
                <c:pt idx="66">
                  <c:v>2.53016813970109</c:v>
                </c:pt>
                <c:pt idx="67">
                  <c:v>2.5298335515821702</c:v>
                </c:pt>
                <c:pt idx="68">
                  <c:v>2.5298130969006798</c:v>
                </c:pt>
                <c:pt idx="69">
                  <c:v>2.5299463970125702</c:v>
                </c:pt>
                <c:pt idx="70">
                  <c:v>2.5300565085490598</c:v>
                </c:pt>
                <c:pt idx="71">
                  <c:v>2.5298613697741499</c:v>
                </c:pt>
                <c:pt idx="72">
                  <c:v>2.52967661656806</c:v>
                </c:pt>
                <c:pt idx="73">
                  <c:v>2.52928296099557</c:v>
                </c:pt>
                <c:pt idx="74">
                  <c:v>2.5289708579740502</c:v>
                </c:pt>
                <c:pt idx="75">
                  <c:v>2.5289561015621098</c:v>
                </c:pt>
                <c:pt idx="76">
                  <c:v>2.5290696411297802</c:v>
                </c:pt>
                <c:pt idx="77">
                  <c:v>2.5289366335534602</c:v>
                </c:pt>
                <c:pt idx="78">
                  <c:v>2.5287331647659599</c:v>
                </c:pt>
                <c:pt idx="79">
                  <c:v>2.5285438319662599</c:v>
                </c:pt>
                <c:pt idx="80">
                  <c:v>2.5284905679362</c:v>
                </c:pt>
                <c:pt idx="81">
                  <c:v>2.5282969448266899</c:v>
                </c:pt>
                <c:pt idx="82">
                  <c:v>2.5276499129180401</c:v>
                </c:pt>
                <c:pt idx="83">
                  <c:v>2.5272978792036702</c:v>
                </c:pt>
                <c:pt idx="84">
                  <c:v>2.52669032350172</c:v>
                </c:pt>
                <c:pt idx="85">
                  <c:v>2.52638947429989</c:v>
                </c:pt>
                <c:pt idx="86">
                  <c:v>2.5262997500908999</c:v>
                </c:pt>
                <c:pt idx="87">
                  <c:v>2.5262487418107198</c:v>
                </c:pt>
                <c:pt idx="88">
                  <c:v>2.5258827968828999</c:v>
                </c:pt>
                <c:pt idx="89">
                  <c:v>2.52579872700659</c:v>
                </c:pt>
                <c:pt idx="90">
                  <c:v>2.5256330254063601</c:v>
                </c:pt>
                <c:pt idx="91">
                  <c:v>2.5257223284962902</c:v>
                </c:pt>
                <c:pt idx="92">
                  <c:v>2.5260563195617398</c:v>
                </c:pt>
                <c:pt idx="93">
                  <c:v>2.5263683993725099</c:v>
                </c:pt>
                <c:pt idx="94">
                  <c:v>2.5266291311132401</c:v>
                </c:pt>
                <c:pt idx="95">
                  <c:v>2.5265403326837501</c:v>
                </c:pt>
                <c:pt idx="96">
                  <c:v>2.5261296169343699</c:v>
                </c:pt>
                <c:pt idx="97">
                  <c:v>2.52584293851814</c:v>
                </c:pt>
                <c:pt idx="98">
                  <c:v>2.5257461476562799</c:v>
                </c:pt>
                <c:pt idx="99">
                  <c:v>2.5255078667524198</c:v>
                </c:pt>
                <c:pt idx="100">
                  <c:v>2.5252116213637001</c:v>
                </c:pt>
                <c:pt idx="101">
                  <c:v>2.5251507754651601</c:v>
                </c:pt>
                <c:pt idx="102">
                  <c:v>2.525581991058</c:v>
                </c:pt>
                <c:pt idx="103">
                  <c:v>2.5256817506916902</c:v>
                </c:pt>
                <c:pt idx="104">
                  <c:v>2.5261271549917099</c:v>
                </c:pt>
                <c:pt idx="105">
                  <c:v>2.52667781042198</c:v>
                </c:pt>
                <c:pt idx="106">
                  <c:v>2.5269642968652501</c:v>
                </c:pt>
                <c:pt idx="107">
                  <c:v>2.52736400616757</c:v>
                </c:pt>
                <c:pt idx="108">
                  <c:v>2.52812985655713</c:v>
                </c:pt>
                <c:pt idx="109">
                  <c:v>2.5286464757810201</c:v>
                </c:pt>
                <c:pt idx="110">
                  <c:v>2.5288677249618599</c:v>
                </c:pt>
                <c:pt idx="111">
                  <c:v>2.5289739920013701</c:v>
                </c:pt>
                <c:pt idx="112">
                  <c:v>2.5287154280716302</c:v>
                </c:pt>
                <c:pt idx="113">
                  <c:v>2.52837591489333</c:v>
                </c:pt>
                <c:pt idx="114">
                  <c:v>2.5282383575749199</c:v>
                </c:pt>
                <c:pt idx="115">
                  <c:v>2.52817059471516</c:v>
                </c:pt>
                <c:pt idx="116">
                  <c:v>2.5282676231389298</c:v>
                </c:pt>
                <c:pt idx="117">
                  <c:v>2.5284526935757299</c:v>
                </c:pt>
                <c:pt idx="118">
                  <c:v>2.5287930246335502</c:v>
                </c:pt>
                <c:pt idx="119">
                  <c:v>2.5291193835827399</c:v>
                </c:pt>
                <c:pt idx="120">
                  <c:v>2.52938842106553</c:v>
                </c:pt>
                <c:pt idx="121">
                  <c:v>2.5294990457944002</c:v>
                </c:pt>
                <c:pt idx="122">
                  <c:v>2.5293456239044101</c:v>
                </c:pt>
                <c:pt idx="123">
                  <c:v>2.5295256760362199</c:v>
                </c:pt>
                <c:pt idx="124">
                  <c:v>2.5294393358578602</c:v>
                </c:pt>
                <c:pt idx="125">
                  <c:v>2.5294449877552401</c:v>
                </c:pt>
                <c:pt idx="126">
                  <c:v>2.5297992046346001</c:v>
                </c:pt>
                <c:pt idx="127">
                  <c:v>2.5300885564864499</c:v>
                </c:pt>
                <c:pt idx="128">
                  <c:v>2.5301926416279898</c:v>
                </c:pt>
                <c:pt idx="129">
                  <c:v>2.5302645746223198</c:v>
                </c:pt>
                <c:pt idx="130">
                  <c:v>2.5307538803007699</c:v>
                </c:pt>
                <c:pt idx="131">
                  <c:v>2.5312214962267801</c:v>
                </c:pt>
                <c:pt idx="132">
                  <c:v>2.53189112196947</c:v>
                </c:pt>
                <c:pt idx="133">
                  <c:v>2.5327516537228898</c:v>
                </c:pt>
                <c:pt idx="134">
                  <c:v>2.5334189943317802</c:v>
                </c:pt>
                <c:pt idx="135">
                  <c:v>2.5341572985169298</c:v>
                </c:pt>
                <c:pt idx="136">
                  <c:v>2.53475254277545</c:v>
                </c:pt>
                <c:pt idx="137">
                  <c:v>2.5351072804114798</c:v>
                </c:pt>
                <c:pt idx="138">
                  <c:v>2.5352534349546501</c:v>
                </c:pt>
                <c:pt idx="139">
                  <c:v>2.5353694217648401</c:v>
                </c:pt>
                <c:pt idx="140">
                  <c:v>2.5355717610192801</c:v>
                </c:pt>
                <c:pt idx="141">
                  <c:v>2.5359924967504401</c:v>
                </c:pt>
                <c:pt idx="142">
                  <c:v>2.5364678359992499</c:v>
                </c:pt>
                <c:pt idx="143">
                  <c:v>2.5365444178940102</c:v>
                </c:pt>
                <c:pt idx="144">
                  <c:v>2.5367773349910099</c:v>
                </c:pt>
                <c:pt idx="145">
                  <c:v>2.5369476751936801</c:v>
                </c:pt>
                <c:pt idx="146">
                  <c:v>2.5368738171691598</c:v>
                </c:pt>
                <c:pt idx="147">
                  <c:v>2.5368428540025998</c:v>
                </c:pt>
                <c:pt idx="148">
                  <c:v>2.5370746596249401</c:v>
                </c:pt>
                <c:pt idx="149">
                  <c:v>2.5374484255945702</c:v>
                </c:pt>
                <c:pt idx="150">
                  <c:v>2.53782419193527</c:v>
                </c:pt>
                <c:pt idx="151">
                  <c:v>2.5381305445200599</c:v>
                </c:pt>
                <c:pt idx="152">
                  <c:v>2.5382737263125601</c:v>
                </c:pt>
                <c:pt idx="153">
                  <c:v>2.5380781556585399</c:v>
                </c:pt>
                <c:pt idx="154">
                  <c:v>2.5379387515058101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FB-4B43-A7AC-76D9D5DCD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7964591"/>
        <c:axId val="1144947279"/>
      </c:lineChart>
      <c:catAx>
        <c:axId val="13679645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47279"/>
        <c:crosses val="autoZero"/>
        <c:auto val="1"/>
        <c:lblAlgn val="ctr"/>
        <c:lblOffset val="100"/>
        <c:noMultiLvlLbl val="0"/>
      </c:catAx>
      <c:valAx>
        <c:axId val="114494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96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XLU_IDU!$Z$1</c:f>
              <c:strCache>
                <c:ptCount val="1"/>
                <c:pt idx="0">
                  <c:v>10 dma diff*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XLU_IDU!$Z$2:$Z$156</c:f>
              <c:numCache>
                <c:formatCode>0.00%</c:formatCode>
                <c:ptCount val="155"/>
                <c:pt idx="10">
                  <c:v>-3.6155215565862901E-4</c:v>
                </c:pt>
                <c:pt idx="11">
                  <c:v>-4.7800785965326699E-4</c:v>
                </c:pt>
                <c:pt idx="12">
                  <c:v>2.4114752143645501E-3</c:v>
                </c:pt>
                <c:pt idx="13">
                  <c:v>4.1373129022918903E-3</c:v>
                </c:pt>
                <c:pt idx="14">
                  <c:v>3.7468386140053099E-3</c:v>
                </c:pt>
                <c:pt idx="15">
                  <c:v>3.1068950394912902E-3</c:v>
                </c:pt>
                <c:pt idx="16">
                  <c:v>1.0875789023682999E-3</c:v>
                </c:pt>
                <c:pt idx="17">
                  <c:v>1.4248627952620501E-3</c:v>
                </c:pt>
                <c:pt idx="18">
                  <c:v>-1.7271313919199999E-3</c:v>
                </c:pt>
                <c:pt idx="19">
                  <c:v>-1.7206700681097499E-3</c:v>
                </c:pt>
                <c:pt idx="20">
                  <c:v>-1.5872213116441299E-4</c:v>
                </c:pt>
                <c:pt idx="21">
                  <c:v>-9.8955188972503494E-4</c:v>
                </c:pt>
                <c:pt idx="22">
                  <c:v>-1.7409724144582699E-3</c:v>
                </c:pt>
                <c:pt idx="23">
                  <c:v>-3.0354557475695699E-4</c:v>
                </c:pt>
                <c:pt idx="24">
                  <c:v>-1.15043762111581E-4</c:v>
                </c:pt>
                <c:pt idx="25">
                  <c:v>1.4838148246159801E-3</c:v>
                </c:pt>
                <c:pt idx="26">
                  <c:v>2.0516601968035401E-4</c:v>
                </c:pt>
                <c:pt idx="27">
                  <c:v>-2.2386998874351199E-5</c:v>
                </c:pt>
                <c:pt idx="28">
                  <c:v>-2.2147677803496199E-3</c:v>
                </c:pt>
                <c:pt idx="29">
                  <c:v>-3.5703542037344598E-3</c:v>
                </c:pt>
                <c:pt idx="30">
                  <c:v>-3.8010957462752798E-3</c:v>
                </c:pt>
                <c:pt idx="31">
                  <c:v>-2.40440526320515E-3</c:v>
                </c:pt>
                <c:pt idx="32">
                  <c:v>-2.8525548273162899E-3</c:v>
                </c:pt>
                <c:pt idx="33">
                  <c:v>-3.9648790845252298E-3</c:v>
                </c:pt>
                <c:pt idx="34">
                  <c:v>-4.78119941539174E-3</c:v>
                </c:pt>
                <c:pt idx="35">
                  <c:v>-5.26465724263261E-3</c:v>
                </c:pt>
                <c:pt idx="36">
                  <c:v>-4.2379043178241002E-3</c:v>
                </c:pt>
                <c:pt idx="37">
                  <c:v>-1.19143714026285E-3</c:v>
                </c:pt>
                <c:pt idx="38">
                  <c:v>-1.1363867484222201E-4</c:v>
                </c:pt>
                <c:pt idx="39">
                  <c:v>1.6060019408486201E-3</c:v>
                </c:pt>
                <c:pt idx="40">
                  <c:v>2.0342600789504499E-3</c:v>
                </c:pt>
                <c:pt idx="41">
                  <c:v>1.3988298450886699E-3</c:v>
                </c:pt>
                <c:pt idx="42">
                  <c:v>2.5386620931206298E-3</c:v>
                </c:pt>
                <c:pt idx="43">
                  <c:v>1.9696572341322402E-3</c:v>
                </c:pt>
                <c:pt idx="44">
                  <c:v>1.8590024217423199E-3</c:v>
                </c:pt>
                <c:pt idx="45">
                  <c:v>-1.086293069366E-3</c:v>
                </c:pt>
                <c:pt idx="46">
                  <c:v>1.16666807753782E-4</c:v>
                </c:pt>
                <c:pt idx="47">
                  <c:v>-1.9424626361783901E-4</c:v>
                </c:pt>
                <c:pt idx="48">
                  <c:v>-1.4592203821079501E-3</c:v>
                </c:pt>
                <c:pt idx="49">
                  <c:v>-3.0938223720090802E-3</c:v>
                </c:pt>
                <c:pt idx="50">
                  <c:v>-2.2564290875770701E-3</c:v>
                </c:pt>
                <c:pt idx="51">
                  <c:v>-7.4275129192986802E-4</c:v>
                </c:pt>
                <c:pt idx="52">
                  <c:v>-2.4666678033155798E-4</c:v>
                </c:pt>
                <c:pt idx="53">
                  <c:v>2.3664038795834399E-3</c:v>
                </c:pt>
                <c:pt idx="54">
                  <c:v>1.4157286199523199E-3</c:v>
                </c:pt>
                <c:pt idx="55">
                  <c:v>6.2170543185357402E-4</c:v>
                </c:pt>
                <c:pt idx="56">
                  <c:v>2.68121384994838E-4</c:v>
                </c:pt>
                <c:pt idx="57">
                  <c:v>1.3204445089687799E-3</c:v>
                </c:pt>
                <c:pt idx="58">
                  <c:v>1.3597069602558801E-4</c:v>
                </c:pt>
                <c:pt idx="59">
                  <c:v>3.6581395112671801E-4</c:v>
                </c:pt>
                <c:pt idx="60">
                  <c:v>-1.1011992236107101E-4</c:v>
                </c:pt>
                <c:pt idx="61">
                  <c:v>-7.9344099433897896E-4</c:v>
                </c:pt>
                <c:pt idx="62">
                  <c:v>1.6332247195512399E-3</c:v>
                </c:pt>
                <c:pt idx="63">
                  <c:v>2.8805442409814602E-4</c:v>
                </c:pt>
                <c:pt idx="64">
                  <c:v>1.2204044979706101E-3</c:v>
                </c:pt>
                <c:pt idx="65">
                  <c:v>-1.3998912967566901E-3</c:v>
                </c:pt>
                <c:pt idx="66">
                  <c:v>-1.8412252641746699E-3</c:v>
                </c:pt>
                <c:pt idx="67">
                  <c:v>-2.62807034517835E-3</c:v>
                </c:pt>
                <c:pt idx="68">
                  <c:v>-9.3731657733106002E-4</c:v>
                </c:pt>
                <c:pt idx="69">
                  <c:v>-1.29337754650816E-3</c:v>
                </c:pt>
                <c:pt idx="70">
                  <c:v>-8.1232509501924901E-4</c:v>
                </c:pt>
                <c:pt idx="71">
                  <c:v>-1.9318771882326101E-3</c:v>
                </c:pt>
                <c:pt idx="72">
                  <c:v>-1.32110583489561E-3</c:v>
                </c:pt>
                <c:pt idx="73">
                  <c:v>-1.93531682989701E-4</c:v>
                </c:pt>
                <c:pt idx="74">
                  <c:v>-2.3762117829539999E-4</c:v>
                </c:pt>
                <c:pt idx="75">
                  <c:v>1.5916452335459001E-3</c:v>
                </c:pt>
                <c:pt idx="76">
                  <c:v>2.2920681640921101E-3</c:v>
                </c:pt>
                <c:pt idx="77">
                  <c:v>1.13855064373845E-3</c:v>
                </c:pt>
                <c:pt idx="78">
                  <c:v>-7.64420191690732E-4</c:v>
                </c:pt>
                <c:pt idx="79">
                  <c:v>-2.77451070355011E-4</c:v>
                </c:pt>
                <c:pt idx="80">
                  <c:v>5.7792261880874505E-4</c:v>
                </c:pt>
                <c:pt idx="81">
                  <c:v>-1.08767152108268E-3</c:v>
                </c:pt>
                <c:pt idx="82">
                  <c:v>-2.24732642498718E-3</c:v>
                </c:pt>
                <c:pt idx="83">
                  <c:v>-8.9370151660518495E-4</c:v>
                </c:pt>
                <c:pt idx="84">
                  <c:v>-2.0158533648898099E-3</c:v>
                </c:pt>
                <c:pt idx="85">
                  <c:v>-1.9795422556511399E-3</c:v>
                </c:pt>
                <c:pt idx="86">
                  <c:v>-5.2171693202262399E-4</c:v>
                </c:pt>
                <c:pt idx="87">
                  <c:v>-8.4105249643936304E-4</c:v>
                </c:pt>
                <c:pt idx="88">
                  <c:v>-1.7099771233977099E-3</c:v>
                </c:pt>
                <c:pt idx="89">
                  <c:v>2.9685127513667797E-4</c:v>
                </c:pt>
                <c:pt idx="90">
                  <c:v>4.8450831722586797E-5</c:v>
                </c:pt>
                <c:pt idx="91">
                  <c:v>1.0376680779016401E-3</c:v>
                </c:pt>
                <c:pt idx="92">
                  <c:v>3.3589170023245098E-3</c:v>
                </c:pt>
                <c:pt idx="93">
                  <c:v>3.5348764360034202E-3</c:v>
                </c:pt>
                <c:pt idx="94">
                  <c:v>2.5600137934197798E-3</c:v>
                </c:pt>
                <c:pt idx="95">
                  <c:v>9.3799539635789297E-4</c:v>
                </c:pt>
                <c:pt idx="96">
                  <c:v>-1.07625200774755E-3</c:v>
                </c:pt>
                <c:pt idx="97">
                  <c:v>-9.9551467085641E-4</c:v>
                </c:pt>
                <c:pt idx="98">
                  <c:v>-1.2099863369764499E-3</c:v>
                </c:pt>
                <c:pt idx="99">
                  <c:v>-2.05704127722919E-3</c:v>
                </c:pt>
                <c:pt idx="100">
                  <c:v>-1.5373365484942299E-3</c:v>
                </c:pt>
                <c:pt idx="101">
                  <c:v>-1.23625256799183E-3</c:v>
                </c:pt>
                <c:pt idx="102">
                  <c:v>1.61845213608691E-3</c:v>
                </c:pt>
                <c:pt idx="103">
                  <c:v>2.7144566991127499E-4</c:v>
                </c:pt>
                <c:pt idx="104">
                  <c:v>2.0531366736835002E-3</c:v>
                </c:pt>
                <c:pt idx="105">
                  <c:v>2.7751613802055801E-3</c:v>
                </c:pt>
                <c:pt idx="106">
                  <c:v>1.6362326854036E-3</c:v>
                </c:pt>
                <c:pt idx="107">
                  <c:v>1.6613270507231E-3</c:v>
                </c:pt>
                <c:pt idx="108">
                  <c:v>3.14466313400671E-3</c:v>
                </c:pt>
                <c:pt idx="109">
                  <c:v>2.4937607430208998E-3</c:v>
                </c:pt>
                <c:pt idx="110">
                  <c:v>-6.8394676997306301E-4</c:v>
                </c:pt>
                <c:pt idx="111">
                  <c:v>-1.0148449158211999E-3</c:v>
                </c:pt>
                <c:pt idx="112">
                  <c:v>-1.7109852195164299E-3</c:v>
                </c:pt>
                <c:pt idx="113">
                  <c:v>-1.6282915897025401E-3</c:v>
                </c:pt>
                <c:pt idx="114">
                  <c:v>-6.5865601109686895E-4</c:v>
                </c:pt>
                <c:pt idx="115">
                  <c:v>-1.26811085630082E-3</c:v>
                </c:pt>
                <c:pt idx="116">
                  <c:v>-1.4885666303307999E-3</c:v>
                </c:pt>
                <c:pt idx="117">
                  <c:v>-5.6135375144701996E-4</c:v>
                </c:pt>
                <c:pt idx="118">
                  <c:v>6.2193603314186904E-4</c:v>
                </c:pt>
                <c:pt idx="119">
                  <c:v>2.8985828661396702E-6</c:v>
                </c:pt>
                <c:pt idx="120">
                  <c:v>2.1870771748040401E-4</c:v>
                </c:pt>
                <c:pt idx="121">
                  <c:v>-7.7203006605380798E-4</c:v>
                </c:pt>
                <c:pt idx="122">
                  <c:v>-1.02005391912574E-5</c:v>
                </c:pt>
                <c:pt idx="123">
                  <c:v>1.1965546339200699E-3</c:v>
                </c:pt>
                <c:pt idx="124">
                  <c:v>4.6079012753826102E-4</c:v>
                </c:pt>
                <c:pt idx="125">
                  <c:v>1.86933738961472E-3</c:v>
                </c:pt>
                <c:pt idx="126">
                  <c:v>3.4234972563691101E-3</c:v>
                </c:pt>
                <c:pt idx="127">
                  <c:v>2.7335379308246598E-3</c:v>
                </c:pt>
                <c:pt idx="128">
                  <c:v>2.6717915684652399E-3</c:v>
                </c:pt>
                <c:pt idx="129">
                  <c:v>1.95478755432788E-3</c:v>
                </c:pt>
                <c:pt idx="130">
                  <c:v>2.2741201610947102E-3</c:v>
                </c:pt>
                <c:pt idx="131">
                  <c:v>1.59904210901102E-3</c:v>
                </c:pt>
                <c:pt idx="132">
                  <c:v>2.21503144593841E-3</c:v>
                </c:pt>
                <c:pt idx="133">
                  <c:v>3.1506081469878399E-3</c:v>
                </c:pt>
                <c:pt idx="134">
                  <c:v>2.05865648673953E-3</c:v>
                </c:pt>
                <c:pt idx="135">
                  <c:v>1.4171210843694801E-3</c:v>
                </c:pt>
                <c:pt idx="136">
                  <c:v>-5.0533484289493297E-4</c:v>
                </c:pt>
                <c:pt idx="137">
                  <c:v>-1.66771760640763E-3</c:v>
                </c:pt>
                <c:pt idx="138">
                  <c:v>-2.1845177023553002E-3</c:v>
                </c:pt>
                <c:pt idx="139">
                  <c:v>-3.0748884654799502E-3</c:v>
                </c:pt>
                <c:pt idx="140">
                  <c:v>-2.2126301806008699E-3</c:v>
                </c:pt>
                <c:pt idx="141">
                  <c:v>-1.2507535798601901E-3</c:v>
                </c:pt>
                <c:pt idx="142">
                  <c:v>-2.4041448492028999E-5</c:v>
                </c:pt>
                <c:pt idx="143">
                  <c:v>-1.8128699165063801E-3</c:v>
                </c:pt>
                <c:pt idx="144">
                  <c:v>-6.9501263189988003E-4</c:v>
                </c:pt>
                <c:pt idx="145">
                  <c:v>5.6035046663448598E-4</c:v>
                </c:pt>
                <c:pt idx="146">
                  <c:v>6.36923221022637E-4</c:v>
                </c:pt>
                <c:pt idx="147">
                  <c:v>8.1400033054070597E-4</c:v>
                </c:pt>
                <c:pt idx="148">
                  <c:v>3.1264541760065E-3</c:v>
                </c:pt>
                <c:pt idx="149">
                  <c:v>3.4596655679143399E-3</c:v>
                </c:pt>
                <c:pt idx="150">
                  <c:v>3.5900391731679801E-3</c:v>
                </c:pt>
                <c:pt idx="151">
                  <c:v>2.2341473789221199E-3</c:v>
                </c:pt>
                <c:pt idx="152">
                  <c:v>1.6560529675283E-3</c:v>
                </c:pt>
                <c:pt idx="153">
                  <c:v>1.88582457106032E-4</c:v>
                </c:pt>
                <c:pt idx="154">
                  <c:v>-2.4686735673373202E-4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81-4DCC-A6A8-7F2BB8CE7C0D}"/>
            </c:ext>
          </c:extLst>
        </c:ser>
        <c:ser>
          <c:idx val="2"/>
          <c:order val="1"/>
          <c:tx>
            <c:strRef>
              <c:f>XLU_IDU!$AA$1</c:f>
              <c:strCache>
                <c:ptCount val="1"/>
                <c:pt idx="0">
                  <c:v>20 dma diff*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XLU_IDU!$AA$2:$AA$156</c:f>
              <c:numCache>
                <c:formatCode>0.00%</c:formatCode>
                <c:ptCount val="155"/>
                <c:pt idx="20">
                  <c:v>8.6470371751372105E-4</c:v>
                </c:pt>
                <c:pt idx="21">
                  <c:v>1.2918762891820699E-4</c:v>
                </c:pt>
                <c:pt idx="22">
                  <c:v>-4.9945213535797597E-4</c:v>
                </c:pt>
                <c:pt idx="23">
                  <c:v>7.1253724057847702E-4</c:v>
                </c:pt>
                <c:pt idx="24">
                  <c:v>5.7454753961581201E-4</c:v>
                </c:pt>
                <c:pt idx="25">
                  <c:v>1.86795475129003E-3</c:v>
                </c:pt>
                <c:pt idx="26">
                  <c:v>3.8339355809593101E-4</c:v>
                </c:pt>
                <c:pt idx="27">
                  <c:v>6.0517505845739103E-6</c:v>
                </c:pt>
                <c:pt idx="28">
                  <c:v>-2.4248088871142502E-3</c:v>
                </c:pt>
                <c:pt idx="29">
                  <c:v>-3.88211520403041E-3</c:v>
                </c:pt>
                <c:pt idx="30">
                  <c:v>-4.2381007100616699E-3</c:v>
                </c:pt>
                <c:pt idx="31">
                  <c:v>-3.17950694717902E-3</c:v>
                </c:pt>
                <c:pt idx="32">
                  <c:v>-3.8621657725741898E-3</c:v>
                </c:pt>
                <c:pt idx="33">
                  <c:v>-5.0475542309980298E-3</c:v>
                </c:pt>
                <c:pt idx="34">
                  <c:v>-6.0346221634655596E-3</c:v>
                </c:pt>
                <c:pt idx="35">
                  <c:v>-6.7524062777996503E-3</c:v>
                </c:pt>
                <c:pt idx="36">
                  <c:v>-6.1697243766382203E-3</c:v>
                </c:pt>
                <c:pt idx="37">
                  <c:v>-3.51306127492718E-3</c:v>
                </c:pt>
                <c:pt idx="38">
                  <c:v>-2.6571590008589701E-3</c:v>
                </c:pt>
                <c:pt idx="39">
                  <c:v>-1.0416821505658E-3</c:v>
                </c:pt>
                <c:pt idx="40">
                  <c:v>-4.9534744919710902E-4</c:v>
                </c:pt>
                <c:pt idx="41">
                  <c:v>-8.6544247525104502E-4</c:v>
                </c:pt>
                <c:pt idx="42">
                  <c:v>3.8667066417844302E-4</c:v>
                </c:pt>
                <c:pt idx="43">
                  <c:v>2.91082356434856E-5</c:v>
                </c:pt>
                <c:pt idx="44">
                  <c:v>3.1314019694407802E-4</c:v>
                </c:pt>
                <c:pt idx="45">
                  <c:v>-2.09567233342094E-3</c:v>
                </c:pt>
                <c:pt idx="46">
                  <c:v>-2.9837394332414801E-4</c:v>
                </c:pt>
                <c:pt idx="47">
                  <c:v>-1.8016979388486399E-5</c:v>
                </c:pt>
                <c:pt idx="48">
                  <c:v>-9.2476901720577802E-4</c:v>
                </c:pt>
                <c:pt idx="49">
                  <c:v>-2.4240537846085498E-3</c:v>
                </c:pt>
                <c:pt idx="50">
                  <c:v>-1.74873741453639E-3</c:v>
                </c:pt>
                <c:pt idx="51">
                  <c:v>-4.3784409745840198E-4</c:v>
                </c:pt>
                <c:pt idx="52">
                  <c:v>1.77350256057952E-5</c:v>
                </c:pt>
                <c:pt idx="53">
                  <c:v>2.4632022481102401E-3</c:v>
                </c:pt>
                <c:pt idx="54">
                  <c:v>1.4391632633804199E-3</c:v>
                </c:pt>
                <c:pt idx="55">
                  <c:v>4.4774603340954402E-4</c:v>
                </c:pt>
                <c:pt idx="56">
                  <c:v>5.4365417357927297E-5</c:v>
                </c:pt>
                <c:pt idx="57">
                  <c:v>9.1691116428771805E-4</c:v>
                </c:pt>
                <c:pt idx="58">
                  <c:v>-2.9957462026688098E-4</c:v>
                </c:pt>
                <c:pt idx="59">
                  <c:v>-1.9704231063826499E-5</c:v>
                </c:pt>
                <c:pt idx="60">
                  <c:v>-1.9349657278508201E-4</c:v>
                </c:pt>
                <c:pt idx="61">
                  <c:v>-6.1429270065769398E-4</c:v>
                </c:pt>
                <c:pt idx="62">
                  <c:v>1.9043107876916001E-3</c:v>
                </c:pt>
                <c:pt idx="63">
                  <c:v>7.9312802665793404E-4</c:v>
                </c:pt>
                <c:pt idx="64">
                  <c:v>1.64249451075079E-3</c:v>
                </c:pt>
                <c:pt idx="65">
                  <c:v>-9.2549240148965704E-4</c:v>
                </c:pt>
                <c:pt idx="66">
                  <c:v>-1.4883582481238001E-3</c:v>
                </c:pt>
                <c:pt idx="67">
                  <c:v>-2.3314780711984201E-3</c:v>
                </c:pt>
                <c:pt idx="68">
                  <c:v>-8.4373791429536804E-4</c:v>
                </c:pt>
                <c:pt idx="69">
                  <c:v>-1.28028572250875E-3</c:v>
                </c:pt>
                <c:pt idx="70">
                  <c:v>-1.01515981970385E-3</c:v>
                </c:pt>
                <c:pt idx="71">
                  <c:v>-2.28899509899103E-3</c:v>
                </c:pt>
                <c:pt idx="72">
                  <c:v>-1.78617795058437E-3</c:v>
                </c:pt>
                <c:pt idx="73">
                  <c:v>-9.7431509870028103E-4</c:v>
                </c:pt>
                <c:pt idx="74">
                  <c:v>-1.0672219577337199E-3</c:v>
                </c:pt>
                <c:pt idx="75">
                  <c:v>5.7333327518323198E-4</c:v>
                </c:pt>
                <c:pt idx="76">
                  <c:v>1.3752879670371899E-3</c:v>
                </c:pt>
                <c:pt idx="77">
                  <c:v>4.0716926204700397E-4</c:v>
                </c:pt>
                <c:pt idx="78">
                  <c:v>-1.21279905084414E-3</c:v>
                </c:pt>
                <c:pt idx="79">
                  <c:v>-7.1770995903035195E-4</c:v>
                </c:pt>
                <c:pt idx="80">
                  <c:v>2.26094593904531E-4</c:v>
                </c:pt>
                <c:pt idx="81">
                  <c:v>-1.3497489309353601E-3</c:v>
                </c:pt>
                <c:pt idx="82">
                  <c:v>-2.40085281973558E-3</c:v>
                </c:pt>
                <c:pt idx="83">
                  <c:v>-9.1441068047640303E-4</c:v>
                </c:pt>
                <c:pt idx="84">
                  <c:v>-1.9714024534915301E-3</c:v>
                </c:pt>
                <c:pt idx="85">
                  <c:v>-1.86341445820595E-3</c:v>
                </c:pt>
                <c:pt idx="86">
                  <c:v>-6.2035775261654296E-4</c:v>
                </c:pt>
                <c:pt idx="87">
                  <c:v>-1.2056255119930501E-3</c:v>
                </c:pt>
                <c:pt idx="88">
                  <c:v>-2.3253965271090899E-3</c:v>
                </c:pt>
                <c:pt idx="89">
                  <c:v>-3.9119070664960599E-4</c:v>
                </c:pt>
                <c:pt idx="90">
                  <c:v>-6.8649721492334398E-4</c:v>
                </c:pt>
                <c:pt idx="91">
                  <c:v>1.6821339989621999E-4</c:v>
                </c:pt>
                <c:pt idx="92">
                  <c:v>2.4928547519704101E-3</c:v>
                </c:pt>
                <c:pt idx="93">
                  <c:v>2.9245500746250298E-3</c:v>
                </c:pt>
                <c:pt idx="94">
                  <c:v>2.1475490496470598E-3</c:v>
                </c:pt>
                <c:pt idx="95">
                  <c:v>7.9762920908489296E-4</c:v>
                </c:pt>
                <c:pt idx="96">
                  <c:v>-9.1792500601546004E-4</c:v>
                </c:pt>
                <c:pt idx="97">
                  <c:v>-6.9837704210553003E-4</c:v>
                </c:pt>
                <c:pt idx="98">
                  <c:v>-7.5542129293345401E-4</c:v>
                </c:pt>
                <c:pt idx="99">
                  <c:v>-1.4235019765403501E-3</c:v>
                </c:pt>
                <c:pt idx="100">
                  <c:v>-9.1793478206154803E-4</c:v>
                </c:pt>
                <c:pt idx="101">
                  <c:v>-5.3415595727420101E-4</c:v>
                </c:pt>
                <c:pt idx="102">
                  <c:v>2.2577868676064501E-3</c:v>
                </c:pt>
                <c:pt idx="103">
                  <c:v>6.9380162111990905E-4</c:v>
                </c:pt>
                <c:pt idx="104">
                  <c:v>2.1937519235329401E-3</c:v>
                </c:pt>
                <c:pt idx="105">
                  <c:v>2.71683018714532E-3</c:v>
                </c:pt>
                <c:pt idx="106">
                  <c:v>1.5323068388811E-3</c:v>
                </c:pt>
                <c:pt idx="107">
                  <c:v>1.6945522307898701E-3</c:v>
                </c:pt>
                <c:pt idx="108">
                  <c:v>3.2920970912787002E-3</c:v>
                </c:pt>
                <c:pt idx="109">
                  <c:v>2.8034446859294499E-3</c:v>
                </c:pt>
                <c:pt idx="110">
                  <c:v>-6.1743992113017304E-5</c:v>
                </c:pt>
                <c:pt idx="111">
                  <c:v>-2.7070232068309097E-4</c:v>
                </c:pt>
                <c:pt idx="112">
                  <c:v>-8.38172689558062E-4</c:v>
                </c:pt>
                <c:pt idx="113">
                  <c:v>-8.1140520839918296E-4</c:v>
                </c:pt>
                <c:pt idx="114">
                  <c:v>2.6601212014801701E-4</c:v>
                </c:pt>
                <c:pt idx="115">
                  <c:v>-3.75179984050135E-4</c:v>
                </c:pt>
                <c:pt idx="116">
                  <c:v>-7.9448820249699301E-4</c:v>
                </c:pt>
                <c:pt idx="117">
                  <c:v>-7.9176915203365203E-5</c:v>
                </c:pt>
                <c:pt idx="118">
                  <c:v>9.0508916215538101E-4</c:v>
                </c:pt>
                <c:pt idx="119">
                  <c:v>-4.4506336200087298E-5</c:v>
                </c:pt>
                <c:pt idx="120">
                  <c:v>-2.1668189448798101E-4</c:v>
                </c:pt>
                <c:pt idx="121">
                  <c:v>-1.3105828534465201E-3</c:v>
                </c:pt>
                <c:pt idx="122">
                  <c:v>-6.7586208964386801E-4</c:v>
                </c:pt>
                <c:pt idx="123">
                  <c:v>6.2853053308828302E-4</c:v>
                </c:pt>
                <c:pt idx="124">
                  <c:v>-9.45944050760803E-6</c:v>
                </c:pt>
                <c:pt idx="125">
                  <c:v>1.45114465084883E-3</c:v>
                </c:pt>
                <c:pt idx="126">
                  <c:v>3.2333328234306299E-3</c:v>
                </c:pt>
                <c:pt idx="127">
                  <c:v>2.8569454311224902E-3</c:v>
                </c:pt>
                <c:pt idx="128">
                  <c:v>3.0352788800439099E-3</c:v>
                </c:pt>
                <c:pt idx="129">
                  <c:v>2.5551510518868501E-3</c:v>
                </c:pt>
                <c:pt idx="130">
                  <c:v>3.1614215724495701E-3</c:v>
                </c:pt>
                <c:pt idx="131">
                  <c:v>2.6761255796605701E-3</c:v>
                </c:pt>
                <c:pt idx="132">
                  <c:v>3.5595962480902601E-3</c:v>
                </c:pt>
                <c:pt idx="133">
                  <c:v>4.72203891496931E-3</c:v>
                </c:pt>
                <c:pt idx="134">
                  <c:v>3.8003836992135998E-3</c:v>
                </c:pt>
                <c:pt idx="135">
                  <c:v>3.4034602295595099E-3</c:v>
                </c:pt>
                <c:pt idx="136">
                  <c:v>1.5418788187567E-3</c:v>
                </c:pt>
                <c:pt idx="137">
                  <c:v>1.6160452349788901E-4</c:v>
                </c:pt>
                <c:pt idx="138">
                  <c:v>-5.6896809248243902E-4</c:v>
                </c:pt>
                <c:pt idx="139">
                  <c:v>-1.67903947077661E-3</c:v>
                </c:pt>
                <c:pt idx="140">
                  <c:v>-1.0857202395780901E-3</c:v>
                </c:pt>
                <c:pt idx="141">
                  <c:v>-4.2659324334829801E-4</c:v>
                </c:pt>
                <c:pt idx="142">
                  <c:v>5.141907160639E-4</c:v>
                </c:pt>
                <c:pt idx="143">
                  <c:v>-1.5783607686435501E-3</c:v>
                </c:pt>
                <c:pt idx="144">
                  <c:v>-9.4043258655005998E-4</c:v>
                </c:pt>
                <c:pt idx="145">
                  <c:v>-1.0168857466437801E-4</c:v>
                </c:pt>
                <c:pt idx="146">
                  <c:v>-3.1068698516109199E-4</c:v>
                </c:pt>
                <c:pt idx="147">
                  <c:v>-1.7978208282073599E-4</c:v>
                </c:pt>
                <c:pt idx="148">
                  <c:v>2.1944178830006602E-3</c:v>
                </c:pt>
                <c:pt idx="149">
                  <c:v>2.78145902881033E-3</c:v>
                </c:pt>
                <c:pt idx="150">
                  <c:v>3.2826991431646698E-3</c:v>
                </c:pt>
                <c:pt idx="151">
                  <c:v>2.2979211864092301E-3</c:v>
                </c:pt>
                <c:pt idx="152">
                  <c:v>1.9604541891951001E-3</c:v>
                </c:pt>
                <c:pt idx="153">
                  <c:v>6.6556287530300897E-4</c:v>
                </c:pt>
                <c:pt idx="154">
                  <c:v>6.0230454073973696E-4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81-4DCC-A6A8-7F2BB8CE7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7930719"/>
        <c:axId val="1144979919"/>
      </c:lineChart>
      <c:catAx>
        <c:axId val="13679307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79919"/>
        <c:crosses val="autoZero"/>
        <c:auto val="1"/>
        <c:lblAlgn val="ctr"/>
        <c:lblOffset val="100"/>
        <c:noMultiLvlLbl val="0"/>
      </c:catAx>
      <c:valAx>
        <c:axId val="114497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93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XLU_IDU!$AO$22:$AO$156</c:f>
              <c:numCache>
                <c:formatCode>0.00%</c:formatCode>
                <c:ptCount val="1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-1.4461982864953371E-3</c:v>
                </c:pt>
                <c:pt idx="10">
                  <c:v>-1.9237047319069465E-3</c:v>
                </c:pt>
                <c:pt idx="11">
                  <c:v>-9.7803928290091796E-4</c:v>
                </c:pt>
                <c:pt idx="12">
                  <c:v>-1.7224052162493203E-3</c:v>
                </c:pt>
                <c:pt idx="13">
                  <c:v>-3.1473543135626392E-3</c:v>
                </c:pt>
                <c:pt idx="14">
                  <c:v>-4.545783555229839E-3</c:v>
                </c:pt>
                <c:pt idx="15">
                  <c:v>-5.7457859583633156E-3</c:v>
                </c:pt>
                <c:pt idx="16">
                  <c:v>-5.6912928914573304E-3</c:v>
                </c:pt>
                <c:pt idx="17">
                  <c:v>-3.47539975772038E-3</c:v>
                </c:pt>
                <c:pt idx="18">
                  <c:v>-2.9794584609614694E-3</c:v>
                </c:pt>
                <c:pt idx="19">
                  <c:v>-1.5582186014942156E-3</c:v>
                </c:pt>
                <c:pt idx="20">
                  <c:v>-1.1411811912425121E-3</c:v>
                </c:pt>
                <c:pt idx="21">
                  <c:v>-1.6982334665081892E-3</c:v>
                </c:pt>
                <c:pt idx="22">
                  <c:v>-6.3055002942685734E-4</c:v>
                </c:pt>
                <c:pt idx="23">
                  <c:v>-6.3055002942685734E-4</c:v>
                </c:pt>
                <c:pt idx="24">
                  <c:v>-6.3055002942685734E-4</c:v>
                </c:pt>
                <c:pt idx="25">
                  <c:v>-6.3055002942685734E-4</c:v>
                </c:pt>
                <c:pt idx="26">
                  <c:v>7.8798138388730919E-4</c:v>
                </c:pt>
                <c:pt idx="27">
                  <c:v>8.2889321417817675E-4</c:v>
                </c:pt>
                <c:pt idx="28">
                  <c:v>-3.0123918285295068E-4</c:v>
                </c:pt>
                <c:pt idx="29">
                  <c:v>-1.9634443843609293E-3</c:v>
                </c:pt>
                <c:pt idx="30">
                  <c:v>-6.6983245941768304E-3</c:v>
                </c:pt>
                <c:pt idx="31">
                  <c:v>-5.5506679287950621E-3</c:v>
                </c:pt>
                <c:pt idx="32">
                  <c:v>-5.2275391325427066E-3</c:v>
                </c:pt>
                <c:pt idx="33">
                  <c:v>-5.2275391325427066E-3</c:v>
                </c:pt>
                <c:pt idx="34">
                  <c:v>-5.2275391325427066E-3</c:v>
                </c:pt>
                <c:pt idx="35">
                  <c:v>-5.2275391325427066E-3</c:v>
                </c:pt>
                <c:pt idx="36">
                  <c:v>-5.2275391325427066E-3</c:v>
                </c:pt>
                <c:pt idx="37">
                  <c:v>-5.2275391325427066E-3</c:v>
                </c:pt>
                <c:pt idx="38">
                  <c:v>-5.2275391325427066E-3</c:v>
                </c:pt>
                <c:pt idx="39">
                  <c:v>-5.2275391325427066E-3</c:v>
                </c:pt>
                <c:pt idx="40">
                  <c:v>-5.2275391325427066E-3</c:v>
                </c:pt>
                <c:pt idx="41">
                  <c:v>-5.2275391325427066E-3</c:v>
                </c:pt>
                <c:pt idx="42">
                  <c:v>-5.2275391325427066E-3</c:v>
                </c:pt>
                <c:pt idx="43">
                  <c:v>-5.2275391325427066E-3</c:v>
                </c:pt>
                <c:pt idx="44">
                  <c:v>-5.2275391325427066E-3</c:v>
                </c:pt>
                <c:pt idx="45">
                  <c:v>-5.2275391325427066E-3</c:v>
                </c:pt>
                <c:pt idx="46">
                  <c:v>-5.2275391325427066E-3</c:v>
                </c:pt>
                <c:pt idx="47">
                  <c:v>-6.1545830244947907E-3</c:v>
                </c:pt>
                <c:pt idx="48">
                  <c:v>-4.7990910919291615E-3</c:v>
                </c:pt>
                <c:pt idx="49">
                  <c:v>-5.2437243191125367E-3</c:v>
                </c:pt>
                <c:pt idx="50">
                  <c:v>-4.9259081206185201E-3</c:v>
                </c:pt>
                <c:pt idx="51">
                  <c:v>-6.1562210784541502E-3</c:v>
                </c:pt>
                <c:pt idx="52">
                  <c:v>-5.7305351324491525E-3</c:v>
                </c:pt>
                <c:pt idx="53">
                  <c:v>-4.9917039315462326E-3</c:v>
                </c:pt>
                <c:pt idx="54">
                  <c:v>-5.2402378784204319E-3</c:v>
                </c:pt>
                <c:pt idx="55">
                  <c:v>-3.7230861096576758E-3</c:v>
                </c:pt>
                <c:pt idx="56">
                  <c:v>-3.7230861096576758E-3</c:v>
                </c:pt>
                <c:pt idx="57">
                  <c:v>-3.7230861096576758E-3</c:v>
                </c:pt>
                <c:pt idx="58">
                  <c:v>-3.7230861096576758E-3</c:v>
                </c:pt>
                <c:pt idx="59">
                  <c:v>-3.3084565162777831E-3</c:v>
                </c:pt>
                <c:pt idx="60">
                  <c:v>-2.4395273557368058E-3</c:v>
                </c:pt>
                <c:pt idx="61">
                  <c:v>-2.4395273557368058E-3</c:v>
                </c:pt>
                <c:pt idx="62">
                  <c:v>-3.5672107366022518E-3</c:v>
                </c:pt>
                <c:pt idx="63">
                  <c:v>-2.3367174553444127E-3</c:v>
                </c:pt>
                <c:pt idx="64">
                  <c:v>-3.5329920575476641E-3</c:v>
                </c:pt>
                <c:pt idx="65">
                  <c:v>-3.6654303080330018E-3</c:v>
                </c:pt>
                <c:pt idx="66">
                  <c:v>-2.5414491817843761E-3</c:v>
                </c:pt>
                <c:pt idx="67">
                  <c:v>-3.1622323686947692E-3</c:v>
                </c:pt>
                <c:pt idx="68">
                  <c:v>-4.3021944934111362E-3</c:v>
                </c:pt>
                <c:pt idx="69">
                  <c:v>-2.5128562108047946E-3</c:v>
                </c:pt>
                <c:pt idx="70">
                  <c:v>-2.8414466368861177E-3</c:v>
                </c:pt>
                <c:pt idx="71">
                  <c:v>-2.0523418179731884E-3</c:v>
                </c:pt>
                <c:pt idx="72">
                  <c:v>-2.0523418179731884E-3</c:v>
                </c:pt>
                <c:pt idx="73">
                  <c:v>-2.0523418179731884E-3</c:v>
                </c:pt>
                <c:pt idx="74">
                  <c:v>-2.0523418179731884E-3</c:v>
                </c:pt>
                <c:pt idx="75">
                  <c:v>-2.0523418179731884E-3</c:v>
                </c:pt>
                <c:pt idx="76">
                  <c:v>-2.0523418179731884E-3</c:v>
                </c:pt>
                <c:pt idx="77">
                  <c:v>-2.0523418179731884E-3</c:v>
                </c:pt>
                <c:pt idx="78">
                  <c:v>-2.0523418179731884E-3</c:v>
                </c:pt>
                <c:pt idx="79">
                  <c:v>-2.0523418179731884E-3</c:v>
                </c:pt>
                <c:pt idx="80">
                  <c:v>-1.6411198705764667E-3</c:v>
                </c:pt>
                <c:pt idx="81">
                  <c:v>-1.3746492391113196E-3</c:v>
                </c:pt>
                <c:pt idx="82">
                  <c:v>1.3931979293534957E-3</c:v>
                </c:pt>
                <c:pt idx="83">
                  <c:v>1.3931979293534957E-3</c:v>
                </c:pt>
                <c:pt idx="84">
                  <c:v>1.3931979293534957E-3</c:v>
                </c:pt>
                <c:pt idx="85">
                  <c:v>1.3931979293534957E-3</c:v>
                </c:pt>
                <c:pt idx="86">
                  <c:v>1.3931979293534957E-3</c:v>
                </c:pt>
                <c:pt idx="87">
                  <c:v>1.3931979293534957E-3</c:v>
                </c:pt>
                <c:pt idx="88">
                  <c:v>1.3931979293534957E-3</c:v>
                </c:pt>
                <c:pt idx="89">
                  <c:v>1.3931979293534957E-3</c:v>
                </c:pt>
                <c:pt idx="90">
                  <c:v>1.3931979293534957E-3</c:v>
                </c:pt>
                <c:pt idx="91">
                  <c:v>1.3931979293534957E-3</c:v>
                </c:pt>
                <c:pt idx="92">
                  <c:v>1.3931979293534957E-3</c:v>
                </c:pt>
                <c:pt idx="93">
                  <c:v>1.3931979293534957E-3</c:v>
                </c:pt>
                <c:pt idx="94">
                  <c:v>1.3931979293534957E-3</c:v>
                </c:pt>
                <c:pt idx="95">
                  <c:v>1.3931979293534957E-3</c:v>
                </c:pt>
                <c:pt idx="96">
                  <c:v>1.3931979293534957E-3</c:v>
                </c:pt>
                <c:pt idx="97">
                  <c:v>1.3931979293534957E-3</c:v>
                </c:pt>
                <c:pt idx="98">
                  <c:v>1.3931979293534957E-3</c:v>
                </c:pt>
                <c:pt idx="99">
                  <c:v>1.3931979293534957E-3</c:v>
                </c:pt>
                <c:pt idx="100">
                  <c:v>1.3931979293534957E-3</c:v>
                </c:pt>
                <c:pt idx="101">
                  <c:v>1.3931979293534957E-3</c:v>
                </c:pt>
                <c:pt idx="102">
                  <c:v>2.0716534983324444E-3</c:v>
                </c:pt>
                <c:pt idx="103">
                  <c:v>3.3153912087086953E-3</c:v>
                </c:pt>
                <c:pt idx="104">
                  <c:v>3.3153912087086953E-3</c:v>
                </c:pt>
                <c:pt idx="105">
                  <c:v>3.3153912087086953E-3</c:v>
                </c:pt>
                <c:pt idx="106">
                  <c:v>3.3153912087086953E-3</c:v>
                </c:pt>
                <c:pt idx="107">
                  <c:v>3.3153912087086953E-3</c:v>
                </c:pt>
                <c:pt idx="108">
                  <c:v>3.3153912087086953E-3</c:v>
                </c:pt>
                <c:pt idx="109">
                  <c:v>3.3153912087086953E-3</c:v>
                </c:pt>
                <c:pt idx="110">
                  <c:v>3.3153912087086953E-3</c:v>
                </c:pt>
                <c:pt idx="111">
                  <c:v>3.3153912087086953E-3</c:v>
                </c:pt>
                <c:pt idx="112">
                  <c:v>3.3153912087086953E-3</c:v>
                </c:pt>
                <c:pt idx="113">
                  <c:v>3.3153912087086953E-3</c:v>
                </c:pt>
                <c:pt idx="114">
                  <c:v>3.3153912087086953E-3</c:v>
                </c:pt>
                <c:pt idx="115">
                  <c:v>3.3153912087086953E-3</c:v>
                </c:pt>
                <c:pt idx="116">
                  <c:v>3.3153912087086953E-3</c:v>
                </c:pt>
                <c:pt idx="117">
                  <c:v>3.3153912087086953E-3</c:v>
                </c:pt>
                <c:pt idx="118">
                  <c:v>3.3153912087086953E-3</c:v>
                </c:pt>
                <c:pt idx="119">
                  <c:v>3.3153912087086953E-3</c:v>
                </c:pt>
                <c:pt idx="120">
                  <c:v>3.9544589853979344E-3</c:v>
                </c:pt>
                <c:pt idx="121">
                  <c:v>4.6933894134780722E-3</c:v>
                </c:pt>
                <c:pt idx="122">
                  <c:v>5.8000928844019733E-3</c:v>
                </c:pt>
                <c:pt idx="123">
                  <c:v>5.8000928844019733E-3</c:v>
                </c:pt>
                <c:pt idx="124">
                  <c:v>6.4682129489261816E-3</c:v>
                </c:pt>
                <c:pt idx="125">
                  <c:v>7.3987773138287421E-3</c:v>
                </c:pt>
                <c:pt idx="126">
                  <c:v>7.2569249163297461E-3</c:v>
                </c:pt>
                <c:pt idx="127">
                  <c:v>7.3587164473622804E-3</c:v>
                </c:pt>
                <c:pt idx="128">
                  <c:v>9.7207110936661702E-3</c:v>
                </c:pt>
                <c:pt idx="129">
                  <c:v>9.7207110936661702E-3</c:v>
                </c:pt>
                <c:pt idx="130">
                  <c:v>9.7207110936661702E-3</c:v>
                </c:pt>
                <c:pt idx="131">
                  <c:v>9.7207110936661702E-3</c:v>
                </c:pt>
                <c:pt idx="132">
                  <c:v>9.7207110936661702E-3</c:v>
                </c:pt>
                <c:pt idx="133">
                  <c:v>9.7207110936661702E-3</c:v>
                </c:pt>
                <c:pt idx="134">
                  <c:v>9.7207110936661702E-3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C0-4C9B-82E8-A7E4CECF4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XLU_IDU!$AZ$22:$AZ$156</c:f>
              <c:numCache>
                <c:formatCode>0.00%</c:formatCode>
                <c:ptCount val="1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1.3642812404124089E-3</c:v>
                </c:pt>
                <c:pt idx="7">
                  <c:v>1.3642812404124089E-3</c:v>
                </c:pt>
                <c:pt idx="8">
                  <c:v>3.6958024368102665E-3</c:v>
                </c:pt>
                <c:pt idx="9">
                  <c:v>3.6958024368102665E-3</c:v>
                </c:pt>
                <c:pt idx="10">
                  <c:v>3.6958024368102665E-3</c:v>
                </c:pt>
                <c:pt idx="11">
                  <c:v>3.6958024368102665E-3</c:v>
                </c:pt>
                <c:pt idx="12">
                  <c:v>3.6958024368102665E-3</c:v>
                </c:pt>
                <c:pt idx="13">
                  <c:v>3.6958024368102665E-3</c:v>
                </c:pt>
                <c:pt idx="14">
                  <c:v>3.6958024368102665E-3</c:v>
                </c:pt>
                <c:pt idx="15">
                  <c:v>3.6958024368102665E-3</c:v>
                </c:pt>
                <c:pt idx="16">
                  <c:v>3.6958024368102665E-3</c:v>
                </c:pt>
                <c:pt idx="17">
                  <c:v>3.6958024368102665E-3</c:v>
                </c:pt>
                <c:pt idx="18">
                  <c:v>3.6958024368102665E-3</c:v>
                </c:pt>
                <c:pt idx="19">
                  <c:v>3.6958024368102665E-3</c:v>
                </c:pt>
                <c:pt idx="20">
                  <c:v>3.6958024368102665E-3</c:v>
                </c:pt>
                <c:pt idx="21">
                  <c:v>3.6958024368102665E-3</c:v>
                </c:pt>
                <c:pt idx="22">
                  <c:v>3.6958024368102665E-3</c:v>
                </c:pt>
                <c:pt idx="23">
                  <c:v>3.6958024368102665E-3</c:v>
                </c:pt>
                <c:pt idx="24">
                  <c:v>3.6958024368102665E-3</c:v>
                </c:pt>
                <c:pt idx="25">
                  <c:v>3.6958024368102665E-3</c:v>
                </c:pt>
                <c:pt idx="26">
                  <c:v>3.6958024368102665E-3</c:v>
                </c:pt>
                <c:pt idx="27">
                  <c:v>3.6958024368102665E-3</c:v>
                </c:pt>
                <c:pt idx="28">
                  <c:v>3.6958024368102665E-3</c:v>
                </c:pt>
                <c:pt idx="29">
                  <c:v>3.6958024368102665E-3</c:v>
                </c:pt>
                <c:pt idx="30">
                  <c:v>3.6958024368102665E-3</c:v>
                </c:pt>
                <c:pt idx="31">
                  <c:v>3.6958024368102665E-3</c:v>
                </c:pt>
                <c:pt idx="32">
                  <c:v>3.6958024368102665E-3</c:v>
                </c:pt>
                <c:pt idx="33">
                  <c:v>3.6958024368102665E-3</c:v>
                </c:pt>
                <c:pt idx="34">
                  <c:v>-9.1938593425838419E-4</c:v>
                </c:pt>
                <c:pt idx="35">
                  <c:v>-8.5657532580673407E-5</c:v>
                </c:pt>
                <c:pt idx="36">
                  <c:v>1.3193269122895165E-4</c:v>
                </c:pt>
                <c:pt idx="37">
                  <c:v>-8.9277767194785346E-4</c:v>
                </c:pt>
                <c:pt idx="38">
                  <c:v>2.2085151909844391E-4</c:v>
                </c:pt>
                <c:pt idx="39">
                  <c:v>2.2085151909844391E-4</c:v>
                </c:pt>
                <c:pt idx="40">
                  <c:v>2.2085151909844391E-4</c:v>
                </c:pt>
                <c:pt idx="41">
                  <c:v>2.2085151909844391E-4</c:v>
                </c:pt>
                <c:pt idx="42">
                  <c:v>2.2085151909844391E-4</c:v>
                </c:pt>
                <c:pt idx="43">
                  <c:v>1.323735121140014E-3</c:v>
                </c:pt>
                <c:pt idx="44">
                  <c:v>1.323735121140014E-3</c:v>
                </c:pt>
                <c:pt idx="45">
                  <c:v>3.8790714385539427E-3</c:v>
                </c:pt>
                <c:pt idx="46">
                  <c:v>3.8790714385539427E-3</c:v>
                </c:pt>
                <c:pt idx="47">
                  <c:v>3.8790714385539427E-3</c:v>
                </c:pt>
                <c:pt idx="48">
                  <c:v>3.8790714385539427E-3</c:v>
                </c:pt>
                <c:pt idx="49">
                  <c:v>3.8790714385539427E-3</c:v>
                </c:pt>
                <c:pt idx="50">
                  <c:v>3.8790714385539427E-3</c:v>
                </c:pt>
                <c:pt idx="51">
                  <c:v>3.8790714385539427E-3</c:v>
                </c:pt>
                <c:pt idx="52">
                  <c:v>3.8790714385539427E-3</c:v>
                </c:pt>
                <c:pt idx="53">
                  <c:v>3.8790714385539427E-3</c:v>
                </c:pt>
                <c:pt idx="54">
                  <c:v>3.8790714385539427E-3</c:v>
                </c:pt>
                <c:pt idx="55">
                  <c:v>3.8790714385539427E-3</c:v>
                </c:pt>
                <c:pt idx="56">
                  <c:v>3.8790714385539427E-3</c:v>
                </c:pt>
                <c:pt idx="57">
                  <c:v>4.8022953274761441E-3</c:v>
                </c:pt>
                <c:pt idx="58">
                  <c:v>4.8022953274761441E-3</c:v>
                </c:pt>
                <c:pt idx="59">
                  <c:v>4.8022953274761441E-3</c:v>
                </c:pt>
                <c:pt idx="60">
                  <c:v>4.8022953274761441E-3</c:v>
                </c:pt>
                <c:pt idx="61">
                  <c:v>4.8022953274761441E-3</c:v>
                </c:pt>
                <c:pt idx="62">
                  <c:v>4.8022953274761441E-3</c:v>
                </c:pt>
                <c:pt idx="63">
                  <c:v>4.8022953274761441E-3</c:v>
                </c:pt>
                <c:pt idx="64">
                  <c:v>4.8022953274761441E-3</c:v>
                </c:pt>
                <c:pt idx="65">
                  <c:v>4.8022953274761441E-3</c:v>
                </c:pt>
                <c:pt idx="66">
                  <c:v>4.8022953274761441E-3</c:v>
                </c:pt>
                <c:pt idx="67">
                  <c:v>4.8022953274761441E-3</c:v>
                </c:pt>
                <c:pt idx="68">
                  <c:v>4.8022953274761441E-3</c:v>
                </c:pt>
                <c:pt idx="69">
                  <c:v>4.8022953274761441E-3</c:v>
                </c:pt>
                <c:pt idx="70">
                  <c:v>4.8022953274761441E-3</c:v>
                </c:pt>
                <c:pt idx="71">
                  <c:v>4.8022953274761441E-3</c:v>
                </c:pt>
                <c:pt idx="72">
                  <c:v>4.8022953274761441E-3</c:v>
                </c:pt>
                <c:pt idx="73">
                  <c:v>4.2383728867264161E-3</c:v>
                </c:pt>
                <c:pt idx="74">
                  <c:v>4.8918372620645441E-3</c:v>
                </c:pt>
                <c:pt idx="75">
                  <c:v>6.1385582629740112E-3</c:v>
                </c:pt>
                <c:pt idx="76">
                  <c:v>7.8892581149418647E-3</c:v>
                </c:pt>
                <c:pt idx="77">
                  <c:v>7.8892581149418647E-3</c:v>
                </c:pt>
                <c:pt idx="78">
                  <c:v>7.8892581149418647E-3</c:v>
                </c:pt>
                <c:pt idx="79">
                  <c:v>7.8892581149418647E-3</c:v>
                </c:pt>
                <c:pt idx="80">
                  <c:v>7.8892581149418647E-3</c:v>
                </c:pt>
                <c:pt idx="81">
                  <c:v>7.8892581149418647E-3</c:v>
                </c:pt>
                <c:pt idx="82">
                  <c:v>7.8892581149418647E-3</c:v>
                </c:pt>
                <c:pt idx="83">
                  <c:v>9.2824896851501117E-3</c:v>
                </c:pt>
                <c:pt idx="84">
                  <c:v>9.2824896851501117E-3</c:v>
                </c:pt>
                <c:pt idx="85">
                  <c:v>8.5830768413946885E-3</c:v>
                </c:pt>
                <c:pt idx="86">
                  <c:v>9.5496398938536599E-3</c:v>
                </c:pt>
                <c:pt idx="87">
                  <c:v>9.2740162937174249E-3</c:v>
                </c:pt>
                <c:pt idx="88">
                  <c:v>7.5183062808308974E-3</c:v>
                </c:pt>
                <c:pt idx="89">
                  <c:v>7.7039812061492786E-3</c:v>
                </c:pt>
                <c:pt idx="90">
                  <c:v>1.036484238709552E-2</c:v>
                </c:pt>
                <c:pt idx="91">
                  <c:v>1.036484238709552E-2</c:v>
                </c:pt>
                <c:pt idx="92">
                  <c:v>1.036484238709552E-2</c:v>
                </c:pt>
                <c:pt idx="93">
                  <c:v>1.036484238709552E-2</c:v>
                </c:pt>
                <c:pt idx="94">
                  <c:v>1.036484238709552E-2</c:v>
                </c:pt>
                <c:pt idx="95">
                  <c:v>1.036484238709552E-2</c:v>
                </c:pt>
                <c:pt idx="96">
                  <c:v>1.036484238709552E-2</c:v>
                </c:pt>
                <c:pt idx="97">
                  <c:v>1.036484238709552E-2</c:v>
                </c:pt>
                <c:pt idx="98">
                  <c:v>1.036484238709552E-2</c:v>
                </c:pt>
                <c:pt idx="99">
                  <c:v>1.036484238709552E-2</c:v>
                </c:pt>
                <c:pt idx="100">
                  <c:v>1.036484238709552E-2</c:v>
                </c:pt>
                <c:pt idx="101">
                  <c:v>1.036484238709552E-2</c:v>
                </c:pt>
                <c:pt idx="102">
                  <c:v>1.036484238709552E-2</c:v>
                </c:pt>
                <c:pt idx="103">
                  <c:v>1.036484238709552E-2</c:v>
                </c:pt>
                <c:pt idx="104">
                  <c:v>1.036484238709552E-2</c:v>
                </c:pt>
                <c:pt idx="105">
                  <c:v>1.036484238709552E-2</c:v>
                </c:pt>
                <c:pt idx="106">
                  <c:v>8.5804197703089977E-3</c:v>
                </c:pt>
                <c:pt idx="107">
                  <c:v>8.8167795749111901E-3</c:v>
                </c:pt>
                <c:pt idx="108">
                  <c:v>8.5240752680467921E-3</c:v>
                </c:pt>
                <c:pt idx="109">
                  <c:v>8.9630650102065709E-3</c:v>
                </c:pt>
                <c:pt idx="110">
                  <c:v>8.3283650449257098E-3</c:v>
                </c:pt>
                <c:pt idx="111">
                  <c:v>8.6202985023551091E-3</c:v>
                </c:pt>
                <c:pt idx="112">
                  <c:v>7.5520715312727017E-3</c:v>
                </c:pt>
                <c:pt idx="113">
                  <c:v>6.1251173683707595E-3</c:v>
                </c:pt>
                <c:pt idx="114">
                  <c:v>6.7069532524114024E-3</c:v>
                </c:pt>
                <c:pt idx="115">
                  <c:v>6.8404270046706194E-3</c:v>
                </c:pt>
                <c:pt idx="116">
                  <c:v>8.410624863375812E-3</c:v>
                </c:pt>
                <c:pt idx="117">
                  <c:v>9.5560382990413969E-3</c:v>
                </c:pt>
                <c:pt idx="118">
                  <c:v>1.0146671094601021E-2</c:v>
                </c:pt>
                <c:pt idx="119">
                  <c:v>1.0146671094601021E-2</c:v>
                </c:pt>
                <c:pt idx="120">
                  <c:v>1.0146671094601021E-2</c:v>
                </c:pt>
                <c:pt idx="121">
                  <c:v>1.0146671094601021E-2</c:v>
                </c:pt>
                <c:pt idx="122">
                  <c:v>1.0146671094601021E-2</c:v>
                </c:pt>
                <c:pt idx="123">
                  <c:v>1.0146671094601021E-2</c:v>
                </c:pt>
                <c:pt idx="124">
                  <c:v>1.0146671094601021E-2</c:v>
                </c:pt>
                <c:pt idx="125">
                  <c:v>1.0146671094601021E-2</c:v>
                </c:pt>
                <c:pt idx="126">
                  <c:v>1.0146671094601021E-2</c:v>
                </c:pt>
                <c:pt idx="127">
                  <c:v>1.0146671094601021E-2</c:v>
                </c:pt>
                <c:pt idx="128">
                  <c:v>1.0146671094601021E-2</c:v>
                </c:pt>
                <c:pt idx="129">
                  <c:v>9.4682584900004849E-3</c:v>
                </c:pt>
                <c:pt idx="130">
                  <c:v>8.8197075982499856E-3</c:v>
                </c:pt>
                <c:pt idx="131">
                  <c:v>9.6564082516913934E-3</c:v>
                </c:pt>
                <c:pt idx="132">
                  <c:v>9.8731678742084647E-3</c:v>
                </c:pt>
                <c:pt idx="133">
                  <c:v>1.1111648474965733E-2</c:v>
                </c:pt>
                <c:pt idx="134">
                  <c:v>1.1251958463420886E-2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F9-4E39-8BCA-EE5C2BAC8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5927776"/>
        <c:axId val="1284439856"/>
      </c:lineChart>
      <c:catAx>
        <c:axId val="1285927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439856"/>
        <c:crosses val="autoZero"/>
        <c:auto val="1"/>
        <c:lblAlgn val="ctr"/>
        <c:lblOffset val="100"/>
        <c:noMultiLvlLbl val="0"/>
      </c:catAx>
      <c:valAx>
        <c:axId val="128443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92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IYJ_XLI!$AO$22:$AO$156</c:f>
              <c:numCache>
                <c:formatCode>0.00%</c:formatCode>
                <c:ptCount val="1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4.0128432917797482E-3</c:v>
                </c:pt>
                <c:pt idx="39">
                  <c:v>-3.2224241531405174E-3</c:v>
                </c:pt>
                <c:pt idx="40">
                  <c:v>-2.4460208278443557E-6</c:v>
                </c:pt>
                <c:pt idx="41">
                  <c:v>5.3658612601157341E-3</c:v>
                </c:pt>
                <c:pt idx="42">
                  <c:v>5.3658612601157341E-3</c:v>
                </c:pt>
                <c:pt idx="43">
                  <c:v>5.3658612601157341E-3</c:v>
                </c:pt>
                <c:pt idx="44">
                  <c:v>5.3658612601157341E-3</c:v>
                </c:pt>
                <c:pt idx="45">
                  <c:v>5.3658612601157341E-3</c:v>
                </c:pt>
                <c:pt idx="46">
                  <c:v>5.3658612601157341E-3</c:v>
                </c:pt>
                <c:pt idx="47">
                  <c:v>5.3658612601157341E-3</c:v>
                </c:pt>
                <c:pt idx="48">
                  <c:v>5.3658612601157341E-3</c:v>
                </c:pt>
                <c:pt idx="49">
                  <c:v>5.3658612601157341E-3</c:v>
                </c:pt>
                <c:pt idx="50">
                  <c:v>5.3658612601157341E-3</c:v>
                </c:pt>
                <c:pt idx="51">
                  <c:v>2.9482877997261919E-3</c:v>
                </c:pt>
                <c:pt idx="52">
                  <c:v>3.722601526846447E-3</c:v>
                </c:pt>
                <c:pt idx="53">
                  <c:v>4.6464100727439533E-3</c:v>
                </c:pt>
                <c:pt idx="54">
                  <c:v>4.5848731732936101E-3</c:v>
                </c:pt>
                <c:pt idx="55">
                  <c:v>3.6531053336346262E-3</c:v>
                </c:pt>
                <c:pt idx="56">
                  <c:v>1.4085289127453385E-2</c:v>
                </c:pt>
                <c:pt idx="57">
                  <c:v>1.4085289127453385E-2</c:v>
                </c:pt>
                <c:pt idx="58">
                  <c:v>1.4085289127453385E-2</c:v>
                </c:pt>
                <c:pt idx="59">
                  <c:v>1.4085289127453385E-2</c:v>
                </c:pt>
                <c:pt idx="60">
                  <c:v>1.4085289127453385E-2</c:v>
                </c:pt>
                <c:pt idx="61">
                  <c:v>2.2114827190093098E-2</c:v>
                </c:pt>
                <c:pt idx="62">
                  <c:v>2.2114827190093098E-2</c:v>
                </c:pt>
                <c:pt idx="63">
                  <c:v>2.2114827190093098E-2</c:v>
                </c:pt>
                <c:pt idx="64">
                  <c:v>2.2114827190093098E-2</c:v>
                </c:pt>
                <c:pt idx="65">
                  <c:v>2.2114827190093098E-2</c:v>
                </c:pt>
                <c:pt idx="66">
                  <c:v>2.2114827190093098E-2</c:v>
                </c:pt>
                <c:pt idx="67">
                  <c:v>2.2114827190093098E-2</c:v>
                </c:pt>
                <c:pt idx="68">
                  <c:v>2.2114827190093098E-2</c:v>
                </c:pt>
                <c:pt idx="69">
                  <c:v>2.2114827190093098E-2</c:v>
                </c:pt>
                <c:pt idx="70">
                  <c:v>2.2114827190093098E-2</c:v>
                </c:pt>
                <c:pt idx="71">
                  <c:v>2.2114827190093098E-2</c:v>
                </c:pt>
                <c:pt idx="72">
                  <c:v>2.2114827190093098E-2</c:v>
                </c:pt>
                <c:pt idx="73">
                  <c:v>2.2114827190093098E-2</c:v>
                </c:pt>
                <c:pt idx="74">
                  <c:v>2.2114827190093098E-2</c:v>
                </c:pt>
                <c:pt idx="75">
                  <c:v>2.2114827190093098E-2</c:v>
                </c:pt>
                <c:pt idx="76">
                  <c:v>2.2114827190093098E-2</c:v>
                </c:pt>
                <c:pt idx="77">
                  <c:v>2.2114827190093098E-2</c:v>
                </c:pt>
                <c:pt idx="78">
                  <c:v>2.2114827190093098E-2</c:v>
                </c:pt>
                <c:pt idx="79">
                  <c:v>2.2114827190093098E-2</c:v>
                </c:pt>
                <c:pt idx="80">
                  <c:v>2.2114827190093098E-2</c:v>
                </c:pt>
                <c:pt idx="81">
                  <c:v>2.2114827190093098E-2</c:v>
                </c:pt>
                <c:pt idx="82">
                  <c:v>2.4626028020571674E-2</c:v>
                </c:pt>
                <c:pt idx="83">
                  <c:v>3.0819014150807199E-2</c:v>
                </c:pt>
                <c:pt idx="84">
                  <c:v>3.0819014150807199E-2</c:v>
                </c:pt>
                <c:pt idx="85">
                  <c:v>3.0819014150807199E-2</c:v>
                </c:pt>
                <c:pt idx="86">
                  <c:v>3.0819014150807199E-2</c:v>
                </c:pt>
                <c:pt idx="87">
                  <c:v>3.0819014150807199E-2</c:v>
                </c:pt>
                <c:pt idx="88">
                  <c:v>3.0819014150807199E-2</c:v>
                </c:pt>
                <c:pt idx="89">
                  <c:v>3.0819014150807199E-2</c:v>
                </c:pt>
                <c:pt idx="90">
                  <c:v>3.0819014150807199E-2</c:v>
                </c:pt>
                <c:pt idx="91">
                  <c:v>3.0819014150807199E-2</c:v>
                </c:pt>
                <c:pt idx="92">
                  <c:v>3.0819014150807199E-2</c:v>
                </c:pt>
                <c:pt idx="93">
                  <c:v>3.0819014150807199E-2</c:v>
                </c:pt>
                <c:pt idx="94">
                  <c:v>3.0819014150807199E-2</c:v>
                </c:pt>
                <c:pt idx="95">
                  <c:v>3.0819014150807199E-2</c:v>
                </c:pt>
                <c:pt idx="96">
                  <c:v>3.0819014150807199E-2</c:v>
                </c:pt>
                <c:pt idx="97">
                  <c:v>3.0819014150807199E-2</c:v>
                </c:pt>
                <c:pt idx="98">
                  <c:v>3.0819014150807199E-2</c:v>
                </c:pt>
                <c:pt idx="99">
                  <c:v>3.0819014150807199E-2</c:v>
                </c:pt>
                <c:pt idx="100">
                  <c:v>3.0819014150807199E-2</c:v>
                </c:pt>
                <c:pt idx="101">
                  <c:v>3.0819014150807199E-2</c:v>
                </c:pt>
                <c:pt idx="102">
                  <c:v>3.0819014150807199E-2</c:v>
                </c:pt>
                <c:pt idx="103">
                  <c:v>3.0819014150807199E-2</c:v>
                </c:pt>
                <c:pt idx="104">
                  <c:v>3.0819014150807199E-2</c:v>
                </c:pt>
                <c:pt idx="105">
                  <c:v>3.3943256355538583E-2</c:v>
                </c:pt>
                <c:pt idx="106">
                  <c:v>3.5458796431691336E-2</c:v>
                </c:pt>
                <c:pt idx="107">
                  <c:v>4.1029048903513374E-2</c:v>
                </c:pt>
                <c:pt idx="108">
                  <c:v>4.1029048903513374E-2</c:v>
                </c:pt>
                <c:pt idx="109">
                  <c:v>4.1029048903513374E-2</c:v>
                </c:pt>
                <c:pt idx="110">
                  <c:v>4.1029048903513374E-2</c:v>
                </c:pt>
                <c:pt idx="111">
                  <c:v>4.1029048903513374E-2</c:v>
                </c:pt>
                <c:pt idx="112">
                  <c:v>3.9171678314925712E-2</c:v>
                </c:pt>
                <c:pt idx="113">
                  <c:v>3.6307983566268569E-2</c:v>
                </c:pt>
                <c:pt idx="114">
                  <c:v>3.8069883587650337E-2</c:v>
                </c:pt>
                <c:pt idx="115">
                  <c:v>3.8312025822919774E-2</c:v>
                </c:pt>
                <c:pt idx="116">
                  <c:v>3.85588355644551E-2</c:v>
                </c:pt>
                <c:pt idx="117">
                  <c:v>3.9930280223252769E-2</c:v>
                </c:pt>
                <c:pt idx="118">
                  <c:v>4.6927977981734932E-2</c:v>
                </c:pt>
                <c:pt idx="119">
                  <c:v>4.6927977981734932E-2</c:v>
                </c:pt>
                <c:pt idx="120">
                  <c:v>4.6927977981734932E-2</c:v>
                </c:pt>
                <c:pt idx="121">
                  <c:v>4.6927977981734932E-2</c:v>
                </c:pt>
                <c:pt idx="122">
                  <c:v>4.0179562015035489E-2</c:v>
                </c:pt>
                <c:pt idx="123">
                  <c:v>3.9765497907776851E-2</c:v>
                </c:pt>
                <c:pt idx="124">
                  <c:v>4.3703906456887764E-2</c:v>
                </c:pt>
                <c:pt idx="125">
                  <c:v>4.4999193898733046E-2</c:v>
                </c:pt>
                <c:pt idx="126">
                  <c:v>4.3935177581833407E-2</c:v>
                </c:pt>
                <c:pt idx="127">
                  <c:v>4.4020195730226232E-2</c:v>
                </c:pt>
                <c:pt idx="128">
                  <c:v>4.3196128394316531E-2</c:v>
                </c:pt>
                <c:pt idx="129">
                  <c:v>4.6119838792589012E-2</c:v>
                </c:pt>
                <c:pt idx="130">
                  <c:v>4.7685645354175542E-2</c:v>
                </c:pt>
                <c:pt idx="131">
                  <c:v>4.7685645354175542E-2</c:v>
                </c:pt>
                <c:pt idx="132">
                  <c:v>4.7685645354175542E-2</c:v>
                </c:pt>
                <c:pt idx="133">
                  <c:v>4.7685645354175542E-2</c:v>
                </c:pt>
                <c:pt idx="134">
                  <c:v>4.7685645354175542E-2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0A-41C8-9842-F2C6E97B7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IYJ_XLI!$AZ$22:$AZ$156</c:f>
              <c:numCache>
                <c:formatCode>0.00%</c:formatCode>
                <c:ptCount val="135"/>
                <c:pt idx="0">
                  <c:v>0</c:v>
                </c:pt>
                <c:pt idx="1">
                  <c:v>-7.1652213548415375E-3</c:v>
                </c:pt>
                <c:pt idx="2">
                  <c:v>-3.7040507232182027E-3</c:v>
                </c:pt>
                <c:pt idx="3">
                  <c:v>-4.7453842234641413E-3</c:v>
                </c:pt>
                <c:pt idx="4">
                  <c:v>-7.5647443203736738E-3</c:v>
                </c:pt>
                <c:pt idx="5">
                  <c:v>-1.0687745493008494E-2</c:v>
                </c:pt>
                <c:pt idx="6">
                  <c:v>-7.4735529807550202E-3</c:v>
                </c:pt>
                <c:pt idx="7">
                  <c:v>-1.1254344693008301E-2</c:v>
                </c:pt>
                <c:pt idx="8">
                  <c:v>-1.360378489159551E-2</c:v>
                </c:pt>
                <c:pt idx="9">
                  <c:v>-1.7393163978782291E-2</c:v>
                </c:pt>
                <c:pt idx="10">
                  <c:v>-1.8351412262247624E-2</c:v>
                </c:pt>
                <c:pt idx="11">
                  <c:v>-1.5567365689593647E-2</c:v>
                </c:pt>
                <c:pt idx="12">
                  <c:v>-2.0107342435293919E-2</c:v>
                </c:pt>
                <c:pt idx="13">
                  <c:v>-2.012638172772881E-2</c:v>
                </c:pt>
                <c:pt idx="14">
                  <c:v>-2.8030560631803342E-2</c:v>
                </c:pt>
                <c:pt idx="15">
                  <c:v>-2.8209415419663125E-2</c:v>
                </c:pt>
                <c:pt idx="16">
                  <c:v>-2.4192083120877689E-2</c:v>
                </c:pt>
                <c:pt idx="17">
                  <c:v>-2.3202574454588842E-2</c:v>
                </c:pt>
                <c:pt idx="18">
                  <c:v>-2.5627438622791762E-2</c:v>
                </c:pt>
                <c:pt idx="19">
                  <c:v>-2.8702455139525601E-2</c:v>
                </c:pt>
                <c:pt idx="20">
                  <c:v>-2.647770023967581E-2</c:v>
                </c:pt>
                <c:pt idx="21">
                  <c:v>-2.623433986911608E-2</c:v>
                </c:pt>
                <c:pt idx="22">
                  <c:v>-2.2399520006210608E-2</c:v>
                </c:pt>
                <c:pt idx="23">
                  <c:v>-2.555271420196437E-2</c:v>
                </c:pt>
                <c:pt idx="24">
                  <c:v>-2.767070198825438E-2</c:v>
                </c:pt>
                <c:pt idx="25">
                  <c:v>-2.7254605743740279E-2</c:v>
                </c:pt>
                <c:pt idx="26">
                  <c:v>-3.0637813900630154E-2</c:v>
                </c:pt>
                <c:pt idx="27">
                  <c:v>-3.0289589734603935E-2</c:v>
                </c:pt>
                <c:pt idx="28">
                  <c:v>-2.9728623033584992E-2</c:v>
                </c:pt>
                <c:pt idx="29">
                  <c:v>-2.8370583661150951E-2</c:v>
                </c:pt>
                <c:pt idx="30">
                  <c:v>-3.1149658777704911E-2</c:v>
                </c:pt>
                <c:pt idx="31">
                  <c:v>-3.6573635149516233E-2</c:v>
                </c:pt>
                <c:pt idx="32">
                  <c:v>-3.4361561642961488E-2</c:v>
                </c:pt>
                <c:pt idx="33">
                  <c:v>-3.1189944710137869E-2</c:v>
                </c:pt>
                <c:pt idx="34">
                  <c:v>-2.5145398225846549E-2</c:v>
                </c:pt>
                <c:pt idx="35">
                  <c:v>-2.5145398225846549E-2</c:v>
                </c:pt>
                <c:pt idx="36">
                  <c:v>-2.5145398225846549E-2</c:v>
                </c:pt>
                <c:pt idx="37">
                  <c:v>-2.5145398225846549E-2</c:v>
                </c:pt>
                <c:pt idx="38">
                  <c:v>-2.5145398225846549E-2</c:v>
                </c:pt>
                <c:pt idx="39">
                  <c:v>-2.5145398225846549E-2</c:v>
                </c:pt>
                <c:pt idx="40">
                  <c:v>-2.5145398225846549E-2</c:v>
                </c:pt>
                <c:pt idx="41">
                  <c:v>-2.5145398225846549E-2</c:v>
                </c:pt>
                <c:pt idx="42">
                  <c:v>-2.5145398225846549E-2</c:v>
                </c:pt>
                <c:pt idx="43">
                  <c:v>-2.5145398225846549E-2</c:v>
                </c:pt>
                <c:pt idx="44">
                  <c:v>-2.5145398225846549E-2</c:v>
                </c:pt>
                <c:pt idx="45">
                  <c:v>-2.5145398225846549E-2</c:v>
                </c:pt>
                <c:pt idx="46">
                  <c:v>-2.5145398225846549E-2</c:v>
                </c:pt>
                <c:pt idx="47">
                  <c:v>-2.5145398225846549E-2</c:v>
                </c:pt>
                <c:pt idx="48">
                  <c:v>-2.5145398225846549E-2</c:v>
                </c:pt>
                <c:pt idx="49">
                  <c:v>-2.5145398225846549E-2</c:v>
                </c:pt>
                <c:pt idx="50">
                  <c:v>-2.5145398225846549E-2</c:v>
                </c:pt>
                <c:pt idx="51">
                  <c:v>-2.5145398225846549E-2</c:v>
                </c:pt>
                <c:pt idx="52">
                  <c:v>-2.5145398225846549E-2</c:v>
                </c:pt>
                <c:pt idx="53">
                  <c:v>-2.5145398225846549E-2</c:v>
                </c:pt>
                <c:pt idx="54">
                  <c:v>-2.5145398225846549E-2</c:v>
                </c:pt>
                <c:pt idx="55">
                  <c:v>-2.5145398225846549E-2</c:v>
                </c:pt>
                <c:pt idx="56">
                  <c:v>-2.5145398225846549E-2</c:v>
                </c:pt>
                <c:pt idx="57">
                  <c:v>-2.3550159606952802E-2</c:v>
                </c:pt>
                <c:pt idx="58">
                  <c:v>-2.3550159606952802E-2</c:v>
                </c:pt>
                <c:pt idx="59">
                  <c:v>-2.2461094562437698E-2</c:v>
                </c:pt>
                <c:pt idx="60">
                  <c:v>-2.2461094562437698E-2</c:v>
                </c:pt>
                <c:pt idx="61">
                  <c:v>-2.2461094562437698E-2</c:v>
                </c:pt>
                <c:pt idx="62">
                  <c:v>-2.2461094562437698E-2</c:v>
                </c:pt>
                <c:pt idx="63">
                  <c:v>-2.2461094562437698E-2</c:v>
                </c:pt>
                <c:pt idx="64">
                  <c:v>-2.2461094562437698E-2</c:v>
                </c:pt>
                <c:pt idx="65">
                  <c:v>-2.2461094562437698E-2</c:v>
                </c:pt>
                <c:pt idx="66">
                  <c:v>-1.6886400006827031E-2</c:v>
                </c:pt>
                <c:pt idx="67">
                  <c:v>-1.6886400006827031E-2</c:v>
                </c:pt>
                <c:pt idx="68">
                  <c:v>-2.1241935590457246E-2</c:v>
                </c:pt>
                <c:pt idx="69">
                  <c:v>-2.1725382299502924E-2</c:v>
                </c:pt>
                <c:pt idx="70">
                  <c:v>-2.4599930457475074E-2</c:v>
                </c:pt>
                <c:pt idx="71">
                  <c:v>-2.4357867573049835E-2</c:v>
                </c:pt>
                <c:pt idx="72">
                  <c:v>-2.1946577125594183E-2</c:v>
                </c:pt>
                <c:pt idx="73">
                  <c:v>-1.6404964897629458E-2</c:v>
                </c:pt>
                <c:pt idx="74">
                  <c:v>-1.6404964897629458E-2</c:v>
                </c:pt>
                <c:pt idx="75">
                  <c:v>-1.6404964897629458E-2</c:v>
                </c:pt>
                <c:pt idx="76">
                  <c:v>-1.6404964897629458E-2</c:v>
                </c:pt>
                <c:pt idx="77">
                  <c:v>-1.6404964897629458E-2</c:v>
                </c:pt>
                <c:pt idx="78">
                  <c:v>-1.6404964897629458E-2</c:v>
                </c:pt>
                <c:pt idx="79">
                  <c:v>-1.6404964897629458E-2</c:v>
                </c:pt>
                <c:pt idx="80">
                  <c:v>-1.6404964897629458E-2</c:v>
                </c:pt>
                <c:pt idx="81">
                  <c:v>-1.6404964897629458E-2</c:v>
                </c:pt>
                <c:pt idx="82">
                  <c:v>-1.6404964897629458E-2</c:v>
                </c:pt>
                <c:pt idx="83">
                  <c:v>-1.6404964897629458E-2</c:v>
                </c:pt>
                <c:pt idx="84">
                  <c:v>-1.6404964897629458E-2</c:v>
                </c:pt>
                <c:pt idx="85">
                  <c:v>-1.4936587174395484E-2</c:v>
                </c:pt>
                <c:pt idx="86">
                  <c:v>-1.2752343144836562E-2</c:v>
                </c:pt>
                <c:pt idx="87">
                  <c:v>-1.3158622885865313E-2</c:v>
                </c:pt>
                <c:pt idx="88">
                  <c:v>-1.1626523792201091E-2</c:v>
                </c:pt>
                <c:pt idx="89">
                  <c:v>-8.3917853959432891E-3</c:v>
                </c:pt>
                <c:pt idx="90">
                  <c:v>-8.3917853959432891E-3</c:v>
                </c:pt>
                <c:pt idx="91">
                  <c:v>-7.5088903740124736E-3</c:v>
                </c:pt>
                <c:pt idx="92">
                  <c:v>-7.5088903740124736E-3</c:v>
                </c:pt>
                <c:pt idx="93">
                  <c:v>-4.9465596745315058E-3</c:v>
                </c:pt>
                <c:pt idx="94">
                  <c:v>-4.9465596745315058E-3</c:v>
                </c:pt>
                <c:pt idx="95">
                  <c:v>-8.385490677119866E-3</c:v>
                </c:pt>
                <c:pt idx="96">
                  <c:v>-1.0338972299005031E-2</c:v>
                </c:pt>
                <c:pt idx="97">
                  <c:v>-6.1640829456091097E-3</c:v>
                </c:pt>
                <c:pt idx="98">
                  <c:v>-6.174142937485555E-3</c:v>
                </c:pt>
                <c:pt idx="99">
                  <c:v>-1.122915330691034E-2</c:v>
                </c:pt>
                <c:pt idx="100">
                  <c:v>-4.4555467976987641E-3</c:v>
                </c:pt>
                <c:pt idx="101">
                  <c:v>-6.2474546111742279E-3</c:v>
                </c:pt>
                <c:pt idx="102">
                  <c:v>-5.2266676090325049E-3</c:v>
                </c:pt>
                <c:pt idx="103">
                  <c:v>-8.5703717331856149E-4</c:v>
                </c:pt>
                <c:pt idx="104">
                  <c:v>-8.5703717331856149E-4</c:v>
                </c:pt>
                <c:pt idx="105">
                  <c:v>-8.5703717331856149E-4</c:v>
                </c:pt>
                <c:pt idx="106">
                  <c:v>-8.5703717331856149E-4</c:v>
                </c:pt>
                <c:pt idx="107">
                  <c:v>-8.5703717331856149E-4</c:v>
                </c:pt>
                <c:pt idx="108">
                  <c:v>2.1661145822884707E-3</c:v>
                </c:pt>
                <c:pt idx="109">
                  <c:v>2.1661145822884707E-3</c:v>
                </c:pt>
                <c:pt idx="110">
                  <c:v>6.130206413953591E-3</c:v>
                </c:pt>
                <c:pt idx="111">
                  <c:v>6.130206413953591E-3</c:v>
                </c:pt>
                <c:pt idx="112">
                  <c:v>6.130206413953591E-3</c:v>
                </c:pt>
                <c:pt idx="113">
                  <c:v>6.130206413953591E-3</c:v>
                </c:pt>
                <c:pt idx="114">
                  <c:v>6.130206413953591E-3</c:v>
                </c:pt>
                <c:pt idx="115">
                  <c:v>6.130206413953591E-3</c:v>
                </c:pt>
                <c:pt idx="116">
                  <c:v>6.130206413953591E-3</c:v>
                </c:pt>
                <c:pt idx="117">
                  <c:v>6.130206413953591E-3</c:v>
                </c:pt>
                <c:pt idx="118">
                  <c:v>6.130206413953591E-3</c:v>
                </c:pt>
                <c:pt idx="119">
                  <c:v>6.130206413953591E-3</c:v>
                </c:pt>
                <c:pt idx="120">
                  <c:v>6.130206413953591E-3</c:v>
                </c:pt>
                <c:pt idx="121">
                  <c:v>6.130206413953591E-3</c:v>
                </c:pt>
                <c:pt idx="122">
                  <c:v>6.130206413953591E-3</c:v>
                </c:pt>
                <c:pt idx="123">
                  <c:v>6.130206413953591E-3</c:v>
                </c:pt>
                <c:pt idx="124">
                  <c:v>6.130206413953591E-3</c:v>
                </c:pt>
                <c:pt idx="125">
                  <c:v>6.130206413953591E-3</c:v>
                </c:pt>
                <c:pt idx="126">
                  <c:v>6.130206413953591E-3</c:v>
                </c:pt>
                <c:pt idx="127">
                  <c:v>6.130206413953591E-3</c:v>
                </c:pt>
                <c:pt idx="128">
                  <c:v>6.130206413953591E-3</c:v>
                </c:pt>
                <c:pt idx="129">
                  <c:v>6.130206413953591E-3</c:v>
                </c:pt>
                <c:pt idx="130">
                  <c:v>6.130206413953591E-3</c:v>
                </c:pt>
                <c:pt idx="131">
                  <c:v>6.130206413953591E-3</c:v>
                </c:pt>
                <c:pt idx="132">
                  <c:v>6.130206413953591E-3</c:v>
                </c:pt>
                <c:pt idx="133">
                  <c:v>6.130206413953591E-3</c:v>
                </c:pt>
                <c:pt idx="134">
                  <c:v>6.130206413953591E-3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A8-4B94-B383-57426180E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135808"/>
        <c:axId val="1284357296"/>
      </c:lineChart>
      <c:catAx>
        <c:axId val="1292135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57296"/>
        <c:crosses val="autoZero"/>
        <c:auto val="1"/>
        <c:lblAlgn val="ctr"/>
        <c:lblOffset val="100"/>
        <c:noMultiLvlLbl val="0"/>
      </c:catAx>
      <c:valAx>
        <c:axId val="128435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13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IYJ_XLI!$E$1</c:f>
              <c:strCache>
                <c:ptCount val="1"/>
                <c:pt idx="0">
                  <c:v> XLI/IYJ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IYJ_XLI!$E$2:$E$156</c:f>
              <c:numCache>
                <c:formatCode>_(* #,##0.0000_);_(* \(#,##0.0000\);_(* "-"??_);_(@_)</c:formatCode>
                <c:ptCount val="155"/>
                <c:pt idx="0">
                  <c:v>1.09612685956696</c:v>
                </c:pt>
                <c:pt idx="1">
                  <c:v>1.09612685956696</c:v>
                </c:pt>
                <c:pt idx="2">
                  <c:v>1.09612685956696</c:v>
                </c:pt>
                <c:pt idx="3">
                  <c:v>1.09612685956696</c:v>
                </c:pt>
                <c:pt idx="4">
                  <c:v>1.09612685956696</c:v>
                </c:pt>
                <c:pt idx="5">
                  <c:v>1.09612685956696</c:v>
                </c:pt>
                <c:pt idx="6">
                  <c:v>1.09612685956696</c:v>
                </c:pt>
                <c:pt idx="7">
                  <c:v>1.09612685956696</c:v>
                </c:pt>
                <c:pt idx="8">
                  <c:v>1.09612685956696</c:v>
                </c:pt>
                <c:pt idx="9">
                  <c:v>1.09612685956696</c:v>
                </c:pt>
                <c:pt idx="10">
                  <c:v>1.09612685956696</c:v>
                </c:pt>
                <c:pt idx="11">
                  <c:v>1.09612685956696</c:v>
                </c:pt>
                <c:pt idx="12">
                  <c:v>1.09612685956696</c:v>
                </c:pt>
                <c:pt idx="13">
                  <c:v>1.09612685956696</c:v>
                </c:pt>
                <c:pt idx="14">
                  <c:v>1.09612685956696</c:v>
                </c:pt>
                <c:pt idx="15">
                  <c:v>1.09612685956696</c:v>
                </c:pt>
                <c:pt idx="16">
                  <c:v>1.09612685956696</c:v>
                </c:pt>
                <c:pt idx="17">
                  <c:v>1.09612685956696</c:v>
                </c:pt>
                <c:pt idx="18">
                  <c:v>1.09612685956696</c:v>
                </c:pt>
                <c:pt idx="19">
                  <c:v>1.09612685956696</c:v>
                </c:pt>
                <c:pt idx="20">
                  <c:v>1.09612685956696</c:v>
                </c:pt>
                <c:pt idx="21">
                  <c:v>1.09612685956696</c:v>
                </c:pt>
                <c:pt idx="22">
                  <c:v>1.09612685956696</c:v>
                </c:pt>
                <c:pt idx="23">
                  <c:v>1.09612685956696</c:v>
                </c:pt>
                <c:pt idx="24">
                  <c:v>1.09612685956696</c:v>
                </c:pt>
                <c:pt idx="25">
                  <c:v>1.09612685956696</c:v>
                </c:pt>
                <c:pt idx="26">
                  <c:v>1.09612685956696</c:v>
                </c:pt>
                <c:pt idx="27">
                  <c:v>1.09612685956696</c:v>
                </c:pt>
                <c:pt idx="28">
                  <c:v>1.09612685956696</c:v>
                </c:pt>
                <c:pt idx="29">
                  <c:v>1.09612685956696</c:v>
                </c:pt>
                <c:pt idx="30">
                  <c:v>1.09612685956696</c:v>
                </c:pt>
                <c:pt idx="31">
                  <c:v>1.09612685956696</c:v>
                </c:pt>
                <c:pt idx="32">
                  <c:v>1.09612685956696</c:v>
                </c:pt>
                <c:pt idx="33">
                  <c:v>1.09612685956696</c:v>
                </c:pt>
                <c:pt idx="34">
                  <c:v>1.09612685956696</c:v>
                </c:pt>
                <c:pt idx="35">
                  <c:v>1.09612685956696</c:v>
                </c:pt>
                <c:pt idx="36">
                  <c:v>1.09612685956696</c:v>
                </c:pt>
                <c:pt idx="37">
                  <c:v>1.09612685956696</c:v>
                </c:pt>
                <c:pt idx="38">
                  <c:v>1.09612685956696</c:v>
                </c:pt>
                <c:pt idx="39">
                  <c:v>1.09612685956696</c:v>
                </c:pt>
                <c:pt idx="40">
                  <c:v>1.09612685956696</c:v>
                </c:pt>
                <c:pt idx="41">
                  <c:v>1.09612685956696</c:v>
                </c:pt>
                <c:pt idx="42">
                  <c:v>1.09612685956696</c:v>
                </c:pt>
                <c:pt idx="43">
                  <c:v>1.09612685956696</c:v>
                </c:pt>
                <c:pt idx="44">
                  <c:v>1.09612685956696</c:v>
                </c:pt>
                <c:pt idx="45">
                  <c:v>1.09612685956696</c:v>
                </c:pt>
                <c:pt idx="46">
                  <c:v>1.09612685956696</c:v>
                </c:pt>
                <c:pt idx="47">
                  <c:v>1.09612685956696</c:v>
                </c:pt>
                <c:pt idx="48">
                  <c:v>1.09612685956696</c:v>
                </c:pt>
                <c:pt idx="49">
                  <c:v>1.09612685956696</c:v>
                </c:pt>
                <c:pt idx="50">
                  <c:v>1.09612685956696</c:v>
                </c:pt>
                <c:pt idx="51">
                  <c:v>1.09612685956696</c:v>
                </c:pt>
                <c:pt idx="52">
                  <c:v>1.09612685956696</c:v>
                </c:pt>
                <c:pt idx="53">
                  <c:v>1.09612685956696</c:v>
                </c:pt>
                <c:pt idx="54">
                  <c:v>1.09612685956696</c:v>
                </c:pt>
                <c:pt idx="55">
                  <c:v>1.09612685956696</c:v>
                </c:pt>
                <c:pt idx="56">
                  <c:v>1.09612685956696</c:v>
                </c:pt>
                <c:pt idx="57">
                  <c:v>1.09612685956696</c:v>
                </c:pt>
                <c:pt idx="58">
                  <c:v>1.09612685956696</c:v>
                </c:pt>
                <c:pt idx="59">
                  <c:v>1.09612685956696</c:v>
                </c:pt>
                <c:pt idx="60">
                  <c:v>1.09612685956696</c:v>
                </c:pt>
                <c:pt idx="61">
                  <c:v>1.09612685956696</c:v>
                </c:pt>
                <c:pt idx="62">
                  <c:v>1.09612685956696</c:v>
                </c:pt>
                <c:pt idx="63">
                  <c:v>1.09612685956696</c:v>
                </c:pt>
                <c:pt idx="64">
                  <c:v>1.09612685956696</c:v>
                </c:pt>
                <c:pt idx="65">
                  <c:v>1.09612685956696</c:v>
                </c:pt>
                <c:pt idx="66">
                  <c:v>1.09612685956696</c:v>
                </c:pt>
                <c:pt idx="67">
                  <c:v>1.09612685956696</c:v>
                </c:pt>
                <c:pt idx="68">
                  <c:v>1.09612685956696</c:v>
                </c:pt>
                <c:pt idx="69">
                  <c:v>1.09612685956696</c:v>
                </c:pt>
                <c:pt idx="70">
                  <c:v>1.09612685956696</c:v>
                </c:pt>
                <c:pt idx="71">
                  <c:v>1.09612685956696</c:v>
                </c:pt>
                <c:pt idx="72">
                  <c:v>1.09612685956696</c:v>
                </c:pt>
                <c:pt idx="73">
                  <c:v>1.09612685956696</c:v>
                </c:pt>
                <c:pt idx="74">
                  <c:v>1.09612685956696</c:v>
                </c:pt>
                <c:pt idx="75">
                  <c:v>1.09612685956696</c:v>
                </c:pt>
                <c:pt idx="76">
                  <c:v>1.09612685956696</c:v>
                </c:pt>
                <c:pt idx="77">
                  <c:v>1.09612685956696</c:v>
                </c:pt>
                <c:pt idx="78">
                  <c:v>1.09612685956696</c:v>
                </c:pt>
                <c:pt idx="79">
                  <c:v>1.09612685956696</c:v>
                </c:pt>
                <c:pt idx="80">
                  <c:v>1.09612685956696</c:v>
                </c:pt>
                <c:pt idx="81">
                  <c:v>1.09612685956696</c:v>
                </c:pt>
                <c:pt idx="82">
                  <c:v>1.09612685956696</c:v>
                </c:pt>
                <c:pt idx="83">
                  <c:v>1.09612685956696</c:v>
                </c:pt>
                <c:pt idx="84">
                  <c:v>1.09612685956696</c:v>
                </c:pt>
                <c:pt idx="85">
                  <c:v>1.09612685956696</c:v>
                </c:pt>
                <c:pt idx="86">
                  <c:v>1.09612685956696</c:v>
                </c:pt>
                <c:pt idx="87">
                  <c:v>1.09612685956696</c:v>
                </c:pt>
                <c:pt idx="88">
                  <c:v>1.09612685956696</c:v>
                </c:pt>
                <c:pt idx="89">
                  <c:v>1.09612685956696</c:v>
                </c:pt>
                <c:pt idx="90">
                  <c:v>1.09612685956696</c:v>
                </c:pt>
                <c:pt idx="91">
                  <c:v>1.09612685956696</c:v>
                </c:pt>
                <c:pt idx="92">
                  <c:v>1.09612685956696</c:v>
                </c:pt>
                <c:pt idx="93">
                  <c:v>1.09612685956696</c:v>
                </c:pt>
                <c:pt idx="94">
                  <c:v>1.09612685956696</c:v>
                </c:pt>
                <c:pt idx="95">
                  <c:v>1.09612685956696</c:v>
                </c:pt>
                <c:pt idx="96">
                  <c:v>1.09612685956696</c:v>
                </c:pt>
                <c:pt idx="97">
                  <c:v>1.09612685956696</c:v>
                </c:pt>
                <c:pt idx="98">
                  <c:v>1.09612685956696</c:v>
                </c:pt>
                <c:pt idx="99">
                  <c:v>1.09612685956696</c:v>
                </c:pt>
                <c:pt idx="100">
                  <c:v>1.09612685956696</c:v>
                </c:pt>
                <c:pt idx="101">
                  <c:v>1.09612685956696</c:v>
                </c:pt>
                <c:pt idx="102">
                  <c:v>1.09612685956696</c:v>
                </c:pt>
                <c:pt idx="103">
                  <c:v>1.09612685956696</c:v>
                </c:pt>
                <c:pt idx="104">
                  <c:v>1.09612685956696</c:v>
                </c:pt>
                <c:pt idx="105">
                  <c:v>1.09612685956696</c:v>
                </c:pt>
                <c:pt idx="106">
                  <c:v>1.09612685956696</c:v>
                </c:pt>
                <c:pt idx="107">
                  <c:v>1.09612685956696</c:v>
                </c:pt>
                <c:pt idx="108">
                  <c:v>1.09612685956696</c:v>
                </c:pt>
                <c:pt idx="109">
                  <c:v>1.09612685956696</c:v>
                </c:pt>
                <c:pt idx="110">
                  <c:v>1.09612685956696</c:v>
                </c:pt>
                <c:pt idx="111">
                  <c:v>1.09612685956696</c:v>
                </c:pt>
                <c:pt idx="112">
                  <c:v>1.09612685956696</c:v>
                </c:pt>
                <c:pt idx="113">
                  <c:v>1.09612685956696</c:v>
                </c:pt>
                <c:pt idx="114">
                  <c:v>1.09612685956696</c:v>
                </c:pt>
                <c:pt idx="115">
                  <c:v>1.09612685956696</c:v>
                </c:pt>
                <c:pt idx="116">
                  <c:v>1.09612685956696</c:v>
                </c:pt>
                <c:pt idx="117">
                  <c:v>1.09612685956696</c:v>
                </c:pt>
                <c:pt idx="118">
                  <c:v>1.09612685956696</c:v>
                </c:pt>
                <c:pt idx="119">
                  <c:v>1.09612685956696</c:v>
                </c:pt>
                <c:pt idx="120">
                  <c:v>1.09612685956696</c:v>
                </c:pt>
                <c:pt idx="121">
                  <c:v>1.09612685956696</c:v>
                </c:pt>
                <c:pt idx="122">
                  <c:v>1.09612685956696</c:v>
                </c:pt>
                <c:pt idx="123">
                  <c:v>1.09612685956696</c:v>
                </c:pt>
                <c:pt idx="124">
                  <c:v>1.09612685956696</c:v>
                </c:pt>
                <c:pt idx="125">
                  <c:v>1.09612685956696</c:v>
                </c:pt>
                <c:pt idx="126">
                  <c:v>1.09612685956696</c:v>
                </c:pt>
                <c:pt idx="127">
                  <c:v>1.09612685956696</c:v>
                </c:pt>
                <c:pt idx="128">
                  <c:v>1.09612685956696</c:v>
                </c:pt>
                <c:pt idx="129">
                  <c:v>1.09612685956696</c:v>
                </c:pt>
                <c:pt idx="130">
                  <c:v>1.09612685956696</c:v>
                </c:pt>
                <c:pt idx="131">
                  <c:v>1.09612685956696</c:v>
                </c:pt>
                <c:pt idx="132">
                  <c:v>1.09612685956696</c:v>
                </c:pt>
                <c:pt idx="133">
                  <c:v>1.09612685956696</c:v>
                </c:pt>
                <c:pt idx="134">
                  <c:v>1.09612685956696</c:v>
                </c:pt>
                <c:pt idx="135">
                  <c:v>1.09612685956696</c:v>
                </c:pt>
                <c:pt idx="136">
                  <c:v>1.09612685956696</c:v>
                </c:pt>
                <c:pt idx="137">
                  <c:v>1.09612685956696</c:v>
                </c:pt>
                <c:pt idx="138">
                  <c:v>1.09612685956696</c:v>
                </c:pt>
                <c:pt idx="139">
                  <c:v>1.09612685956696</c:v>
                </c:pt>
                <c:pt idx="140">
                  <c:v>1.09612685956696</c:v>
                </c:pt>
                <c:pt idx="141">
                  <c:v>1.09612685956696</c:v>
                </c:pt>
                <c:pt idx="142">
                  <c:v>1.09612685956696</c:v>
                </c:pt>
                <c:pt idx="143">
                  <c:v>1.09612685956696</c:v>
                </c:pt>
                <c:pt idx="144">
                  <c:v>1.09612685956696</c:v>
                </c:pt>
                <c:pt idx="145">
                  <c:v>1.09612685956696</c:v>
                </c:pt>
                <c:pt idx="146">
                  <c:v>1.09612685956696</c:v>
                </c:pt>
                <c:pt idx="147">
                  <c:v>1.09612685956696</c:v>
                </c:pt>
                <c:pt idx="148">
                  <c:v>1.09612685956696</c:v>
                </c:pt>
                <c:pt idx="149">
                  <c:v>1.09612685956696</c:v>
                </c:pt>
                <c:pt idx="150">
                  <c:v>1.09612685956696</c:v>
                </c:pt>
                <c:pt idx="151">
                  <c:v>1.09612685956696</c:v>
                </c:pt>
                <c:pt idx="152">
                  <c:v>1.09612685956696</c:v>
                </c:pt>
                <c:pt idx="153">
                  <c:v>1.09612685956696</c:v>
                </c:pt>
                <c:pt idx="154">
                  <c:v>1.09612685956696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9F-49E3-8A35-837C7236A0FC}"/>
            </c:ext>
          </c:extLst>
        </c:ser>
        <c:ser>
          <c:idx val="1"/>
          <c:order val="1"/>
          <c:tx>
            <c:strRef>
              <c:f>IYJ_XLI!$F$1</c:f>
              <c:strCache>
                <c:ptCount val="1"/>
                <c:pt idx="0">
                  <c:v> XLI/IYJ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IYJ_XLI!$F$2:$F$156</c:f>
              <c:numCache>
                <c:formatCode>_(* #,##0.0000_);_(* \(#,##0.0000\);_(* "-"??_);_(@_)</c:formatCode>
                <c:ptCount val="155"/>
                <c:pt idx="9">
                  <c:v>1.0531474617957599</c:v>
                </c:pt>
                <c:pt idx="10">
                  <c:v>1.0546318428323</c:v>
                </c:pt>
                <c:pt idx="11">
                  <c:v>1.0566533738305499</c:v>
                </c:pt>
                <c:pt idx="12">
                  <c:v>1.0590226457324701</c:v>
                </c:pt>
                <c:pt idx="13">
                  <c:v>1.06097783103834</c:v>
                </c:pt>
                <c:pt idx="14">
                  <c:v>1.06309249859211</c:v>
                </c:pt>
                <c:pt idx="15">
                  <c:v>1.0650284060525099</c:v>
                </c:pt>
                <c:pt idx="16">
                  <c:v>1.0666511340743201</c:v>
                </c:pt>
                <c:pt idx="17">
                  <c:v>1.06726238020422</c:v>
                </c:pt>
                <c:pt idx="18">
                  <c:v>1.0681381566003101</c:v>
                </c:pt>
                <c:pt idx="19">
                  <c:v>1.06912848287698</c:v>
                </c:pt>
                <c:pt idx="20">
                  <c:v>1.06968227376231</c:v>
                </c:pt>
                <c:pt idx="21">
                  <c:v>1.0708453810240901</c:v>
                </c:pt>
                <c:pt idx="22">
                  <c:v>1.07142347522479</c:v>
                </c:pt>
                <c:pt idx="23">
                  <c:v>1.07274281784675</c:v>
                </c:pt>
                <c:pt idx="24">
                  <c:v>1.07416051587475</c:v>
                </c:pt>
                <c:pt idx="25">
                  <c:v>1.0759509395390501</c:v>
                </c:pt>
                <c:pt idx="26">
                  <c:v>1.0769661310716301</c:v>
                </c:pt>
                <c:pt idx="27">
                  <c:v>1.07851579152537</c:v>
                </c:pt>
                <c:pt idx="28">
                  <c:v>1.0801699106837499</c:v>
                </c:pt>
                <c:pt idx="29">
                  <c:v>1.0818278214132899</c:v>
                </c:pt>
                <c:pt idx="30">
                  <c:v>1.0838147549152499</c:v>
                </c:pt>
                <c:pt idx="31">
                  <c:v>1.0847264519072699</c:v>
                </c:pt>
                <c:pt idx="32">
                  <c:v>1.08650730971131</c:v>
                </c:pt>
                <c:pt idx="33">
                  <c:v>1.08817806331362</c:v>
                </c:pt>
                <c:pt idx="34">
                  <c:v>1.09041312164293</c:v>
                </c:pt>
                <c:pt idx="35">
                  <c:v>1.0923298044609899</c:v>
                </c:pt>
                <c:pt idx="36">
                  <c:v>1.09415202964307</c:v>
                </c:pt>
                <c:pt idx="37">
                  <c:v>1.0954561304445301</c:v>
                </c:pt>
                <c:pt idx="38">
                  <c:v>1.09677160004614</c:v>
                </c:pt>
                <c:pt idx="39">
                  <c:v>1.09801316665601</c:v>
                </c:pt>
                <c:pt idx="40">
                  <c:v>1.0989047269318699</c:v>
                </c:pt>
                <c:pt idx="41">
                  <c:v>1.1000732659439301</c:v>
                </c:pt>
                <c:pt idx="42">
                  <c:v>1.1003244553909</c:v>
                </c:pt>
                <c:pt idx="43">
                  <c:v>1.1009200473287299</c:v>
                </c:pt>
                <c:pt idx="44">
                  <c:v>1.1008803510218299</c:v>
                </c:pt>
                <c:pt idx="45">
                  <c:v>1.10077503766032</c:v>
                </c:pt>
                <c:pt idx="46">
                  <c:v>1.10148576310376</c:v>
                </c:pt>
                <c:pt idx="47">
                  <c:v>1.10226667626445</c:v>
                </c:pt>
                <c:pt idx="48">
                  <c:v>1.1027190035710199</c:v>
                </c:pt>
                <c:pt idx="49">
                  <c:v>1.1026823694333501</c:v>
                </c:pt>
                <c:pt idx="50">
                  <c:v>1.10319823410298</c:v>
                </c:pt>
                <c:pt idx="51">
                  <c:v>1.1043428354156399</c:v>
                </c:pt>
                <c:pt idx="52">
                  <c:v>1.1056630854865801</c:v>
                </c:pt>
                <c:pt idx="53">
                  <c:v>1.1062852577821101</c:v>
                </c:pt>
                <c:pt idx="54">
                  <c:v>1.10600709091465</c:v>
                </c:pt>
                <c:pt idx="55">
                  <c:v>1.1058808342991699</c:v>
                </c:pt>
                <c:pt idx="56">
                  <c:v>1.1053508005197099</c:v>
                </c:pt>
                <c:pt idx="57">
                  <c:v>1.104388594654</c:v>
                </c:pt>
                <c:pt idx="58">
                  <c:v>1.1039291668231299</c:v>
                </c:pt>
                <c:pt idx="59">
                  <c:v>1.10282629440116</c:v>
                </c:pt>
                <c:pt idx="60">
                  <c:v>1.10176867288611</c:v>
                </c:pt>
                <c:pt idx="61">
                  <c:v>1.10069916393403</c:v>
                </c:pt>
                <c:pt idx="62">
                  <c:v>1.0998096676389499</c:v>
                </c:pt>
                <c:pt idx="63">
                  <c:v>1.09906040286968</c:v>
                </c:pt>
                <c:pt idx="64">
                  <c:v>1.0990810728400999</c:v>
                </c:pt>
                <c:pt idx="65">
                  <c:v>1.0989448023322801</c:v>
                </c:pt>
                <c:pt idx="66">
                  <c:v>1.09925555371767</c:v>
                </c:pt>
                <c:pt idx="67">
                  <c:v>1.1001886344056</c:v>
                </c:pt>
                <c:pt idx="68">
                  <c:v>1.10005795690049</c:v>
                </c:pt>
                <c:pt idx="69">
                  <c:v>1.1006747245400701</c:v>
                </c:pt>
                <c:pt idx="70">
                  <c:v>1.10048613138865</c:v>
                </c:pt>
                <c:pt idx="71">
                  <c:v>1.0994432607748099</c:v>
                </c:pt>
                <c:pt idx="72">
                  <c:v>1.09855081959885</c:v>
                </c:pt>
                <c:pt idx="73">
                  <c:v>1.09797071034309</c:v>
                </c:pt>
                <c:pt idx="74">
                  <c:v>1.09728092886953</c:v>
                </c:pt>
                <c:pt idx="75">
                  <c:v>1.09654022424133</c:v>
                </c:pt>
                <c:pt idx="76">
                  <c:v>1.0965282575373101</c:v>
                </c:pt>
                <c:pt idx="77">
                  <c:v>1.09618869304971</c:v>
                </c:pt>
                <c:pt idx="78">
                  <c:v>1.0963991510878399</c:v>
                </c:pt>
                <c:pt idx="79">
                  <c:v>1.0965357120142301</c:v>
                </c:pt>
                <c:pt idx="80">
                  <c:v>1.0962950341893001</c:v>
                </c:pt>
                <c:pt idx="81">
                  <c:v>1.0971988520267799</c:v>
                </c:pt>
                <c:pt idx="82">
                  <c:v>1.0978699464866499</c:v>
                </c:pt>
                <c:pt idx="83">
                  <c:v>1.09824868415093</c:v>
                </c:pt>
                <c:pt idx="84">
                  <c:v>1.09912745395028</c:v>
                </c:pt>
                <c:pt idx="85">
                  <c:v>1.10083847008282</c:v>
                </c:pt>
                <c:pt idx="86">
                  <c:v>1.1007870821646799</c:v>
                </c:pt>
                <c:pt idx="87">
                  <c:v>1.1007046444347399</c:v>
                </c:pt>
                <c:pt idx="88">
                  <c:v>1.10117589600022</c:v>
                </c:pt>
                <c:pt idx="89">
                  <c:v>1.1018205171802899</c:v>
                </c:pt>
                <c:pt idx="90">
                  <c:v>1.1036139034469401</c:v>
                </c:pt>
                <c:pt idx="91">
                  <c:v>1.1045001661649601</c:v>
                </c:pt>
                <c:pt idx="92">
                  <c:v>1.1052673692528301</c:v>
                </c:pt>
                <c:pt idx="93">
                  <c:v>1.10561426470334</c:v>
                </c:pt>
                <c:pt idx="94">
                  <c:v>1.1055641555240301</c:v>
                </c:pt>
                <c:pt idx="95">
                  <c:v>1.1045327192318599</c:v>
                </c:pt>
                <c:pt idx="96">
                  <c:v>1.10421599290379</c:v>
                </c:pt>
                <c:pt idx="97">
                  <c:v>1.10409716273499</c:v>
                </c:pt>
                <c:pt idx="98">
                  <c:v>1.10369919232375</c:v>
                </c:pt>
                <c:pt idx="99">
                  <c:v>1.1031085347601399</c:v>
                </c:pt>
                <c:pt idx="100">
                  <c:v>1.10208493238988</c:v>
                </c:pt>
                <c:pt idx="101">
                  <c:v>1.1007891825112199</c:v>
                </c:pt>
                <c:pt idx="102">
                  <c:v>1.1000363774364099</c:v>
                </c:pt>
                <c:pt idx="103">
                  <c:v>1.1005782027693201</c:v>
                </c:pt>
                <c:pt idx="104">
                  <c:v>1.1016198915126101</c:v>
                </c:pt>
                <c:pt idx="105">
                  <c:v>1.10274931212835</c:v>
                </c:pt>
                <c:pt idx="106">
                  <c:v>1.1035385328987699</c:v>
                </c:pt>
                <c:pt idx="107">
                  <c:v>1.10438188971972</c:v>
                </c:pt>
                <c:pt idx="108">
                  <c:v>1.1048539608693699</c:v>
                </c:pt>
                <c:pt idx="109">
                  <c:v>1.1051077773044</c:v>
                </c:pt>
                <c:pt idx="110">
                  <c:v>1.10595487300607</c:v>
                </c:pt>
                <c:pt idx="111">
                  <c:v>1.1070031912420599</c:v>
                </c:pt>
                <c:pt idx="112">
                  <c:v>1.10804960042582</c:v>
                </c:pt>
                <c:pt idx="113">
                  <c:v>1.1081290644662001</c:v>
                </c:pt>
                <c:pt idx="114">
                  <c:v>1.1080329924807</c:v>
                </c:pt>
                <c:pt idx="115">
                  <c:v>1.1084828897957999</c:v>
                </c:pt>
                <c:pt idx="116">
                  <c:v>1.10939311219563</c:v>
                </c:pt>
                <c:pt idx="117">
                  <c:v>1.1097928648083699</c:v>
                </c:pt>
                <c:pt idx="118">
                  <c:v>1.11036344530243</c:v>
                </c:pt>
                <c:pt idx="119">
                  <c:v>1.11185529717162</c:v>
                </c:pt>
                <c:pt idx="120">
                  <c:v>1.1121133963185099</c:v>
                </c:pt>
                <c:pt idx="121">
                  <c:v>1.1126684756326399</c:v>
                </c:pt>
                <c:pt idx="122">
                  <c:v>1.1128362240845</c:v>
                </c:pt>
                <c:pt idx="123">
                  <c:v>1.1128033585064301</c:v>
                </c:pt>
                <c:pt idx="124">
                  <c:v>1.1121152997282699</c:v>
                </c:pt>
                <c:pt idx="125">
                  <c:v>1.11139000540322</c:v>
                </c:pt>
                <c:pt idx="126">
                  <c:v>1.1106146954409699</c:v>
                </c:pt>
                <c:pt idx="127">
                  <c:v>1.11092453444004</c:v>
                </c:pt>
                <c:pt idx="128">
                  <c:v>1.1108964910544099</c:v>
                </c:pt>
                <c:pt idx="129">
                  <c:v>1.1102218938305199</c:v>
                </c:pt>
                <c:pt idx="130">
                  <c:v>1.10986243858276</c:v>
                </c:pt>
                <c:pt idx="131">
                  <c:v>1.1091019494652801</c:v>
                </c:pt>
                <c:pt idx="132">
                  <c:v>1.10824992490601</c:v>
                </c:pt>
                <c:pt idx="133">
                  <c:v>1.1075671159532401</c:v>
                </c:pt>
                <c:pt idx="134">
                  <c:v>1.1073128217316299</c:v>
                </c:pt>
                <c:pt idx="135">
                  <c:v>1.1067396595675201</c:v>
                </c:pt>
                <c:pt idx="136">
                  <c:v>1.10602568780906</c:v>
                </c:pt>
                <c:pt idx="137">
                  <c:v>1.10484328584244</c:v>
                </c:pt>
                <c:pt idx="138">
                  <c:v>1.10477276734535</c:v>
                </c:pt>
                <c:pt idx="139">
                  <c:v>1.1046685860084999</c:v>
                </c:pt>
                <c:pt idx="140">
                  <c:v>1.10457926276799</c:v>
                </c:pt>
                <c:pt idx="141">
                  <c:v>1.10414346446741</c:v>
                </c:pt>
                <c:pt idx="142">
                  <c:v>1.1031724462731201</c:v>
                </c:pt>
                <c:pt idx="143">
                  <c:v>1.10247157481753</c:v>
                </c:pt>
                <c:pt idx="144">
                  <c:v>1.10200799695562</c:v>
                </c:pt>
                <c:pt idx="145">
                  <c:v>1.1016599384117101</c:v>
                </c:pt>
                <c:pt idx="146">
                  <c:v>1.10116785294884</c:v>
                </c:pt>
                <c:pt idx="147">
                  <c:v>1.1005338201638299</c:v>
                </c:pt>
                <c:pt idx="148">
                  <c:v>1.09903426561319</c:v>
                </c:pt>
                <c:pt idx="149">
                  <c:v>1.0979721839344301</c:v>
                </c:pt>
                <c:pt idx="150">
                  <c:v>1.09750729414191</c:v>
                </c:pt>
                <c:pt idx="151">
                  <c:v>1.0977075603943001</c:v>
                </c:pt>
                <c:pt idx="152">
                  <c:v>1.0985325993474899</c:v>
                </c:pt>
                <c:pt idx="153">
                  <c:v>1.0991216852891601</c:v>
                </c:pt>
                <c:pt idx="154">
                  <c:v>1.0993477384974899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9F-49E3-8A35-837C7236A0FC}"/>
            </c:ext>
          </c:extLst>
        </c:ser>
        <c:ser>
          <c:idx val="2"/>
          <c:order val="2"/>
          <c:tx>
            <c:strRef>
              <c:f>IYJ_XLI!$G$1</c:f>
              <c:strCache>
                <c:ptCount val="1"/>
                <c:pt idx="0">
                  <c:v> XLI/IYJ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IYJ_XLI!$G$2:$G$156</c:f>
              <c:numCache>
                <c:formatCode>_(* #,##0.0000_);_(* \(#,##0.0000\);_(* "-"??_);_(@_)</c:formatCode>
                <c:ptCount val="155"/>
                <c:pt idx="19">
                  <c:v>1.0611379723363701</c:v>
                </c:pt>
                <c:pt idx="20">
                  <c:v>1.0621570582972999</c:v>
                </c:pt>
                <c:pt idx="21">
                  <c:v>1.0637493774273199</c:v>
                </c:pt>
                <c:pt idx="22">
                  <c:v>1.0652230604786299</c:v>
                </c:pt>
                <c:pt idx="23">
                  <c:v>1.0668603244425501</c:v>
                </c:pt>
                <c:pt idx="24">
                  <c:v>1.06862650723343</c:v>
                </c:pt>
                <c:pt idx="25">
                  <c:v>1.07048967279578</c:v>
                </c:pt>
                <c:pt idx="26">
                  <c:v>1.0718086325729701</c:v>
                </c:pt>
                <c:pt idx="27">
                  <c:v>1.0728890858647999</c:v>
                </c:pt>
                <c:pt idx="28">
                  <c:v>1.0741540336420301</c:v>
                </c:pt>
                <c:pt idx="29">
                  <c:v>1.07547815214513</c:v>
                </c:pt>
                <c:pt idx="30">
                  <c:v>1.07674851433878</c:v>
                </c:pt>
                <c:pt idx="31">
                  <c:v>1.07778591646568</c:v>
                </c:pt>
                <c:pt idx="32">
                  <c:v>1.07896539246805</c:v>
                </c:pt>
                <c:pt idx="33">
                  <c:v>1.0804604405801901</c:v>
                </c:pt>
                <c:pt idx="34">
                  <c:v>1.0822868187588399</c:v>
                </c:pt>
                <c:pt idx="35">
                  <c:v>1.08414037200002</c:v>
                </c:pt>
                <c:pt idx="36">
                  <c:v>1.08555908035735</c:v>
                </c:pt>
                <c:pt idx="37">
                  <c:v>1.0869859609849499</c:v>
                </c:pt>
                <c:pt idx="38">
                  <c:v>1.08847075536495</c:v>
                </c:pt>
                <c:pt idx="39">
                  <c:v>1.0899204940346501</c:v>
                </c:pt>
                <c:pt idx="40">
                  <c:v>1.09135974092356</c:v>
                </c:pt>
                <c:pt idx="41">
                  <c:v>1.0923998589256001</c:v>
                </c:pt>
                <c:pt idx="42">
                  <c:v>1.09341588255111</c:v>
                </c:pt>
                <c:pt idx="43">
                  <c:v>1.0945490553211801</c:v>
                </c:pt>
                <c:pt idx="44">
                  <c:v>1.0956467363323801</c:v>
                </c:pt>
                <c:pt idx="45">
                  <c:v>1.0965524210606601</c:v>
                </c:pt>
                <c:pt idx="46">
                  <c:v>1.0978188963734199</c:v>
                </c:pt>
                <c:pt idx="47">
                  <c:v>1.0988614033544899</c:v>
                </c:pt>
                <c:pt idx="48">
                  <c:v>1.0997453018085801</c:v>
                </c:pt>
                <c:pt idx="49">
                  <c:v>1.10034776804468</c:v>
                </c:pt>
                <c:pt idx="50">
                  <c:v>1.1010514805174301</c:v>
                </c:pt>
                <c:pt idx="51">
                  <c:v>1.10220805067979</c:v>
                </c:pt>
                <c:pt idx="52">
                  <c:v>1.10299377043874</c:v>
                </c:pt>
                <c:pt idx="53">
                  <c:v>1.1036026525554199</c:v>
                </c:pt>
                <c:pt idx="54">
                  <c:v>1.1034437209682399</c:v>
                </c:pt>
                <c:pt idx="55">
                  <c:v>1.1033279359797401</c:v>
                </c:pt>
                <c:pt idx="56">
                  <c:v>1.10341828181174</c:v>
                </c:pt>
                <c:pt idx="57">
                  <c:v>1.1033276354592301</c:v>
                </c:pt>
                <c:pt idx="58">
                  <c:v>1.10332408519707</c:v>
                </c:pt>
                <c:pt idx="59">
                  <c:v>1.1027543319172599</c:v>
                </c:pt>
                <c:pt idx="60">
                  <c:v>1.10248345349455</c:v>
                </c:pt>
                <c:pt idx="61">
                  <c:v>1.10252099967484</c:v>
                </c:pt>
                <c:pt idx="62">
                  <c:v>1.10273637656277</c:v>
                </c:pt>
                <c:pt idx="63">
                  <c:v>1.1026728303258899</c:v>
                </c:pt>
                <c:pt idx="64">
                  <c:v>1.10254408187737</c:v>
                </c:pt>
                <c:pt idx="65">
                  <c:v>1.10241281831572</c:v>
                </c:pt>
                <c:pt idx="66">
                  <c:v>1.10230317711869</c:v>
                </c:pt>
                <c:pt idx="67">
                  <c:v>1.1022886145298001</c:v>
                </c:pt>
                <c:pt idx="68">
                  <c:v>1.10199356186181</c:v>
                </c:pt>
                <c:pt idx="69">
                  <c:v>1.1017505094706199</c:v>
                </c:pt>
                <c:pt idx="70">
                  <c:v>1.10112740213738</c:v>
                </c:pt>
                <c:pt idx="71">
                  <c:v>1.1000712123544201</c:v>
                </c:pt>
                <c:pt idx="72">
                  <c:v>1.0991802436189</c:v>
                </c:pt>
                <c:pt idx="73">
                  <c:v>1.09851555660639</c:v>
                </c:pt>
                <c:pt idx="74">
                  <c:v>1.0981810008548101</c:v>
                </c:pt>
                <c:pt idx="75">
                  <c:v>1.0977425132868099</c:v>
                </c:pt>
                <c:pt idx="76">
                  <c:v>1.0978919056274901</c:v>
                </c:pt>
                <c:pt idx="77">
                  <c:v>1.0981886637276601</c:v>
                </c:pt>
                <c:pt idx="78">
                  <c:v>1.0982285539941701</c:v>
                </c:pt>
                <c:pt idx="79">
                  <c:v>1.09860521827715</c:v>
                </c:pt>
                <c:pt idx="80">
                  <c:v>1.0983905827889799</c:v>
                </c:pt>
                <c:pt idx="81">
                  <c:v>1.0983210564007999</c:v>
                </c:pt>
                <c:pt idx="82">
                  <c:v>1.0982103830427501</c:v>
                </c:pt>
                <c:pt idx="83">
                  <c:v>1.0981096972470099</c:v>
                </c:pt>
                <c:pt idx="84">
                  <c:v>1.0982041914099001</c:v>
                </c:pt>
                <c:pt idx="85">
                  <c:v>1.09868934716208</c:v>
                </c:pt>
                <c:pt idx="86">
                  <c:v>1.098657669851</c:v>
                </c:pt>
                <c:pt idx="87">
                  <c:v>1.0984466687422301</c:v>
                </c:pt>
                <c:pt idx="88">
                  <c:v>1.0987875235440301</c:v>
                </c:pt>
                <c:pt idx="89">
                  <c:v>1.0991781145972599</c:v>
                </c:pt>
                <c:pt idx="90">
                  <c:v>1.09995446881812</c:v>
                </c:pt>
                <c:pt idx="91">
                  <c:v>1.1008495090958701</c:v>
                </c:pt>
                <c:pt idx="92">
                  <c:v>1.1015686578697399</c:v>
                </c:pt>
                <c:pt idx="93">
                  <c:v>1.10193147442714</c:v>
                </c:pt>
                <c:pt idx="94">
                  <c:v>1.1023458047371499</c:v>
                </c:pt>
                <c:pt idx="95">
                  <c:v>1.10268559465734</c:v>
                </c:pt>
                <c:pt idx="96">
                  <c:v>1.10250153753424</c:v>
                </c:pt>
                <c:pt idx="97">
                  <c:v>1.1024009035848601</c:v>
                </c:pt>
                <c:pt idx="98">
                  <c:v>1.10243754416199</c:v>
                </c:pt>
                <c:pt idx="99">
                  <c:v>1.1024645259702099</c:v>
                </c:pt>
                <c:pt idx="100">
                  <c:v>1.1028494179184101</c:v>
                </c:pt>
                <c:pt idx="101">
                  <c:v>1.10264467433809</c:v>
                </c:pt>
                <c:pt idx="102">
                  <c:v>1.10265187334462</c:v>
                </c:pt>
                <c:pt idx="103">
                  <c:v>1.1030962337363299</c:v>
                </c:pt>
                <c:pt idx="104">
                  <c:v>1.1035920235183201</c:v>
                </c:pt>
                <c:pt idx="105">
                  <c:v>1.1036410156801</c:v>
                </c:pt>
                <c:pt idx="106">
                  <c:v>1.1038772629012801</c:v>
                </c:pt>
                <c:pt idx="107">
                  <c:v>1.1042395262273501</c:v>
                </c:pt>
                <c:pt idx="108">
                  <c:v>1.1042765765965601</c:v>
                </c:pt>
                <c:pt idx="109">
                  <c:v>1.1041081560322701</c:v>
                </c:pt>
                <c:pt idx="110">
                  <c:v>1.10401990269798</c:v>
                </c:pt>
                <c:pt idx="111">
                  <c:v>1.1038961868766399</c:v>
                </c:pt>
                <c:pt idx="112">
                  <c:v>1.1040429889311201</c:v>
                </c:pt>
                <c:pt idx="113">
                  <c:v>1.10435363361776</c:v>
                </c:pt>
                <c:pt idx="114">
                  <c:v>1.10482644199666</c:v>
                </c:pt>
                <c:pt idx="115">
                  <c:v>1.10561610096207</c:v>
                </c:pt>
                <c:pt idx="116">
                  <c:v>1.1064658225471999</c:v>
                </c:pt>
                <c:pt idx="117">
                  <c:v>1.1070873772640499</c:v>
                </c:pt>
                <c:pt idx="118">
                  <c:v>1.1076087030859001</c:v>
                </c:pt>
                <c:pt idx="119">
                  <c:v>1.1084815372380099</c:v>
                </c:pt>
                <c:pt idx="120">
                  <c:v>1.1090341346622901</c:v>
                </c:pt>
                <c:pt idx="121">
                  <c:v>1.1098358334373499</c:v>
                </c:pt>
                <c:pt idx="122">
                  <c:v>1.11044291225516</c:v>
                </c:pt>
                <c:pt idx="123">
                  <c:v>1.11046621148631</c:v>
                </c:pt>
                <c:pt idx="124">
                  <c:v>1.1100741461044801</c:v>
                </c:pt>
                <c:pt idx="125">
                  <c:v>1.1099364475995099</c:v>
                </c:pt>
                <c:pt idx="126">
                  <c:v>1.1100039038183001</c:v>
                </c:pt>
                <c:pt idx="127">
                  <c:v>1.1103586996242101</c:v>
                </c:pt>
                <c:pt idx="128">
                  <c:v>1.11062996817842</c:v>
                </c:pt>
                <c:pt idx="129">
                  <c:v>1.11103859550107</c:v>
                </c:pt>
                <c:pt idx="130">
                  <c:v>1.1109879174506301</c:v>
                </c:pt>
                <c:pt idx="131">
                  <c:v>1.1108852125489601</c:v>
                </c:pt>
                <c:pt idx="132">
                  <c:v>1.11054307449525</c:v>
                </c:pt>
                <c:pt idx="133">
                  <c:v>1.11018523722983</c:v>
                </c:pt>
                <c:pt idx="134">
                  <c:v>1.10971406072995</c:v>
                </c:pt>
                <c:pt idx="135">
                  <c:v>1.10906483248537</c:v>
                </c:pt>
                <c:pt idx="136">
                  <c:v>1.1083201916250101</c:v>
                </c:pt>
                <c:pt idx="137">
                  <c:v>1.1078839101412401</c:v>
                </c:pt>
                <c:pt idx="138">
                  <c:v>1.10783462919988</c:v>
                </c:pt>
                <c:pt idx="139">
                  <c:v>1.10744523991951</c:v>
                </c:pt>
                <c:pt idx="140">
                  <c:v>1.10722085067538</c:v>
                </c:pt>
                <c:pt idx="141">
                  <c:v>1.1066227069663399</c:v>
                </c:pt>
                <c:pt idx="142">
                  <c:v>1.1057111855895601</c:v>
                </c:pt>
                <c:pt idx="143">
                  <c:v>1.10501934538538</c:v>
                </c:pt>
                <c:pt idx="144">
                  <c:v>1.1046604093436301</c:v>
                </c:pt>
                <c:pt idx="145">
                  <c:v>1.10419979898961</c:v>
                </c:pt>
                <c:pt idx="146">
                  <c:v>1.10359677037895</c:v>
                </c:pt>
                <c:pt idx="147">
                  <c:v>1.1026885530031301</c:v>
                </c:pt>
                <c:pt idx="148">
                  <c:v>1.1019035164792701</c:v>
                </c:pt>
                <c:pt idx="149">
                  <c:v>1.1013203849714599</c:v>
                </c:pt>
                <c:pt idx="150">
                  <c:v>1.10104327845495</c:v>
                </c:pt>
                <c:pt idx="151">
                  <c:v>1.1009255124308599</c:v>
                </c:pt>
                <c:pt idx="152">
                  <c:v>1.1008525228103001</c:v>
                </c:pt>
                <c:pt idx="153">
                  <c:v>1.10079663005335</c:v>
                </c:pt>
                <c:pt idx="154">
                  <c:v>1.1006778677265601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9F-49E3-8A35-837C7236A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624175"/>
        <c:axId val="1144964559"/>
      </c:lineChart>
      <c:catAx>
        <c:axId val="1309624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64559"/>
        <c:crosses val="autoZero"/>
        <c:auto val="1"/>
        <c:lblAlgn val="ctr"/>
        <c:lblOffset val="100"/>
        <c:noMultiLvlLbl val="0"/>
      </c:catAx>
      <c:valAx>
        <c:axId val="114496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62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IYJ_XLI!$L$1</c:f>
              <c:strCache>
                <c:ptCount val="1"/>
                <c:pt idx="0">
                  <c:v>10 dma diff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IYJ_XLI!$L$2:$L$156</c:f>
              <c:numCache>
                <c:formatCode>0.00%</c:formatCode>
                <c:ptCount val="155"/>
                <c:pt idx="10">
                  <c:v>1.33226249321456E-2</c:v>
                </c:pt>
                <c:pt idx="11">
                  <c:v>1.3432158079129199E-2</c:v>
                </c:pt>
                <c:pt idx="12">
                  <c:v>1.34955097040246E-2</c:v>
                </c:pt>
                <c:pt idx="13">
                  <c:v>5.36493928508445E-3</c:v>
                </c:pt>
                <c:pt idx="14">
                  <c:v>5.4531111639813104E-3</c:v>
                </c:pt>
                <c:pt idx="15">
                  <c:v>3.1374282469156002E-3</c:v>
                </c:pt>
                <c:pt idx="16">
                  <c:v>5.3165489029582697E-3</c:v>
                </c:pt>
                <c:pt idx="17">
                  <c:v>2.6254975965877398E-3</c:v>
                </c:pt>
                <c:pt idx="18">
                  <c:v>3.46115700866673E-3</c:v>
                </c:pt>
                <c:pt idx="19">
                  <c:v>6.4534375599485001E-3</c:v>
                </c:pt>
                <c:pt idx="20">
                  <c:v>3.4375024379406098E-3</c:v>
                </c:pt>
                <c:pt idx="21">
                  <c:v>1.00848744262741E-2</c:v>
                </c:pt>
                <c:pt idx="22">
                  <c:v>5.5369555121349504E-3</c:v>
                </c:pt>
                <c:pt idx="23">
                  <c:v>6.0385862453376099E-3</c:v>
                </c:pt>
                <c:pt idx="24">
                  <c:v>7.6273115796997096E-3</c:v>
                </c:pt>
                <c:pt idx="25">
                  <c:v>9.4296214927007595E-3</c:v>
                </c:pt>
                <c:pt idx="26">
                  <c:v>4.5500045452447997E-3</c:v>
                </c:pt>
                <c:pt idx="27">
                  <c:v>7.3877115268492803E-3</c:v>
                </c:pt>
                <c:pt idx="28">
                  <c:v>8.2992730733402794E-3</c:v>
                </c:pt>
                <c:pt idx="29">
                  <c:v>1.05561275503683E-2</c:v>
                </c:pt>
                <c:pt idx="30">
                  <c:v>9.9806914733912705E-3</c:v>
                </c:pt>
                <c:pt idx="31">
                  <c:v>5.3616846157849996E-3</c:v>
                </c:pt>
                <c:pt idx="32">
                  <c:v>9.0608223284437996E-3</c:v>
                </c:pt>
                <c:pt idx="33">
                  <c:v>7.4394503165990502E-3</c:v>
                </c:pt>
                <c:pt idx="34">
                  <c:v>1.38070814958887E-2</c:v>
                </c:pt>
                <c:pt idx="35">
                  <c:v>1.19340973440848E-2</c:v>
                </c:pt>
                <c:pt idx="36">
                  <c:v>6.1605497001221898E-3</c:v>
                </c:pt>
                <c:pt idx="37">
                  <c:v>3.5042303834673101E-3</c:v>
                </c:pt>
                <c:pt idx="38">
                  <c:v>4.7379216473734899E-3</c:v>
                </c:pt>
                <c:pt idx="39">
                  <c:v>6.6128167157708702E-3</c:v>
                </c:pt>
                <c:pt idx="40">
                  <c:v>3.25668277489691E-3</c:v>
                </c:pt>
                <c:pt idx="41">
                  <c:v>2.2016759359748698E-3</c:v>
                </c:pt>
                <c:pt idx="42">
                  <c:v>-2.69594594299199E-3</c:v>
                </c:pt>
                <c:pt idx="43">
                  <c:v>2.2893548400563501E-4</c:v>
                </c:pt>
                <c:pt idx="44">
                  <c:v>1.8057821552287499E-3</c:v>
                </c:pt>
                <c:pt idx="45">
                  <c:v>1.4257439538854001E-3</c:v>
                </c:pt>
                <c:pt idx="46">
                  <c:v>4.90461954549709E-3</c:v>
                </c:pt>
                <c:pt idx="47">
                  <c:v>3.9109446064567203E-3</c:v>
                </c:pt>
                <c:pt idx="48">
                  <c:v>2.6412656386520998E-3</c:v>
                </c:pt>
                <c:pt idx="49">
                  <c:v>8.7294939499006597E-4</c:v>
                </c:pt>
                <c:pt idx="50">
                  <c:v>3.6852467069346498E-3</c:v>
                </c:pt>
                <c:pt idx="51">
                  <c:v>8.6415053988247708E-3</c:v>
                </c:pt>
                <c:pt idx="52">
                  <c:v>5.39243971030548E-3</c:v>
                </c:pt>
                <c:pt idx="53">
                  <c:v>1.0260293920824599E-3</c:v>
                </c:pt>
                <c:pt idx="54">
                  <c:v>-5.58107300707162E-3</c:v>
                </c:pt>
                <c:pt idx="55">
                  <c:v>-4.3662834684039496E-3</c:v>
                </c:pt>
                <c:pt idx="56">
                  <c:v>-4.5260757061385496E-3</c:v>
                </c:pt>
                <c:pt idx="57">
                  <c:v>-8.3313524251967599E-3</c:v>
                </c:pt>
                <c:pt idx="58">
                  <c:v>-3.4476318447921E-3</c:v>
                </c:pt>
                <c:pt idx="59">
                  <c:v>-1.0266810767019E-2</c:v>
                </c:pt>
                <c:pt idx="60">
                  <c:v>-6.0472905167269402E-3</c:v>
                </c:pt>
                <c:pt idx="61">
                  <c:v>2.8048697246597199E-4</c:v>
                </c:pt>
                <c:pt idx="62">
                  <c:v>6.5382128232529103E-4</c:v>
                </c:pt>
                <c:pt idx="63">
                  <c:v>-4.5855247742469801E-4</c:v>
                </c:pt>
                <c:pt idx="64">
                  <c:v>1.1589489672060799E-3</c:v>
                </c:pt>
                <c:pt idx="65">
                  <c:v>6.7733648660487104E-4</c:v>
                </c:pt>
                <c:pt idx="66">
                  <c:v>4.5843884315489502E-3</c:v>
                </c:pt>
                <c:pt idx="67">
                  <c:v>5.6743056430450002E-3</c:v>
                </c:pt>
                <c:pt idx="68">
                  <c:v>-8.2545742243825097E-4</c:v>
                </c:pt>
                <c:pt idx="69">
                  <c:v>-1.1250852310123001E-3</c:v>
                </c:pt>
                <c:pt idx="70">
                  <c:v>-5.8163688257996801E-3</c:v>
                </c:pt>
                <c:pt idx="71">
                  <c:v>-8.0625843853078805E-3</c:v>
                </c:pt>
                <c:pt idx="72">
                  <c:v>-6.3401759641776604E-3</c:v>
                </c:pt>
                <c:pt idx="73">
                  <c:v>-4.6043168008821703E-3</c:v>
                </c:pt>
                <c:pt idx="74">
                  <c:v>-4.1376464769221303E-3</c:v>
                </c:pt>
                <c:pt idx="75">
                  <c:v>-4.4409838588183098E-3</c:v>
                </c:pt>
                <c:pt idx="76">
                  <c:v>6.6664643295409097E-3</c:v>
                </c:pt>
                <c:pt idx="77">
                  <c:v>5.0821389166138698E-3</c:v>
                </c:pt>
                <c:pt idx="78">
                  <c:v>4.7295308166373203E-3</c:v>
                </c:pt>
                <c:pt idx="79">
                  <c:v>3.4484934966754499E-3</c:v>
                </c:pt>
                <c:pt idx="80">
                  <c:v>-4.2506651127790299E-3</c:v>
                </c:pt>
                <c:pt idx="81">
                  <c:v>3.99838631294988E-3</c:v>
                </c:pt>
                <c:pt idx="82">
                  <c:v>1.8272965749756599E-3</c:v>
                </c:pt>
                <c:pt idx="83">
                  <c:v>-5.2679455398601702E-4</c:v>
                </c:pt>
                <c:pt idx="84">
                  <c:v>3.6138582737990101E-3</c:v>
                </c:pt>
                <c:pt idx="85">
                  <c:v>9.4188584467520993E-3</c:v>
                </c:pt>
                <c:pt idx="86">
                  <c:v>2.2886702729504899E-3</c:v>
                </c:pt>
                <c:pt idx="87">
                  <c:v>4.5746944975173499E-4</c:v>
                </c:pt>
                <c:pt idx="88">
                  <c:v>4.8878976427743004E-3</c:v>
                </c:pt>
                <c:pt idx="89">
                  <c:v>4.9432997199492096E-3</c:v>
                </c:pt>
                <c:pt idx="90">
                  <c:v>7.2326256827243999E-3</c:v>
                </c:pt>
                <c:pt idx="91">
                  <c:v>5.3642286437530296E-3</c:v>
                </c:pt>
                <c:pt idx="92">
                  <c:v>2.1502054228353901E-3</c:v>
                </c:pt>
                <c:pt idx="93">
                  <c:v>-4.0857813095973097E-3</c:v>
                </c:pt>
                <c:pt idx="94">
                  <c:v>-3.5251340477068399E-3</c:v>
                </c:pt>
                <c:pt idx="95">
                  <c:v>-5.75989625031247E-3</c:v>
                </c:pt>
                <c:pt idx="96">
                  <c:v>-3.9362496025984201E-3</c:v>
                </c:pt>
                <c:pt idx="97">
                  <c:v>-3.7322425081746501E-3</c:v>
                </c:pt>
                <c:pt idx="98">
                  <c:v>-1.79395093168188E-3</c:v>
                </c:pt>
                <c:pt idx="99">
                  <c:v>-2.6972604654489302E-3</c:v>
                </c:pt>
                <c:pt idx="100">
                  <c:v>-3.2016299771946799E-3</c:v>
                </c:pt>
                <c:pt idx="101">
                  <c:v>-4.9962722987584004E-3</c:v>
                </c:pt>
                <c:pt idx="102">
                  <c:v>-1.30865378799247E-3</c:v>
                </c:pt>
                <c:pt idx="103">
                  <c:v>5.5684439027992496E-3</c:v>
                </c:pt>
                <c:pt idx="104">
                  <c:v>1.04509236914381E-2</c:v>
                </c:pt>
                <c:pt idx="105">
                  <c:v>8.0365013560558304E-3</c:v>
                </c:pt>
                <c:pt idx="106">
                  <c:v>4.8275463001436498E-3</c:v>
                </c:pt>
                <c:pt idx="107">
                  <c:v>4.5183973577688002E-3</c:v>
                </c:pt>
                <c:pt idx="108">
                  <c:v>2.2223605303676001E-3</c:v>
                </c:pt>
                <c:pt idx="109">
                  <c:v>-1.4397393508166099E-3</c:v>
                </c:pt>
                <c:pt idx="110">
                  <c:v>2.6619105187144199E-3</c:v>
                </c:pt>
                <c:pt idx="111">
                  <c:v>1.01278144819498E-3</c:v>
                </c:pt>
                <c:pt idx="112">
                  <c:v>2.5355949929550098E-3</c:v>
                </c:pt>
                <c:pt idx="113">
                  <c:v>-9.7155225044582205E-4</c:v>
                </c:pt>
                <c:pt idx="114">
                  <c:v>2.7493177297723799E-3</c:v>
                </c:pt>
                <c:pt idx="115">
                  <c:v>6.2749499600592302E-3</c:v>
                </c:pt>
                <c:pt idx="116">
                  <c:v>7.8224815728569607E-3</c:v>
                </c:pt>
                <c:pt idx="117">
                  <c:v>2.8267866828825799E-3</c:v>
                </c:pt>
                <c:pt idx="118">
                  <c:v>2.4765770793278002E-3</c:v>
                </c:pt>
                <c:pt idx="119">
                  <c:v>7.0175871470434404E-3</c:v>
                </c:pt>
                <c:pt idx="120">
                  <c:v>-1.0986883486181699E-3</c:v>
                </c:pt>
                <c:pt idx="121">
                  <c:v>4.61112647166179E-4</c:v>
                </c:pt>
                <c:pt idx="122">
                  <c:v>-1.05867098259492E-3</c:v>
                </c:pt>
                <c:pt idx="123">
                  <c:v>-5.5790523488307101E-3</c:v>
                </c:pt>
                <c:pt idx="124">
                  <c:v>-7.6713929876526497E-3</c:v>
                </c:pt>
                <c:pt idx="125">
                  <c:v>-3.9286483513364103E-3</c:v>
                </c:pt>
                <c:pt idx="126">
                  <c:v>-1.76072004017899E-3</c:v>
                </c:pt>
                <c:pt idx="127">
                  <c:v>4.5073797345074199E-3</c:v>
                </c:pt>
                <c:pt idx="128">
                  <c:v>1.20528714642284E-3</c:v>
                </c:pt>
                <c:pt idx="129">
                  <c:v>4.8638884952784199E-4</c:v>
                </c:pt>
                <c:pt idx="130">
                  <c:v>-2.87026373061157E-3</c:v>
                </c:pt>
                <c:pt idx="131">
                  <c:v>-4.3713473272875697E-3</c:v>
                </c:pt>
                <c:pt idx="132">
                  <c:v>-5.5432728034151401E-3</c:v>
                </c:pt>
                <c:pt idx="133">
                  <c:v>-7.6384611088212099E-3</c:v>
                </c:pt>
                <c:pt idx="134">
                  <c:v>-5.2602566166346197E-3</c:v>
                </c:pt>
                <c:pt idx="135">
                  <c:v>-4.7884908984896103E-3</c:v>
                </c:pt>
                <c:pt idx="136">
                  <c:v>-4.0239317524080002E-3</c:v>
                </c:pt>
                <c:pt idx="137">
                  <c:v>-2.0071662654538198E-3</c:v>
                </c:pt>
                <c:pt idx="138">
                  <c:v>6.0601580456986198E-3</c:v>
                </c:pt>
                <c:pt idx="139">
                  <c:v>5.07625764672303E-3</c:v>
                </c:pt>
                <c:pt idx="140">
                  <c:v>1.3370768146578199E-3</c:v>
                </c:pt>
                <c:pt idx="141">
                  <c:v>-3.5513704875578698E-3</c:v>
                </c:pt>
                <c:pt idx="142">
                  <c:v>-9.9051707780904406E-3</c:v>
                </c:pt>
                <c:pt idx="143">
                  <c:v>-9.4394167748535606E-3</c:v>
                </c:pt>
                <c:pt idx="144">
                  <c:v>-4.8654827533849299E-3</c:v>
                </c:pt>
                <c:pt idx="145">
                  <c:v>-3.14961725340689E-3</c:v>
                </c:pt>
                <c:pt idx="146">
                  <c:v>-3.8977433753969101E-3</c:v>
                </c:pt>
                <c:pt idx="147">
                  <c:v>-3.3659490668498599E-3</c:v>
                </c:pt>
                <c:pt idx="148">
                  <c:v>-3.6140684346207298E-3</c:v>
                </c:pt>
                <c:pt idx="149">
                  <c:v>6.7314127304255605E-4</c:v>
                </c:pt>
                <c:pt idx="150">
                  <c:v>3.2057922985725298E-3</c:v>
                </c:pt>
                <c:pt idx="151">
                  <c:v>4.6894738026183498E-3</c:v>
                </c:pt>
                <c:pt idx="152">
                  <c:v>3.4590052898786799E-3</c:v>
                </c:pt>
                <c:pt idx="153">
                  <c:v>1.5145907330494401E-4</c:v>
                </c:pt>
                <c:pt idx="154">
                  <c:v>2.3597277903207901E-4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CC-4610-9E04-7738F3058D4D}"/>
            </c:ext>
          </c:extLst>
        </c:ser>
        <c:ser>
          <c:idx val="2"/>
          <c:order val="1"/>
          <c:tx>
            <c:strRef>
              <c:f>IYJ_XLI!$M$1</c:f>
              <c:strCache>
                <c:ptCount val="1"/>
                <c:pt idx="0">
                  <c:v>20 dma diff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IYJ_XLI!$M$2:$M$156</c:f>
              <c:numCache>
                <c:formatCode>0.00%</c:formatCode>
                <c:ptCount val="155"/>
                <c:pt idx="20">
                  <c:v>1.09394259609386E-2</c:v>
                </c:pt>
                <c:pt idx="21">
                  <c:v>1.7144737341437701E-2</c:v>
                </c:pt>
                <c:pt idx="22">
                  <c:v>1.21855521208081E-2</c:v>
                </c:pt>
                <c:pt idx="23">
                  <c:v>1.18424775747672E-2</c:v>
                </c:pt>
                <c:pt idx="24">
                  <c:v>1.31260025375298E-2</c:v>
                </c:pt>
                <c:pt idx="25">
                  <c:v>1.4594876728535801E-2</c:v>
                </c:pt>
                <c:pt idx="26">
                  <c:v>9.6386881050879499E-3</c:v>
                </c:pt>
                <c:pt idx="27">
                  <c:v>1.2188129411526E-2</c:v>
                </c:pt>
                <c:pt idx="28">
                  <c:v>1.3530011879307901E-2</c:v>
                </c:pt>
                <c:pt idx="29">
                  <c:v>1.61410746932012E-2</c:v>
                </c:pt>
                <c:pt idx="30">
                  <c:v>1.5867373921076899E-2</c:v>
                </c:pt>
                <c:pt idx="31">
                  <c:v>1.1902817543425899E-2</c:v>
                </c:pt>
                <c:pt idx="32">
                  <c:v>1.54797999714324E-2</c:v>
                </c:pt>
                <c:pt idx="33">
                  <c:v>1.44050867156971E-2</c:v>
                </c:pt>
                <c:pt idx="34">
                  <c:v>2.09245935202487E-2</c:v>
                </c:pt>
                <c:pt idx="35">
                  <c:v>1.94145051318622E-2</c:v>
                </c:pt>
                <c:pt idx="36">
                  <c:v>1.3686011062798299E-2</c:v>
                </c:pt>
                <c:pt idx="37">
                  <c:v>1.13887557793681E-2</c:v>
                </c:pt>
                <c:pt idx="38">
                  <c:v>1.25000629850058E-2</c:v>
                </c:pt>
                <c:pt idx="39">
                  <c:v>1.42100377618698E-2</c:v>
                </c:pt>
                <c:pt idx="40">
                  <c:v>1.0654264952236399E-2</c:v>
                </c:pt>
                <c:pt idx="41">
                  <c:v>9.0912693741388492E-3</c:v>
                </c:pt>
                <c:pt idx="42">
                  <c:v>4.3038555711672399E-3</c:v>
                </c:pt>
                <c:pt idx="43">
                  <c:v>6.5273980315036098E-3</c:v>
                </c:pt>
                <c:pt idx="44">
                  <c:v>7.6095622067541601E-3</c:v>
                </c:pt>
                <c:pt idx="45">
                  <c:v>6.19110707972244E-3</c:v>
                </c:pt>
                <c:pt idx="46">
                  <c:v>8.7480355833669601E-3</c:v>
                </c:pt>
                <c:pt idx="47">
                  <c:v>7.2455168425654502E-3</c:v>
                </c:pt>
                <c:pt idx="48">
                  <c:v>5.7353842028613497E-3</c:v>
                </c:pt>
                <c:pt idx="49">
                  <c:v>3.5732915182690099E-3</c:v>
                </c:pt>
                <c:pt idx="50">
                  <c:v>5.80469321189633E-3</c:v>
                </c:pt>
                <c:pt idx="51">
                  <c:v>1.0589337579596099E-2</c:v>
                </c:pt>
                <c:pt idx="52">
                  <c:v>7.3273920518699999E-3</c:v>
                </c:pt>
                <c:pt idx="53">
                  <c:v>3.4431693297008602E-3</c:v>
                </c:pt>
                <c:pt idx="54">
                  <c:v>-3.15325163946763E-3</c:v>
                </c:pt>
                <c:pt idx="55">
                  <c:v>-2.0459140057804701E-3</c:v>
                </c:pt>
                <c:pt idx="56">
                  <c:v>-2.21493201514792E-3</c:v>
                </c:pt>
                <c:pt idx="57">
                  <c:v>-6.5814916393434801E-3</c:v>
                </c:pt>
                <c:pt idx="58">
                  <c:v>-2.4864944830413501E-3</c:v>
                </c:pt>
                <c:pt idx="59">
                  <c:v>-9.7185441459060797E-3</c:v>
                </c:pt>
                <c:pt idx="60">
                  <c:v>-5.9820356055526897E-3</c:v>
                </c:pt>
                <c:pt idx="61">
                  <c:v>-3.6806010155989501E-4</c:v>
                </c:pt>
                <c:pt idx="62">
                  <c:v>-9.9997272894014307E-4</c:v>
                </c:pt>
                <c:pt idx="63">
                  <c:v>-3.11612293235394E-3</c:v>
                </c:pt>
                <c:pt idx="64">
                  <c:v>-2.12249371010091E-3</c:v>
                </c:pt>
                <c:pt idx="65">
                  <c:v>-2.4685322693211698E-3</c:v>
                </c:pt>
                <c:pt idx="66">
                  <c:v>1.4335883798127201E-3</c:v>
                </c:pt>
                <c:pt idx="67">
                  <c:v>2.9056987418985799E-3</c:v>
                </c:pt>
                <c:pt idx="68">
                  <c:v>-2.73238359983567E-3</c:v>
                </c:pt>
                <c:pt idx="69">
                  <c:v>-2.8830872062922601E-3</c:v>
                </c:pt>
                <c:pt idx="70">
                  <c:v>-6.7932782795117998E-3</c:v>
                </c:pt>
                <c:pt idx="71">
                  <c:v>-8.6451305561970494E-3</c:v>
                </c:pt>
                <c:pt idx="72">
                  <c:v>-6.9111670663869898E-3</c:v>
                </c:pt>
                <c:pt idx="73">
                  <c:v>-5.1771112139874604E-3</c:v>
                </c:pt>
                <c:pt idx="74">
                  <c:v>-4.6337536301184097E-3</c:v>
                </c:pt>
                <c:pt idx="75">
                  <c:v>-5.2609224999991102E-3</c:v>
                </c:pt>
                <c:pt idx="76">
                  <c:v>5.5706263636967597E-3</c:v>
                </c:pt>
                <c:pt idx="77">
                  <c:v>3.8393064922711802E-3</c:v>
                </c:pt>
                <c:pt idx="78">
                  <c:v>2.90671649936808E-3</c:v>
                </c:pt>
                <c:pt idx="79">
                  <c:v>1.78132842278521E-3</c:v>
                </c:pt>
                <c:pt idx="80">
                  <c:v>-6.1361995197019101E-3</c:v>
                </c:pt>
                <c:pt idx="81">
                  <c:v>2.0887285284391698E-3</c:v>
                </c:pt>
                <c:pt idx="82">
                  <c:v>8.0502894038388595E-4</c:v>
                </c:pt>
                <c:pt idx="83">
                  <c:v>-8.3683472350982297E-4</c:v>
                </c:pt>
                <c:pt idx="84">
                  <c:v>3.7404194992186998E-3</c:v>
                </c:pt>
                <c:pt idx="85">
                  <c:v>1.02592073277757E-2</c:v>
                </c:pt>
                <c:pt idx="86">
                  <c:v>4.2428384246907301E-3</c:v>
                </c:pt>
                <c:pt idx="87">
                  <c:v>2.39378812932396E-3</c:v>
                </c:pt>
                <c:pt idx="88">
                  <c:v>6.9413957103677901E-3</c:v>
                </c:pt>
                <c:pt idx="89">
                  <c:v>7.1145843634103003E-3</c:v>
                </c:pt>
                <c:pt idx="90">
                  <c:v>9.6337210895003095E-3</c:v>
                </c:pt>
                <c:pt idx="91">
                  <c:v>8.6856032277897802E-3</c:v>
                </c:pt>
                <c:pt idx="92">
                  <c:v>5.4609369994144197E-3</c:v>
                </c:pt>
                <c:pt idx="93">
                  <c:v>-7.3372904931440902E-4</c:v>
                </c:pt>
                <c:pt idx="94">
                  <c:v>-1.8858375341735499E-4</c:v>
                </c:pt>
                <c:pt idx="95">
                  <c:v>-2.8446024890809601E-3</c:v>
                </c:pt>
                <c:pt idx="96">
                  <c:v>-2.2625365909844301E-3</c:v>
                </c:pt>
                <c:pt idx="97">
                  <c:v>-2.1783909699839899E-3</c:v>
                </c:pt>
                <c:pt idx="98">
                  <c:v>-2.56438155060011E-4</c:v>
                </c:pt>
                <c:pt idx="99">
                  <c:v>-1.5534979067296901E-3</c:v>
                </c:pt>
                <c:pt idx="100">
                  <c:v>-2.61764677601058E-3</c:v>
                </c:pt>
                <c:pt idx="101">
                  <c:v>-5.6897038823833096E-3</c:v>
                </c:pt>
                <c:pt idx="102">
                  <c:v>-2.9928361923724799E-3</c:v>
                </c:pt>
                <c:pt idx="103">
                  <c:v>3.1936211047755899E-3</c:v>
                </c:pt>
                <c:pt idx="104">
                  <c:v>8.1656205439431008E-3</c:v>
                </c:pt>
                <c:pt idx="105">
                  <c:v>6.2478909118403401E-3</c:v>
                </c:pt>
                <c:pt idx="106">
                  <c:v>4.0192545042059902E-3</c:v>
                </c:pt>
                <c:pt idx="107">
                  <c:v>4.2114954992133902E-3</c:v>
                </c:pt>
                <c:pt idx="108">
                  <c:v>2.35127668733087E-3</c:v>
                </c:pt>
                <c:pt idx="109">
                  <c:v>-9.1701398337966995E-4</c:v>
                </c:pt>
                <c:pt idx="110">
                  <c:v>3.5668662772440798E-3</c:v>
                </c:pt>
                <c:pt idx="111">
                  <c:v>2.7639062337110102E-3</c:v>
                </c:pt>
                <c:pt idx="112">
                  <c:v>5.3462216922220904E-3</c:v>
                </c:pt>
                <c:pt idx="113">
                  <c:v>2.6509144539779302E-3</c:v>
                </c:pt>
                <c:pt idx="114">
                  <c:v>6.1621665771308702E-3</c:v>
                </c:pt>
                <c:pt idx="115">
                  <c:v>9.1730578817903995E-3</c:v>
                </c:pt>
                <c:pt idx="116">
                  <c:v>1.04120590467877E-2</c:v>
                </c:pt>
                <c:pt idx="117">
                  <c:v>5.4689145777980603E-3</c:v>
                </c:pt>
                <c:pt idx="118">
                  <c:v>4.9173845132607199E-3</c:v>
                </c:pt>
                <c:pt idx="119">
                  <c:v>9.5016071876103496E-3</c:v>
                </c:pt>
                <c:pt idx="120">
                  <c:v>1.9402762605331999E-3</c:v>
                </c:pt>
                <c:pt idx="121">
                  <c:v>3.23379081102604E-3</c:v>
                </c:pt>
                <c:pt idx="122">
                  <c:v>1.4903847987879E-3</c:v>
                </c:pt>
                <c:pt idx="123">
                  <c:v>-3.42609484144425E-3</c:v>
                </c:pt>
                <c:pt idx="124">
                  <c:v>-5.5689507894045804E-3</c:v>
                </c:pt>
                <c:pt idx="125">
                  <c:v>-2.0915824777192902E-3</c:v>
                </c:pt>
                <c:pt idx="126">
                  <c:v>-4.5199028619324899E-4</c:v>
                </c:pt>
                <c:pt idx="127">
                  <c:v>5.0574891844361002E-3</c:v>
                </c:pt>
                <c:pt idx="128">
                  <c:v>1.71475376409379E-3</c:v>
                </c:pt>
                <c:pt idx="129">
                  <c:v>7.2633456447788601E-4</c:v>
                </c:pt>
                <c:pt idx="130">
                  <c:v>-3.6056135117599202E-3</c:v>
                </c:pt>
                <c:pt idx="131">
                  <c:v>-5.3849041040126598E-3</c:v>
                </c:pt>
                <c:pt idx="132">
                  <c:v>-7.14982575808465E-3</c:v>
                </c:pt>
                <c:pt idx="133">
                  <c:v>-9.7054862043030599E-3</c:v>
                </c:pt>
                <c:pt idx="134">
                  <c:v>-7.6213159919862102E-3</c:v>
                </c:pt>
                <c:pt idx="135">
                  <c:v>-6.9546711611325101E-3</c:v>
                </c:pt>
                <c:pt idx="136">
                  <c:v>-6.1226491976034102E-3</c:v>
                </c:pt>
                <c:pt idx="137">
                  <c:v>-4.0795657568575804E-3</c:v>
                </c:pt>
                <c:pt idx="138">
                  <c:v>3.3118515954638199E-3</c:v>
                </c:pt>
                <c:pt idx="139">
                  <c:v>2.3086054967987801E-3</c:v>
                </c:pt>
                <c:pt idx="140">
                  <c:v>-1.1733323123124301E-3</c:v>
                </c:pt>
                <c:pt idx="141">
                  <c:v>-5.94000330053766E-3</c:v>
                </c:pt>
                <c:pt idx="142">
                  <c:v>-1.2148052517725201E-2</c:v>
                </c:pt>
                <c:pt idx="143">
                  <c:v>-1.17380805864572E-2</c:v>
                </c:pt>
                <c:pt idx="144">
                  <c:v>-7.1737791778852403E-3</c:v>
                </c:pt>
                <c:pt idx="145">
                  <c:v>-5.5536156591816403E-3</c:v>
                </c:pt>
                <c:pt idx="146">
                  <c:v>-6.2005749265214198E-3</c:v>
                </c:pt>
                <c:pt idx="147">
                  <c:v>-5.5692848670033501E-3</c:v>
                </c:pt>
                <c:pt idx="148">
                  <c:v>-5.5700521360643298E-3</c:v>
                </c:pt>
                <c:pt idx="149">
                  <c:v>-1.93415868323716E-3</c:v>
                </c:pt>
                <c:pt idx="150">
                  <c:v>1.6099173762676799E-4</c:v>
                </c:pt>
                <c:pt idx="151">
                  <c:v>1.47282060757737E-3</c:v>
                </c:pt>
                <c:pt idx="152">
                  <c:v>5.3177348014303799E-4</c:v>
                </c:pt>
                <c:pt idx="153">
                  <c:v>-1.9581526539368698E-3</c:v>
                </c:pt>
                <c:pt idx="154">
                  <c:v>-1.2867611117216499E-3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CC-4610-9E04-7738F3058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2217215"/>
        <c:axId val="1144997199"/>
      </c:lineChart>
      <c:catAx>
        <c:axId val="12522172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97199"/>
        <c:crosses val="autoZero"/>
        <c:auto val="1"/>
        <c:lblAlgn val="ctr"/>
        <c:lblOffset val="100"/>
        <c:noMultiLvlLbl val="0"/>
      </c:catAx>
      <c:valAx>
        <c:axId val="114499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21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IYJ_XLI!$S$1</c:f>
              <c:strCache>
                <c:ptCount val="1"/>
                <c:pt idx="0">
                  <c:v> XLI*/IYJ*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IYJ_XLI!$S$2:$S$156</c:f>
              <c:numCache>
                <c:formatCode>_(* #,##0.0000_);_(* \(#,##0.0000\);_(* "-"??_);_(@_)</c:formatCode>
                <c:ptCount val="155"/>
                <c:pt idx="0">
                  <c:v>1.09602742756465</c:v>
                </c:pt>
                <c:pt idx="1">
                  <c:v>1.09602742756465</c:v>
                </c:pt>
                <c:pt idx="2">
                  <c:v>1.09602742756465</c:v>
                </c:pt>
                <c:pt idx="3">
                  <c:v>1.09602742756465</c:v>
                </c:pt>
                <c:pt idx="4">
                  <c:v>1.09602742756465</c:v>
                </c:pt>
                <c:pt idx="5">
                  <c:v>1.09602742756465</c:v>
                </c:pt>
                <c:pt idx="6">
                  <c:v>1.09602742756465</c:v>
                </c:pt>
                <c:pt idx="7">
                  <c:v>1.09602742756465</c:v>
                </c:pt>
                <c:pt idx="8">
                  <c:v>1.09602742756465</c:v>
                </c:pt>
                <c:pt idx="9">
                  <c:v>1.09602742756465</c:v>
                </c:pt>
                <c:pt idx="10">
                  <c:v>1.09602742756465</c:v>
                </c:pt>
                <c:pt idx="11">
                  <c:v>1.09602742756465</c:v>
                </c:pt>
                <c:pt idx="12">
                  <c:v>1.09602742756465</c:v>
                </c:pt>
                <c:pt idx="13">
                  <c:v>1.09602742756465</c:v>
                </c:pt>
                <c:pt idx="14">
                  <c:v>1.09602742756465</c:v>
                </c:pt>
                <c:pt idx="15">
                  <c:v>1.09602742756465</c:v>
                </c:pt>
                <c:pt idx="16">
                  <c:v>1.09602742756465</c:v>
                </c:pt>
                <c:pt idx="17">
                  <c:v>1.09602742756465</c:v>
                </c:pt>
                <c:pt idx="18">
                  <c:v>1.09602742756465</c:v>
                </c:pt>
                <c:pt idx="19">
                  <c:v>1.09602742756465</c:v>
                </c:pt>
                <c:pt idx="20">
                  <c:v>1.09602742756465</c:v>
                </c:pt>
                <c:pt idx="21">
                  <c:v>1.09602742756465</c:v>
                </c:pt>
                <c:pt idx="22">
                  <c:v>1.09602742756465</c:v>
                </c:pt>
                <c:pt idx="23">
                  <c:v>1.09602742756465</c:v>
                </c:pt>
                <c:pt idx="24">
                  <c:v>1.09602742756465</c:v>
                </c:pt>
                <c:pt idx="25">
                  <c:v>1.09602742756465</c:v>
                </c:pt>
                <c:pt idx="26">
                  <c:v>1.09602742756465</c:v>
                </c:pt>
                <c:pt idx="27">
                  <c:v>1.09602742756465</c:v>
                </c:pt>
                <c:pt idx="28">
                  <c:v>1.09602742756465</c:v>
                </c:pt>
                <c:pt idx="29">
                  <c:v>1.09602742756465</c:v>
                </c:pt>
                <c:pt idx="30">
                  <c:v>1.09602742756465</c:v>
                </c:pt>
                <c:pt idx="31">
                  <c:v>1.09602742756465</c:v>
                </c:pt>
                <c:pt idx="32">
                  <c:v>1.09602742756465</c:v>
                </c:pt>
                <c:pt idx="33">
                  <c:v>1.09602742756465</c:v>
                </c:pt>
                <c:pt idx="34">
                  <c:v>1.09602742756465</c:v>
                </c:pt>
                <c:pt idx="35">
                  <c:v>1.09602742756465</c:v>
                </c:pt>
                <c:pt idx="36">
                  <c:v>1.09602742756465</c:v>
                </c:pt>
                <c:pt idx="37">
                  <c:v>1.09602742756465</c:v>
                </c:pt>
                <c:pt idx="38">
                  <c:v>1.09602742756465</c:v>
                </c:pt>
                <c:pt idx="39">
                  <c:v>1.09602742756465</c:v>
                </c:pt>
                <c:pt idx="40">
                  <c:v>1.09602742756465</c:v>
                </c:pt>
                <c:pt idx="41">
                  <c:v>1.09602742756465</c:v>
                </c:pt>
                <c:pt idx="42">
                  <c:v>1.09602742756465</c:v>
                </c:pt>
                <c:pt idx="43">
                  <c:v>1.09602742756465</c:v>
                </c:pt>
                <c:pt idx="44">
                  <c:v>1.09602742756465</c:v>
                </c:pt>
                <c:pt idx="45">
                  <c:v>1.09602742756465</c:v>
                </c:pt>
                <c:pt idx="46">
                  <c:v>1.09602742756465</c:v>
                </c:pt>
                <c:pt idx="47">
                  <c:v>1.09602742756465</c:v>
                </c:pt>
                <c:pt idx="48">
                  <c:v>1.09602742756465</c:v>
                </c:pt>
                <c:pt idx="49">
                  <c:v>1.09602742756465</c:v>
                </c:pt>
                <c:pt idx="50">
                  <c:v>1.09602742756465</c:v>
                </c:pt>
                <c:pt idx="51">
                  <c:v>1.09602742756465</c:v>
                </c:pt>
                <c:pt idx="52">
                  <c:v>1.09602742756465</c:v>
                </c:pt>
                <c:pt idx="53">
                  <c:v>1.09602742756465</c:v>
                </c:pt>
                <c:pt idx="54">
                  <c:v>1.09602742756465</c:v>
                </c:pt>
                <c:pt idx="55">
                  <c:v>1.09602742756465</c:v>
                </c:pt>
                <c:pt idx="56">
                  <c:v>1.09602742756465</c:v>
                </c:pt>
                <c:pt idx="57">
                  <c:v>1.09602742756465</c:v>
                </c:pt>
                <c:pt idx="58">
                  <c:v>1.09602742756465</c:v>
                </c:pt>
                <c:pt idx="59">
                  <c:v>1.09602742756465</c:v>
                </c:pt>
                <c:pt idx="60">
                  <c:v>1.09602742756465</c:v>
                </c:pt>
                <c:pt idx="61">
                  <c:v>1.09602742756465</c:v>
                </c:pt>
                <c:pt idx="62">
                  <c:v>1.09602742756465</c:v>
                </c:pt>
                <c:pt idx="63">
                  <c:v>1.09602742756465</c:v>
                </c:pt>
                <c:pt idx="64">
                  <c:v>1.09602742756465</c:v>
                </c:pt>
                <c:pt idx="65">
                  <c:v>1.09602742756465</c:v>
                </c:pt>
                <c:pt idx="66">
                  <c:v>1.09602742756465</c:v>
                </c:pt>
                <c:pt idx="67">
                  <c:v>1.09602742756465</c:v>
                </c:pt>
                <c:pt idx="68">
                  <c:v>1.09602742756465</c:v>
                </c:pt>
                <c:pt idx="69">
                  <c:v>1.09602742756465</c:v>
                </c:pt>
                <c:pt idx="70">
                  <c:v>1.09602742756465</c:v>
                </c:pt>
                <c:pt idx="71">
                  <c:v>1.09602742756465</c:v>
                </c:pt>
                <c:pt idx="72">
                  <c:v>1.09602742756465</c:v>
                </c:pt>
                <c:pt idx="73">
                  <c:v>1.09602742756465</c:v>
                </c:pt>
                <c:pt idx="74">
                  <c:v>1.09602742756465</c:v>
                </c:pt>
                <c:pt idx="75">
                  <c:v>1.09602742756465</c:v>
                </c:pt>
                <c:pt idx="76">
                  <c:v>1.09602742756465</c:v>
                </c:pt>
                <c:pt idx="77">
                  <c:v>1.09602742756465</c:v>
                </c:pt>
                <c:pt idx="78">
                  <c:v>1.09602742756465</c:v>
                </c:pt>
                <c:pt idx="79">
                  <c:v>1.09602742756465</c:v>
                </c:pt>
                <c:pt idx="80">
                  <c:v>1.09602742756465</c:v>
                </c:pt>
                <c:pt idx="81">
                  <c:v>1.09602742756465</c:v>
                </c:pt>
                <c:pt idx="82">
                  <c:v>1.09602742756465</c:v>
                </c:pt>
                <c:pt idx="83">
                  <c:v>1.09602742756465</c:v>
                </c:pt>
                <c:pt idx="84">
                  <c:v>1.09602742756465</c:v>
                </c:pt>
                <c:pt idx="85">
                  <c:v>1.09602742756465</c:v>
                </c:pt>
                <c:pt idx="86">
                  <c:v>1.09602742756465</c:v>
                </c:pt>
                <c:pt idx="87">
                  <c:v>1.09602742756465</c:v>
                </c:pt>
                <c:pt idx="88">
                  <c:v>1.09602742756465</c:v>
                </c:pt>
                <c:pt idx="89">
                  <c:v>1.09602742756465</c:v>
                </c:pt>
                <c:pt idx="90">
                  <c:v>1.09602742756465</c:v>
                </c:pt>
                <c:pt idx="91">
                  <c:v>1.09602742756465</c:v>
                </c:pt>
                <c:pt idx="92">
                  <c:v>1.09602742756465</c:v>
                </c:pt>
                <c:pt idx="93">
                  <c:v>1.09602742756465</c:v>
                </c:pt>
                <c:pt idx="94">
                  <c:v>1.09602742756465</c:v>
                </c:pt>
                <c:pt idx="95">
                  <c:v>1.09602742756465</c:v>
                </c:pt>
                <c:pt idx="96">
                  <c:v>1.09602742756465</c:v>
                </c:pt>
                <c:pt idx="97">
                  <c:v>1.09602742756465</c:v>
                </c:pt>
                <c:pt idx="98">
                  <c:v>1.09602742756465</c:v>
                </c:pt>
                <c:pt idx="99">
                  <c:v>1.09602742756465</c:v>
                </c:pt>
                <c:pt idx="100">
                  <c:v>1.09602742756465</c:v>
                </c:pt>
                <c:pt idx="101">
                  <c:v>1.09602742756465</c:v>
                </c:pt>
                <c:pt idx="102">
                  <c:v>1.09602742756465</c:v>
                </c:pt>
                <c:pt idx="103">
                  <c:v>1.09602742756465</c:v>
                </c:pt>
                <c:pt idx="104">
                  <c:v>1.09602742756465</c:v>
                </c:pt>
                <c:pt idx="105">
                  <c:v>1.09602742756465</c:v>
                </c:pt>
                <c:pt idx="106">
                  <c:v>1.09602742756465</c:v>
                </c:pt>
                <c:pt idx="107">
                  <c:v>1.09602742756465</c:v>
                </c:pt>
                <c:pt idx="108">
                  <c:v>1.09602742756465</c:v>
                </c:pt>
                <c:pt idx="109">
                  <c:v>1.09602742756465</c:v>
                </c:pt>
                <c:pt idx="110">
                  <c:v>1.09602742756465</c:v>
                </c:pt>
                <c:pt idx="111">
                  <c:v>1.09602742756465</c:v>
                </c:pt>
                <c:pt idx="112">
                  <c:v>1.09602742756465</c:v>
                </c:pt>
                <c:pt idx="113">
                  <c:v>1.09602742756465</c:v>
                </c:pt>
                <c:pt idx="114">
                  <c:v>1.09602742756465</c:v>
                </c:pt>
                <c:pt idx="115">
                  <c:v>1.09602742756465</c:v>
                </c:pt>
                <c:pt idx="116">
                  <c:v>1.09602742756465</c:v>
                </c:pt>
                <c:pt idx="117">
                  <c:v>1.09602742756465</c:v>
                </c:pt>
                <c:pt idx="118">
                  <c:v>1.09602742756465</c:v>
                </c:pt>
                <c:pt idx="119">
                  <c:v>1.09602742756465</c:v>
                </c:pt>
                <c:pt idx="120">
                  <c:v>1.09602742756465</c:v>
                </c:pt>
                <c:pt idx="121">
                  <c:v>1.09602742756465</c:v>
                </c:pt>
                <c:pt idx="122">
                  <c:v>1.09602742756465</c:v>
                </c:pt>
                <c:pt idx="123">
                  <c:v>1.09602742756465</c:v>
                </c:pt>
                <c:pt idx="124">
                  <c:v>1.09602742756465</c:v>
                </c:pt>
                <c:pt idx="125">
                  <c:v>1.09602742756465</c:v>
                </c:pt>
                <c:pt idx="126">
                  <c:v>1.09602742756465</c:v>
                </c:pt>
                <c:pt idx="127">
                  <c:v>1.09602742756465</c:v>
                </c:pt>
                <c:pt idx="128">
                  <c:v>1.09602742756465</c:v>
                </c:pt>
                <c:pt idx="129">
                  <c:v>1.09602742756465</c:v>
                </c:pt>
                <c:pt idx="130">
                  <c:v>1.09602742756465</c:v>
                </c:pt>
                <c:pt idx="131">
                  <c:v>1.09602742756465</c:v>
                </c:pt>
                <c:pt idx="132">
                  <c:v>1.09602742756465</c:v>
                </c:pt>
                <c:pt idx="133">
                  <c:v>1.09602742756465</c:v>
                </c:pt>
                <c:pt idx="134">
                  <c:v>1.09602742756465</c:v>
                </c:pt>
                <c:pt idx="135">
                  <c:v>1.09602742756465</c:v>
                </c:pt>
                <c:pt idx="136">
                  <c:v>1.09602742756465</c:v>
                </c:pt>
                <c:pt idx="137">
                  <c:v>1.09602742756465</c:v>
                </c:pt>
                <c:pt idx="138">
                  <c:v>1.09602742756465</c:v>
                </c:pt>
                <c:pt idx="139">
                  <c:v>1.09602742756465</c:v>
                </c:pt>
                <c:pt idx="140">
                  <c:v>1.09602742756465</c:v>
                </c:pt>
                <c:pt idx="141">
                  <c:v>1.09602742756465</c:v>
                </c:pt>
                <c:pt idx="142">
                  <c:v>1.09602742756465</c:v>
                </c:pt>
                <c:pt idx="143">
                  <c:v>1.09602742756465</c:v>
                </c:pt>
                <c:pt idx="144">
                  <c:v>1.09602742756465</c:v>
                </c:pt>
                <c:pt idx="145">
                  <c:v>1.09602742756465</c:v>
                </c:pt>
                <c:pt idx="146">
                  <c:v>1.09602742756465</c:v>
                </c:pt>
                <c:pt idx="147">
                  <c:v>1.09602742756465</c:v>
                </c:pt>
                <c:pt idx="148">
                  <c:v>1.09602742756465</c:v>
                </c:pt>
                <c:pt idx="149">
                  <c:v>1.09602742756465</c:v>
                </c:pt>
                <c:pt idx="150">
                  <c:v>1.09602742756465</c:v>
                </c:pt>
                <c:pt idx="151">
                  <c:v>1.09602742756465</c:v>
                </c:pt>
                <c:pt idx="152">
                  <c:v>1.09602742756465</c:v>
                </c:pt>
                <c:pt idx="153">
                  <c:v>1.09602742756465</c:v>
                </c:pt>
                <c:pt idx="154">
                  <c:v>1.09602742756465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56-4840-BC2C-6927A2F34D41}"/>
            </c:ext>
          </c:extLst>
        </c:ser>
        <c:ser>
          <c:idx val="1"/>
          <c:order val="1"/>
          <c:tx>
            <c:strRef>
              <c:f>IYJ_XLI!$T$1</c:f>
              <c:strCache>
                <c:ptCount val="1"/>
                <c:pt idx="0">
                  <c:v> XLI*/IYJ*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IYJ_XLI!$T$2:$T$156</c:f>
              <c:numCache>
                <c:formatCode>_(* #,##0.0000_);_(* \(#,##0.0000\);_(* "-"??_);_(@_)</c:formatCode>
                <c:ptCount val="155"/>
                <c:pt idx="9">
                  <c:v>1.0531474617957599</c:v>
                </c:pt>
                <c:pt idx="10">
                  <c:v>1.0546318428323</c:v>
                </c:pt>
                <c:pt idx="11">
                  <c:v>1.0566533738305499</c:v>
                </c:pt>
                <c:pt idx="12">
                  <c:v>1.0590226457324701</c:v>
                </c:pt>
                <c:pt idx="13">
                  <c:v>1.06097783103834</c:v>
                </c:pt>
                <c:pt idx="14">
                  <c:v>1.06309249859211</c:v>
                </c:pt>
                <c:pt idx="15">
                  <c:v>1.0650284060525099</c:v>
                </c:pt>
                <c:pt idx="16">
                  <c:v>1.0666511340743201</c:v>
                </c:pt>
                <c:pt idx="17">
                  <c:v>1.06726238020422</c:v>
                </c:pt>
                <c:pt idx="18">
                  <c:v>1.0681381566003101</c:v>
                </c:pt>
                <c:pt idx="19">
                  <c:v>1.06912848287698</c:v>
                </c:pt>
                <c:pt idx="20">
                  <c:v>1.06968227376231</c:v>
                </c:pt>
                <c:pt idx="21">
                  <c:v>1.0708453810240901</c:v>
                </c:pt>
                <c:pt idx="22">
                  <c:v>1.07142347522479</c:v>
                </c:pt>
                <c:pt idx="23">
                  <c:v>1.07274281784675</c:v>
                </c:pt>
                <c:pt idx="24">
                  <c:v>1.07416051587475</c:v>
                </c:pt>
                <c:pt idx="25">
                  <c:v>1.0759509395390501</c:v>
                </c:pt>
                <c:pt idx="26">
                  <c:v>1.0769661310716301</c:v>
                </c:pt>
                <c:pt idx="27">
                  <c:v>1.07851579152537</c:v>
                </c:pt>
                <c:pt idx="28">
                  <c:v>1.0801699106837499</c:v>
                </c:pt>
                <c:pt idx="29">
                  <c:v>1.0818278214132899</c:v>
                </c:pt>
                <c:pt idx="30">
                  <c:v>1.0838147549152499</c:v>
                </c:pt>
                <c:pt idx="31">
                  <c:v>1.0847264519072699</c:v>
                </c:pt>
                <c:pt idx="32">
                  <c:v>1.08650730971131</c:v>
                </c:pt>
                <c:pt idx="33">
                  <c:v>1.08817806331362</c:v>
                </c:pt>
                <c:pt idx="34">
                  <c:v>1.09041312164293</c:v>
                </c:pt>
                <c:pt idx="35">
                  <c:v>1.0923298044609899</c:v>
                </c:pt>
                <c:pt idx="36">
                  <c:v>1.09415202964307</c:v>
                </c:pt>
                <c:pt idx="37">
                  <c:v>1.0954561304445301</c:v>
                </c:pt>
                <c:pt idx="38">
                  <c:v>1.09677160004614</c:v>
                </c:pt>
                <c:pt idx="39">
                  <c:v>1.09801316665601</c:v>
                </c:pt>
                <c:pt idx="40">
                  <c:v>1.0989047269318699</c:v>
                </c:pt>
                <c:pt idx="41">
                  <c:v>1.1000732659439301</c:v>
                </c:pt>
                <c:pt idx="42">
                  <c:v>1.1003244553909</c:v>
                </c:pt>
                <c:pt idx="43">
                  <c:v>1.1009200473287299</c:v>
                </c:pt>
                <c:pt idx="44">
                  <c:v>1.1008803510218299</c:v>
                </c:pt>
                <c:pt idx="45">
                  <c:v>1.10077503766032</c:v>
                </c:pt>
                <c:pt idx="46">
                  <c:v>1.10148576310376</c:v>
                </c:pt>
                <c:pt idx="47">
                  <c:v>1.10226667626445</c:v>
                </c:pt>
                <c:pt idx="48">
                  <c:v>1.1027190035710199</c:v>
                </c:pt>
                <c:pt idx="49">
                  <c:v>1.1026823694333501</c:v>
                </c:pt>
                <c:pt idx="50">
                  <c:v>1.10299621858219</c:v>
                </c:pt>
                <c:pt idx="51">
                  <c:v>1.1039349740812101</c:v>
                </c:pt>
                <c:pt idx="52">
                  <c:v>1.10504888971683</c:v>
                </c:pt>
                <c:pt idx="53">
                  <c:v>1.1054630057397601</c:v>
                </c:pt>
                <c:pt idx="54">
                  <c:v>1.10518483887229</c:v>
                </c:pt>
                <c:pt idx="55">
                  <c:v>1.10505858225681</c:v>
                </c:pt>
                <c:pt idx="56">
                  <c:v>1.1045285484773599</c:v>
                </c:pt>
                <c:pt idx="57">
                  <c:v>1.10356634261165</c:v>
                </c:pt>
                <c:pt idx="58">
                  <c:v>1.1031069147807799</c:v>
                </c:pt>
                <c:pt idx="59">
                  <c:v>1.10200404235881</c:v>
                </c:pt>
                <c:pt idx="60">
                  <c:v>1.1011484363645501</c:v>
                </c:pt>
                <c:pt idx="61">
                  <c:v>1.1002847732261101</c:v>
                </c:pt>
                <c:pt idx="62">
                  <c:v>1.09960161136635</c:v>
                </c:pt>
                <c:pt idx="63">
                  <c:v>1.09906040286968</c:v>
                </c:pt>
                <c:pt idx="64">
                  <c:v>1.0990810728400999</c:v>
                </c:pt>
                <c:pt idx="65">
                  <c:v>1.0989448023322801</c:v>
                </c:pt>
                <c:pt idx="66">
                  <c:v>1.09925555371767</c:v>
                </c:pt>
                <c:pt idx="67">
                  <c:v>1.1001886344056</c:v>
                </c:pt>
                <c:pt idx="68">
                  <c:v>1.1000579569005</c:v>
                </c:pt>
                <c:pt idx="69">
                  <c:v>1.1006747245400701</c:v>
                </c:pt>
                <c:pt idx="70">
                  <c:v>1.10048613138865</c:v>
                </c:pt>
                <c:pt idx="71">
                  <c:v>1.0994432607748099</c:v>
                </c:pt>
                <c:pt idx="72">
                  <c:v>1.09855081959885</c:v>
                </c:pt>
                <c:pt idx="73">
                  <c:v>1.09797071034309</c:v>
                </c:pt>
                <c:pt idx="74">
                  <c:v>1.09728092886953</c:v>
                </c:pt>
                <c:pt idx="75">
                  <c:v>1.09654022424133</c:v>
                </c:pt>
                <c:pt idx="76">
                  <c:v>1.0965282575373101</c:v>
                </c:pt>
                <c:pt idx="77">
                  <c:v>1.09618869304971</c:v>
                </c:pt>
                <c:pt idx="78">
                  <c:v>1.0963991510878399</c:v>
                </c:pt>
                <c:pt idx="79">
                  <c:v>1.0965357120142301</c:v>
                </c:pt>
                <c:pt idx="80">
                  <c:v>1.0962950341893101</c:v>
                </c:pt>
                <c:pt idx="81">
                  <c:v>1.0971988520267799</c:v>
                </c:pt>
                <c:pt idx="82">
                  <c:v>1.0978699464866499</c:v>
                </c:pt>
                <c:pt idx="83">
                  <c:v>1.09824868415093</c:v>
                </c:pt>
                <c:pt idx="84">
                  <c:v>1.09912745395028</c:v>
                </c:pt>
                <c:pt idx="85">
                  <c:v>1.10083847008282</c:v>
                </c:pt>
                <c:pt idx="86">
                  <c:v>1.1007870821646799</c:v>
                </c:pt>
                <c:pt idx="87">
                  <c:v>1.1007046444347399</c:v>
                </c:pt>
                <c:pt idx="88">
                  <c:v>1.10117589600022</c:v>
                </c:pt>
                <c:pt idx="89">
                  <c:v>1.1018205171802899</c:v>
                </c:pt>
                <c:pt idx="90">
                  <c:v>1.1036139034469401</c:v>
                </c:pt>
                <c:pt idx="91">
                  <c:v>1.1045001661649601</c:v>
                </c:pt>
                <c:pt idx="92">
                  <c:v>1.1052673692528301</c:v>
                </c:pt>
                <c:pt idx="93">
                  <c:v>1.10561426470334</c:v>
                </c:pt>
                <c:pt idx="94">
                  <c:v>1.1055641555240301</c:v>
                </c:pt>
                <c:pt idx="95">
                  <c:v>1.1045327192318599</c:v>
                </c:pt>
                <c:pt idx="96">
                  <c:v>1.10421599290379</c:v>
                </c:pt>
                <c:pt idx="97">
                  <c:v>1.10409716273499</c:v>
                </c:pt>
                <c:pt idx="98">
                  <c:v>1.10369919232375</c:v>
                </c:pt>
                <c:pt idx="99">
                  <c:v>1.1031085347601399</c:v>
                </c:pt>
                <c:pt idx="100">
                  <c:v>1.10208493238988</c:v>
                </c:pt>
                <c:pt idx="101">
                  <c:v>1.1007891825112199</c:v>
                </c:pt>
                <c:pt idx="102">
                  <c:v>1.1000363774364099</c:v>
                </c:pt>
                <c:pt idx="103">
                  <c:v>1.1005782027693201</c:v>
                </c:pt>
                <c:pt idx="104">
                  <c:v>1.1016198915126101</c:v>
                </c:pt>
                <c:pt idx="105">
                  <c:v>1.10274931212835</c:v>
                </c:pt>
                <c:pt idx="106">
                  <c:v>1.1035385328987699</c:v>
                </c:pt>
                <c:pt idx="107">
                  <c:v>1.10438188971972</c:v>
                </c:pt>
                <c:pt idx="108">
                  <c:v>1.1048539608693699</c:v>
                </c:pt>
                <c:pt idx="109">
                  <c:v>1.1051077773044</c:v>
                </c:pt>
                <c:pt idx="110">
                  <c:v>1.10595487300607</c:v>
                </c:pt>
                <c:pt idx="111">
                  <c:v>1.1070031912420499</c:v>
                </c:pt>
                <c:pt idx="112">
                  <c:v>1.10786908450597</c:v>
                </c:pt>
                <c:pt idx="113">
                  <c:v>1.1077701210466999</c:v>
                </c:pt>
                <c:pt idx="114">
                  <c:v>1.1074940142627401</c:v>
                </c:pt>
                <c:pt idx="115">
                  <c:v>1.10776394580245</c:v>
                </c:pt>
                <c:pt idx="116">
                  <c:v>1.10867416820229</c:v>
                </c:pt>
                <c:pt idx="117">
                  <c:v>1.10907392081502</c:v>
                </c:pt>
                <c:pt idx="118">
                  <c:v>1.1096445013090801</c:v>
                </c:pt>
                <c:pt idx="119">
                  <c:v>1.1111363531782701</c:v>
                </c:pt>
                <c:pt idx="120">
                  <c:v>1.11139445232516</c:v>
                </c:pt>
                <c:pt idx="121">
                  <c:v>1.11194953163929</c:v>
                </c:pt>
                <c:pt idx="122">
                  <c:v>1.1122977960110101</c:v>
                </c:pt>
                <c:pt idx="123">
                  <c:v>1.1124433579325801</c:v>
                </c:pt>
                <c:pt idx="124">
                  <c:v>1.1119353339528699</c:v>
                </c:pt>
                <c:pt idx="125">
                  <c:v>1.11139000540322</c:v>
                </c:pt>
                <c:pt idx="126">
                  <c:v>1.1106146954409699</c:v>
                </c:pt>
                <c:pt idx="127">
                  <c:v>1.11092453444004</c:v>
                </c:pt>
                <c:pt idx="128">
                  <c:v>1.1108964910544099</c:v>
                </c:pt>
                <c:pt idx="129">
                  <c:v>1.1102218938305199</c:v>
                </c:pt>
                <c:pt idx="130">
                  <c:v>1.10986243858276</c:v>
                </c:pt>
                <c:pt idx="131">
                  <c:v>1.1091019494652801</c:v>
                </c:pt>
                <c:pt idx="132">
                  <c:v>1.10824992490601</c:v>
                </c:pt>
                <c:pt idx="133">
                  <c:v>1.1075671159532401</c:v>
                </c:pt>
                <c:pt idx="134">
                  <c:v>1.1073128217316299</c:v>
                </c:pt>
                <c:pt idx="135">
                  <c:v>1.1067396595675201</c:v>
                </c:pt>
                <c:pt idx="136">
                  <c:v>1.10602568780906</c:v>
                </c:pt>
                <c:pt idx="137">
                  <c:v>1.10484328584244</c:v>
                </c:pt>
                <c:pt idx="138">
                  <c:v>1.10477276734535</c:v>
                </c:pt>
                <c:pt idx="139">
                  <c:v>1.1046685860084999</c:v>
                </c:pt>
                <c:pt idx="140">
                  <c:v>1.10457926276799</c:v>
                </c:pt>
                <c:pt idx="141">
                  <c:v>1.10414346446741</c:v>
                </c:pt>
                <c:pt idx="142">
                  <c:v>1.1031724462731201</c:v>
                </c:pt>
                <c:pt idx="143">
                  <c:v>1.10247157481753</c:v>
                </c:pt>
                <c:pt idx="144">
                  <c:v>1.10200799695562</c:v>
                </c:pt>
                <c:pt idx="145">
                  <c:v>1.1016599384117101</c:v>
                </c:pt>
                <c:pt idx="146">
                  <c:v>1.10116785294884</c:v>
                </c:pt>
                <c:pt idx="147">
                  <c:v>1.1005338201638299</c:v>
                </c:pt>
                <c:pt idx="148">
                  <c:v>1.09903426561319</c:v>
                </c:pt>
                <c:pt idx="149">
                  <c:v>1.0979721839344301</c:v>
                </c:pt>
                <c:pt idx="150">
                  <c:v>1.09750729414191</c:v>
                </c:pt>
                <c:pt idx="151">
                  <c:v>1.0977075603943001</c:v>
                </c:pt>
                <c:pt idx="152">
                  <c:v>1.0985325993474899</c:v>
                </c:pt>
                <c:pt idx="153">
                  <c:v>1.0991216852891601</c:v>
                </c:pt>
                <c:pt idx="154">
                  <c:v>1.0993477384974899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56-4840-BC2C-6927A2F34D41}"/>
            </c:ext>
          </c:extLst>
        </c:ser>
        <c:ser>
          <c:idx val="2"/>
          <c:order val="2"/>
          <c:tx>
            <c:strRef>
              <c:f>IYJ_XLI!$U$1</c:f>
              <c:strCache>
                <c:ptCount val="1"/>
                <c:pt idx="0">
                  <c:v> XLI*/IYJ*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IYJ_XLI!$U$2:$U$156</c:f>
              <c:numCache>
                <c:formatCode>_(* #,##0.0000_);_(* \(#,##0.0000\);_(* "-"??_);_(@_)</c:formatCode>
                <c:ptCount val="155"/>
                <c:pt idx="19">
                  <c:v>1.0611379723363701</c:v>
                </c:pt>
                <c:pt idx="20">
                  <c:v>1.0621570582972999</c:v>
                </c:pt>
                <c:pt idx="21">
                  <c:v>1.0637493774273199</c:v>
                </c:pt>
                <c:pt idx="22">
                  <c:v>1.0652230604786299</c:v>
                </c:pt>
                <c:pt idx="23">
                  <c:v>1.0668603244425501</c:v>
                </c:pt>
                <c:pt idx="24">
                  <c:v>1.06862650723343</c:v>
                </c:pt>
                <c:pt idx="25">
                  <c:v>1.07048967279578</c:v>
                </c:pt>
                <c:pt idx="26">
                  <c:v>1.0718086325729701</c:v>
                </c:pt>
                <c:pt idx="27">
                  <c:v>1.0728890858647999</c:v>
                </c:pt>
                <c:pt idx="28">
                  <c:v>1.0741540336420301</c:v>
                </c:pt>
                <c:pt idx="29">
                  <c:v>1.07547815214513</c:v>
                </c:pt>
                <c:pt idx="30">
                  <c:v>1.07674851433878</c:v>
                </c:pt>
                <c:pt idx="31">
                  <c:v>1.07778591646568</c:v>
                </c:pt>
                <c:pt idx="32">
                  <c:v>1.07896539246805</c:v>
                </c:pt>
                <c:pt idx="33">
                  <c:v>1.0804604405801901</c:v>
                </c:pt>
                <c:pt idx="34">
                  <c:v>1.0822868187588399</c:v>
                </c:pt>
                <c:pt idx="35">
                  <c:v>1.08414037200002</c:v>
                </c:pt>
                <c:pt idx="36">
                  <c:v>1.08555908035735</c:v>
                </c:pt>
                <c:pt idx="37">
                  <c:v>1.0869859609849499</c:v>
                </c:pt>
                <c:pt idx="38">
                  <c:v>1.08847075536495</c:v>
                </c:pt>
                <c:pt idx="39">
                  <c:v>1.0899204940346501</c:v>
                </c:pt>
                <c:pt idx="40">
                  <c:v>1.09135974092356</c:v>
                </c:pt>
                <c:pt idx="41">
                  <c:v>1.0923998589256001</c:v>
                </c:pt>
                <c:pt idx="42">
                  <c:v>1.09341588255111</c:v>
                </c:pt>
                <c:pt idx="43">
                  <c:v>1.0945490553211801</c:v>
                </c:pt>
                <c:pt idx="44">
                  <c:v>1.0956467363323801</c:v>
                </c:pt>
                <c:pt idx="45">
                  <c:v>1.0965524210606601</c:v>
                </c:pt>
                <c:pt idx="46">
                  <c:v>1.0978188963734199</c:v>
                </c:pt>
                <c:pt idx="47">
                  <c:v>1.0988614033544899</c:v>
                </c:pt>
                <c:pt idx="48">
                  <c:v>1.0997453018085801</c:v>
                </c:pt>
                <c:pt idx="49">
                  <c:v>1.10034776804468</c:v>
                </c:pt>
                <c:pt idx="50">
                  <c:v>1.1009504727570301</c:v>
                </c:pt>
                <c:pt idx="51">
                  <c:v>1.1020041200125701</c:v>
                </c:pt>
                <c:pt idx="52">
                  <c:v>1.10268667255386</c:v>
                </c:pt>
                <c:pt idx="53">
                  <c:v>1.10319152653425</c:v>
                </c:pt>
                <c:pt idx="54">
                  <c:v>1.1030325949470601</c:v>
                </c:pt>
                <c:pt idx="55">
                  <c:v>1.10291680995857</c:v>
                </c:pt>
                <c:pt idx="56">
                  <c:v>1.1030071557905601</c:v>
                </c:pt>
                <c:pt idx="57">
                  <c:v>1.10291650943805</c:v>
                </c:pt>
                <c:pt idx="58">
                  <c:v>1.1029129591758999</c:v>
                </c:pt>
                <c:pt idx="59">
                  <c:v>1.10234320589608</c:v>
                </c:pt>
                <c:pt idx="60">
                  <c:v>1.1020723274733699</c:v>
                </c:pt>
                <c:pt idx="61">
                  <c:v>1.1021098736536601</c:v>
                </c:pt>
                <c:pt idx="62">
                  <c:v>1.1023252505415899</c:v>
                </c:pt>
                <c:pt idx="63">
                  <c:v>1.10226170430472</c:v>
                </c:pt>
                <c:pt idx="64">
                  <c:v>1.1021329558562001</c:v>
                </c:pt>
                <c:pt idx="65">
                  <c:v>1.1020016922945499</c:v>
                </c:pt>
                <c:pt idx="66">
                  <c:v>1.1018920510975101</c:v>
                </c:pt>
                <c:pt idx="67">
                  <c:v>1.10187748850863</c:v>
                </c:pt>
                <c:pt idx="68">
                  <c:v>1.1015824358406401</c:v>
                </c:pt>
                <c:pt idx="69">
                  <c:v>1.10133938344944</c:v>
                </c:pt>
                <c:pt idx="70">
                  <c:v>1.1008172838765999</c:v>
                </c:pt>
                <c:pt idx="71">
                  <c:v>1.0998640170004601</c:v>
                </c:pt>
                <c:pt idx="72">
                  <c:v>1.0990762154825999</c:v>
                </c:pt>
                <c:pt idx="73">
                  <c:v>1.09851555660639</c:v>
                </c:pt>
                <c:pt idx="74">
                  <c:v>1.0981810008548101</c:v>
                </c:pt>
                <c:pt idx="75">
                  <c:v>1.0977425132868099</c:v>
                </c:pt>
                <c:pt idx="76">
                  <c:v>1.0978919056274901</c:v>
                </c:pt>
                <c:pt idx="77">
                  <c:v>1.0981886637276601</c:v>
                </c:pt>
                <c:pt idx="78">
                  <c:v>1.0982285539941701</c:v>
                </c:pt>
                <c:pt idx="79">
                  <c:v>1.09860521827715</c:v>
                </c:pt>
                <c:pt idx="80">
                  <c:v>1.0983905827889799</c:v>
                </c:pt>
                <c:pt idx="81">
                  <c:v>1.0983210564007999</c:v>
                </c:pt>
                <c:pt idx="82">
                  <c:v>1.0982103830427501</c:v>
                </c:pt>
                <c:pt idx="83">
                  <c:v>1.0981096972470099</c:v>
                </c:pt>
                <c:pt idx="84">
                  <c:v>1.0982041914099001</c:v>
                </c:pt>
                <c:pt idx="85">
                  <c:v>1.09868934716208</c:v>
                </c:pt>
                <c:pt idx="86">
                  <c:v>1.098657669851</c:v>
                </c:pt>
                <c:pt idx="87">
                  <c:v>1.0984466687422301</c:v>
                </c:pt>
                <c:pt idx="88">
                  <c:v>1.0987875235440301</c:v>
                </c:pt>
                <c:pt idx="89">
                  <c:v>1.0991781145972599</c:v>
                </c:pt>
                <c:pt idx="90">
                  <c:v>1.09995446881812</c:v>
                </c:pt>
                <c:pt idx="91">
                  <c:v>1.1008495090958701</c:v>
                </c:pt>
                <c:pt idx="92">
                  <c:v>1.1015686578697399</c:v>
                </c:pt>
                <c:pt idx="93">
                  <c:v>1.10193147442714</c:v>
                </c:pt>
                <c:pt idx="94">
                  <c:v>1.1023458047371499</c:v>
                </c:pt>
                <c:pt idx="95">
                  <c:v>1.10268559465734</c:v>
                </c:pt>
                <c:pt idx="96">
                  <c:v>1.10250153753424</c:v>
                </c:pt>
                <c:pt idx="97">
                  <c:v>1.1024009035848601</c:v>
                </c:pt>
                <c:pt idx="98">
                  <c:v>1.10243754416199</c:v>
                </c:pt>
                <c:pt idx="99">
                  <c:v>1.1024645259702099</c:v>
                </c:pt>
                <c:pt idx="100">
                  <c:v>1.1028494179184101</c:v>
                </c:pt>
                <c:pt idx="101">
                  <c:v>1.10264467433809</c:v>
                </c:pt>
                <c:pt idx="102">
                  <c:v>1.10265187334462</c:v>
                </c:pt>
                <c:pt idx="103">
                  <c:v>1.1030962337363299</c:v>
                </c:pt>
                <c:pt idx="104">
                  <c:v>1.1035920235183201</c:v>
                </c:pt>
                <c:pt idx="105">
                  <c:v>1.1036410156801</c:v>
                </c:pt>
                <c:pt idx="106">
                  <c:v>1.1038772629012801</c:v>
                </c:pt>
                <c:pt idx="107">
                  <c:v>1.1042395262273501</c:v>
                </c:pt>
                <c:pt idx="108">
                  <c:v>1.1042765765965601</c:v>
                </c:pt>
                <c:pt idx="109">
                  <c:v>1.1041081560322701</c:v>
                </c:pt>
                <c:pt idx="110">
                  <c:v>1.10401990269798</c:v>
                </c:pt>
                <c:pt idx="111">
                  <c:v>1.1038961868766399</c:v>
                </c:pt>
                <c:pt idx="112">
                  <c:v>1.1039527309711901</c:v>
                </c:pt>
                <c:pt idx="113">
                  <c:v>1.1041741619080101</c:v>
                </c:pt>
                <c:pt idx="114">
                  <c:v>1.10455695288768</c:v>
                </c:pt>
                <c:pt idx="115">
                  <c:v>1.1052566289654</c:v>
                </c:pt>
                <c:pt idx="116">
                  <c:v>1.10610635055053</c:v>
                </c:pt>
                <c:pt idx="117">
                  <c:v>1.10672790526737</c:v>
                </c:pt>
                <c:pt idx="118">
                  <c:v>1.1072492310892199</c:v>
                </c:pt>
                <c:pt idx="119">
                  <c:v>1.1081220652413399</c:v>
                </c:pt>
                <c:pt idx="120">
                  <c:v>1.1086746626656201</c:v>
                </c:pt>
                <c:pt idx="121">
                  <c:v>1.10947636144067</c:v>
                </c:pt>
                <c:pt idx="122">
                  <c:v>1.11008344025849</c:v>
                </c:pt>
                <c:pt idx="123">
                  <c:v>1.11010673948964</c:v>
                </c:pt>
                <c:pt idx="124">
                  <c:v>1.1097146741078101</c:v>
                </c:pt>
                <c:pt idx="125">
                  <c:v>1.10957697560284</c:v>
                </c:pt>
                <c:pt idx="126">
                  <c:v>1.1096444318216301</c:v>
                </c:pt>
                <c:pt idx="127">
                  <c:v>1.1099992276275299</c:v>
                </c:pt>
                <c:pt idx="128">
                  <c:v>1.11027049618175</c:v>
                </c:pt>
                <c:pt idx="129">
                  <c:v>1.1106791235044</c:v>
                </c:pt>
                <c:pt idx="130">
                  <c:v>1.1106284454539599</c:v>
                </c:pt>
                <c:pt idx="131">
                  <c:v>1.1105257405522799</c:v>
                </c:pt>
                <c:pt idx="132">
                  <c:v>1.1102738604585101</c:v>
                </c:pt>
                <c:pt idx="133">
                  <c:v>1.1100052369429101</c:v>
                </c:pt>
                <c:pt idx="134">
                  <c:v>1.1096240778422499</c:v>
                </c:pt>
                <c:pt idx="135">
                  <c:v>1.10906483248537</c:v>
                </c:pt>
                <c:pt idx="136">
                  <c:v>1.1083201916250101</c:v>
                </c:pt>
                <c:pt idx="137">
                  <c:v>1.1078839101412401</c:v>
                </c:pt>
                <c:pt idx="138">
                  <c:v>1.10783462919988</c:v>
                </c:pt>
                <c:pt idx="139">
                  <c:v>1.10744523991951</c:v>
                </c:pt>
                <c:pt idx="140">
                  <c:v>1.10722085067538</c:v>
                </c:pt>
                <c:pt idx="141">
                  <c:v>1.1066227069663399</c:v>
                </c:pt>
                <c:pt idx="142">
                  <c:v>1.1057111855895601</c:v>
                </c:pt>
                <c:pt idx="143">
                  <c:v>1.10501934538538</c:v>
                </c:pt>
                <c:pt idx="144">
                  <c:v>1.1046604093436301</c:v>
                </c:pt>
                <c:pt idx="145">
                  <c:v>1.10419979898961</c:v>
                </c:pt>
                <c:pt idx="146">
                  <c:v>1.10359677037895</c:v>
                </c:pt>
                <c:pt idx="147">
                  <c:v>1.1026885530031401</c:v>
                </c:pt>
                <c:pt idx="148">
                  <c:v>1.1019035164792701</c:v>
                </c:pt>
                <c:pt idx="149">
                  <c:v>1.1013203849714599</c:v>
                </c:pt>
                <c:pt idx="150">
                  <c:v>1.10104327845495</c:v>
                </c:pt>
                <c:pt idx="151">
                  <c:v>1.1009255124308599</c:v>
                </c:pt>
                <c:pt idx="152">
                  <c:v>1.1008525228103001</c:v>
                </c:pt>
                <c:pt idx="153">
                  <c:v>1.10079663005335</c:v>
                </c:pt>
                <c:pt idx="154">
                  <c:v>1.1006778677265601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56-4840-BC2C-6927A2F34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7964591"/>
        <c:axId val="1144947279"/>
      </c:lineChart>
      <c:catAx>
        <c:axId val="13679645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47279"/>
        <c:crosses val="autoZero"/>
        <c:auto val="1"/>
        <c:lblAlgn val="ctr"/>
        <c:lblOffset val="100"/>
        <c:noMultiLvlLbl val="0"/>
      </c:catAx>
      <c:valAx>
        <c:axId val="114494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96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IYJ_XLI!$Z$1</c:f>
              <c:strCache>
                <c:ptCount val="1"/>
                <c:pt idx="0">
                  <c:v>10 dma diff*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IYJ_XLI!$Z$2:$Z$156</c:f>
              <c:numCache>
                <c:formatCode>0.00%</c:formatCode>
                <c:ptCount val="155"/>
                <c:pt idx="10">
                  <c:v>1.33226249321456E-2</c:v>
                </c:pt>
                <c:pt idx="11">
                  <c:v>1.3432158079129199E-2</c:v>
                </c:pt>
                <c:pt idx="12">
                  <c:v>1.34955097040246E-2</c:v>
                </c:pt>
                <c:pt idx="13">
                  <c:v>5.36493928508445E-3</c:v>
                </c:pt>
                <c:pt idx="14">
                  <c:v>5.4531111639813104E-3</c:v>
                </c:pt>
                <c:pt idx="15">
                  <c:v>3.1374282469156002E-3</c:v>
                </c:pt>
                <c:pt idx="16">
                  <c:v>5.3165489029582697E-3</c:v>
                </c:pt>
                <c:pt idx="17">
                  <c:v>2.6254975965877398E-3</c:v>
                </c:pt>
                <c:pt idx="18">
                  <c:v>3.46115700866673E-3</c:v>
                </c:pt>
                <c:pt idx="19">
                  <c:v>6.4534375599485001E-3</c:v>
                </c:pt>
                <c:pt idx="20">
                  <c:v>3.4375024379406098E-3</c:v>
                </c:pt>
                <c:pt idx="21">
                  <c:v>1.00848744262741E-2</c:v>
                </c:pt>
                <c:pt idx="22">
                  <c:v>5.5369555121349504E-3</c:v>
                </c:pt>
                <c:pt idx="23">
                  <c:v>6.0385862453376099E-3</c:v>
                </c:pt>
                <c:pt idx="24">
                  <c:v>7.6273115796997096E-3</c:v>
                </c:pt>
                <c:pt idx="25">
                  <c:v>9.4296214927007595E-3</c:v>
                </c:pt>
                <c:pt idx="26">
                  <c:v>4.5500045452447997E-3</c:v>
                </c:pt>
                <c:pt idx="27">
                  <c:v>7.3877115268492803E-3</c:v>
                </c:pt>
                <c:pt idx="28">
                  <c:v>8.2992730733402794E-3</c:v>
                </c:pt>
                <c:pt idx="29">
                  <c:v>1.05561275503683E-2</c:v>
                </c:pt>
                <c:pt idx="30">
                  <c:v>9.9806914733912705E-3</c:v>
                </c:pt>
                <c:pt idx="31">
                  <c:v>5.3616846157849996E-3</c:v>
                </c:pt>
                <c:pt idx="32">
                  <c:v>9.0608223284437996E-3</c:v>
                </c:pt>
                <c:pt idx="33">
                  <c:v>7.4394503165990502E-3</c:v>
                </c:pt>
                <c:pt idx="34">
                  <c:v>1.38070814958887E-2</c:v>
                </c:pt>
                <c:pt idx="35">
                  <c:v>1.19340973440848E-2</c:v>
                </c:pt>
                <c:pt idx="36">
                  <c:v>6.1605497001221898E-3</c:v>
                </c:pt>
                <c:pt idx="37">
                  <c:v>3.5042303834673101E-3</c:v>
                </c:pt>
                <c:pt idx="38">
                  <c:v>4.7379216473734899E-3</c:v>
                </c:pt>
                <c:pt idx="39">
                  <c:v>6.6128167157708702E-3</c:v>
                </c:pt>
                <c:pt idx="40">
                  <c:v>3.25668277489691E-3</c:v>
                </c:pt>
                <c:pt idx="41">
                  <c:v>2.2016759359748698E-3</c:v>
                </c:pt>
                <c:pt idx="42">
                  <c:v>-2.69594594299199E-3</c:v>
                </c:pt>
                <c:pt idx="43">
                  <c:v>2.2893548400563501E-4</c:v>
                </c:pt>
                <c:pt idx="44">
                  <c:v>1.8057821552287499E-3</c:v>
                </c:pt>
                <c:pt idx="45">
                  <c:v>1.4257439538854001E-3</c:v>
                </c:pt>
                <c:pt idx="46">
                  <c:v>4.90461954549709E-3</c:v>
                </c:pt>
                <c:pt idx="47">
                  <c:v>3.9109446064567203E-3</c:v>
                </c:pt>
                <c:pt idx="48">
                  <c:v>2.6412656386520998E-3</c:v>
                </c:pt>
                <c:pt idx="49">
                  <c:v>8.7294939499006597E-4</c:v>
                </c:pt>
                <c:pt idx="50">
                  <c:v>1.85828062520999E-3</c:v>
                </c:pt>
                <c:pt idx="51">
                  <c:v>6.9730813707259897E-3</c:v>
                </c:pt>
                <c:pt idx="52">
                  <c:v>3.9017609353667999E-3</c:v>
                </c:pt>
                <c:pt idx="53">
                  <c:v>-2.9988866222147801E-4</c:v>
                </c:pt>
                <c:pt idx="54">
                  <c:v>-4.83754166239424E-3</c:v>
                </c:pt>
                <c:pt idx="55">
                  <c:v>-3.6225650519476202E-3</c:v>
                </c:pt>
                <c:pt idx="56">
                  <c:v>-3.7822723489754299E-3</c:v>
                </c:pt>
                <c:pt idx="57">
                  <c:v>-7.5871922694223997E-3</c:v>
                </c:pt>
                <c:pt idx="58">
                  <c:v>-2.7028230930514598E-3</c:v>
                </c:pt>
                <c:pt idx="59">
                  <c:v>-9.5216919289106902E-3</c:v>
                </c:pt>
                <c:pt idx="60">
                  <c:v>-5.3014262506552202E-3</c:v>
                </c:pt>
                <c:pt idx="61">
                  <c:v>8.4359171693697201E-4</c:v>
                </c:pt>
                <c:pt idx="62">
                  <c:v>1.0303717021809299E-3</c:v>
                </c:pt>
                <c:pt idx="63">
                  <c:v>-2.6935978280718598E-4</c:v>
                </c:pt>
                <c:pt idx="64">
                  <c:v>1.1589489672060799E-3</c:v>
                </c:pt>
                <c:pt idx="65">
                  <c:v>6.7733648660487104E-4</c:v>
                </c:pt>
                <c:pt idx="66">
                  <c:v>4.5843884315489502E-3</c:v>
                </c:pt>
                <c:pt idx="67">
                  <c:v>5.6743056430450002E-3</c:v>
                </c:pt>
                <c:pt idx="68">
                  <c:v>-8.2545742243825097E-4</c:v>
                </c:pt>
                <c:pt idx="69">
                  <c:v>-1.1250852310126401E-3</c:v>
                </c:pt>
                <c:pt idx="70">
                  <c:v>-5.8163688257996801E-3</c:v>
                </c:pt>
                <c:pt idx="71">
                  <c:v>-8.0625843853077694E-3</c:v>
                </c:pt>
                <c:pt idx="72">
                  <c:v>-6.3401759641776604E-3</c:v>
                </c:pt>
                <c:pt idx="73">
                  <c:v>-4.6043168008821703E-3</c:v>
                </c:pt>
                <c:pt idx="74">
                  <c:v>-4.1376464769221303E-3</c:v>
                </c:pt>
                <c:pt idx="75">
                  <c:v>-4.4409838588183098E-3</c:v>
                </c:pt>
                <c:pt idx="76">
                  <c:v>6.6664643295406903E-3</c:v>
                </c:pt>
                <c:pt idx="77">
                  <c:v>5.0821389166138698E-3</c:v>
                </c:pt>
                <c:pt idx="78">
                  <c:v>4.7295308166373203E-3</c:v>
                </c:pt>
                <c:pt idx="79">
                  <c:v>3.4484934966754499E-3</c:v>
                </c:pt>
                <c:pt idx="80">
                  <c:v>-4.2506651127790299E-3</c:v>
                </c:pt>
                <c:pt idx="81">
                  <c:v>3.9983863129496597E-3</c:v>
                </c:pt>
                <c:pt idx="82">
                  <c:v>1.82729657497522E-3</c:v>
                </c:pt>
                <c:pt idx="83">
                  <c:v>-5.2679455398601702E-4</c:v>
                </c:pt>
                <c:pt idx="84">
                  <c:v>3.6138582737990101E-3</c:v>
                </c:pt>
                <c:pt idx="85">
                  <c:v>9.4188584467520993E-3</c:v>
                </c:pt>
                <c:pt idx="86">
                  <c:v>2.2886702729502701E-3</c:v>
                </c:pt>
                <c:pt idx="87">
                  <c:v>4.5746944975173499E-4</c:v>
                </c:pt>
                <c:pt idx="88">
                  <c:v>4.8878976427743004E-3</c:v>
                </c:pt>
                <c:pt idx="89">
                  <c:v>4.9432997199492096E-3</c:v>
                </c:pt>
                <c:pt idx="90">
                  <c:v>7.2326256827241796E-3</c:v>
                </c:pt>
                <c:pt idx="91">
                  <c:v>5.3642286437530296E-3</c:v>
                </c:pt>
                <c:pt idx="92">
                  <c:v>2.1502054228356099E-3</c:v>
                </c:pt>
                <c:pt idx="93">
                  <c:v>-4.0857813095973097E-3</c:v>
                </c:pt>
                <c:pt idx="94">
                  <c:v>-3.5251340477068399E-3</c:v>
                </c:pt>
                <c:pt idx="95">
                  <c:v>-5.75989625031213E-3</c:v>
                </c:pt>
                <c:pt idx="96">
                  <c:v>-3.9362496025984201E-3</c:v>
                </c:pt>
                <c:pt idx="97">
                  <c:v>-3.7322425081746501E-3</c:v>
                </c:pt>
                <c:pt idx="98">
                  <c:v>-1.79395093168188E-3</c:v>
                </c:pt>
                <c:pt idx="99">
                  <c:v>-2.6972604654489302E-3</c:v>
                </c:pt>
                <c:pt idx="100">
                  <c:v>-3.2016299771945602E-3</c:v>
                </c:pt>
                <c:pt idx="101">
                  <c:v>-4.9962722987584004E-3</c:v>
                </c:pt>
                <c:pt idx="102">
                  <c:v>-1.3086537879925799E-3</c:v>
                </c:pt>
                <c:pt idx="103">
                  <c:v>5.5684439027990197E-3</c:v>
                </c:pt>
                <c:pt idx="104">
                  <c:v>1.04509236914381E-2</c:v>
                </c:pt>
                <c:pt idx="105">
                  <c:v>8.0365013560558304E-3</c:v>
                </c:pt>
                <c:pt idx="106">
                  <c:v>4.8275463001436498E-3</c:v>
                </c:pt>
                <c:pt idx="107">
                  <c:v>4.5183973577688002E-3</c:v>
                </c:pt>
                <c:pt idx="108">
                  <c:v>2.2223605303676001E-3</c:v>
                </c:pt>
                <c:pt idx="109">
                  <c:v>-1.4397393508165E-3</c:v>
                </c:pt>
                <c:pt idx="110">
                  <c:v>2.6619105187144199E-3</c:v>
                </c:pt>
                <c:pt idx="111">
                  <c:v>1.01278144819498E-3</c:v>
                </c:pt>
                <c:pt idx="112">
                  <c:v>9.0772814086914296E-4</c:v>
                </c:pt>
                <c:pt idx="113">
                  <c:v>-2.4217758386061799E-3</c:v>
                </c:pt>
                <c:pt idx="114">
                  <c:v>1.4517617175977601E-3</c:v>
                </c:pt>
                <c:pt idx="115">
                  <c:v>5.1461606265515202E-3</c:v>
                </c:pt>
                <c:pt idx="116">
                  <c:v>8.4712757477825792E-3</c:v>
                </c:pt>
                <c:pt idx="117">
                  <c:v>3.4750483698739601E-3</c:v>
                </c:pt>
                <c:pt idx="118">
                  <c:v>3.1246051837326701E-3</c:v>
                </c:pt>
                <c:pt idx="119">
                  <c:v>7.6652821425308004E-3</c:v>
                </c:pt>
                <c:pt idx="120">
                  <c:v>-4.51862690680436E-4</c:v>
                </c:pt>
                <c:pt idx="121">
                  <c:v>1.10778814133256E-3</c:v>
                </c:pt>
                <c:pt idx="122">
                  <c:v>-4.1231820110425099E-4</c:v>
                </c:pt>
                <c:pt idx="123">
                  <c:v>-5.0951011987971102E-3</c:v>
                </c:pt>
                <c:pt idx="124">
                  <c:v>-7.3478328409674297E-3</c:v>
                </c:pt>
                <c:pt idx="125">
                  <c:v>-3.7668123094238598E-3</c:v>
                </c:pt>
                <c:pt idx="126">
                  <c:v>-1.7607200401787699E-3</c:v>
                </c:pt>
                <c:pt idx="127">
                  <c:v>4.5073797345074199E-3</c:v>
                </c:pt>
                <c:pt idx="128">
                  <c:v>1.20528714642284E-3</c:v>
                </c:pt>
                <c:pt idx="129">
                  <c:v>4.8638884952784199E-4</c:v>
                </c:pt>
                <c:pt idx="130">
                  <c:v>-2.87026373061191E-3</c:v>
                </c:pt>
                <c:pt idx="131">
                  <c:v>-4.3713473272874604E-3</c:v>
                </c:pt>
                <c:pt idx="132">
                  <c:v>-5.5432728034151401E-3</c:v>
                </c:pt>
                <c:pt idx="133">
                  <c:v>-7.6384611088212099E-3</c:v>
                </c:pt>
                <c:pt idx="134">
                  <c:v>-5.2602566166346197E-3</c:v>
                </c:pt>
                <c:pt idx="135">
                  <c:v>-4.7884908984896103E-3</c:v>
                </c:pt>
                <c:pt idx="136">
                  <c:v>-4.02393175240789E-3</c:v>
                </c:pt>
                <c:pt idx="137">
                  <c:v>-2.0071662654538198E-3</c:v>
                </c:pt>
                <c:pt idx="138">
                  <c:v>6.0601580456988401E-3</c:v>
                </c:pt>
                <c:pt idx="139">
                  <c:v>5.07625764672303E-3</c:v>
                </c:pt>
                <c:pt idx="140">
                  <c:v>1.3370768146578199E-3</c:v>
                </c:pt>
                <c:pt idx="141">
                  <c:v>-3.5513704875578698E-3</c:v>
                </c:pt>
                <c:pt idx="142">
                  <c:v>-9.9051707780904406E-3</c:v>
                </c:pt>
                <c:pt idx="143">
                  <c:v>-9.4394167748535606E-3</c:v>
                </c:pt>
                <c:pt idx="144">
                  <c:v>-4.8654827533849299E-3</c:v>
                </c:pt>
                <c:pt idx="145">
                  <c:v>-3.14961725340689E-3</c:v>
                </c:pt>
                <c:pt idx="146">
                  <c:v>-3.8977433753969101E-3</c:v>
                </c:pt>
                <c:pt idx="147">
                  <c:v>-3.36594906684997E-3</c:v>
                </c:pt>
                <c:pt idx="148">
                  <c:v>-3.6140684346207298E-3</c:v>
                </c:pt>
                <c:pt idx="149">
                  <c:v>6.7314127304277799E-4</c:v>
                </c:pt>
                <c:pt idx="150">
                  <c:v>3.20579229857297E-3</c:v>
                </c:pt>
                <c:pt idx="151">
                  <c:v>4.6894738026183498E-3</c:v>
                </c:pt>
                <c:pt idx="152">
                  <c:v>3.4590052898782302E-3</c:v>
                </c:pt>
                <c:pt idx="153">
                  <c:v>1.5145907330494401E-4</c:v>
                </c:pt>
                <c:pt idx="154">
                  <c:v>2.3597277903207901E-4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F5-4A11-9523-9493D035AEE6}"/>
            </c:ext>
          </c:extLst>
        </c:ser>
        <c:ser>
          <c:idx val="2"/>
          <c:order val="1"/>
          <c:tx>
            <c:strRef>
              <c:f>IYJ_XLI!$AA$1</c:f>
              <c:strCache>
                <c:ptCount val="1"/>
                <c:pt idx="0">
                  <c:v>20 dma diff*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IYJ_XLI!$AA$2:$AA$156</c:f>
              <c:numCache>
                <c:formatCode>0.00%</c:formatCode>
                <c:ptCount val="155"/>
                <c:pt idx="20">
                  <c:v>1.09394259609386E-2</c:v>
                </c:pt>
                <c:pt idx="21">
                  <c:v>1.7144737341437701E-2</c:v>
                </c:pt>
                <c:pt idx="22">
                  <c:v>1.21855521208081E-2</c:v>
                </c:pt>
                <c:pt idx="23">
                  <c:v>1.18424775747672E-2</c:v>
                </c:pt>
                <c:pt idx="24">
                  <c:v>1.31260025375298E-2</c:v>
                </c:pt>
                <c:pt idx="25">
                  <c:v>1.4594876728535801E-2</c:v>
                </c:pt>
                <c:pt idx="26">
                  <c:v>9.6386881050879499E-3</c:v>
                </c:pt>
                <c:pt idx="27">
                  <c:v>1.2188129411526E-2</c:v>
                </c:pt>
                <c:pt idx="28">
                  <c:v>1.3530011879307901E-2</c:v>
                </c:pt>
                <c:pt idx="29">
                  <c:v>1.61410746932012E-2</c:v>
                </c:pt>
                <c:pt idx="30">
                  <c:v>1.5867373921076899E-2</c:v>
                </c:pt>
                <c:pt idx="31">
                  <c:v>1.1902817543425899E-2</c:v>
                </c:pt>
                <c:pt idx="32">
                  <c:v>1.54797999714324E-2</c:v>
                </c:pt>
                <c:pt idx="33">
                  <c:v>1.44050867156971E-2</c:v>
                </c:pt>
                <c:pt idx="34">
                  <c:v>2.09245935202487E-2</c:v>
                </c:pt>
                <c:pt idx="35">
                  <c:v>1.94145051318622E-2</c:v>
                </c:pt>
                <c:pt idx="36">
                  <c:v>1.3686011062798299E-2</c:v>
                </c:pt>
                <c:pt idx="37">
                  <c:v>1.13887557793681E-2</c:v>
                </c:pt>
                <c:pt idx="38">
                  <c:v>1.25000629850058E-2</c:v>
                </c:pt>
                <c:pt idx="39">
                  <c:v>1.42100377618698E-2</c:v>
                </c:pt>
                <c:pt idx="40">
                  <c:v>1.0654264952236399E-2</c:v>
                </c:pt>
                <c:pt idx="41">
                  <c:v>9.0912693741388492E-3</c:v>
                </c:pt>
                <c:pt idx="42">
                  <c:v>4.3038555711672399E-3</c:v>
                </c:pt>
                <c:pt idx="43">
                  <c:v>6.5273980315036098E-3</c:v>
                </c:pt>
                <c:pt idx="44">
                  <c:v>7.6095622067541601E-3</c:v>
                </c:pt>
                <c:pt idx="45">
                  <c:v>6.19110707972244E-3</c:v>
                </c:pt>
                <c:pt idx="46">
                  <c:v>8.7480355833669601E-3</c:v>
                </c:pt>
                <c:pt idx="47">
                  <c:v>7.2455168425654502E-3</c:v>
                </c:pt>
                <c:pt idx="48">
                  <c:v>5.7353842028613497E-3</c:v>
                </c:pt>
                <c:pt idx="49">
                  <c:v>3.5732915182690099E-3</c:v>
                </c:pt>
                <c:pt idx="50">
                  <c:v>3.9777271301716403E-3</c:v>
                </c:pt>
                <c:pt idx="51">
                  <c:v>8.8295204767459504E-3</c:v>
                </c:pt>
                <c:pt idx="52">
                  <c:v>5.6523573746939003E-3</c:v>
                </c:pt>
                <c:pt idx="53">
                  <c:v>1.8400579009355E-3</c:v>
                </c:pt>
                <c:pt idx="54">
                  <c:v>-2.7806513944359E-3</c:v>
                </c:pt>
                <c:pt idx="55">
                  <c:v>-1.6732600842606601E-3</c:v>
                </c:pt>
                <c:pt idx="56">
                  <c:v>-1.8422389794445801E-3</c:v>
                </c:pt>
                <c:pt idx="57">
                  <c:v>-6.2088291247378797E-3</c:v>
                </c:pt>
                <c:pt idx="58">
                  <c:v>-2.1138013458062098E-3</c:v>
                </c:pt>
                <c:pt idx="59">
                  <c:v>-9.3458498092003905E-3</c:v>
                </c:pt>
                <c:pt idx="60">
                  <c:v>-5.60914867525685E-3</c:v>
                </c:pt>
                <c:pt idx="61">
                  <c:v>4.9184635466620597E-6</c:v>
                </c:pt>
                <c:pt idx="62">
                  <c:v>-6.2700686792928003E-4</c:v>
                </c:pt>
                <c:pt idx="63">
                  <c:v>-2.7432299293779698E-3</c:v>
                </c:pt>
                <c:pt idx="64">
                  <c:v>-1.7495792135635399E-3</c:v>
                </c:pt>
                <c:pt idx="65">
                  <c:v>-2.0955742179562401E-3</c:v>
                </c:pt>
                <c:pt idx="66">
                  <c:v>1.8065908473279301E-3</c:v>
                </c:pt>
                <c:pt idx="67">
                  <c:v>3.2787383172323699E-3</c:v>
                </c:pt>
                <c:pt idx="68">
                  <c:v>-2.3593390952710101E-3</c:v>
                </c:pt>
                <c:pt idx="69">
                  <c:v>-2.50994280249189E-3</c:v>
                </c:pt>
                <c:pt idx="70">
                  <c:v>-6.4200515425827899E-3</c:v>
                </c:pt>
                <c:pt idx="71">
                  <c:v>-8.3634538503294699E-3</c:v>
                </c:pt>
                <c:pt idx="72">
                  <c:v>-6.7228021074483097E-3</c:v>
                </c:pt>
                <c:pt idx="73">
                  <c:v>-5.0824651721676503E-3</c:v>
                </c:pt>
                <c:pt idx="74">
                  <c:v>-4.6337536301183004E-3</c:v>
                </c:pt>
                <c:pt idx="75">
                  <c:v>-5.2609224999992203E-3</c:v>
                </c:pt>
                <c:pt idx="76">
                  <c:v>5.5706263636965403E-3</c:v>
                </c:pt>
                <c:pt idx="77">
                  <c:v>3.8393064922714001E-3</c:v>
                </c:pt>
                <c:pt idx="78">
                  <c:v>2.90671649936808E-3</c:v>
                </c:pt>
                <c:pt idx="79">
                  <c:v>1.78132842278521E-3</c:v>
                </c:pt>
                <c:pt idx="80">
                  <c:v>-6.1361995197019101E-3</c:v>
                </c:pt>
                <c:pt idx="81">
                  <c:v>2.0887285284391698E-3</c:v>
                </c:pt>
                <c:pt idx="82">
                  <c:v>8.0502894038366401E-4</c:v>
                </c:pt>
                <c:pt idx="83">
                  <c:v>-8.3683472350960103E-4</c:v>
                </c:pt>
                <c:pt idx="84">
                  <c:v>3.7404194992186998E-3</c:v>
                </c:pt>
                <c:pt idx="85">
                  <c:v>1.02592073277757E-2</c:v>
                </c:pt>
                <c:pt idx="86">
                  <c:v>4.2428384246905098E-3</c:v>
                </c:pt>
                <c:pt idx="87">
                  <c:v>2.39378812932396E-3</c:v>
                </c:pt>
                <c:pt idx="88">
                  <c:v>6.9413957103677901E-3</c:v>
                </c:pt>
                <c:pt idx="89">
                  <c:v>7.1145843634103003E-3</c:v>
                </c:pt>
                <c:pt idx="90">
                  <c:v>9.6337210895003095E-3</c:v>
                </c:pt>
                <c:pt idx="91">
                  <c:v>8.6856032277900092E-3</c:v>
                </c:pt>
                <c:pt idx="92">
                  <c:v>5.4609369994142003E-3</c:v>
                </c:pt>
                <c:pt idx="93">
                  <c:v>-7.3372904931452005E-4</c:v>
                </c:pt>
                <c:pt idx="94">
                  <c:v>-1.88583753417689E-4</c:v>
                </c:pt>
                <c:pt idx="95">
                  <c:v>-2.8446024890806301E-3</c:v>
                </c:pt>
                <c:pt idx="96">
                  <c:v>-2.2625365909844301E-3</c:v>
                </c:pt>
                <c:pt idx="97">
                  <c:v>-2.1783909699839899E-3</c:v>
                </c:pt>
                <c:pt idx="98">
                  <c:v>-2.56438155060011E-4</c:v>
                </c:pt>
                <c:pt idx="99">
                  <c:v>-1.5534979067293501E-3</c:v>
                </c:pt>
                <c:pt idx="100">
                  <c:v>-2.61764677601058E-3</c:v>
                </c:pt>
                <c:pt idx="101">
                  <c:v>-5.6897038823835403E-3</c:v>
                </c:pt>
                <c:pt idx="102">
                  <c:v>-2.9928361923724799E-3</c:v>
                </c:pt>
                <c:pt idx="103">
                  <c:v>3.1936211047755899E-3</c:v>
                </c:pt>
                <c:pt idx="104">
                  <c:v>8.1656205439431008E-3</c:v>
                </c:pt>
                <c:pt idx="105">
                  <c:v>6.2478909118403401E-3</c:v>
                </c:pt>
                <c:pt idx="106">
                  <c:v>4.0192545042059902E-3</c:v>
                </c:pt>
                <c:pt idx="107">
                  <c:v>4.2114954992133902E-3</c:v>
                </c:pt>
                <c:pt idx="108">
                  <c:v>2.35127668733087E-3</c:v>
                </c:pt>
                <c:pt idx="109">
                  <c:v>-9.1701398337966995E-4</c:v>
                </c:pt>
                <c:pt idx="110">
                  <c:v>3.56686627724385E-3</c:v>
                </c:pt>
                <c:pt idx="111">
                  <c:v>2.7639062337110102E-3</c:v>
                </c:pt>
                <c:pt idx="112">
                  <c:v>3.71835484013597E-3</c:v>
                </c:pt>
                <c:pt idx="113">
                  <c:v>1.1195199386728699E-3</c:v>
                </c:pt>
                <c:pt idx="114">
                  <c:v>4.7031657735945804E-3</c:v>
                </c:pt>
                <c:pt idx="115">
                  <c:v>7.80167186442959E-3</c:v>
                </c:pt>
                <c:pt idx="116">
                  <c:v>1.07372446578596E-2</c:v>
                </c:pt>
                <c:pt idx="117">
                  <c:v>5.7938504187233803E-3</c:v>
                </c:pt>
                <c:pt idx="118">
                  <c:v>5.2421378950533101E-3</c:v>
                </c:pt>
                <c:pt idx="119">
                  <c:v>9.8262076906795101E-3</c:v>
                </c:pt>
                <c:pt idx="120">
                  <c:v>2.2646211270878399E-3</c:v>
                </c:pt>
                <c:pt idx="121">
                  <c:v>3.55797404036166E-3</c:v>
                </c:pt>
                <c:pt idx="122">
                  <c:v>1.8143338138452601E-3</c:v>
                </c:pt>
                <c:pt idx="123">
                  <c:v>-3.1023229578930299E-3</c:v>
                </c:pt>
                <c:pt idx="124">
                  <c:v>-5.24518570016829E-3</c:v>
                </c:pt>
                <c:pt idx="125">
                  <c:v>-1.76770301986915E-3</c:v>
                </c:pt>
                <c:pt idx="126">
                  <c:v>-1.2807064141078301E-4</c:v>
                </c:pt>
                <c:pt idx="127">
                  <c:v>5.3813891410596703E-3</c:v>
                </c:pt>
                <c:pt idx="128">
                  <c:v>2.0385502073634498E-3</c:v>
                </c:pt>
                <c:pt idx="129">
                  <c:v>1.05005190848445E-3</c:v>
                </c:pt>
                <c:pt idx="130">
                  <c:v>-3.2820152465653698E-3</c:v>
                </c:pt>
                <c:pt idx="131">
                  <c:v>-5.0612910753969403E-3</c:v>
                </c:pt>
                <c:pt idx="132">
                  <c:v>-6.8261828055639698E-3</c:v>
                </c:pt>
                <c:pt idx="133">
                  <c:v>-9.4630402522499404E-3</c:v>
                </c:pt>
                <c:pt idx="134">
                  <c:v>-7.4591674831863504E-3</c:v>
                </c:pt>
                <c:pt idx="135">
                  <c:v>-6.8735813207148897E-3</c:v>
                </c:pt>
                <c:pt idx="136">
                  <c:v>-6.1226491976031899E-3</c:v>
                </c:pt>
                <c:pt idx="137">
                  <c:v>-4.0795657568575804E-3</c:v>
                </c:pt>
                <c:pt idx="138">
                  <c:v>3.3118515954638199E-3</c:v>
                </c:pt>
                <c:pt idx="139">
                  <c:v>2.308605496799E-3</c:v>
                </c:pt>
                <c:pt idx="140">
                  <c:v>-1.1733323123123199E-3</c:v>
                </c:pt>
                <c:pt idx="141">
                  <c:v>-5.94000330053766E-3</c:v>
                </c:pt>
                <c:pt idx="142">
                  <c:v>-1.2148052517725201E-2</c:v>
                </c:pt>
                <c:pt idx="143">
                  <c:v>-1.17380805864572E-2</c:v>
                </c:pt>
                <c:pt idx="144">
                  <c:v>-7.1737791778852403E-3</c:v>
                </c:pt>
                <c:pt idx="145">
                  <c:v>-5.5536156591815301E-3</c:v>
                </c:pt>
                <c:pt idx="146">
                  <c:v>-6.2005749265214198E-3</c:v>
                </c:pt>
                <c:pt idx="147">
                  <c:v>-5.5692848670035799E-3</c:v>
                </c:pt>
                <c:pt idx="148">
                  <c:v>-5.5700521360645596E-3</c:v>
                </c:pt>
                <c:pt idx="149">
                  <c:v>-1.93415868323727E-3</c:v>
                </c:pt>
                <c:pt idx="150">
                  <c:v>1.60991737626546E-4</c:v>
                </c:pt>
                <c:pt idx="151">
                  <c:v>1.47282060757715E-3</c:v>
                </c:pt>
                <c:pt idx="152">
                  <c:v>5.3177348014303799E-4</c:v>
                </c:pt>
                <c:pt idx="153">
                  <c:v>-1.95815265393698E-3</c:v>
                </c:pt>
                <c:pt idx="154">
                  <c:v>-1.2867611117216499E-3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F5-4A11-9523-9493D035A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7930719"/>
        <c:axId val="1144979919"/>
      </c:lineChart>
      <c:catAx>
        <c:axId val="13679307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79919"/>
        <c:crosses val="autoZero"/>
        <c:auto val="1"/>
        <c:lblAlgn val="ctr"/>
        <c:lblOffset val="100"/>
        <c:noMultiLvlLbl val="0"/>
      </c:catAx>
      <c:valAx>
        <c:axId val="114497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93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IYK_XLP!$AO$22:$AO$156</c:f>
              <c:numCache>
                <c:formatCode>0.00%</c:formatCode>
                <c:ptCount val="1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3.3766825631578266E-3</c:v>
                </c:pt>
                <c:pt idx="5">
                  <c:v>4.3745008063105148E-3</c:v>
                </c:pt>
                <c:pt idx="6">
                  <c:v>2.1057038132250641E-3</c:v>
                </c:pt>
                <c:pt idx="7">
                  <c:v>2.4874045908716263E-3</c:v>
                </c:pt>
                <c:pt idx="8">
                  <c:v>8.0416257934306564E-3</c:v>
                </c:pt>
                <c:pt idx="9">
                  <c:v>8.0416257934306564E-3</c:v>
                </c:pt>
                <c:pt idx="10">
                  <c:v>8.0416257934306564E-3</c:v>
                </c:pt>
                <c:pt idx="11">
                  <c:v>8.0416257934306564E-3</c:v>
                </c:pt>
                <c:pt idx="12">
                  <c:v>8.0416257934306564E-3</c:v>
                </c:pt>
                <c:pt idx="13">
                  <c:v>5.0990122536014905E-3</c:v>
                </c:pt>
                <c:pt idx="14">
                  <c:v>2.9689191500252288E-3</c:v>
                </c:pt>
                <c:pt idx="15">
                  <c:v>6.8938889271444228E-3</c:v>
                </c:pt>
                <c:pt idx="16">
                  <c:v>3.8104366179851643E-3</c:v>
                </c:pt>
                <c:pt idx="17">
                  <c:v>-6.171681765148292E-4</c:v>
                </c:pt>
                <c:pt idx="18">
                  <c:v>3.2118185909014735E-4</c:v>
                </c:pt>
                <c:pt idx="19">
                  <c:v>-2.9581514164059861E-3</c:v>
                </c:pt>
                <c:pt idx="20">
                  <c:v>3.2583460928091194E-3</c:v>
                </c:pt>
                <c:pt idx="21">
                  <c:v>5.1434460473246298E-3</c:v>
                </c:pt>
                <c:pt idx="22">
                  <c:v>6.6143311904102407E-3</c:v>
                </c:pt>
                <c:pt idx="23">
                  <c:v>1.0527324173330174E-2</c:v>
                </c:pt>
                <c:pt idx="24">
                  <c:v>1.0527324173330174E-2</c:v>
                </c:pt>
                <c:pt idx="25">
                  <c:v>1.0527324173330174E-2</c:v>
                </c:pt>
                <c:pt idx="26">
                  <c:v>1.0527324173330174E-2</c:v>
                </c:pt>
                <c:pt idx="27">
                  <c:v>1.0527324173330174E-2</c:v>
                </c:pt>
                <c:pt idx="28">
                  <c:v>1.150522211777211E-2</c:v>
                </c:pt>
                <c:pt idx="29">
                  <c:v>1.3097402384601765E-2</c:v>
                </c:pt>
                <c:pt idx="30">
                  <c:v>1.3097402384601765E-2</c:v>
                </c:pt>
                <c:pt idx="31">
                  <c:v>1.3097402384601765E-2</c:v>
                </c:pt>
                <c:pt idx="32">
                  <c:v>1.3097402384601765E-2</c:v>
                </c:pt>
                <c:pt idx="33">
                  <c:v>1.3097402384601765E-2</c:v>
                </c:pt>
                <c:pt idx="34">
                  <c:v>1.3097402384601765E-2</c:v>
                </c:pt>
                <c:pt idx="35">
                  <c:v>1.3097402384601765E-2</c:v>
                </c:pt>
                <c:pt idx="36">
                  <c:v>1.3097402384601765E-2</c:v>
                </c:pt>
                <c:pt idx="37">
                  <c:v>1.3097402384601765E-2</c:v>
                </c:pt>
                <c:pt idx="38">
                  <c:v>1.3097402384601765E-2</c:v>
                </c:pt>
                <c:pt idx="39">
                  <c:v>1.3097402384601765E-2</c:v>
                </c:pt>
                <c:pt idx="40">
                  <c:v>1.3097402384601765E-2</c:v>
                </c:pt>
                <c:pt idx="41">
                  <c:v>1.3097402384601765E-2</c:v>
                </c:pt>
                <c:pt idx="42">
                  <c:v>1.3097402384601765E-2</c:v>
                </c:pt>
                <c:pt idx="43">
                  <c:v>1.3097402384601765E-2</c:v>
                </c:pt>
                <c:pt idx="44">
                  <c:v>1.3097402384601765E-2</c:v>
                </c:pt>
                <c:pt idx="45">
                  <c:v>1.3097402384601765E-2</c:v>
                </c:pt>
                <c:pt idx="46">
                  <c:v>1.3097402384601765E-2</c:v>
                </c:pt>
                <c:pt idx="47">
                  <c:v>1.3097402384601765E-2</c:v>
                </c:pt>
                <c:pt idx="48">
                  <c:v>1.0477786652760166E-2</c:v>
                </c:pt>
                <c:pt idx="49">
                  <c:v>1.2780387109477702E-2</c:v>
                </c:pt>
                <c:pt idx="50">
                  <c:v>1.7797047127171624E-2</c:v>
                </c:pt>
                <c:pt idx="51">
                  <c:v>1.7797047127171624E-2</c:v>
                </c:pt>
                <c:pt idx="52">
                  <c:v>1.7797047127171624E-2</c:v>
                </c:pt>
                <c:pt idx="53">
                  <c:v>1.7797047127171624E-2</c:v>
                </c:pt>
                <c:pt idx="54">
                  <c:v>1.7797047127171624E-2</c:v>
                </c:pt>
                <c:pt idx="55">
                  <c:v>1.7797047127171624E-2</c:v>
                </c:pt>
                <c:pt idx="56">
                  <c:v>1.7797047127171624E-2</c:v>
                </c:pt>
                <c:pt idx="57">
                  <c:v>1.7797047127171624E-2</c:v>
                </c:pt>
                <c:pt idx="58">
                  <c:v>1.7797047127171624E-2</c:v>
                </c:pt>
                <c:pt idx="59">
                  <c:v>1.7797047127171624E-2</c:v>
                </c:pt>
                <c:pt idx="60">
                  <c:v>1.8824378996694806E-2</c:v>
                </c:pt>
                <c:pt idx="61">
                  <c:v>2.4098349923043876E-2</c:v>
                </c:pt>
                <c:pt idx="62">
                  <c:v>2.4098349923043876E-2</c:v>
                </c:pt>
                <c:pt idx="63">
                  <c:v>2.4098349923043876E-2</c:v>
                </c:pt>
                <c:pt idx="64">
                  <c:v>2.4098349923043876E-2</c:v>
                </c:pt>
                <c:pt idx="65">
                  <c:v>2.4098349923043876E-2</c:v>
                </c:pt>
                <c:pt idx="66">
                  <c:v>2.4098349923043876E-2</c:v>
                </c:pt>
                <c:pt idx="67">
                  <c:v>2.4098349923043876E-2</c:v>
                </c:pt>
                <c:pt idx="68">
                  <c:v>2.4098349923043876E-2</c:v>
                </c:pt>
                <c:pt idx="69">
                  <c:v>2.4168827437801597E-2</c:v>
                </c:pt>
                <c:pt idx="70">
                  <c:v>2.6510380489894996E-2</c:v>
                </c:pt>
                <c:pt idx="71">
                  <c:v>2.6673458294651054E-2</c:v>
                </c:pt>
                <c:pt idx="72">
                  <c:v>2.6257640968005636E-2</c:v>
                </c:pt>
                <c:pt idx="73">
                  <c:v>3.2075720959278763E-2</c:v>
                </c:pt>
                <c:pt idx="74">
                  <c:v>3.2075720959278763E-2</c:v>
                </c:pt>
                <c:pt idx="75">
                  <c:v>3.2075720959278763E-2</c:v>
                </c:pt>
                <c:pt idx="76">
                  <c:v>3.2075720959278763E-2</c:v>
                </c:pt>
                <c:pt idx="77">
                  <c:v>2.850033757328482E-2</c:v>
                </c:pt>
                <c:pt idx="78">
                  <c:v>3.0651706383632557E-2</c:v>
                </c:pt>
                <c:pt idx="79">
                  <c:v>2.9614226379317467E-2</c:v>
                </c:pt>
                <c:pt idx="80">
                  <c:v>3.3778837193896474E-2</c:v>
                </c:pt>
                <c:pt idx="81">
                  <c:v>3.0546755959831199E-2</c:v>
                </c:pt>
                <c:pt idx="82">
                  <c:v>3.2613330712631616E-2</c:v>
                </c:pt>
                <c:pt idx="83">
                  <c:v>3.0029801526134641E-2</c:v>
                </c:pt>
                <c:pt idx="84">
                  <c:v>3.1636405727392979E-2</c:v>
                </c:pt>
                <c:pt idx="85">
                  <c:v>3.216567271745524E-2</c:v>
                </c:pt>
                <c:pt idx="86">
                  <c:v>2.600968542386713E-2</c:v>
                </c:pt>
                <c:pt idx="87">
                  <c:v>2.8825060595134341E-2</c:v>
                </c:pt>
                <c:pt idx="88">
                  <c:v>2.5439052845403633E-2</c:v>
                </c:pt>
                <c:pt idx="89">
                  <c:v>2.5008685763713279E-2</c:v>
                </c:pt>
                <c:pt idx="90">
                  <c:v>2.73266077551854E-2</c:v>
                </c:pt>
                <c:pt idx="91">
                  <c:v>2.6828971959469566E-2</c:v>
                </c:pt>
                <c:pt idx="92">
                  <c:v>3.2652654655412158E-2</c:v>
                </c:pt>
                <c:pt idx="93">
                  <c:v>3.1481338977468479E-2</c:v>
                </c:pt>
                <c:pt idx="94">
                  <c:v>2.6381179107393377E-2</c:v>
                </c:pt>
                <c:pt idx="95">
                  <c:v>2.8791605149421112E-2</c:v>
                </c:pt>
                <c:pt idx="96">
                  <c:v>2.212500789594344E-2</c:v>
                </c:pt>
                <c:pt idx="97">
                  <c:v>2.2014440967434139E-2</c:v>
                </c:pt>
                <c:pt idx="98">
                  <c:v>2.3971631692637458E-2</c:v>
                </c:pt>
                <c:pt idx="99">
                  <c:v>1.8032666617962354E-2</c:v>
                </c:pt>
                <c:pt idx="100">
                  <c:v>1.6928563261950288E-2</c:v>
                </c:pt>
                <c:pt idx="101">
                  <c:v>1.4673457857234028E-2</c:v>
                </c:pt>
                <c:pt idx="102">
                  <c:v>1.0911646785054369E-2</c:v>
                </c:pt>
                <c:pt idx="103">
                  <c:v>5.0434229621681131E-3</c:v>
                </c:pt>
                <c:pt idx="104">
                  <c:v>4.6010843533510603E-3</c:v>
                </c:pt>
                <c:pt idx="105">
                  <c:v>3.0704169834458901E-3</c:v>
                </c:pt>
                <c:pt idx="106">
                  <c:v>-2.6590620556614548E-4</c:v>
                </c:pt>
                <c:pt idx="107">
                  <c:v>4.0878643914220711E-3</c:v>
                </c:pt>
                <c:pt idx="108">
                  <c:v>5.7542680881594354E-3</c:v>
                </c:pt>
                <c:pt idx="109">
                  <c:v>8.1757063930995265E-3</c:v>
                </c:pt>
                <c:pt idx="110">
                  <c:v>8.3405319816083658E-3</c:v>
                </c:pt>
                <c:pt idx="111">
                  <c:v>9.215578003628825E-3</c:v>
                </c:pt>
                <c:pt idx="112">
                  <c:v>9.5411772845506639E-3</c:v>
                </c:pt>
                <c:pt idx="113">
                  <c:v>8.3386939171742492E-3</c:v>
                </c:pt>
                <c:pt idx="114">
                  <c:v>7.3526342329111065E-3</c:v>
                </c:pt>
                <c:pt idx="115">
                  <c:v>7.491254532496848E-3</c:v>
                </c:pt>
                <c:pt idx="116">
                  <c:v>3.404286966176462E-3</c:v>
                </c:pt>
                <c:pt idx="117">
                  <c:v>1.81882145451067E-3</c:v>
                </c:pt>
                <c:pt idx="118">
                  <c:v>-1.4805241394396707E-3</c:v>
                </c:pt>
                <c:pt idx="119">
                  <c:v>-1.1483636789597408E-3</c:v>
                </c:pt>
                <c:pt idx="120">
                  <c:v>1.4873368652490149E-3</c:v>
                </c:pt>
                <c:pt idx="121">
                  <c:v>-7.0818363858891767E-4</c:v>
                </c:pt>
                <c:pt idx="122">
                  <c:v>5.2010897391199466E-3</c:v>
                </c:pt>
                <c:pt idx="123">
                  <c:v>5.2010897391199466E-3</c:v>
                </c:pt>
                <c:pt idx="124">
                  <c:v>5.2010897391199466E-3</c:v>
                </c:pt>
                <c:pt idx="125">
                  <c:v>5.2010897391199466E-3</c:v>
                </c:pt>
                <c:pt idx="126">
                  <c:v>5.2010897391199466E-3</c:v>
                </c:pt>
                <c:pt idx="127">
                  <c:v>5.2010897391199466E-3</c:v>
                </c:pt>
                <c:pt idx="128">
                  <c:v>5.2010897391199466E-3</c:v>
                </c:pt>
                <c:pt idx="129">
                  <c:v>5.2010897391199466E-3</c:v>
                </c:pt>
                <c:pt idx="130">
                  <c:v>5.2010897391199466E-3</c:v>
                </c:pt>
                <c:pt idx="131">
                  <c:v>5.2010897391199466E-3</c:v>
                </c:pt>
                <c:pt idx="132">
                  <c:v>5.2010897391199466E-3</c:v>
                </c:pt>
                <c:pt idx="133">
                  <c:v>5.2010897391199466E-3</c:v>
                </c:pt>
                <c:pt idx="134">
                  <c:v>5.2010897391199466E-3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C4-4538-AFF1-3CA681667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IYK_XLP!$AZ$22:$AZ$156</c:f>
              <c:numCache>
                <c:formatCode>0.00%</c:formatCode>
                <c:ptCount val="1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1.5411711479562008E-2</c:v>
                </c:pt>
                <c:pt idx="4">
                  <c:v>1.5411711479562008E-2</c:v>
                </c:pt>
                <c:pt idx="5">
                  <c:v>1.5411711479562008E-2</c:v>
                </c:pt>
                <c:pt idx="6">
                  <c:v>1.5411711479562008E-2</c:v>
                </c:pt>
                <c:pt idx="7">
                  <c:v>1.5411711479562008E-2</c:v>
                </c:pt>
                <c:pt idx="8">
                  <c:v>1.5411711479562008E-2</c:v>
                </c:pt>
                <c:pt idx="9">
                  <c:v>1.5411711479562008E-2</c:v>
                </c:pt>
                <c:pt idx="10">
                  <c:v>2.0345900866362374E-2</c:v>
                </c:pt>
                <c:pt idx="11">
                  <c:v>2.0345900866362374E-2</c:v>
                </c:pt>
                <c:pt idx="12">
                  <c:v>2.0345900866362374E-2</c:v>
                </c:pt>
                <c:pt idx="13">
                  <c:v>2.0345900866362374E-2</c:v>
                </c:pt>
                <c:pt idx="14">
                  <c:v>2.0345900866362374E-2</c:v>
                </c:pt>
                <c:pt idx="15">
                  <c:v>2.0345900866362374E-2</c:v>
                </c:pt>
                <c:pt idx="16">
                  <c:v>2.0345900866362374E-2</c:v>
                </c:pt>
                <c:pt idx="17">
                  <c:v>2.0345900866362374E-2</c:v>
                </c:pt>
                <c:pt idx="18">
                  <c:v>2.0345900866362374E-2</c:v>
                </c:pt>
                <c:pt idx="19">
                  <c:v>2.0345900866362374E-2</c:v>
                </c:pt>
                <c:pt idx="20">
                  <c:v>2.0345900866362374E-2</c:v>
                </c:pt>
                <c:pt idx="21">
                  <c:v>2.0345900866362374E-2</c:v>
                </c:pt>
                <c:pt idx="22">
                  <c:v>2.0345900866362374E-2</c:v>
                </c:pt>
                <c:pt idx="23">
                  <c:v>2.0345900866362374E-2</c:v>
                </c:pt>
                <c:pt idx="24">
                  <c:v>2.398732265715646E-2</c:v>
                </c:pt>
                <c:pt idx="25">
                  <c:v>2.398732265715646E-2</c:v>
                </c:pt>
                <c:pt idx="26">
                  <c:v>2.6289408158185937E-2</c:v>
                </c:pt>
                <c:pt idx="27">
                  <c:v>2.6289408158185937E-2</c:v>
                </c:pt>
                <c:pt idx="28">
                  <c:v>2.6289408158185937E-2</c:v>
                </c:pt>
                <c:pt idx="29">
                  <c:v>2.6289408158185937E-2</c:v>
                </c:pt>
                <c:pt idx="30">
                  <c:v>2.6289408158185937E-2</c:v>
                </c:pt>
                <c:pt idx="31">
                  <c:v>2.6289408158185937E-2</c:v>
                </c:pt>
                <c:pt idx="32">
                  <c:v>2.6289408158185937E-2</c:v>
                </c:pt>
                <c:pt idx="33">
                  <c:v>2.6289408158185937E-2</c:v>
                </c:pt>
                <c:pt idx="34">
                  <c:v>3.0095016296821341E-2</c:v>
                </c:pt>
                <c:pt idx="35">
                  <c:v>3.153362356492713E-2</c:v>
                </c:pt>
                <c:pt idx="36">
                  <c:v>3.1782881693968743E-2</c:v>
                </c:pt>
                <c:pt idx="37">
                  <c:v>2.8858015093983235E-2</c:v>
                </c:pt>
                <c:pt idx="38">
                  <c:v>2.6612479772373066E-2</c:v>
                </c:pt>
                <c:pt idx="39">
                  <c:v>2.9113766299703588E-2</c:v>
                </c:pt>
                <c:pt idx="40">
                  <c:v>2.8893283533625799E-2</c:v>
                </c:pt>
                <c:pt idx="41">
                  <c:v>2.8666214657674504E-2</c:v>
                </c:pt>
                <c:pt idx="42">
                  <c:v>2.8848694771784394E-2</c:v>
                </c:pt>
                <c:pt idx="43">
                  <c:v>2.3769376072659922E-2</c:v>
                </c:pt>
                <c:pt idx="44">
                  <c:v>3.098067586889261E-2</c:v>
                </c:pt>
                <c:pt idx="45">
                  <c:v>3.098067586889261E-2</c:v>
                </c:pt>
                <c:pt idx="46">
                  <c:v>2.9969738690051741E-2</c:v>
                </c:pt>
                <c:pt idx="47">
                  <c:v>3.5945869236321634E-2</c:v>
                </c:pt>
                <c:pt idx="48">
                  <c:v>3.5945869236321634E-2</c:v>
                </c:pt>
                <c:pt idx="49">
                  <c:v>3.5945869236321634E-2</c:v>
                </c:pt>
                <c:pt idx="50">
                  <c:v>3.5945869236321634E-2</c:v>
                </c:pt>
                <c:pt idx="51">
                  <c:v>3.5945869236321634E-2</c:v>
                </c:pt>
                <c:pt idx="52">
                  <c:v>3.5945869236321634E-2</c:v>
                </c:pt>
                <c:pt idx="53">
                  <c:v>3.1799754349753344E-2</c:v>
                </c:pt>
                <c:pt idx="54">
                  <c:v>2.611631826022745E-2</c:v>
                </c:pt>
                <c:pt idx="55">
                  <c:v>2.831238481900919E-2</c:v>
                </c:pt>
                <c:pt idx="56">
                  <c:v>3.0179737881741234E-2</c:v>
                </c:pt>
                <c:pt idx="57">
                  <c:v>3.2329943725914946E-2</c:v>
                </c:pt>
                <c:pt idx="58">
                  <c:v>3.5549668065331726E-2</c:v>
                </c:pt>
                <c:pt idx="59">
                  <c:v>4.1608629491482398E-2</c:v>
                </c:pt>
                <c:pt idx="60">
                  <c:v>4.1608629491482398E-2</c:v>
                </c:pt>
                <c:pt idx="61">
                  <c:v>4.1608629491482398E-2</c:v>
                </c:pt>
                <c:pt idx="62">
                  <c:v>4.1608629491482398E-2</c:v>
                </c:pt>
                <c:pt idx="63">
                  <c:v>4.1608629491482398E-2</c:v>
                </c:pt>
                <c:pt idx="64">
                  <c:v>4.1608629491482398E-2</c:v>
                </c:pt>
                <c:pt idx="65">
                  <c:v>3.9749585644674193E-2</c:v>
                </c:pt>
                <c:pt idx="66">
                  <c:v>3.7788844932553974E-2</c:v>
                </c:pt>
                <c:pt idx="67">
                  <c:v>3.8780946554665553E-2</c:v>
                </c:pt>
                <c:pt idx="68">
                  <c:v>4.816931189987881E-2</c:v>
                </c:pt>
                <c:pt idx="69">
                  <c:v>4.816931189987881E-2</c:v>
                </c:pt>
                <c:pt idx="70">
                  <c:v>4.816931189987881E-2</c:v>
                </c:pt>
                <c:pt idx="71">
                  <c:v>4.816931189987881E-2</c:v>
                </c:pt>
                <c:pt idx="72">
                  <c:v>4.816931189987881E-2</c:v>
                </c:pt>
                <c:pt idx="73">
                  <c:v>4.816931189987881E-2</c:v>
                </c:pt>
                <c:pt idx="74">
                  <c:v>4.816931189987881E-2</c:v>
                </c:pt>
                <c:pt idx="75">
                  <c:v>5.1367590080170035E-2</c:v>
                </c:pt>
                <c:pt idx="76">
                  <c:v>6.216451479811988E-2</c:v>
                </c:pt>
                <c:pt idx="77">
                  <c:v>6.216451479811988E-2</c:v>
                </c:pt>
                <c:pt idx="78">
                  <c:v>6.216451479811988E-2</c:v>
                </c:pt>
                <c:pt idx="79">
                  <c:v>6.216451479811988E-2</c:v>
                </c:pt>
                <c:pt idx="80">
                  <c:v>6.216451479811988E-2</c:v>
                </c:pt>
                <c:pt idx="81">
                  <c:v>6.216451479811988E-2</c:v>
                </c:pt>
                <c:pt idx="82">
                  <c:v>6.216451479811988E-2</c:v>
                </c:pt>
                <c:pt idx="83">
                  <c:v>6.216451479811988E-2</c:v>
                </c:pt>
                <c:pt idx="84">
                  <c:v>6.216451479811988E-2</c:v>
                </c:pt>
                <c:pt idx="85">
                  <c:v>6.216451479811988E-2</c:v>
                </c:pt>
                <c:pt idx="86">
                  <c:v>6.216451479811988E-2</c:v>
                </c:pt>
                <c:pt idx="87">
                  <c:v>6.216451479811988E-2</c:v>
                </c:pt>
                <c:pt idx="88">
                  <c:v>6.216451479811988E-2</c:v>
                </c:pt>
                <c:pt idx="89">
                  <c:v>6.216451479811988E-2</c:v>
                </c:pt>
                <c:pt idx="90">
                  <c:v>6.216451479811988E-2</c:v>
                </c:pt>
                <c:pt idx="91">
                  <c:v>6.216451479811988E-2</c:v>
                </c:pt>
                <c:pt idx="92">
                  <c:v>6.216451479811988E-2</c:v>
                </c:pt>
                <c:pt idx="93">
                  <c:v>6.216451479811988E-2</c:v>
                </c:pt>
                <c:pt idx="94">
                  <c:v>6.216451479811988E-2</c:v>
                </c:pt>
                <c:pt idx="95">
                  <c:v>6.216451479811988E-2</c:v>
                </c:pt>
                <c:pt idx="96">
                  <c:v>6.216451479811988E-2</c:v>
                </c:pt>
                <c:pt idx="97">
                  <c:v>6.216451479811988E-2</c:v>
                </c:pt>
                <c:pt idx="98">
                  <c:v>6.216451479811988E-2</c:v>
                </c:pt>
                <c:pt idx="99">
                  <c:v>6.216451479811988E-2</c:v>
                </c:pt>
                <c:pt idx="100">
                  <c:v>6.216451479811988E-2</c:v>
                </c:pt>
                <c:pt idx="101">
                  <c:v>6.216451479811988E-2</c:v>
                </c:pt>
                <c:pt idx="102">
                  <c:v>6.216451479811988E-2</c:v>
                </c:pt>
                <c:pt idx="103">
                  <c:v>6.216451479811988E-2</c:v>
                </c:pt>
                <c:pt idx="104">
                  <c:v>6.216451479811988E-2</c:v>
                </c:pt>
                <c:pt idx="105">
                  <c:v>6.216451479811988E-2</c:v>
                </c:pt>
                <c:pt idx="106">
                  <c:v>6.216451479811988E-2</c:v>
                </c:pt>
                <c:pt idx="107">
                  <c:v>6.216451479811988E-2</c:v>
                </c:pt>
                <c:pt idx="108">
                  <c:v>6.216451479811988E-2</c:v>
                </c:pt>
                <c:pt idx="109">
                  <c:v>6.216451479811988E-2</c:v>
                </c:pt>
                <c:pt idx="110">
                  <c:v>6.216451479811988E-2</c:v>
                </c:pt>
                <c:pt idx="111">
                  <c:v>6.216451479811988E-2</c:v>
                </c:pt>
                <c:pt idx="112">
                  <c:v>6.216451479811988E-2</c:v>
                </c:pt>
                <c:pt idx="113">
                  <c:v>6.216451479811988E-2</c:v>
                </c:pt>
                <c:pt idx="114">
                  <c:v>6.216451479811988E-2</c:v>
                </c:pt>
                <c:pt idx="115">
                  <c:v>6.216451479811988E-2</c:v>
                </c:pt>
                <c:pt idx="116">
                  <c:v>6.216451479811988E-2</c:v>
                </c:pt>
                <c:pt idx="117">
                  <c:v>6.216451479811988E-2</c:v>
                </c:pt>
                <c:pt idx="118">
                  <c:v>6.216451479811988E-2</c:v>
                </c:pt>
                <c:pt idx="119">
                  <c:v>6.216451479811988E-2</c:v>
                </c:pt>
                <c:pt idx="120">
                  <c:v>6.216451479811988E-2</c:v>
                </c:pt>
                <c:pt idx="121">
                  <c:v>6.216451479811988E-2</c:v>
                </c:pt>
                <c:pt idx="122">
                  <c:v>6.216451479811988E-2</c:v>
                </c:pt>
                <c:pt idx="123">
                  <c:v>6.216451479811988E-2</c:v>
                </c:pt>
                <c:pt idx="124">
                  <c:v>6.216451479811988E-2</c:v>
                </c:pt>
                <c:pt idx="125">
                  <c:v>6.216451479811988E-2</c:v>
                </c:pt>
                <c:pt idx="126">
                  <c:v>6.1682999860171582E-2</c:v>
                </c:pt>
                <c:pt idx="127">
                  <c:v>6.4026324121266062E-2</c:v>
                </c:pt>
                <c:pt idx="128">
                  <c:v>6.3928708120841393E-2</c:v>
                </c:pt>
                <c:pt idx="129">
                  <c:v>6.2468937935647444E-2</c:v>
                </c:pt>
                <c:pt idx="130">
                  <c:v>6.0969726482457187E-2</c:v>
                </c:pt>
                <c:pt idx="131">
                  <c:v>6.2821205767497196E-2</c:v>
                </c:pt>
                <c:pt idx="132">
                  <c:v>5.5118005607573774E-2</c:v>
                </c:pt>
                <c:pt idx="133">
                  <c:v>5.1914994517275465E-2</c:v>
                </c:pt>
                <c:pt idx="134">
                  <c:v>5.6362445134989482E-2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17-416F-A81E-FFB120207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135808"/>
        <c:axId val="1284357296"/>
      </c:lineChart>
      <c:catAx>
        <c:axId val="1292135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57296"/>
        <c:crosses val="autoZero"/>
        <c:auto val="1"/>
        <c:lblAlgn val="ctr"/>
        <c:lblOffset val="100"/>
        <c:noMultiLvlLbl val="0"/>
      </c:catAx>
      <c:valAx>
        <c:axId val="128435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13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IYK_XLP!$E$1</c:f>
              <c:strCache>
                <c:ptCount val="1"/>
                <c:pt idx="0">
                  <c:v> XLP/IYK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IYK_XLP!$E$2:$E$156</c:f>
              <c:numCache>
                <c:formatCode>_(* #,##0.0000_);_(* \(#,##0.0000\);_(* "-"??_);_(@_)</c:formatCode>
                <c:ptCount val="155"/>
                <c:pt idx="0">
                  <c:v>1.1637248460326</c:v>
                </c:pt>
                <c:pt idx="1">
                  <c:v>1.1637248460326</c:v>
                </c:pt>
                <c:pt idx="2">
                  <c:v>1.1637248460326</c:v>
                </c:pt>
                <c:pt idx="3">
                  <c:v>1.1637248460326</c:v>
                </c:pt>
                <c:pt idx="4">
                  <c:v>1.1637248460326</c:v>
                </c:pt>
                <c:pt idx="5">
                  <c:v>1.1637248460326</c:v>
                </c:pt>
                <c:pt idx="6">
                  <c:v>1.1637248460326</c:v>
                </c:pt>
                <c:pt idx="7">
                  <c:v>1.1637248460326</c:v>
                </c:pt>
                <c:pt idx="8">
                  <c:v>1.1637248460326</c:v>
                </c:pt>
                <c:pt idx="9">
                  <c:v>1.1637248460326</c:v>
                </c:pt>
                <c:pt idx="10">
                  <c:v>1.1637248460326</c:v>
                </c:pt>
                <c:pt idx="11">
                  <c:v>1.1637248460326</c:v>
                </c:pt>
                <c:pt idx="12">
                  <c:v>1.1637248460326</c:v>
                </c:pt>
                <c:pt idx="13">
                  <c:v>1.1637248460326</c:v>
                </c:pt>
                <c:pt idx="14">
                  <c:v>1.1637248460326</c:v>
                </c:pt>
                <c:pt idx="15">
                  <c:v>1.1637248460326</c:v>
                </c:pt>
                <c:pt idx="16">
                  <c:v>1.1637248460326</c:v>
                </c:pt>
                <c:pt idx="17">
                  <c:v>1.1637248460326</c:v>
                </c:pt>
                <c:pt idx="18">
                  <c:v>1.1637248460326</c:v>
                </c:pt>
                <c:pt idx="19">
                  <c:v>1.1637248460326</c:v>
                </c:pt>
                <c:pt idx="20">
                  <c:v>1.1637248460326</c:v>
                </c:pt>
                <c:pt idx="21">
                  <c:v>1.1637248460326</c:v>
                </c:pt>
                <c:pt idx="22">
                  <c:v>1.1637248460326</c:v>
                </c:pt>
                <c:pt idx="23">
                  <c:v>1.1637248460326</c:v>
                </c:pt>
                <c:pt idx="24">
                  <c:v>1.1637248460326</c:v>
                </c:pt>
                <c:pt idx="25">
                  <c:v>1.1637248460326</c:v>
                </c:pt>
                <c:pt idx="26">
                  <c:v>1.1637248460326</c:v>
                </c:pt>
                <c:pt idx="27">
                  <c:v>1.1637248460326</c:v>
                </c:pt>
                <c:pt idx="28">
                  <c:v>1.1637248460326</c:v>
                </c:pt>
                <c:pt idx="29">
                  <c:v>1.1637248460326</c:v>
                </c:pt>
                <c:pt idx="30">
                  <c:v>1.1637248460326</c:v>
                </c:pt>
                <c:pt idx="31">
                  <c:v>1.1637248460326</c:v>
                </c:pt>
                <c:pt idx="32">
                  <c:v>1.1637248460326</c:v>
                </c:pt>
                <c:pt idx="33">
                  <c:v>1.1637248460326</c:v>
                </c:pt>
                <c:pt idx="34">
                  <c:v>1.1637248460326</c:v>
                </c:pt>
                <c:pt idx="35">
                  <c:v>1.1637248460326</c:v>
                </c:pt>
                <c:pt idx="36">
                  <c:v>1.1637248460326</c:v>
                </c:pt>
                <c:pt idx="37">
                  <c:v>1.1637248460326</c:v>
                </c:pt>
                <c:pt idx="38">
                  <c:v>1.1637248460326</c:v>
                </c:pt>
                <c:pt idx="39">
                  <c:v>1.1637248460326</c:v>
                </c:pt>
                <c:pt idx="40">
                  <c:v>1.1637248460326</c:v>
                </c:pt>
                <c:pt idx="41">
                  <c:v>1.1637248460326</c:v>
                </c:pt>
                <c:pt idx="42">
                  <c:v>1.1637248460326</c:v>
                </c:pt>
                <c:pt idx="43">
                  <c:v>1.1637248460326</c:v>
                </c:pt>
                <c:pt idx="44">
                  <c:v>1.1637248460326</c:v>
                </c:pt>
                <c:pt idx="45">
                  <c:v>1.1637248460326</c:v>
                </c:pt>
                <c:pt idx="46">
                  <c:v>1.1637248460326</c:v>
                </c:pt>
                <c:pt idx="47">
                  <c:v>1.1637248460326</c:v>
                </c:pt>
                <c:pt idx="48">
                  <c:v>1.1637248460326</c:v>
                </c:pt>
                <c:pt idx="49">
                  <c:v>1.1637248460326</c:v>
                </c:pt>
                <c:pt idx="50">
                  <c:v>1.1637248460326</c:v>
                </c:pt>
                <c:pt idx="51">
                  <c:v>1.1637248460326</c:v>
                </c:pt>
                <c:pt idx="52">
                  <c:v>1.1637248460326</c:v>
                </c:pt>
                <c:pt idx="53">
                  <c:v>1.1637248460326</c:v>
                </c:pt>
                <c:pt idx="54">
                  <c:v>1.1637248460326</c:v>
                </c:pt>
                <c:pt idx="55">
                  <c:v>1.1637248460326</c:v>
                </c:pt>
                <c:pt idx="56">
                  <c:v>1.1637248460326</c:v>
                </c:pt>
                <c:pt idx="57">
                  <c:v>1.1637248460326</c:v>
                </c:pt>
                <c:pt idx="58">
                  <c:v>1.1637248460326</c:v>
                </c:pt>
                <c:pt idx="59">
                  <c:v>1.1637248460326</c:v>
                </c:pt>
                <c:pt idx="60">
                  <c:v>1.1637248460326</c:v>
                </c:pt>
                <c:pt idx="61">
                  <c:v>1.1637248460326</c:v>
                </c:pt>
                <c:pt idx="62">
                  <c:v>1.1637248460326</c:v>
                </c:pt>
                <c:pt idx="63">
                  <c:v>1.1637248460326</c:v>
                </c:pt>
                <c:pt idx="64">
                  <c:v>1.1637248460326</c:v>
                </c:pt>
                <c:pt idx="65">
                  <c:v>1.1637248460326</c:v>
                </c:pt>
                <c:pt idx="66">
                  <c:v>1.1637248460326</c:v>
                </c:pt>
                <c:pt idx="67">
                  <c:v>1.1637248460326</c:v>
                </c:pt>
                <c:pt idx="68">
                  <c:v>1.1637248460326</c:v>
                </c:pt>
                <c:pt idx="69">
                  <c:v>1.1637248460326</c:v>
                </c:pt>
                <c:pt idx="70">
                  <c:v>1.1637248460326</c:v>
                </c:pt>
                <c:pt idx="71">
                  <c:v>1.1637248460326</c:v>
                </c:pt>
                <c:pt idx="72">
                  <c:v>1.1637248460326</c:v>
                </c:pt>
                <c:pt idx="73">
                  <c:v>1.1637248460326</c:v>
                </c:pt>
                <c:pt idx="74">
                  <c:v>1.1637248460326</c:v>
                </c:pt>
                <c:pt idx="75">
                  <c:v>1.1637248460326</c:v>
                </c:pt>
                <c:pt idx="76">
                  <c:v>1.1637248460326</c:v>
                </c:pt>
                <c:pt idx="77">
                  <c:v>1.1637248460326</c:v>
                </c:pt>
                <c:pt idx="78">
                  <c:v>1.1637248460326</c:v>
                </c:pt>
                <c:pt idx="79">
                  <c:v>1.1637248460326</c:v>
                </c:pt>
                <c:pt idx="80">
                  <c:v>1.1637248460326</c:v>
                </c:pt>
                <c:pt idx="81">
                  <c:v>1.1637248460326</c:v>
                </c:pt>
                <c:pt idx="82">
                  <c:v>1.1637248460326</c:v>
                </c:pt>
                <c:pt idx="83">
                  <c:v>1.1637248460326</c:v>
                </c:pt>
                <c:pt idx="84">
                  <c:v>1.1637248460326</c:v>
                </c:pt>
                <c:pt idx="85">
                  <c:v>1.1637248460326</c:v>
                </c:pt>
                <c:pt idx="86">
                  <c:v>1.1637248460326</c:v>
                </c:pt>
                <c:pt idx="87">
                  <c:v>1.1637248460326</c:v>
                </c:pt>
                <c:pt idx="88">
                  <c:v>1.1637248460326</c:v>
                </c:pt>
                <c:pt idx="89">
                  <c:v>1.1637248460326</c:v>
                </c:pt>
                <c:pt idx="90">
                  <c:v>1.1637248460326</c:v>
                </c:pt>
                <c:pt idx="91">
                  <c:v>1.1637248460326</c:v>
                </c:pt>
                <c:pt idx="92">
                  <c:v>1.1637248460326</c:v>
                </c:pt>
                <c:pt idx="93">
                  <c:v>1.1637248460326</c:v>
                </c:pt>
                <c:pt idx="94">
                  <c:v>1.1637248460326</c:v>
                </c:pt>
                <c:pt idx="95">
                  <c:v>1.1637248460326</c:v>
                </c:pt>
                <c:pt idx="96">
                  <c:v>1.1637248460326</c:v>
                </c:pt>
                <c:pt idx="97">
                  <c:v>1.1637248460326</c:v>
                </c:pt>
                <c:pt idx="98">
                  <c:v>1.1637248460326</c:v>
                </c:pt>
                <c:pt idx="99">
                  <c:v>1.1637248460326</c:v>
                </c:pt>
                <c:pt idx="100">
                  <c:v>1.1637248460326</c:v>
                </c:pt>
                <c:pt idx="101">
                  <c:v>1.1637248460326</c:v>
                </c:pt>
                <c:pt idx="102">
                  <c:v>1.1637248460326</c:v>
                </c:pt>
                <c:pt idx="103">
                  <c:v>1.1637248460326</c:v>
                </c:pt>
                <c:pt idx="104">
                  <c:v>1.1637248460326</c:v>
                </c:pt>
                <c:pt idx="105">
                  <c:v>1.1637248460326</c:v>
                </c:pt>
                <c:pt idx="106">
                  <c:v>1.1637248460326</c:v>
                </c:pt>
                <c:pt idx="107">
                  <c:v>1.1637248460326</c:v>
                </c:pt>
                <c:pt idx="108">
                  <c:v>1.1637248460326</c:v>
                </c:pt>
                <c:pt idx="109">
                  <c:v>1.1637248460326</c:v>
                </c:pt>
                <c:pt idx="110">
                  <c:v>1.1637248460326</c:v>
                </c:pt>
                <c:pt idx="111">
                  <c:v>1.1637248460326</c:v>
                </c:pt>
                <c:pt idx="112">
                  <c:v>1.1637248460326</c:v>
                </c:pt>
                <c:pt idx="113">
                  <c:v>1.1637248460326</c:v>
                </c:pt>
                <c:pt idx="114">
                  <c:v>1.1637248460326</c:v>
                </c:pt>
                <c:pt idx="115">
                  <c:v>1.1637248460326</c:v>
                </c:pt>
                <c:pt idx="116">
                  <c:v>1.1637248460326</c:v>
                </c:pt>
                <c:pt idx="117">
                  <c:v>1.1637248460326</c:v>
                </c:pt>
                <c:pt idx="118">
                  <c:v>1.1637248460326</c:v>
                </c:pt>
                <c:pt idx="119">
                  <c:v>1.1637248460326</c:v>
                </c:pt>
                <c:pt idx="120">
                  <c:v>1.1637248460326</c:v>
                </c:pt>
                <c:pt idx="121">
                  <c:v>1.1637248460326</c:v>
                </c:pt>
                <c:pt idx="122">
                  <c:v>1.1637248460326</c:v>
                </c:pt>
                <c:pt idx="123">
                  <c:v>1.1637248460326</c:v>
                </c:pt>
                <c:pt idx="124">
                  <c:v>1.1637248460326</c:v>
                </c:pt>
                <c:pt idx="125">
                  <c:v>1.1637248460326</c:v>
                </c:pt>
                <c:pt idx="126">
                  <c:v>1.1637248460326</c:v>
                </c:pt>
                <c:pt idx="127">
                  <c:v>1.1637248460326</c:v>
                </c:pt>
                <c:pt idx="128">
                  <c:v>1.1637248460326</c:v>
                </c:pt>
                <c:pt idx="129">
                  <c:v>1.1637248460326</c:v>
                </c:pt>
                <c:pt idx="130">
                  <c:v>1.1637248460326</c:v>
                </c:pt>
                <c:pt idx="131">
                  <c:v>1.1637248460326</c:v>
                </c:pt>
                <c:pt idx="132">
                  <c:v>1.1637248460326</c:v>
                </c:pt>
                <c:pt idx="133">
                  <c:v>1.1637248460326</c:v>
                </c:pt>
                <c:pt idx="134">
                  <c:v>1.1637248460326</c:v>
                </c:pt>
                <c:pt idx="135">
                  <c:v>1.1637248460326</c:v>
                </c:pt>
                <c:pt idx="136">
                  <c:v>1.1637248460326</c:v>
                </c:pt>
                <c:pt idx="137">
                  <c:v>1.1637248460326</c:v>
                </c:pt>
                <c:pt idx="138">
                  <c:v>1.1637248460326</c:v>
                </c:pt>
                <c:pt idx="139">
                  <c:v>1.1637248460326</c:v>
                </c:pt>
                <c:pt idx="140">
                  <c:v>1.1637248460326</c:v>
                </c:pt>
                <c:pt idx="141">
                  <c:v>1.1637248460326</c:v>
                </c:pt>
                <c:pt idx="142">
                  <c:v>1.1637248460326</c:v>
                </c:pt>
                <c:pt idx="143">
                  <c:v>1.1637248460326</c:v>
                </c:pt>
                <c:pt idx="144">
                  <c:v>1.1637248460326</c:v>
                </c:pt>
                <c:pt idx="145">
                  <c:v>1.1637248460326</c:v>
                </c:pt>
                <c:pt idx="146">
                  <c:v>1.1637248460326</c:v>
                </c:pt>
                <c:pt idx="147">
                  <c:v>1.1637248460326</c:v>
                </c:pt>
                <c:pt idx="148">
                  <c:v>1.1637248460326</c:v>
                </c:pt>
                <c:pt idx="149">
                  <c:v>1.1637248460326</c:v>
                </c:pt>
                <c:pt idx="150">
                  <c:v>1.1637248460326</c:v>
                </c:pt>
                <c:pt idx="151">
                  <c:v>1.1637248460326</c:v>
                </c:pt>
                <c:pt idx="152">
                  <c:v>1.1637248460326</c:v>
                </c:pt>
                <c:pt idx="153">
                  <c:v>1.1637248460326</c:v>
                </c:pt>
                <c:pt idx="154">
                  <c:v>1.1637248460326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73-40EF-95BD-94478D24DC59}"/>
            </c:ext>
          </c:extLst>
        </c:ser>
        <c:ser>
          <c:idx val="1"/>
          <c:order val="1"/>
          <c:tx>
            <c:strRef>
              <c:f>IYK_XLP!$F$1</c:f>
              <c:strCache>
                <c:ptCount val="1"/>
                <c:pt idx="0">
                  <c:v> XLP/IYK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IYK_XLP!$F$2:$F$156</c:f>
              <c:numCache>
                <c:formatCode>_(* #,##0.0000_);_(* \(#,##0.0000\);_(* "-"??_);_(@_)</c:formatCode>
                <c:ptCount val="155"/>
                <c:pt idx="9">
                  <c:v>1.17786688328375</c:v>
                </c:pt>
                <c:pt idx="10">
                  <c:v>1.1798411603671199</c:v>
                </c:pt>
                <c:pt idx="11">
                  <c:v>1.1812779551330801</c:v>
                </c:pt>
                <c:pt idx="12">
                  <c:v>1.1820128974687201</c:v>
                </c:pt>
                <c:pt idx="13">
                  <c:v>1.1823494302484101</c:v>
                </c:pt>
                <c:pt idx="14">
                  <c:v>1.1823592205303699</c:v>
                </c:pt>
                <c:pt idx="15">
                  <c:v>1.18174626701563</c:v>
                </c:pt>
                <c:pt idx="16">
                  <c:v>1.18090768575564</c:v>
                </c:pt>
                <c:pt idx="17">
                  <c:v>1.17935597762391</c:v>
                </c:pt>
                <c:pt idx="18">
                  <c:v>1.17767975091594</c:v>
                </c:pt>
                <c:pt idx="19">
                  <c:v>1.1762632378201701</c:v>
                </c:pt>
                <c:pt idx="20">
                  <c:v>1.17533765538899</c:v>
                </c:pt>
                <c:pt idx="21">
                  <c:v>1.1747465058481901</c:v>
                </c:pt>
                <c:pt idx="22">
                  <c:v>1.1748982474287999</c:v>
                </c:pt>
                <c:pt idx="23">
                  <c:v>1.1738028942938801</c:v>
                </c:pt>
                <c:pt idx="24">
                  <c:v>1.17313021165861</c:v>
                </c:pt>
                <c:pt idx="25">
                  <c:v>1.17302572132156</c:v>
                </c:pt>
                <c:pt idx="26">
                  <c:v>1.1724833749160399</c:v>
                </c:pt>
                <c:pt idx="27">
                  <c:v>1.17241164655153</c:v>
                </c:pt>
                <c:pt idx="28">
                  <c:v>1.1732284976759999</c:v>
                </c:pt>
                <c:pt idx="29">
                  <c:v>1.1744537630147101</c:v>
                </c:pt>
                <c:pt idx="30">
                  <c:v>1.1744361092556099</c:v>
                </c:pt>
                <c:pt idx="31">
                  <c:v>1.1738916728017199</c:v>
                </c:pt>
                <c:pt idx="32">
                  <c:v>1.17220770987986</c:v>
                </c:pt>
                <c:pt idx="33">
                  <c:v>1.17199297964331</c:v>
                </c:pt>
                <c:pt idx="34">
                  <c:v>1.1711356504903301</c:v>
                </c:pt>
                <c:pt idx="35">
                  <c:v>1.1706185558258</c:v>
                </c:pt>
                <c:pt idx="36">
                  <c:v>1.1700078192460499</c:v>
                </c:pt>
                <c:pt idx="37">
                  <c:v>1.16883847595955</c:v>
                </c:pt>
                <c:pt idx="38">
                  <c:v>1.1671262533389699</c:v>
                </c:pt>
                <c:pt idx="39">
                  <c:v>1.16460770918442</c:v>
                </c:pt>
                <c:pt idx="40">
                  <c:v>1.1633908892332501</c:v>
                </c:pt>
                <c:pt idx="41">
                  <c:v>1.16266905386827</c:v>
                </c:pt>
                <c:pt idx="42">
                  <c:v>1.1625024205247501</c:v>
                </c:pt>
                <c:pt idx="43">
                  <c:v>1.1631364716702699</c:v>
                </c:pt>
                <c:pt idx="44">
                  <c:v>1.1635926741954701</c:v>
                </c:pt>
                <c:pt idx="45">
                  <c:v>1.1637759487033199</c:v>
                </c:pt>
                <c:pt idx="46">
                  <c:v>1.16404973974977</c:v>
                </c:pt>
                <c:pt idx="47">
                  <c:v>1.1645612314853599</c:v>
                </c:pt>
                <c:pt idx="48">
                  <c:v>1.1650778086312601</c:v>
                </c:pt>
                <c:pt idx="49">
                  <c:v>1.1661595000387801</c:v>
                </c:pt>
                <c:pt idx="50">
                  <c:v>1.1670529440282</c:v>
                </c:pt>
                <c:pt idx="51">
                  <c:v>1.1678297878773101</c:v>
                </c:pt>
                <c:pt idx="52">
                  <c:v>1.1683658553017</c:v>
                </c:pt>
                <c:pt idx="53">
                  <c:v>1.1686133968791701</c:v>
                </c:pt>
                <c:pt idx="54">
                  <c:v>1.1688408398707699</c:v>
                </c:pt>
                <c:pt idx="55">
                  <c:v>1.16871599026047</c:v>
                </c:pt>
                <c:pt idx="56">
                  <c:v>1.1688308009703701</c:v>
                </c:pt>
                <c:pt idx="57">
                  <c:v>1.1695637785900199</c:v>
                </c:pt>
                <c:pt idx="58">
                  <c:v>1.1704461128011701</c:v>
                </c:pt>
                <c:pt idx="59">
                  <c:v>1.17084977862676</c:v>
                </c:pt>
                <c:pt idx="60">
                  <c:v>1.17074692762049</c:v>
                </c:pt>
                <c:pt idx="61">
                  <c:v>1.17056786745323</c:v>
                </c:pt>
                <c:pt idx="62">
                  <c:v>1.1704367451576501</c:v>
                </c:pt>
                <c:pt idx="63">
                  <c:v>1.17073289263639</c:v>
                </c:pt>
                <c:pt idx="64">
                  <c:v>1.1706293840450701</c:v>
                </c:pt>
                <c:pt idx="65">
                  <c:v>1.1710099341964799</c:v>
                </c:pt>
                <c:pt idx="66">
                  <c:v>1.1715380599598999</c:v>
                </c:pt>
                <c:pt idx="67">
                  <c:v>1.1710256386778299</c:v>
                </c:pt>
                <c:pt idx="68">
                  <c:v>1.16994510925277</c:v>
                </c:pt>
                <c:pt idx="69">
                  <c:v>1.16942568036696</c:v>
                </c:pt>
                <c:pt idx="70">
                  <c:v>1.16946644796963</c:v>
                </c:pt>
                <c:pt idx="71">
                  <c:v>1.16937287439204</c:v>
                </c:pt>
                <c:pt idx="72">
                  <c:v>1.1697010334578199</c:v>
                </c:pt>
                <c:pt idx="73">
                  <c:v>1.16992080127802</c:v>
                </c:pt>
                <c:pt idx="74">
                  <c:v>1.1716579388427799</c:v>
                </c:pt>
                <c:pt idx="75">
                  <c:v>1.1728190300404699</c:v>
                </c:pt>
                <c:pt idx="76">
                  <c:v>1.17364094795758</c:v>
                </c:pt>
                <c:pt idx="77">
                  <c:v>1.1749078884259501</c:v>
                </c:pt>
                <c:pt idx="78">
                  <c:v>1.1761010140234101</c:v>
                </c:pt>
                <c:pt idx="79">
                  <c:v>1.1763167144814899</c:v>
                </c:pt>
                <c:pt idx="80">
                  <c:v>1.17606639745234</c:v>
                </c:pt>
                <c:pt idx="81">
                  <c:v>1.17654175255381</c:v>
                </c:pt>
                <c:pt idx="82">
                  <c:v>1.1766180893720899</c:v>
                </c:pt>
                <c:pt idx="83">
                  <c:v>1.1762128017492199</c:v>
                </c:pt>
                <c:pt idx="84">
                  <c:v>1.1753537764584501</c:v>
                </c:pt>
                <c:pt idx="85">
                  <c:v>1.17497383436776</c:v>
                </c:pt>
                <c:pt idx="86">
                  <c:v>1.1750460202984701</c:v>
                </c:pt>
                <c:pt idx="87">
                  <c:v>1.17525466473132</c:v>
                </c:pt>
                <c:pt idx="88">
                  <c:v>1.1747391194341399</c:v>
                </c:pt>
                <c:pt idx="89">
                  <c:v>1.17494125262423</c:v>
                </c:pt>
                <c:pt idx="90">
                  <c:v>1.17529753337883</c:v>
                </c:pt>
                <c:pt idx="91">
                  <c:v>1.1750550145940699</c:v>
                </c:pt>
                <c:pt idx="92">
                  <c:v>1.1747624101076799</c:v>
                </c:pt>
                <c:pt idx="93">
                  <c:v>1.1751474330178699</c:v>
                </c:pt>
                <c:pt idx="94">
                  <c:v>1.17586746605182</c:v>
                </c:pt>
                <c:pt idx="95">
                  <c:v>1.1759903603983899</c:v>
                </c:pt>
                <c:pt idx="96">
                  <c:v>1.1746142091943099</c:v>
                </c:pt>
                <c:pt idx="97">
                  <c:v>1.17293845458297</c:v>
                </c:pt>
                <c:pt idx="98">
                  <c:v>1.17261622984895</c:v>
                </c:pt>
                <c:pt idx="99">
                  <c:v>1.17216485008106</c:v>
                </c:pt>
                <c:pt idx="100">
                  <c:v>1.1719254636120999</c:v>
                </c:pt>
                <c:pt idx="101">
                  <c:v>1.17128951014001</c:v>
                </c:pt>
                <c:pt idx="102">
                  <c:v>1.1709434921626201</c:v>
                </c:pt>
                <c:pt idx="103">
                  <c:v>1.16961225969611</c:v>
                </c:pt>
                <c:pt idx="104">
                  <c:v>1.1679152280471301</c:v>
                </c:pt>
                <c:pt idx="105">
                  <c:v>1.16665811859135</c:v>
                </c:pt>
                <c:pt idx="106">
                  <c:v>1.1659519170669901</c:v>
                </c:pt>
                <c:pt idx="107">
                  <c:v>1.1659897065615099</c:v>
                </c:pt>
                <c:pt idx="108">
                  <c:v>1.1653834600472901</c:v>
                </c:pt>
                <c:pt idx="109">
                  <c:v>1.16484821560798</c:v>
                </c:pt>
                <c:pt idx="110">
                  <c:v>1.1640959185153801</c:v>
                </c:pt>
                <c:pt idx="111">
                  <c:v>1.1636632519519099</c:v>
                </c:pt>
                <c:pt idx="112">
                  <c:v>1.1636678464633099</c:v>
                </c:pt>
                <c:pt idx="113">
                  <c:v>1.1638371223927799</c:v>
                </c:pt>
                <c:pt idx="114">
                  <c:v>1.1632253353764299</c:v>
                </c:pt>
                <c:pt idx="115">
                  <c:v>1.1628319659205499</c:v>
                </c:pt>
                <c:pt idx="116">
                  <c:v>1.16238196074241</c:v>
                </c:pt>
                <c:pt idx="117">
                  <c:v>1.1615919425878301</c:v>
                </c:pt>
                <c:pt idx="118">
                  <c:v>1.1614218465658901</c:v>
                </c:pt>
                <c:pt idx="119">
                  <c:v>1.1606157913282</c:v>
                </c:pt>
                <c:pt idx="120">
                  <c:v>1.1594136003481399</c:v>
                </c:pt>
                <c:pt idx="121">
                  <c:v>1.1580101466400201</c:v>
                </c:pt>
                <c:pt idx="122">
                  <c:v>1.1554973459461799</c:v>
                </c:pt>
                <c:pt idx="123">
                  <c:v>1.15245238962676</c:v>
                </c:pt>
                <c:pt idx="124">
                  <c:v>1.14995085792628</c:v>
                </c:pt>
                <c:pt idx="125">
                  <c:v>1.14699535293379</c:v>
                </c:pt>
                <c:pt idx="126">
                  <c:v>1.1444353675325101</c:v>
                </c:pt>
                <c:pt idx="127">
                  <c:v>1.14238145867231</c:v>
                </c:pt>
                <c:pt idx="128">
                  <c:v>1.14029044738052</c:v>
                </c:pt>
                <c:pt idx="129">
                  <c:v>1.1391610525720199</c:v>
                </c:pt>
                <c:pt idx="130">
                  <c:v>1.13817751259834</c:v>
                </c:pt>
                <c:pt idx="131">
                  <c:v>1.13755288395248</c:v>
                </c:pt>
                <c:pt idx="132">
                  <c:v>1.13739630959719</c:v>
                </c:pt>
                <c:pt idx="133">
                  <c:v>1.13777146151043</c:v>
                </c:pt>
                <c:pt idx="134">
                  <c:v>1.1380844895151501</c:v>
                </c:pt>
                <c:pt idx="135">
                  <c:v>1.1385870730965399</c:v>
                </c:pt>
                <c:pt idx="136">
                  <c:v>1.13900277365344</c:v>
                </c:pt>
                <c:pt idx="137">
                  <c:v>1.13874541701411</c:v>
                </c:pt>
                <c:pt idx="138">
                  <c:v>1.13792550926475</c:v>
                </c:pt>
                <c:pt idx="139">
                  <c:v>1.13686736954027</c:v>
                </c:pt>
                <c:pt idx="140">
                  <c:v>1.1360885479360701</c:v>
                </c:pt>
                <c:pt idx="141">
                  <c:v>1.1349615181017301</c:v>
                </c:pt>
                <c:pt idx="142">
                  <c:v>1.13446708217231</c:v>
                </c:pt>
                <c:pt idx="143">
                  <c:v>1.1338795723497299</c:v>
                </c:pt>
                <c:pt idx="144">
                  <c:v>1.13378368436882</c:v>
                </c:pt>
                <c:pt idx="145">
                  <c:v>1.13421363390574</c:v>
                </c:pt>
                <c:pt idx="146">
                  <c:v>1.1351633709545199</c:v>
                </c:pt>
                <c:pt idx="147">
                  <c:v>1.1360250581395099</c:v>
                </c:pt>
                <c:pt idx="148">
                  <c:v>1.13727106314225</c:v>
                </c:pt>
                <c:pt idx="149">
                  <c:v>1.1386463310395201</c:v>
                </c:pt>
                <c:pt idx="150">
                  <c:v>1.1398950227836</c:v>
                </c:pt>
                <c:pt idx="151">
                  <c:v>1.1411802902297199</c:v>
                </c:pt>
                <c:pt idx="152">
                  <c:v>1.1426796060105999</c:v>
                </c:pt>
                <c:pt idx="153">
                  <c:v>1.1447787004432199</c:v>
                </c:pt>
                <c:pt idx="154">
                  <c:v>1.14598582238902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73-40EF-95BD-94478D24DC59}"/>
            </c:ext>
          </c:extLst>
        </c:ser>
        <c:ser>
          <c:idx val="2"/>
          <c:order val="2"/>
          <c:tx>
            <c:strRef>
              <c:f>IYK_XLP!$G$1</c:f>
              <c:strCache>
                <c:ptCount val="1"/>
                <c:pt idx="0">
                  <c:v> XLP/IYK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IYK_XLP!$G$2:$G$156</c:f>
              <c:numCache>
                <c:formatCode>_(* #,##0.0000_);_(* \(#,##0.0000\);_(* "-"??_);_(@_)</c:formatCode>
                <c:ptCount val="155"/>
                <c:pt idx="19">
                  <c:v>1.1770650605519599</c:v>
                </c:pt>
                <c:pt idx="20">
                  <c:v>1.17758940787805</c:v>
                </c:pt>
                <c:pt idx="21">
                  <c:v>1.17801223049063</c:v>
                </c:pt>
                <c:pt idx="22">
                  <c:v>1.17845557244876</c:v>
                </c:pt>
                <c:pt idx="23">
                  <c:v>1.17807616227114</c:v>
                </c:pt>
                <c:pt idx="24">
                  <c:v>1.1777447160944901</c:v>
                </c:pt>
                <c:pt idx="25">
                  <c:v>1.1773859941686</c:v>
                </c:pt>
                <c:pt idx="26">
                  <c:v>1.17669553033584</c:v>
                </c:pt>
                <c:pt idx="27">
                  <c:v>1.17588381208772</c:v>
                </c:pt>
                <c:pt idx="28">
                  <c:v>1.17545412429597</c:v>
                </c:pt>
                <c:pt idx="29">
                  <c:v>1.1753585004174401</c:v>
                </c:pt>
                <c:pt idx="30">
                  <c:v>1.1748868823223</c:v>
                </c:pt>
                <c:pt idx="31">
                  <c:v>1.17431908932496</c:v>
                </c:pt>
                <c:pt idx="32">
                  <c:v>1.1735529786543299</c:v>
                </c:pt>
                <c:pt idx="33">
                  <c:v>1.1728979369685899</c:v>
                </c:pt>
                <c:pt idx="34">
                  <c:v>1.1721329310744699</c:v>
                </c:pt>
                <c:pt idx="35">
                  <c:v>1.17182213857368</c:v>
                </c:pt>
                <c:pt idx="36">
                  <c:v>1.17124559708104</c:v>
                </c:pt>
                <c:pt idx="37">
                  <c:v>1.17062506125554</c:v>
                </c:pt>
                <c:pt idx="38">
                  <c:v>1.17017737550748</c:v>
                </c:pt>
                <c:pt idx="39">
                  <c:v>1.1695307360995699</c:v>
                </c:pt>
                <c:pt idx="40">
                  <c:v>1.1689134992444301</c:v>
                </c:pt>
                <c:pt idx="41">
                  <c:v>1.1682803633350001</c:v>
                </c:pt>
                <c:pt idx="42">
                  <c:v>1.1673550652023099</c:v>
                </c:pt>
                <c:pt idx="43">
                  <c:v>1.16756472565679</c:v>
                </c:pt>
                <c:pt idx="44">
                  <c:v>1.1673641623429001</c:v>
                </c:pt>
                <c:pt idx="45">
                  <c:v>1.1671972522645599</c:v>
                </c:pt>
                <c:pt idx="46">
                  <c:v>1.16702877949791</c:v>
                </c:pt>
                <c:pt idx="47">
                  <c:v>1.16669985372245</c:v>
                </c:pt>
                <c:pt idx="48">
                  <c:v>1.16610203098512</c:v>
                </c:pt>
                <c:pt idx="49">
                  <c:v>1.1653836046116</c:v>
                </c:pt>
                <c:pt idx="50">
                  <c:v>1.1652219166307201</c:v>
                </c:pt>
                <c:pt idx="51">
                  <c:v>1.1652494208727899</c:v>
                </c:pt>
                <c:pt idx="52">
                  <c:v>1.16543413791322</c:v>
                </c:pt>
                <c:pt idx="53">
                  <c:v>1.1658749342747201</c:v>
                </c:pt>
                <c:pt idx="54">
                  <c:v>1.1662167570331201</c:v>
                </c:pt>
                <c:pt idx="55">
                  <c:v>1.1662459694819001</c:v>
                </c:pt>
                <c:pt idx="56">
                  <c:v>1.16644027036007</c:v>
                </c:pt>
                <c:pt idx="57">
                  <c:v>1.1670625050376899</c:v>
                </c:pt>
                <c:pt idx="58">
                  <c:v>1.16776196071622</c:v>
                </c:pt>
                <c:pt idx="59">
                  <c:v>1.16850463933277</c:v>
                </c:pt>
                <c:pt idx="60">
                  <c:v>1.1688999358243499</c:v>
                </c:pt>
                <c:pt idx="61">
                  <c:v>1.1691988276652701</c:v>
                </c:pt>
                <c:pt idx="62">
                  <c:v>1.1694013002296799</c:v>
                </c:pt>
                <c:pt idx="63">
                  <c:v>1.1696731447577799</c:v>
                </c:pt>
                <c:pt idx="64">
                  <c:v>1.16973511195792</c:v>
                </c:pt>
                <c:pt idx="65">
                  <c:v>1.16986296222848</c:v>
                </c:pt>
                <c:pt idx="66">
                  <c:v>1.1701844304651301</c:v>
                </c:pt>
                <c:pt idx="67">
                  <c:v>1.1702947086339199</c:v>
                </c:pt>
                <c:pt idx="68">
                  <c:v>1.17019561102697</c:v>
                </c:pt>
                <c:pt idx="69">
                  <c:v>1.17013772949686</c:v>
                </c:pt>
                <c:pt idx="70">
                  <c:v>1.1701066877950601</c:v>
                </c:pt>
                <c:pt idx="71">
                  <c:v>1.1699703709226299</c:v>
                </c:pt>
                <c:pt idx="72">
                  <c:v>1.17006888930774</c:v>
                </c:pt>
                <c:pt idx="73">
                  <c:v>1.1703268469572099</c:v>
                </c:pt>
                <c:pt idx="74">
                  <c:v>1.1711436614439299</c:v>
                </c:pt>
                <c:pt idx="75">
                  <c:v>1.1719144821184699</c:v>
                </c:pt>
                <c:pt idx="76">
                  <c:v>1.17258950395874</c:v>
                </c:pt>
                <c:pt idx="77">
                  <c:v>1.1729667635518899</c:v>
                </c:pt>
                <c:pt idx="78">
                  <c:v>1.1730230616380899</c:v>
                </c:pt>
                <c:pt idx="79">
                  <c:v>1.1728711974242201</c:v>
                </c:pt>
                <c:pt idx="80">
                  <c:v>1.17276642271099</c:v>
                </c:pt>
                <c:pt idx="81">
                  <c:v>1.1729573134729201</c:v>
                </c:pt>
                <c:pt idx="82">
                  <c:v>1.1731595614149499</c:v>
                </c:pt>
                <c:pt idx="83">
                  <c:v>1.1730668015136201</c:v>
                </c:pt>
                <c:pt idx="84">
                  <c:v>1.1735058576506201</c:v>
                </c:pt>
                <c:pt idx="85">
                  <c:v>1.1738964322041101</c:v>
                </c:pt>
                <c:pt idx="86">
                  <c:v>1.17434348412803</c:v>
                </c:pt>
                <c:pt idx="87">
                  <c:v>1.17508127657864</c:v>
                </c:pt>
                <c:pt idx="88">
                  <c:v>1.17542006672877</c:v>
                </c:pt>
                <c:pt idx="89">
                  <c:v>1.1756289835528599</c:v>
                </c:pt>
                <c:pt idx="90">
                  <c:v>1.1756819654155899</c:v>
                </c:pt>
                <c:pt idx="91">
                  <c:v>1.1757983835739401</c:v>
                </c:pt>
                <c:pt idx="92">
                  <c:v>1.17569024973988</c:v>
                </c:pt>
                <c:pt idx="93">
                  <c:v>1.17568011738355</c:v>
                </c:pt>
                <c:pt idx="94">
                  <c:v>1.17561062125514</c:v>
                </c:pt>
                <c:pt idx="95">
                  <c:v>1.17548209738308</c:v>
                </c:pt>
                <c:pt idx="96">
                  <c:v>1.17483011474639</c:v>
                </c:pt>
                <c:pt idx="97">
                  <c:v>1.17409655965715</c:v>
                </c:pt>
                <c:pt idx="98">
                  <c:v>1.17367767464155</c:v>
                </c:pt>
                <c:pt idx="99">
                  <c:v>1.17355305135264</c:v>
                </c:pt>
                <c:pt idx="100">
                  <c:v>1.17361149849547</c:v>
                </c:pt>
                <c:pt idx="101">
                  <c:v>1.17317226236704</c:v>
                </c:pt>
                <c:pt idx="102">
                  <c:v>1.17285295113515</c:v>
                </c:pt>
                <c:pt idx="103">
                  <c:v>1.1723798463569901</c:v>
                </c:pt>
                <c:pt idx="104">
                  <c:v>1.1718913470494801</c:v>
                </c:pt>
                <c:pt idx="105">
                  <c:v>1.17132423949487</c:v>
                </c:pt>
                <c:pt idx="106">
                  <c:v>1.17028306313065</c:v>
                </c:pt>
                <c:pt idx="107">
                  <c:v>1.1694640805722401</c:v>
                </c:pt>
                <c:pt idx="108">
                  <c:v>1.16899984494812</c:v>
                </c:pt>
                <c:pt idx="109">
                  <c:v>1.1685065328445201</c:v>
                </c:pt>
                <c:pt idx="110">
                  <c:v>1.16801069106374</c:v>
                </c:pt>
                <c:pt idx="111">
                  <c:v>1.1674763810459601</c:v>
                </c:pt>
                <c:pt idx="112">
                  <c:v>1.16730566931296</c:v>
                </c:pt>
                <c:pt idx="113">
                  <c:v>1.16672469104444</c:v>
                </c:pt>
                <c:pt idx="114">
                  <c:v>1.1655702817117799</c:v>
                </c:pt>
                <c:pt idx="115">
                  <c:v>1.16474504225595</c:v>
                </c:pt>
                <c:pt idx="116">
                  <c:v>1.1641669389047</c:v>
                </c:pt>
                <c:pt idx="117">
                  <c:v>1.16379082457467</c:v>
                </c:pt>
                <c:pt idx="118">
                  <c:v>1.16340265330659</c:v>
                </c:pt>
                <c:pt idx="119">
                  <c:v>1.1627320034680899</c:v>
                </c:pt>
                <c:pt idx="120">
                  <c:v>1.1617547594317601</c:v>
                </c:pt>
                <c:pt idx="121">
                  <c:v>1.16083669929596</c:v>
                </c:pt>
                <c:pt idx="122">
                  <c:v>1.1595825962047399</c:v>
                </c:pt>
                <c:pt idx="123">
                  <c:v>1.15814475600977</c:v>
                </c:pt>
                <c:pt idx="124">
                  <c:v>1.15658809665135</c:v>
                </c:pt>
                <c:pt idx="125">
                  <c:v>1.1549136594271701</c:v>
                </c:pt>
                <c:pt idx="126">
                  <c:v>1.1534086641374599</c:v>
                </c:pt>
                <c:pt idx="127">
                  <c:v>1.1519867006300699</c:v>
                </c:pt>
                <c:pt idx="128">
                  <c:v>1.1508561469731999</c:v>
                </c:pt>
                <c:pt idx="129">
                  <c:v>1.14988842195011</c:v>
                </c:pt>
                <c:pt idx="130">
                  <c:v>1.1487955564732399</c:v>
                </c:pt>
                <c:pt idx="131">
                  <c:v>1.1477815152962501</c:v>
                </c:pt>
                <c:pt idx="132">
                  <c:v>1.1464468277716799</c:v>
                </c:pt>
                <c:pt idx="133">
                  <c:v>1.14511192556859</c:v>
                </c:pt>
                <c:pt idx="134">
                  <c:v>1.1440176737207099</c:v>
                </c:pt>
                <c:pt idx="135">
                  <c:v>1.1427912130151701</c:v>
                </c:pt>
                <c:pt idx="136">
                  <c:v>1.1417190705929801</c:v>
                </c:pt>
                <c:pt idx="137">
                  <c:v>1.1405634378432099</c:v>
                </c:pt>
                <c:pt idx="138">
                  <c:v>1.1391079783226301</c:v>
                </c:pt>
                <c:pt idx="139">
                  <c:v>1.13801421105614</c:v>
                </c:pt>
                <c:pt idx="140">
                  <c:v>1.1371330302672</c:v>
                </c:pt>
                <c:pt idx="141">
                  <c:v>1.1362572010270999</c:v>
                </c:pt>
                <c:pt idx="142">
                  <c:v>1.1359316958847501</c:v>
                </c:pt>
                <c:pt idx="143">
                  <c:v>1.1358255169300799</c:v>
                </c:pt>
                <c:pt idx="144">
                  <c:v>1.1359340869419901</c:v>
                </c:pt>
                <c:pt idx="145">
                  <c:v>1.13640035350114</c:v>
                </c:pt>
                <c:pt idx="146">
                  <c:v>1.13708307230398</c:v>
                </c:pt>
                <c:pt idx="147">
                  <c:v>1.1373852375768101</c:v>
                </c:pt>
                <c:pt idx="148">
                  <c:v>1.1375982862034999</c:v>
                </c:pt>
                <c:pt idx="149">
                  <c:v>1.13775685028989</c:v>
                </c:pt>
                <c:pt idx="150">
                  <c:v>1.13799178535984</c:v>
                </c:pt>
                <c:pt idx="151">
                  <c:v>1.13807090416572</c:v>
                </c:pt>
                <c:pt idx="152">
                  <c:v>1.1385733440914501</c:v>
                </c:pt>
                <c:pt idx="153">
                  <c:v>1.1393291363964699</c:v>
                </c:pt>
                <c:pt idx="154">
                  <c:v>1.13988475337892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73-40EF-95BD-94478D24D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624175"/>
        <c:axId val="1144964559"/>
      </c:lineChart>
      <c:catAx>
        <c:axId val="1309624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64559"/>
        <c:crosses val="autoZero"/>
        <c:auto val="1"/>
        <c:lblAlgn val="ctr"/>
        <c:lblOffset val="100"/>
        <c:noMultiLvlLbl val="0"/>
      </c:catAx>
      <c:valAx>
        <c:axId val="114496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62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IYK_XLP!$L$1</c:f>
              <c:strCache>
                <c:ptCount val="1"/>
                <c:pt idx="0">
                  <c:v>10 dma diff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IYK_XLP!$L$2:$L$156</c:f>
              <c:numCache>
                <c:formatCode>0.00%</c:formatCode>
                <c:ptCount val="155"/>
                <c:pt idx="10">
                  <c:v>5.4770222279581201E-3</c:v>
                </c:pt>
                <c:pt idx="11">
                  <c:v>3.0991837443434499E-3</c:v>
                </c:pt>
                <c:pt idx="12">
                  <c:v>1.99119052952675E-3</c:v>
                </c:pt>
                <c:pt idx="13">
                  <c:v>-3.4192208389508998E-3</c:v>
                </c:pt>
                <c:pt idx="14">
                  <c:v>-3.9410825986326203E-3</c:v>
                </c:pt>
                <c:pt idx="15">
                  <c:v>-7.78870726900068E-3</c:v>
                </c:pt>
                <c:pt idx="16">
                  <c:v>-5.8032437524080799E-3</c:v>
                </c:pt>
                <c:pt idx="17">
                  <c:v>-8.7255298432672192E-3</c:v>
                </c:pt>
                <c:pt idx="18">
                  <c:v>-9.4369488744138995E-3</c:v>
                </c:pt>
                <c:pt idx="19">
                  <c:v>-7.8575860303301895E-3</c:v>
                </c:pt>
                <c:pt idx="20">
                  <c:v>-1.00646886272231E-3</c:v>
                </c:pt>
                <c:pt idx="21">
                  <c:v>1.9161022710886899E-3</c:v>
                </c:pt>
                <c:pt idx="22">
                  <c:v>8.8168492816797905E-3</c:v>
                </c:pt>
                <c:pt idx="23">
                  <c:v>-6.7240234939596596E-3</c:v>
                </c:pt>
                <c:pt idx="24">
                  <c:v>-2.4146099035309101E-3</c:v>
                </c:pt>
                <c:pt idx="25">
                  <c:v>-8.43547666342791E-4</c:v>
                </c:pt>
                <c:pt idx="26">
                  <c:v>-3.0232710086556302E-3</c:v>
                </c:pt>
                <c:pt idx="27">
                  <c:v>-2.1791150513987101E-3</c:v>
                </c:pt>
                <c:pt idx="28">
                  <c:v>3.43628446734802E-3</c:v>
                </c:pt>
                <c:pt idx="29">
                  <c:v>6.3607924361491E-3</c:v>
                </c:pt>
                <c:pt idx="30">
                  <c:v>3.8279446376616002E-4</c:v>
                </c:pt>
                <c:pt idx="31">
                  <c:v>-1.9505744270584199E-3</c:v>
                </c:pt>
                <c:pt idx="32">
                  <c:v>-4.7659843565693999E-3</c:v>
                </c:pt>
                <c:pt idx="33">
                  <c:v>-6.2730549492539802E-3</c:v>
                </c:pt>
                <c:pt idx="34">
                  <c:v>-8.2199468123265E-3</c:v>
                </c:pt>
                <c:pt idx="35">
                  <c:v>-3.5631954503558098E-3</c:v>
                </c:pt>
                <c:pt idx="36">
                  <c:v>-6.2050175734434396E-3</c:v>
                </c:pt>
                <c:pt idx="37">
                  <c:v>-1.0110764971039901E-2</c:v>
                </c:pt>
                <c:pt idx="38">
                  <c:v>-8.1724831431427003E-3</c:v>
                </c:pt>
                <c:pt idx="39">
                  <c:v>-9.9858499973588394E-3</c:v>
                </c:pt>
                <c:pt idx="40">
                  <c:v>-1.6091187955781299E-3</c:v>
                </c:pt>
                <c:pt idx="41">
                  <c:v>1.3213598484364199E-3</c:v>
                </c:pt>
                <c:pt idx="42">
                  <c:v>3.41289571059805E-3</c:v>
                </c:pt>
                <c:pt idx="43">
                  <c:v>7.4692186333850498E-3</c:v>
                </c:pt>
                <c:pt idx="44">
                  <c:v>3.28252632500686E-3</c:v>
                </c:pt>
                <c:pt idx="45">
                  <c:v>4.4676561531133904E-3</c:v>
                </c:pt>
                <c:pt idx="46">
                  <c:v>2.0080756111816199E-3</c:v>
                </c:pt>
                <c:pt idx="47">
                  <c:v>-5.9901524508799205E-4</c:v>
                </c:pt>
                <c:pt idx="48">
                  <c:v>-6.0427902657844598E-5</c:v>
                </c:pt>
                <c:pt idx="49">
                  <c:v>1.0882697941430701E-3</c:v>
                </c:pt>
                <c:pt idx="50">
                  <c:v>4.71392358664825E-3</c:v>
                </c:pt>
                <c:pt idx="51">
                  <c:v>4.8250175636893799E-3</c:v>
                </c:pt>
                <c:pt idx="52">
                  <c:v>3.5684508003539701E-3</c:v>
                </c:pt>
                <c:pt idx="53">
                  <c:v>4.5494011463045802E-3</c:v>
                </c:pt>
                <c:pt idx="54">
                  <c:v>5.3194553134281396E-4</c:v>
                </c:pt>
                <c:pt idx="55">
                  <c:v>-1.10126917654728E-3</c:v>
                </c:pt>
                <c:pt idx="56">
                  <c:v>-1.2437067065749899E-3</c:v>
                </c:pt>
                <c:pt idx="57">
                  <c:v>1.5829280972219E-3</c:v>
                </c:pt>
                <c:pt idx="58">
                  <c:v>3.2015566939676099E-3</c:v>
                </c:pt>
                <c:pt idx="59">
                  <c:v>-5.3858485732830197E-5</c:v>
                </c:pt>
                <c:pt idx="60">
                  <c:v>-1.7819828656700999E-4</c:v>
                </c:pt>
                <c:pt idx="61">
                  <c:v>1.36717489801091E-4</c:v>
                </c:pt>
                <c:pt idx="62">
                  <c:v>1.07194310819703E-4</c:v>
                </c:pt>
                <c:pt idx="63">
                  <c:v>5.2985352545857701E-3</c:v>
                </c:pt>
                <c:pt idx="64">
                  <c:v>-2.1657555898258502E-3</c:v>
                </c:pt>
                <c:pt idx="65">
                  <c:v>6.23792362103994E-4</c:v>
                </c:pt>
                <c:pt idx="66">
                  <c:v>1.30970070171351E-3</c:v>
                </c:pt>
                <c:pt idx="67">
                  <c:v>-5.1173284162727897E-3</c:v>
                </c:pt>
                <c:pt idx="68">
                  <c:v>-7.29945654379178E-3</c:v>
                </c:pt>
                <c:pt idx="69">
                  <c:v>-4.0737095652739804E-3</c:v>
                </c:pt>
                <c:pt idx="70">
                  <c:v>1.3870261813729401E-3</c:v>
                </c:pt>
                <c:pt idx="71">
                  <c:v>4.31570717486124E-4</c:v>
                </c:pt>
                <c:pt idx="72">
                  <c:v>3.9277776372728702E-3</c:v>
                </c:pt>
                <c:pt idx="73">
                  <c:v>7.7933036404935901E-3</c:v>
                </c:pt>
                <c:pt idx="74">
                  <c:v>1.32888736248373E-2</c:v>
                </c:pt>
                <c:pt idx="75">
                  <c:v>9.6090748697524701E-3</c:v>
                </c:pt>
                <c:pt idx="76">
                  <c:v>6.7512311278460496E-3</c:v>
                </c:pt>
                <c:pt idx="77">
                  <c:v>3.90046532659718E-3</c:v>
                </c:pt>
                <c:pt idx="78">
                  <c:v>-3.9817257138353599E-4</c:v>
                </c:pt>
                <c:pt idx="79">
                  <c:v>-7.4721243692401403E-3</c:v>
                </c:pt>
                <c:pt idx="80">
                  <c:v>-6.6281786866806899E-3</c:v>
                </c:pt>
                <c:pt idx="81">
                  <c:v>-1.1413878086643601E-3</c:v>
                </c:pt>
                <c:pt idx="82">
                  <c:v>-1.53400838978551E-3</c:v>
                </c:pt>
                <c:pt idx="83">
                  <c:v>-1.54671243153947E-3</c:v>
                </c:pt>
                <c:pt idx="84">
                  <c:v>6.5310043601679796E-4</c:v>
                </c:pt>
                <c:pt idx="85">
                  <c:v>3.24274263112764E-3</c:v>
                </c:pt>
                <c:pt idx="86">
                  <c:v>5.5267932446029702E-3</c:v>
                </c:pt>
                <c:pt idx="87">
                  <c:v>4.4732573068729303E-3</c:v>
                </c:pt>
                <c:pt idx="88">
                  <c:v>-5.0926550515657601E-3</c:v>
                </c:pt>
                <c:pt idx="89">
                  <c:v>-4.5834144141764796E-3</c:v>
                </c:pt>
                <c:pt idx="90">
                  <c:v>-2.4139130104611499E-3</c:v>
                </c:pt>
                <c:pt idx="91">
                  <c:v>-2.5540220643779001E-3</c:v>
                </c:pt>
                <c:pt idx="92">
                  <c:v>-2.7634713839481601E-3</c:v>
                </c:pt>
                <c:pt idx="93">
                  <c:v>3.3036530520740601E-3</c:v>
                </c:pt>
                <c:pt idx="94">
                  <c:v>7.6582614967522196E-3</c:v>
                </c:pt>
                <c:pt idx="95">
                  <c:v>3.8474537601847201E-3</c:v>
                </c:pt>
                <c:pt idx="96">
                  <c:v>-7.0539792705518901E-3</c:v>
                </c:pt>
                <c:pt idx="97">
                  <c:v>-9.4584712364335702E-3</c:v>
                </c:pt>
                <c:pt idx="98">
                  <c:v>-5.8794412521147197E-3</c:v>
                </c:pt>
                <c:pt idx="99">
                  <c:v>-6.6421677082046703E-3</c:v>
                </c:pt>
                <c:pt idx="100">
                  <c:v>-2.0925488625292699E-3</c:v>
                </c:pt>
                <c:pt idx="101">
                  <c:v>-5.1203832991137399E-3</c:v>
                </c:pt>
                <c:pt idx="102">
                  <c:v>-2.5110043266181499E-3</c:v>
                </c:pt>
                <c:pt idx="103">
                  <c:v>-4.7990735997988998E-3</c:v>
                </c:pt>
                <c:pt idx="104">
                  <c:v>-2.0549339145014898E-3</c:v>
                </c:pt>
                <c:pt idx="105">
                  <c:v>-7.36780549796031E-5</c:v>
                </c:pt>
                <c:pt idx="106">
                  <c:v>-5.15271518198497E-3</c:v>
                </c:pt>
                <c:pt idx="107">
                  <c:v>-1.73183670314346E-3</c:v>
                </c:pt>
                <c:pt idx="108">
                  <c:v>-5.1502547792229804E-3</c:v>
                </c:pt>
                <c:pt idx="109">
                  <c:v>-5.0605450782086701E-3</c:v>
                </c:pt>
                <c:pt idx="110">
                  <c:v>-2.28323146973988E-3</c:v>
                </c:pt>
                <c:pt idx="111">
                  <c:v>-2.1348259047065899E-3</c:v>
                </c:pt>
                <c:pt idx="112">
                  <c:v>4.0606019218713601E-3</c:v>
                </c:pt>
                <c:pt idx="113">
                  <c:v>2.8853379347253002E-3</c:v>
                </c:pt>
                <c:pt idx="114">
                  <c:v>-2.3602789221553902E-3</c:v>
                </c:pt>
                <c:pt idx="115">
                  <c:v>5.7594910546550598E-4</c:v>
                </c:pt>
                <c:pt idx="116">
                  <c:v>-5.7524196276656503E-3</c:v>
                </c:pt>
                <c:pt idx="117">
                  <c:v>-5.4759209373087198E-3</c:v>
                </c:pt>
                <c:pt idx="118">
                  <c:v>-2.8388446214181102E-3</c:v>
                </c:pt>
                <c:pt idx="119">
                  <c:v>-8.6313654321406395E-3</c:v>
                </c:pt>
                <c:pt idx="120">
                  <c:v>-9.04120332327615E-3</c:v>
                </c:pt>
                <c:pt idx="121">
                  <c:v>-1.0259950230152101E-2</c:v>
                </c:pt>
                <c:pt idx="122">
                  <c:v>-1.28105422652177E-2</c:v>
                </c:pt>
                <c:pt idx="123">
                  <c:v>-1.6506478606851799E-2</c:v>
                </c:pt>
                <c:pt idx="124">
                  <c:v>-1.43101478900648E-2</c:v>
                </c:pt>
                <c:pt idx="125">
                  <c:v>-1.36678399677776E-2</c:v>
                </c:pt>
                <c:pt idx="126">
                  <c:v>-1.4430740575470899E-2</c:v>
                </c:pt>
                <c:pt idx="127">
                  <c:v>-7.8425699213553902E-3</c:v>
                </c:pt>
                <c:pt idx="128">
                  <c:v>-4.3798619566569399E-3</c:v>
                </c:pt>
                <c:pt idx="129">
                  <c:v>-1.2634969389685999E-4</c:v>
                </c:pt>
                <c:pt idx="130">
                  <c:v>1.02941156570811E-3</c:v>
                </c:pt>
                <c:pt idx="131">
                  <c:v>2.76822027095542E-3</c:v>
                </c:pt>
                <c:pt idx="132">
                  <c:v>3.6427674083460201E-3</c:v>
                </c:pt>
                <c:pt idx="133">
                  <c:v>2.57793490014064E-3</c:v>
                </c:pt>
                <c:pt idx="134">
                  <c:v>1.2620956528947901E-3</c:v>
                </c:pt>
                <c:pt idx="135">
                  <c:v>1.1256299949906901E-3</c:v>
                </c:pt>
                <c:pt idx="136">
                  <c:v>-3.4028448996623901E-3</c:v>
                </c:pt>
                <c:pt idx="137">
                  <c:v>-5.3533459001495198E-3</c:v>
                </c:pt>
                <c:pt idx="138">
                  <c:v>-8.4267168745349001E-3</c:v>
                </c:pt>
                <c:pt idx="139">
                  <c:v>-7.37428737969775E-3</c:v>
                </c:pt>
                <c:pt idx="140">
                  <c:v>-3.8082693453498802E-3</c:v>
                </c:pt>
                <c:pt idx="141">
                  <c:v>-5.3184957537856202E-3</c:v>
                </c:pt>
                <c:pt idx="142">
                  <c:v>1.58329640958368E-3</c:v>
                </c:pt>
                <c:pt idx="143">
                  <c:v>-8.7746293612942295E-6</c:v>
                </c:pt>
                <c:pt idx="144">
                  <c:v>3.8465224775080398E-3</c:v>
                </c:pt>
                <c:pt idx="145">
                  <c:v>8.6782570160868992E-3</c:v>
                </c:pt>
                <c:pt idx="146">
                  <c:v>8.7806272887382998E-3</c:v>
                </c:pt>
                <c:pt idx="147">
                  <c:v>5.6003005356006002E-3</c:v>
                </c:pt>
                <c:pt idx="148">
                  <c:v>4.9391180010358903E-3</c:v>
                </c:pt>
                <c:pt idx="149">
                  <c:v>5.3026780481403597E-3</c:v>
                </c:pt>
                <c:pt idx="150">
                  <c:v>5.5933499750948903E-3</c:v>
                </c:pt>
                <c:pt idx="151">
                  <c:v>2.64582574270759E-3</c:v>
                </c:pt>
                <c:pt idx="152">
                  <c:v>9.2221296754050504E-3</c:v>
                </c:pt>
                <c:pt idx="153">
                  <c:v>1.11121740651287E-2</c:v>
                </c:pt>
                <c:pt idx="154">
                  <c:v>4.8294156598138798E-3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DF-43D8-A96A-E79949931A0B}"/>
            </c:ext>
          </c:extLst>
        </c:ser>
        <c:ser>
          <c:idx val="2"/>
          <c:order val="1"/>
          <c:tx>
            <c:strRef>
              <c:f>IYK_XLP!$M$1</c:f>
              <c:strCache>
                <c:ptCount val="1"/>
                <c:pt idx="0">
                  <c:v>20 dma diff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IYK_XLP!$M$2:$M$156</c:f>
              <c:numCache>
                <c:formatCode>0.00%</c:formatCode>
                <c:ptCount val="155"/>
                <c:pt idx="20">
                  <c:v>-1.6879060964221299E-3</c:v>
                </c:pt>
                <c:pt idx="21">
                  <c:v>2.1005906762835899E-6</c:v>
                </c:pt>
                <c:pt idx="22">
                  <c:v>6.0407663035837401E-3</c:v>
                </c:pt>
                <c:pt idx="23">
                  <c:v>-9.7472218752032106E-3</c:v>
                </c:pt>
                <c:pt idx="24">
                  <c:v>-6.0485320372797198E-3</c:v>
                </c:pt>
                <c:pt idx="25">
                  <c:v>-4.7693289215465801E-3</c:v>
                </c:pt>
                <c:pt idx="26">
                  <c:v>-6.73349574943215E-3</c:v>
                </c:pt>
                <c:pt idx="27">
                  <c:v>-5.7651849964139501E-3</c:v>
                </c:pt>
                <c:pt idx="28">
                  <c:v>4.7910286250884399E-4</c:v>
                </c:pt>
                <c:pt idx="29">
                  <c:v>4.4655791235239098E-3</c:v>
                </c:pt>
                <c:pt idx="30">
                  <c:v>-3.87256370946035E-4</c:v>
                </c:pt>
                <c:pt idx="31">
                  <c:v>-2.3343216374970398E-3</c:v>
                </c:pt>
                <c:pt idx="32">
                  <c:v>-5.1300202726341903E-3</c:v>
                </c:pt>
                <c:pt idx="33">
                  <c:v>-7.4200337766588999E-3</c:v>
                </c:pt>
                <c:pt idx="34">
                  <c:v>-8.9918013696577703E-3</c:v>
                </c:pt>
                <c:pt idx="35">
                  <c:v>-4.4143831052383797E-3</c:v>
                </c:pt>
                <c:pt idx="36">
                  <c:v>-7.2326490150210303E-3</c:v>
                </c:pt>
                <c:pt idx="37">
                  <c:v>-1.1168128468457401E-2</c:v>
                </c:pt>
                <c:pt idx="38">
                  <c:v>-9.69982957524642E-3</c:v>
                </c:pt>
                <c:pt idx="39">
                  <c:v>-1.2596656624255799E-2</c:v>
                </c:pt>
                <c:pt idx="40">
                  <c:v>-5.8274068967850397E-3</c:v>
                </c:pt>
                <c:pt idx="41">
                  <c:v>-3.41440308196664E-3</c:v>
                </c:pt>
                <c:pt idx="42">
                  <c:v>-1.4017264041196E-3</c:v>
                </c:pt>
                <c:pt idx="43">
                  <c:v>3.3035975819979599E-3</c:v>
                </c:pt>
                <c:pt idx="44">
                  <c:v>-5.1741106729798799E-4</c:v>
                </c:pt>
                <c:pt idx="45">
                  <c:v>1.2316533413302001E-3</c:v>
                </c:pt>
                <c:pt idx="46">
                  <c:v>-9.2744163687099495E-4</c:v>
                </c:pt>
                <c:pt idx="47">
                  <c:v>-3.1549492004061398E-3</c:v>
                </c:pt>
                <c:pt idx="48">
                  <c:v>-1.8951626310809301E-3</c:v>
                </c:pt>
                <c:pt idx="49">
                  <c:v>2.0955387326106699E-4</c:v>
                </c:pt>
                <c:pt idx="50">
                  <c:v>5.3794874823144797E-3</c:v>
                </c:pt>
                <c:pt idx="51">
                  <c:v>6.3951822167067698E-3</c:v>
                </c:pt>
                <c:pt idx="52">
                  <c:v>5.7804357573670497E-3</c:v>
                </c:pt>
                <c:pt idx="53">
                  <c:v>7.0618006142248099E-3</c:v>
                </c:pt>
                <c:pt idx="54">
                  <c:v>2.8780389548835202E-3</c:v>
                </c:pt>
                <c:pt idx="55">
                  <c:v>1.1462847559612799E-3</c:v>
                </c:pt>
                <c:pt idx="56">
                  <c:v>8.7197803904898305E-4</c:v>
                </c:pt>
                <c:pt idx="57">
                  <c:v>3.6302548291374001E-3</c:v>
                </c:pt>
                <c:pt idx="58">
                  <c:v>5.3424848562979802E-3</c:v>
                </c:pt>
                <c:pt idx="59">
                  <c:v>2.2420477635080802E-3</c:v>
                </c:pt>
                <c:pt idx="60">
                  <c:v>1.8267480880142699E-3</c:v>
                </c:pt>
                <c:pt idx="61">
                  <c:v>1.71558155573081E-3</c:v>
                </c:pt>
                <c:pt idx="62">
                  <c:v>1.2774305972434201E-3</c:v>
                </c:pt>
                <c:pt idx="63">
                  <c:v>6.1835922333037798E-3</c:v>
                </c:pt>
                <c:pt idx="64">
                  <c:v>-1.26014525204292E-3</c:v>
                </c:pt>
                <c:pt idx="65">
                  <c:v>1.38800847647727E-3</c:v>
                </c:pt>
                <c:pt idx="66">
                  <c:v>2.2896531472646701E-3</c:v>
                </c:pt>
                <c:pt idx="67">
                  <c:v>-3.9612310127019297E-3</c:v>
                </c:pt>
                <c:pt idx="68">
                  <c:v>-6.6750822940330303E-3</c:v>
                </c:pt>
                <c:pt idx="69">
                  <c:v>-4.2878007718289701E-3</c:v>
                </c:pt>
                <c:pt idx="70">
                  <c:v>7.7832359277527898E-4</c:v>
                </c:pt>
                <c:pt idx="71">
                  <c:v>-1.15742663424394E-4</c:v>
                </c:pt>
                <c:pt idx="72">
                  <c:v>3.4169534606303602E-3</c:v>
                </c:pt>
                <c:pt idx="73">
                  <c:v>7.4788660119325997E-3</c:v>
                </c:pt>
                <c:pt idx="74">
                  <c:v>1.29418627573638E-2</c:v>
                </c:pt>
                <c:pt idx="75">
                  <c:v>1.00481025766246E-2</c:v>
                </c:pt>
                <c:pt idx="76">
                  <c:v>7.5227882896110702E-3</c:v>
                </c:pt>
                <c:pt idx="77">
                  <c:v>4.7967490385151801E-3</c:v>
                </c:pt>
                <c:pt idx="78">
                  <c:v>1.25534442084241E-3</c:v>
                </c:pt>
                <c:pt idx="79">
                  <c:v>-4.8516121718743298E-3</c:v>
                </c:pt>
                <c:pt idx="80">
                  <c:v>-3.69480795849894E-3</c:v>
                </c:pt>
                <c:pt idx="81">
                  <c:v>1.66849877352343E-3</c:v>
                </c:pt>
                <c:pt idx="82">
                  <c:v>1.51723084129913E-3</c:v>
                </c:pt>
                <c:pt idx="83">
                  <c:v>1.3969962665485399E-3</c:v>
                </c:pt>
                <c:pt idx="84">
                  <c:v>3.3313700738980801E-3</c:v>
                </c:pt>
                <c:pt idx="85">
                  <c:v>4.8162033541559101E-3</c:v>
                </c:pt>
                <c:pt idx="86">
                  <c:v>6.4441723391749301E-3</c:v>
                </c:pt>
                <c:pt idx="87">
                  <c:v>5.07131581531389E-3</c:v>
                </c:pt>
                <c:pt idx="88">
                  <c:v>-4.94511175789796E-3</c:v>
                </c:pt>
                <c:pt idx="89">
                  <c:v>-5.1629047888683399E-3</c:v>
                </c:pt>
                <c:pt idx="90">
                  <c:v>-2.9990739536815401E-3</c:v>
                </c:pt>
                <c:pt idx="91">
                  <c:v>-2.8810619559457699E-3</c:v>
                </c:pt>
                <c:pt idx="92">
                  <c:v>-3.39589619208467E-3</c:v>
                </c:pt>
                <c:pt idx="93">
                  <c:v>2.5141543344471299E-3</c:v>
                </c:pt>
                <c:pt idx="94">
                  <c:v>7.2050726827097098E-3</c:v>
                </c:pt>
                <c:pt idx="95">
                  <c:v>4.0659076756968202E-3</c:v>
                </c:pt>
                <c:pt idx="96">
                  <c:v>-6.6216858609064802E-3</c:v>
                </c:pt>
                <c:pt idx="97">
                  <c:v>-9.6422641022506292E-3</c:v>
                </c:pt>
                <c:pt idx="98">
                  <c:v>-6.86630779746987E-3</c:v>
                </c:pt>
                <c:pt idx="99">
                  <c:v>-7.5469519408847101E-3</c:v>
                </c:pt>
                <c:pt idx="100">
                  <c:v>-3.2761536197781602E-3</c:v>
                </c:pt>
                <c:pt idx="101">
                  <c:v>-6.55803719329838E-3</c:v>
                </c:pt>
                <c:pt idx="102">
                  <c:v>-4.1171321414051401E-3</c:v>
                </c:pt>
                <c:pt idx="103">
                  <c:v>-6.4284466628375999E-3</c:v>
                </c:pt>
                <c:pt idx="104">
                  <c:v>-4.4183816323773101E-3</c:v>
                </c:pt>
                <c:pt idx="105">
                  <c:v>-3.47235457124554E-3</c:v>
                </c:pt>
                <c:pt idx="106">
                  <c:v>-9.1442997058998592E-3</c:v>
                </c:pt>
                <c:pt idx="107">
                  <c:v>-5.4396409799826401E-3</c:v>
                </c:pt>
                <c:pt idx="108">
                  <c:v>-8.1255879611310394E-3</c:v>
                </c:pt>
                <c:pt idx="109">
                  <c:v>-8.1589118170047204E-3</c:v>
                </c:pt>
                <c:pt idx="110">
                  <c:v>-5.4189057485739597E-3</c:v>
                </c:pt>
                <c:pt idx="111">
                  <c:v>-5.4921134398062902E-3</c:v>
                </c:pt>
                <c:pt idx="112">
                  <c:v>7.8912693948518802E-4</c:v>
                </c:pt>
                <c:pt idx="113">
                  <c:v>-2.3595518892619301E-4</c:v>
                </c:pt>
                <c:pt idx="114">
                  <c:v>-4.8382823911985199E-3</c:v>
                </c:pt>
                <c:pt idx="115">
                  <c:v>-1.43792202231724E-3</c:v>
                </c:pt>
                <c:pt idx="116">
                  <c:v>-7.3962550491995099E-3</c:v>
                </c:pt>
                <c:pt idx="117">
                  <c:v>-7.0103640885306297E-3</c:v>
                </c:pt>
                <c:pt idx="118">
                  <c:v>-4.7300452214007098E-3</c:v>
                </c:pt>
                <c:pt idx="119">
                  <c:v>-1.0335414249701001E-2</c:v>
                </c:pt>
                <c:pt idx="120">
                  <c:v>-1.0862895908313699E-2</c:v>
                </c:pt>
                <c:pt idx="121">
                  <c:v>-1.22771756223917E-2</c:v>
                </c:pt>
                <c:pt idx="122">
                  <c:v>-1.52484385504592E-2</c:v>
                </c:pt>
                <c:pt idx="123">
                  <c:v>-2.0035734270599601E-2</c:v>
                </c:pt>
                <c:pt idx="124">
                  <c:v>-1.9237339901871701E-2</c:v>
                </c:pt>
                <c:pt idx="125">
                  <c:v>-1.9423005760005801E-2</c:v>
                </c:pt>
                <c:pt idx="126">
                  <c:v>-2.1310541369547801E-2</c:v>
                </c:pt>
                <c:pt idx="127">
                  <c:v>-1.5652797330374699E-2</c:v>
                </c:pt>
                <c:pt idx="128">
                  <c:v>-1.2752797254083501E-2</c:v>
                </c:pt>
                <c:pt idx="129">
                  <c:v>-9.3494823535476904E-3</c:v>
                </c:pt>
                <c:pt idx="130">
                  <c:v>-8.3434290223024198E-3</c:v>
                </c:pt>
                <c:pt idx="131">
                  <c:v>-6.5175210553890901E-3</c:v>
                </c:pt>
                <c:pt idx="132">
                  <c:v>-5.3088325410530404E-3</c:v>
                </c:pt>
                <c:pt idx="133">
                  <c:v>-5.3477981799809502E-3</c:v>
                </c:pt>
                <c:pt idx="134">
                  <c:v>-5.1687973113413201E-3</c:v>
                </c:pt>
                <c:pt idx="135">
                  <c:v>-4.0741350894758898E-3</c:v>
                </c:pt>
                <c:pt idx="136">
                  <c:v>-7.0884631096987897E-3</c:v>
                </c:pt>
                <c:pt idx="137">
                  <c:v>-7.7353095145936699E-3</c:v>
                </c:pt>
                <c:pt idx="138">
                  <c:v>-1.0021955896893701E-2</c:v>
                </c:pt>
                <c:pt idx="139">
                  <c:v>-8.4128923634408503E-3</c:v>
                </c:pt>
                <c:pt idx="140">
                  <c:v>-4.81653423510331E-3</c:v>
                </c:pt>
                <c:pt idx="141">
                  <c:v>-6.2374404045396504E-3</c:v>
                </c:pt>
                <c:pt idx="142">
                  <c:v>4.4233798491128399E-4</c:v>
                </c:pt>
                <c:pt idx="143">
                  <c:v>-1.29895671522366E-3</c:v>
                </c:pt>
                <c:pt idx="144">
                  <c:v>2.1318106708182699E-3</c:v>
                </c:pt>
                <c:pt idx="145">
                  <c:v>6.78339304333538E-3</c:v>
                </c:pt>
                <c:pt idx="146">
                  <c:v>6.8545224698941297E-3</c:v>
                </c:pt>
                <c:pt idx="147">
                  <c:v>3.9106054658612898E-3</c:v>
                </c:pt>
                <c:pt idx="148">
                  <c:v>3.74251956725503E-3</c:v>
                </c:pt>
                <c:pt idx="149">
                  <c:v>5.0149928994530002E-3</c:v>
                </c:pt>
                <c:pt idx="150">
                  <c:v>6.3748291104160099E-3</c:v>
                </c:pt>
                <c:pt idx="151">
                  <c:v>4.31688144209576E-3</c:v>
                </c:pt>
                <c:pt idx="152">
                  <c:v>1.19505590829052E-2</c:v>
                </c:pt>
                <c:pt idx="153">
                  <c:v>1.47121837473082E-2</c:v>
                </c:pt>
                <c:pt idx="154">
                  <c:v>9.6011469232262399E-3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DF-43D8-A96A-E79949931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2217215"/>
        <c:axId val="1144997199"/>
      </c:lineChart>
      <c:catAx>
        <c:axId val="12522172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97199"/>
        <c:crosses val="autoZero"/>
        <c:auto val="1"/>
        <c:lblAlgn val="ctr"/>
        <c:lblOffset val="100"/>
        <c:noMultiLvlLbl val="0"/>
      </c:catAx>
      <c:valAx>
        <c:axId val="114499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21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IYK_XLP!$S$1</c:f>
              <c:strCache>
                <c:ptCount val="1"/>
                <c:pt idx="0">
                  <c:v> XLP*/IYK*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IYK_XLP!$S$2:$S$156</c:f>
              <c:numCache>
                <c:formatCode>_(* #,##0.0000_);_(* \(#,##0.0000\);_(* "-"??_);_(@_)</c:formatCode>
                <c:ptCount val="155"/>
                <c:pt idx="0">
                  <c:v>1.1634339163793499</c:v>
                </c:pt>
                <c:pt idx="1">
                  <c:v>1.1634339163793499</c:v>
                </c:pt>
                <c:pt idx="2">
                  <c:v>1.1634339163793499</c:v>
                </c:pt>
                <c:pt idx="3">
                  <c:v>1.1634339163793499</c:v>
                </c:pt>
                <c:pt idx="4">
                  <c:v>1.1634339163793499</c:v>
                </c:pt>
                <c:pt idx="5">
                  <c:v>1.1634339163793499</c:v>
                </c:pt>
                <c:pt idx="6">
                  <c:v>1.1634339163793499</c:v>
                </c:pt>
                <c:pt idx="7">
                  <c:v>1.1634339163793499</c:v>
                </c:pt>
                <c:pt idx="8">
                  <c:v>1.1634339163793499</c:v>
                </c:pt>
                <c:pt idx="9">
                  <c:v>1.1634339163793499</c:v>
                </c:pt>
                <c:pt idx="10">
                  <c:v>1.1634339163793499</c:v>
                </c:pt>
                <c:pt idx="11">
                  <c:v>1.1634339163793499</c:v>
                </c:pt>
                <c:pt idx="12">
                  <c:v>1.1634339163793499</c:v>
                </c:pt>
                <c:pt idx="13">
                  <c:v>1.1634339163793499</c:v>
                </c:pt>
                <c:pt idx="14">
                  <c:v>1.1634339163793499</c:v>
                </c:pt>
                <c:pt idx="15">
                  <c:v>1.1634339163793499</c:v>
                </c:pt>
                <c:pt idx="16">
                  <c:v>1.1634339163793499</c:v>
                </c:pt>
                <c:pt idx="17">
                  <c:v>1.1634339163793499</c:v>
                </c:pt>
                <c:pt idx="18">
                  <c:v>1.1634339163793499</c:v>
                </c:pt>
                <c:pt idx="19">
                  <c:v>1.1634339163793499</c:v>
                </c:pt>
                <c:pt idx="20">
                  <c:v>1.1634339163793499</c:v>
                </c:pt>
                <c:pt idx="21">
                  <c:v>1.1634339163793499</c:v>
                </c:pt>
                <c:pt idx="22">
                  <c:v>1.1634339163793499</c:v>
                </c:pt>
                <c:pt idx="23">
                  <c:v>1.1634339163793499</c:v>
                </c:pt>
                <c:pt idx="24">
                  <c:v>1.1634339163793499</c:v>
                </c:pt>
                <c:pt idx="25">
                  <c:v>1.1634339163793499</c:v>
                </c:pt>
                <c:pt idx="26">
                  <c:v>1.1634339163793499</c:v>
                </c:pt>
                <c:pt idx="27">
                  <c:v>1.1634339163793499</c:v>
                </c:pt>
                <c:pt idx="28">
                  <c:v>1.1634339163793499</c:v>
                </c:pt>
                <c:pt idx="29">
                  <c:v>1.1634339163793499</c:v>
                </c:pt>
                <c:pt idx="30">
                  <c:v>1.1634339163793499</c:v>
                </c:pt>
                <c:pt idx="31">
                  <c:v>1.1634339163793499</c:v>
                </c:pt>
                <c:pt idx="32">
                  <c:v>1.1634339163793499</c:v>
                </c:pt>
                <c:pt idx="33">
                  <c:v>1.1634339163793499</c:v>
                </c:pt>
                <c:pt idx="34">
                  <c:v>1.1634339163793499</c:v>
                </c:pt>
                <c:pt idx="35">
                  <c:v>1.1634339163793499</c:v>
                </c:pt>
                <c:pt idx="36">
                  <c:v>1.1634339163793499</c:v>
                </c:pt>
                <c:pt idx="37">
                  <c:v>1.1634339163793499</c:v>
                </c:pt>
                <c:pt idx="38">
                  <c:v>1.1634339163793499</c:v>
                </c:pt>
                <c:pt idx="39">
                  <c:v>1.1634339163793499</c:v>
                </c:pt>
                <c:pt idx="40">
                  <c:v>1.1634339163793499</c:v>
                </c:pt>
                <c:pt idx="41">
                  <c:v>1.1634339163793499</c:v>
                </c:pt>
                <c:pt idx="42">
                  <c:v>1.1634339163793499</c:v>
                </c:pt>
                <c:pt idx="43">
                  <c:v>1.1634339163793499</c:v>
                </c:pt>
                <c:pt idx="44">
                  <c:v>1.1634339163793499</c:v>
                </c:pt>
                <c:pt idx="45">
                  <c:v>1.1634339163793499</c:v>
                </c:pt>
                <c:pt idx="46">
                  <c:v>1.1634339163793499</c:v>
                </c:pt>
                <c:pt idx="47">
                  <c:v>1.1634339163793499</c:v>
                </c:pt>
                <c:pt idx="48">
                  <c:v>1.1634339163793499</c:v>
                </c:pt>
                <c:pt idx="49">
                  <c:v>1.1634339163793499</c:v>
                </c:pt>
                <c:pt idx="50">
                  <c:v>1.1634339163793499</c:v>
                </c:pt>
                <c:pt idx="51">
                  <c:v>1.1634339163793499</c:v>
                </c:pt>
                <c:pt idx="52">
                  <c:v>1.1634339163793499</c:v>
                </c:pt>
                <c:pt idx="53">
                  <c:v>1.1634339163793499</c:v>
                </c:pt>
                <c:pt idx="54">
                  <c:v>1.1634339163793499</c:v>
                </c:pt>
                <c:pt idx="55">
                  <c:v>1.1634339163793499</c:v>
                </c:pt>
                <c:pt idx="56">
                  <c:v>1.1634339163793499</c:v>
                </c:pt>
                <c:pt idx="57">
                  <c:v>1.1634339163793499</c:v>
                </c:pt>
                <c:pt idx="58">
                  <c:v>1.1634339163793499</c:v>
                </c:pt>
                <c:pt idx="59">
                  <c:v>1.1634339163793499</c:v>
                </c:pt>
                <c:pt idx="60">
                  <c:v>1.1634339163793499</c:v>
                </c:pt>
                <c:pt idx="61">
                  <c:v>1.1634339163793499</c:v>
                </c:pt>
                <c:pt idx="62">
                  <c:v>1.1634339163793499</c:v>
                </c:pt>
                <c:pt idx="63">
                  <c:v>1.1634339163793499</c:v>
                </c:pt>
                <c:pt idx="64">
                  <c:v>1.1634339163793499</c:v>
                </c:pt>
                <c:pt idx="65">
                  <c:v>1.1634339163793499</c:v>
                </c:pt>
                <c:pt idx="66">
                  <c:v>1.1634339163793499</c:v>
                </c:pt>
                <c:pt idx="67">
                  <c:v>1.1634339163793499</c:v>
                </c:pt>
                <c:pt idx="68">
                  <c:v>1.1634339163793499</c:v>
                </c:pt>
                <c:pt idx="69">
                  <c:v>1.1634339163793499</c:v>
                </c:pt>
                <c:pt idx="70">
                  <c:v>1.1634339163793499</c:v>
                </c:pt>
                <c:pt idx="71">
                  <c:v>1.1634339163793499</c:v>
                </c:pt>
                <c:pt idx="72">
                  <c:v>1.1634339163793499</c:v>
                </c:pt>
                <c:pt idx="73">
                  <c:v>1.1634339163793499</c:v>
                </c:pt>
                <c:pt idx="74">
                  <c:v>1.1634339163793499</c:v>
                </c:pt>
                <c:pt idx="75">
                  <c:v>1.1634339163793499</c:v>
                </c:pt>
                <c:pt idx="76">
                  <c:v>1.1634339163793499</c:v>
                </c:pt>
                <c:pt idx="77">
                  <c:v>1.1634339163793499</c:v>
                </c:pt>
                <c:pt idx="78">
                  <c:v>1.1634339163793499</c:v>
                </c:pt>
                <c:pt idx="79">
                  <c:v>1.1634339163793499</c:v>
                </c:pt>
                <c:pt idx="80">
                  <c:v>1.1634339163793499</c:v>
                </c:pt>
                <c:pt idx="81">
                  <c:v>1.1634339163793499</c:v>
                </c:pt>
                <c:pt idx="82">
                  <c:v>1.1634339163793499</c:v>
                </c:pt>
                <c:pt idx="83">
                  <c:v>1.1634339163793499</c:v>
                </c:pt>
                <c:pt idx="84">
                  <c:v>1.1634339163793499</c:v>
                </c:pt>
                <c:pt idx="85">
                  <c:v>1.1634339163793499</c:v>
                </c:pt>
                <c:pt idx="86">
                  <c:v>1.1634339163793499</c:v>
                </c:pt>
                <c:pt idx="87">
                  <c:v>1.1634339163793499</c:v>
                </c:pt>
                <c:pt idx="88">
                  <c:v>1.1634339163793499</c:v>
                </c:pt>
                <c:pt idx="89">
                  <c:v>1.1634339163793499</c:v>
                </c:pt>
                <c:pt idx="90">
                  <c:v>1.1634339163793499</c:v>
                </c:pt>
                <c:pt idx="91">
                  <c:v>1.1634339163793499</c:v>
                </c:pt>
                <c:pt idx="92">
                  <c:v>1.1634339163793499</c:v>
                </c:pt>
                <c:pt idx="93">
                  <c:v>1.1634339163793499</c:v>
                </c:pt>
                <c:pt idx="94">
                  <c:v>1.1634339163793499</c:v>
                </c:pt>
                <c:pt idx="95">
                  <c:v>1.1634339163793499</c:v>
                </c:pt>
                <c:pt idx="96">
                  <c:v>1.1634339163793499</c:v>
                </c:pt>
                <c:pt idx="97">
                  <c:v>1.1634339163793499</c:v>
                </c:pt>
                <c:pt idx="98">
                  <c:v>1.1634339163793499</c:v>
                </c:pt>
                <c:pt idx="99">
                  <c:v>1.1634339163793499</c:v>
                </c:pt>
                <c:pt idx="100">
                  <c:v>1.1634339163793499</c:v>
                </c:pt>
                <c:pt idx="101">
                  <c:v>1.1634339163793499</c:v>
                </c:pt>
                <c:pt idx="102">
                  <c:v>1.1634339163793499</c:v>
                </c:pt>
                <c:pt idx="103">
                  <c:v>1.1634339163793499</c:v>
                </c:pt>
                <c:pt idx="104">
                  <c:v>1.1634339163793499</c:v>
                </c:pt>
                <c:pt idx="105">
                  <c:v>1.1634339163793499</c:v>
                </c:pt>
                <c:pt idx="106">
                  <c:v>1.1634339163793499</c:v>
                </c:pt>
                <c:pt idx="107">
                  <c:v>1.1634339163793499</c:v>
                </c:pt>
                <c:pt idx="108">
                  <c:v>1.1634339163793499</c:v>
                </c:pt>
                <c:pt idx="109">
                  <c:v>1.1634339163793499</c:v>
                </c:pt>
                <c:pt idx="110">
                  <c:v>1.1634339163793499</c:v>
                </c:pt>
                <c:pt idx="111">
                  <c:v>1.1634339163793499</c:v>
                </c:pt>
                <c:pt idx="112">
                  <c:v>1.1634339163793499</c:v>
                </c:pt>
                <c:pt idx="113">
                  <c:v>1.1634339163793499</c:v>
                </c:pt>
                <c:pt idx="114">
                  <c:v>1.1634339163793499</c:v>
                </c:pt>
                <c:pt idx="115">
                  <c:v>1.1634339163793499</c:v>
                </c:pt>
                <c:pt idx="116">
                  <c:v>1.1634339163793499</c:v>
                </c:pt>
                <c:pt idx="117">
                  <c:v>1.1634339163793499</c:v>
                </c:pt>
                <c:pt idx="118">
                  <c:v>1.1634339163793499</c:v>
                </c:pt>
                <c:pt idx="119">
                  <c:v>1.1634339163793499</c:v>
                </c:pt>
                <c:pt idx="120">
                  <c:v>1.1634339163793499</c:v>
                </c:pt>
                <c:pt idx="121">
                  <c:v>1.1634339163793499</c:v>
                </c:pt>
                <c:pt idx="122">
                  <c:v>1.1634339163793499</c:v>
                </c:pt>
                <c:pt idx="123">
                  <c:v>1.1634339163793499</c:v>
                </c:pt>
                <c:pt idx="124">
                  <c:v>1.1634339163793499</c:v>
                </c:pt>
                <c:pt idx="125">
                  <c:v>1.1634339163793499</c:v>
                </c:pt>
                <c:pt idx="126">
                  <c:v>1.1634339163793499</c:v>
                </c:pt>
                <c:pt idx="127">
                  <c:v>1.1634339163793499</c:v>
                </c:pt>
                <c:pt idx="128">
                  <c:v>1.1634339163793499</c:v>
                </c:pt>
                <c:pt idx="129">
                  <c:v>1.1634339163793499</c:v>
                </c:pt>
                <c:pt idx="130">
                  <c:v>1.1634339163793499</c:v>
                </c:pt>
                <c:pt idx="131">
                  <c:v>1.1634339163793499</c:v>
                </c:pt>
                <c:pt idx="132">
                  <c:v>1.1634339163793499</c:v>
                </c:pt>
                <c:pt idx="133">
                  <c:v>1.1634339163793499</c:v>
                </c:pt>
                <c:pt idx="134">
                  <c:v>1.1634339163793499</c:v>
                </c:pt>
                <c:pt idx="135">
                  <c:v>1.1634339163793499</c:v>
                </c:pt>
                <c:pt idx="136">
                  <c:v>1.1634339163793499</c:v>
                </c:pt>
                <c:pt idx="137">
                  <c:v>1.1634339163793499</c:v>
                </c:pt>
                <c:pt idx="138">
                  <c:v>1.1634339163793499</c:v>
                </c:pt>
                <c:pt idx="139">
                  <c:v>1.1634339163793499</c:v>
                </c:pt>
                <c:pt idx="140">
                  <c:v>1.1634339163793499</c:v>
                </c:pt>
                <c:pt idx="141">
                  <c:v>1.1634339163793499</c:v>
                </c:pt>
                <c:pt idx="142">
                  <c:v>1.1634339163793499</c:v>
                </c:pt>
                <c:pt idx="143">
                  <c:v>1.1634339163793499</c:v>
                </c:pt>
                <c:pt idx="144">
                  <c:v>1.1634339163793499</c:v>
                </c:pt>
                <c:pt idx="145">
                  <c:v>1.1634339163793499</c:v>
                </c:pt>
                <c:pt idx="146">
                  <c:v>1.1634339163793499</c:v>
                </c:pt>
                <c:pt idx="147">
                  <c:v>1.1634339163793499</c:v>
                </c:pt>
                <c:pt idx="148">
                  <c:v>1.1634339163793499</c:v>
                </c:pt>
                <c:pt idx="149">
                  <c:v>1.1634339163793499</c:v>
                </c:pt>
                <c:pt idx="150">
                  <c:v>1.1634339163793499</c:v>
                </c:pt>
                <c:pt idx="151">
                  <c:v>1.1634339163793499</c:v>
                </c:pt>
                <c:pt idx="152">
                  <c:v>1.1634339163793499</c:v>
                </c:pt>
                <c:pt idx="153">
                  <c:v>1.1634339163793499</c:v>
                </c:pt>
                <c:pt idx="154">
                  <c:v>1.1634339163793499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45-47B4-A8AE-564EE9FD9D52}"/>
            </c:ext>
          </c:extLst>
        </c:ser>
        <c:ser>
          <c:idx val="1"/>
          <c:order val="1"/>
          <c:tx>
            <c:strRef>
              <c:f>IYK_XLP!$T$1</c:f>
              <c:strCache>
                <c:ptCount val="1"/>
                <c:pt idx="0">
                  <c:v> XLP*/IYK*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IYK_XLP!$T$2:$T$156</c:f>
              <c:numCache>
                <c:formatCode>_(* #,##0.0000_);_(* \(#,##0.0000\);_(* "-"??_);_(@_)</c:formatCode>
                <c:ptCount val="155"/>
                <c:pt idx="9">
                  <c:v>1.17786688328375</c:v>
                </c:pt>
                <c:pt idx="10">
                  <c:v>1.1798411603671199</c:v>
                </c:pt>
                <c:pt idx="11">
                  <c:v>1.1812779551330801</c:v>
                </c:pt>
                <c:pt idx="12">
                  <c:v>1.1820128974687201</c:v>
                </c:pt>
                <c:pt idx="13">
                  <c:v>1.1823494302484101</c:v>
                </c:pt>
                <c:pt idx="14">
                  <c:v>1.1823592205303699</c:v>
                </c:pt>
                <c:pt idx="15">
                  <c:v>1.18174626701563</c:v>
                </c:pt>
                <c:pt idx="16">
                  <c:v>1.18090768575564</c:v>
                </c:pt>
                <c:pt idx="17">
                  <c:v>1.17935597762391</c:v>
                </c:pt>
                <c:pt idx="18">
                  <c:v>1.17767975091594</c:v>
                </c:pt>
                <c:pt idx="19">
                  <c:v>1.1762632378201701</c:v>
                </c:pt>
                <c:pt idx="20">
                  <c:v>1.17533765538899</c:v>
                </c:pt>
                <c:pt idx="21">
                  <c:v>1.1747465058481901</c:v>
                </c:pt>
                <c:pt idx="22">
                  <c:v>1.1748982474287999</c:v>
                </c:pt>
                <c:pt idx="23">
                  <c:v>1.1738028942938801</c:v>
                </c:pt>
                <c:pt idx="24">
                  <c:v>1.17313021165861</c:v>
                </c:pt>
                <c:pt idx="25">
                  <c:v>1.17302572132156</c:v>
                </c:pt>
                <c:pt idx="26">
                  <c:v>1.1724833749160399</c:v>
                </c:pt>
                <c:pt idx="27">
                  <c:v>1.17241164655153</c:v>
                </c:pt>
                <c:pt idx="28">
                  <c:v>1.1732284976759999</c:v>
                </c:pt>
                <c:pt idx="29">
                  <c:v>1.1744537630147101</c:v>
                </c:pt>
                <c:pt idx="30">
                  <c:v>1.1744361092556099</c:v>
                </c:pt>
                <c:pt idx="31">
                  <c:v>1.1738916728017199</c:v>
                </c:pt>
                <c:pt idx="32">
                  <c:v>1.17220770987986</c:v>
                </c:pt>
                <c:pt idx="33">
                  <c:v>1.17199297964331</c:v>
                </c:pt>
                <c:pt idx="34">
                  <c:v>1.1711356504903301</c:v>
                </c:pt>
                <c:pt idx="35">
                  <c:v>1.1706185558258</c:v>
                </c:pt>
                <c:pt idx="36">
                  <c:v>1.1700078192460499</c:v>
                </c:pt>
                <c:pt idx="37">
                  <c:v>1.16883847595955</c:v>
                </c:pt>
                <c:pt idx="38">
                  <c:v>1.1671262533389699</c:v>
                </c:pt>
                <c:pt idx="39">
                  <c:v>1.16460770918442</c:v>
                </c:pt>
                <c:pt idx="40">
                  <c:v>1.1633908892332501</c:v>
                </c:pt>
                <c:pt idx="41">
                  <c:v>1.16266905386827</c:v>
                </c:pt>
                <c:pt idx="42">
                  <c:v>1.1625024205247501</c:v>
                </c:pt>
                <c:pt idx="43">
                  <c:v>1.1631364716702699</c:v>
                </c:pt>
                <c:pt idx="44">
                  <c:v>1.1635926741954701</c:v>
                </c:pt>
                <c:pt idx="45">
                  <c:v>1.1637759487033199</c:v>
                </c:pt>
                <c:pt idx="46">
                  <c:v>1.16404973974977</c:v>
                </c:pt>
                <c:pt idx="47">
                  <c:v>1.1645612314853599</c:v>
                </c:pt>
                <c:pt idx="48">
                  <c:v>1.1650778086312601</c:v>
                </c:pt>
                <c:pt idx="49">
                  <c:v>1.1661595000387801</c:v>
                </c:pt>
                <c:pt idx="50">
                  <c:v>1.1665888125434301</c:v>
                </c:pt>
                <c:pt idx="51">
                  <c:v>1.1668891690088401</c:v>
                </c:pt>
                <c:pt idx="52">
                  <c:v>1.1669454367601499</c:v>
                </c:pt>
                <c:pt idx="53">
                  <c:v>1.16670778931972</c:v>
                </c:pt>
                <c:pt idx="54">
                  <c:v>1.16693523231131</c:v>
                </c:pt>
                <c:pt idx="55">
                  <c:v>1.1668103827010201</c:v>
                </c:pt>
                <c:pt idx="56">
                  <c:v>1.1669251934109199</c:v>
                </c:pt>
                <c:pt idx="57">
                  <c:v>1.16765817103057</c:v>
                </c:pt>
                <c:pt idx="58">
                  <c:v>1.1685405052417099</c:v>
                </c:pt>
                <c:pt idx="59">
                  <c:v>1.1689441710673101</c:v>
                </c:pt>
                <c:pt idx="60">
                  <c:v>1.1693054515458099</c:v>
                </c:pt>
                <c:pt idx="61">
                  <c:v>1.1696028787622399</c:v>
                </c:pt>
                <c:pt idx="62">
                  <c:v>1.16995155613975</c:v>
                </c:pt>
                <c:pt idx="63">
                  <c:v>1.17073289263639</c:v>
                </c:pt>
                <c:pt idx="64">
                  <c:v>1.1706293840450701</c:v>
                </c:pt>
                <c:pt idx="65">
                  <c:v>1.1710099341964799</c:v>
                </c:pt>
                <c:pt idx="66">
                  <c:v>1.1715380599598999</c:v>
                </c:pt>
                <c:pt idx="67">
                  <c:v>1.1710256386778299</c:v>
                </c:pt>
                <c:pt idx="68">
                  <c:v>1.16994510925277</c:v>
                </c:pt>
                <c:pt idx="69">
                  <c:v>1.16942568036696</c:v>
                </c:pt>
                <c:pt idx="70">
                  <c:v>1.16946644796963</c:v>
                </c:pt>
                <c:pt idx="71">
                  <c:v>1.16937287439204</c:v>
                </c:pt>
                <c:pt idx="72">
                  <c:v>1.1697010334578199</c:v>
                </c:pt>
                <c:pt idx="73">
                  <c:v>1.16992080127802</c:v>
                </c:pt>
                <c:pt idx="74">
                  <c:v>1.1716579388427799</c:v>
                </c:pt>
                <c:pt idx="75">
                  <c:v>1.1728190300404699</c:v>
                </c:pt>
                <c:pt idx="76">
                  <c:v>1.17364094795758</c:v>
                </c:pt>
                <c:pt idx="77">
                  <c:v>1.1749078884259501</c:v>
                </c:pt>
                <c:pt idx="78">
                  <c:v>1.1761010140234101</c:v>
                </c:pt>
                <c:pt idx="79">
                  <c:v>1.1763167144814899</c:v>
                </c:pt>
                <c:pt idx="80">
                  <c:v>1.17606639745234</c:v>
                </c:pt>
                <c:pt idx="81">
                  <c:v>1.17654175255381</c:v>
                </c:pt>
                <c:pt idx="82">
                  <c:v>1.1766180893720899</c:v>
                </c:pt>
                <c:pt idx="83">
                  <c:v>1.1762128017492199</c:v>
                </c:pt>
                <c:pt idx="84">
                  <c:v>1.1753537764584501</c:v>
                </c:pt>
                <c:pt idx="85">
                  <c:v>1.17497383436776</c:v>
                </c:pt>
                <c:pt idx="86">
                  <c:v>1.1750460202984701</c:v>
                </c:pt>
                <c:pt idx="87">
                  <c:v>1.17525466473132</c:v>
                </c:pt>
                <c:pt idx="88">
                  <c:v>1.1747391194341399</c:v>
                </c:pt>
                <c:pt idx="89">
                  <c:v>1.17494125262423</c:v>
                </c:pt>
                <c:pt idx="90">
                  <c:v>1.17529753337883</c:v>
                </c:pt>
                <c:pt idx="91">
                  <c:v>1.1750550145940699</c:v>
                </c:pt>
                <c:pt idx="92">
                  <c:v>1.1747624101076799</c:v>
                </c:pt>
                <c:pt idx="93">
                  <c:v>1.1751474330178699</c:v>
                </c:pt>
                <c:pt idx="94">
                  <c:v>1.17586746605182</c:v>
                </c:pt>
                <c:pt idx="95">
                  <c:v>1.1759903603983899</c:v>
                </c:pt>
                <c:pt idx="96">
                  <c:v>1.1746142091943099</c:v>
                </c:pt>
                <c:pt idx="97">
                  <c:v>1.17293845458297</c:v>
                </c:pt>
                <c:pt idx="98">
                  <c:v>1.17261622984895</c:v>
                </c:pt>
                <c:pt idx="99">
                  <c:v>1.17216485008106</c:v>
                </c:pt>
                <c:pt idx="100">
                  <c:v>1.1719254636120999</c:v>
                </c:pt>
                <c:pt idx="101">
                  <c:v>1.17128951014001</c:v>
                </c:pt>
                <c:pt idx="102">
                  <c:v>1.1709434921626201</c:v>
                </c:pt>
                <c:pt idx="103">
                  <c:v>1.16961225969611</c:v>
                </c:pt>
                <c:pt idx="104">
                  <c:v>1.1679152280471301</c:v>
                </c:pt>
                <c:pt idx="105">
                  <c:v>1.16665811859135</c:v>
                </c:pt>
                <c:pt idx="106">
                  <c:v>1.1659519170669901</c:v>
                </c:pt>
                <c:pt idx="107">
                  <c:v>1.1659897065615099</c:v>
                </c:pt>
                <c:pt idx="108">
                  <c:v>1.1653834600472901</c:v>
                </c:pt>
                <c:pt idx="109">
                  <c:v>1.16484821560798</c:v>
                </c:pt>
                <c:pt idx="110">
                  <c:v>1.1640959185153801</c:v>
                </c:pt>
                <c:pt idx="111">
                  <c:v>1.1636632519519099</c:v>
                </c:pt>
                <c:pt idx="112">
                  <c:v>1.1630206555190401</c:v>
                </c:pt>
                <c:pt idx="113">
                  <c:v>1.16254507591441</c:v>
                </c:pt>
                <c:pt idx="114">
                  <c:v>1.1612804717438601</c:v>
                </c:pt>
                <c:pt idx="115">
                  <c:v>1.16022816385454</c:v>
                </c:pt>
                <c:pt idx="116">
                  <c:v>1.1597781586764</c:v>
                </c:pt>
                <c:pt idx="117">
                  <c:v>1.1589881405218301</c:v>
                </c:pt>
                <c:pt idx="118">
                  <c:v>1.1588180444998799</c:v>
                </c:pt>
                <c:pt idx="119">
                  <c:v>1.1580119892621901</c:v>
                </c:pt>
                <c:pt idx="120">
                  <c:v>1.1568097982821399</c:v>
                </c:pt>
                <c:pt idx="121">
                  <c:v>1.1554063445740099</c:v>
                </c:pt>
                <c:pt idx="122">
                  <c:v>1.15354073482443</c:v>
                </c:pt>
                <c:pt idx="123">
                  <c:v>1.1511406340391199</c:v>
                </c:pt>
                <c:pt idx="124">
                  <c:v>1.1492919194928399</c:v>
                </c:pt>
                <c:pt idx="125">
                  <c:v>1.14699535293379</c:v>
                </c:pt>
                <c:pt idx="126">
                  <c:v>1.1444353675325101</c:v>
                </c:pt>
                <c:pt idx="127">
                  <c:v>1.14238145867231</c:v>
                </c:pt>
                <c:pt idx="128">
                  <c:v>1.14029044738052</c:v>
                </c:pt>
                <c:pt idx="129">
                  <c:v>1.1391610525720199</c:v>
                </c:pt>
                <c:pt idx="130">
                  <c:v>1.13817751259834</c:v>
                </c:pt>
                <c:pt idx="131">
                  <c:v>1.13755288395248</c:v>
                </c:pt>
                <c:pt idx="132">
                  <c:v>1.13739630959719</c:v>
                </c:pt>
                <c:pt idx="133">
                  <c:v>1.13777146151043</c:v>
                </c:pt>
                <c:pt idx="134">
                  <c:v>1.1380844895151501</c:v>
                </c:pt>
                <c:pt idx="135">
                  <c:v>1.1385870730965399</c:v>
                </c:pt>
                <c:pt idx="136">
                  <c:v>1.13900277365344</c:v>
                </c:pt>
                <c:pt idx="137">
                  <c:v>1.13874541701411</c:v>
                </c:pt>
                <c:pt idx="138">
                  <c:v>1.13792550926475</c:v>
                </c:pt>
                <c:pt idx="139">
                  <c:v>1.13686736954027</c:v>
                </c:pt>
                <c:pt idx="140">
                  <c:v>1.1360885479360701</c:v>
                </c:pt>
                <c:pt idx="141">
                  <c:v>1.1349615181017301</c:v>
                </c:pt>
                <c:pt idx="142">
                  <c:v>1.13446708217231</c:v>
                </c:pt>
                <c:pt idx="143">
                  <c:v>1.1338795723497199</c:v>
                </c:pt>
                <c:pt idx="144">
                  <c:v>1.13378368436882</c:v>
                </c:pt>
                <c:pt idx="145">
                  <c:v>1.13421363390574</c:v>
                </c:pt>
                <c:pt idx="146">
                  <c:v>1.1351633709545199</c:v>
                </c:pt>
                <c:pt idx="147">
                  <c:v>1.1360250581395099</c:v>
                </c:pt>
                <c:pt idx="148">
                  <c:v>1.13727106314225</c:v>
                </c:pt>
                <c:pt idx="149">
                  <c:v>1.1386463310395201</c:v>
                </c:pt>
                <c:pt idx="150">
                  <c:v>1.1398950227836</c:v>
                </c:pt>
                <c:pt idx="151">
                  <c:v>1.1411802902297199</c:v>
                </c:pt>
                <c:pt idx="152">
                  <c:v>1.1426796060105999</c:v>
                </c:pt>
                <c:pt idx="153">
                  <c:v>1.1447787004432199</c:v>
                </c:pt>
                <c:pt idx="154">
                  <c:v>1.14598582238902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45-47B4-A8AE-564EE9FD9D52}"/>
            </c:ext>
          </c:extLst>
        </c:ser>
        <c:ser>
          <c:idx val="2"/>
          <c:order val="2"/>
          <c:tx>
            <c:strRef>
              <c:f>IYK_XLP!$U$1</c:f>
              <c:strCache>
                <c:ptCount val="1"/>
                <c:pt idx="0">
                  <c:v> XLP*/IYK*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IYK_XLP!$U$2:$U$156</c:f>
              <c:numCache>
                <c:formatCode>_(* #,##0.0000_);_(* \(#,##0.0000\);_(* "-"??_);_(@_)</c:formatCode>
                <c:ptCount val="155"/>
                <c:pt idx="19">
                  <c:v>1.1770650605519599</c:v>
                </c:pt>
                <c:pt idx="20">
                  <c:v>1.17758940787805</c:v>
                </c:pt>
                <c:pt idx="21">
                  <c:v>1.17801223049063</c:v>
                </c:pt>
                <c:pt idx="22">
                  <c:v>1.17845557244876</c:v>
                </c:pt>
                <c:pt idx="23">
                  <c:v>1.17807616227114</c:v>
                </c:pt>
                <c:pt idx="24">
                  <c:v>1.1777447160944901</c:v>
                </c:pt>
                <c:pt idx="25">
                  <c:v>1.1773859941686</c:v>
                </c:pt>
                <c:pt idx="26">
                  <c:v>1.17669553033584</c:v>
                </c:pt>
                <c:pt idx="27">
                  <c:v>1.17588381208772</c:v>
                </c:pt>
                <c:pt idx="28">
                  <c:v>1.17545412429597</c:v>
                </c:pt>
                <c:pt idx="29">
                  <c:v>1.1753585004174401</c:v>
                </c:pt>
                <c:pt idx="30">
                  <c:v>1.1748868823223</c:v>
                </c:pt>
                <c:pt idx="31">
                  <c:v>1.17431908932496</c:v>
                </c:pt>
                <c:pt idx="32">
                  <c:v>1.1735529786543299</c:v>
                </c:pt>
                <c:pt idx="33">
                  <c:v>1.1728979369685899</c:v>
                </c:pt>
                <c:pt idx="34">
                  <c:v>1.1721329310744699</c:v>
                </c:pt>
                <c:pt idx="35">
                  <c:v>1.17182213857368</c:v>
                </c:pt>
                <c:pt idx="36">
                  <c:v>1.17124559708104</c:v>
                </c:pt>
                <c:pt idx="37">
                  <c:v>1.17062506125554</c:v>
                </c:pt>
                <c:pt idx="38">
                  <c:v>1.17017737550748</c:v>
                </c:pt>
                <c:pt idx="39">
                  <c:v>1.1695307360995699</c:v>
                </c:pt>
                <c:pt idx="40">
                  <c:v>1.1689134992444301</c:v>
                </c:pt>
                <c:pt idx="41">
                  <c:v>1.1682803633350001</c:v>
                </c:pt>
                <c:pt idx="42">
                  <c:v>1.1673550652023099</c:v>
                </c:pt>
                <c:pt idx="43">
                  <c:v>1.16756472565679</c:v>
                </c:pt>
                <c:pt idx="44">
                  <c:v>1.1673641623429001</c:v>
                </c:pt>
                <c:pt idx="45">
                  <c:v>1.1671972522645599</c:v>
                </c:pt>
                <c:pt idx="46">
                  <c:v>1.16702877949791</c:v>
                </c:pt>
                <c:pt idx="47">
                  <c:v>1.16669985372245</c:v>
                </c:pt>
                <c:pt idx="48">
                  <c:v>1.16610203098512</c:v>
                </c:pt>
                <c:pt idx="49">
                  <c:v>1.1653836046116</c:v>
                </c:pt>
                <c:pt idx="50">
                  <c:v>1.1649898508883401</c:v>
                </c:pt>
                <c:pt idx="51">
                  <c:v>1.16477911143855</c:v>
                </c:pt>
                <c:pt idx="52">
                  <c:v>1.16472392864245</c:v>
                </c:pt>
                <c:pt idx="53">
                  <c:v>1.1649221304949899</c:v>
                </c:pt>
                <c:pt idx="54">
                  <c:v>1.1652639532533899</c:v>
                </c:pt>
                <c:pt idx="55">
                  <c:v>1.1652931657021699</c:v>
                </c:pt>
                <c:pt idx="56">
                  <c:v>1.1654874665803401</c:v>
                </c:pt>
                <c:pt idx="57">
                  <c:v>1.16610970125796</c:v>
                </c:pt>
                <c:pt idx="58">
                  <c:v>1.16680915693649</c:v>
                </c:pt>
                <c:pt idx="59">
                  <c:v>1.1675518355530401</c:v>
                </c:pt>
                <c:pt idx="60">
                  <c:v>1.16794713204462</c:v>
                </c:pt>
                <c:pt idx="61">
                  <c:v>1.1682460238855401</c:v>
                </c:pt>
                <c:pt idx="62">
                  <c:v>1.16844849644995</c:v>
                </c:pt>
                <c:pt idx="63">
                  <c:v>1.16872034097805</c:v>
                </c:pt>
                <c:pt idx="64">
                  <c:v>1.1687823081781901</c:v>
                </c:pt>
                <c:pt idx="65">
                  <c:v>1.16891015844875</c:v>
                </c:pt>
                <c:pt idx="66">
                  <c:v>1.1692316266854099</c:v>
                </c:pt>
                <c:pt idx="67">
                  <c:v>1.1693419048542</c:v>
                </c:pt>
                <c:pt idx="68">
                  <c:v>1.1692428072472401</c:v>
                </c:pt>
                <c:pt idx="69">
                  <c:v>1.1691849257171301</c:v>
                </c:pt>
                <c:pt idx="70">
                  <c:v>1.1693859497577199</c:v>
                </c:pt>
                <c:pt idx="71">
                  <c:v>1.1694878765771399</c:v>
                </c:pt>
                <c:pt idx="72">
                  <c:v>1.1698262947987901</c:v>
                </c:pt>
                <c:pt idx="73">
                  <c:v>1.1703268469572099</c:v>
                </c:pt>
                <c:pt idx="74">
                  <c:v>1.1711436614439299</c:v>
                </c:pt>
                <c:pt idx="75">
                  <c:v>1.1719144821184699</c:v>
                </c:pt>
                <c:pt idx="76">
                  <c:v>1.17258950395874</c:v>
                </c:pt>
                <c:pt idx="77">
                  <c:v>1.1729667635518899</c:v>
                </c:pt>
                <c:pt idx="78">
                  <c:v>1.1730230616380899</c:v>
                </c:pt>
                <c:pt idx="79">
                  <c:v>1.1728711974242201</c:v>
                </c:pt>
                <c:pt idx="80">
                  <c:v>1.17276642271099</c:v>
                </c:pt>
                <c:pt idx="81">
                  <c:v>1.1729573134729201</c:v>
                </c:pt>
                <c:pt idx="82">
                  <c:v>1.1731595614149499</c:v>
                </c:pt>
                <c:pt idx="83">
                  <c:v>1.1730668015136201</c:v>
                </c:pt>
                <c:pt idx="84">
                  <c:v>1.1735058576506201</c:v>
                </c:pt>
                <c:pt idx="85">
                  <c:v>1.1738964322041101</c:v>
                </c:pt>
                <c:pt idx="86">
                  <c:v>1.17434348412803</c:v>
                </c:pt>
                <c:pt idx="87">
                  <c:v>1.17508127657864</c:v>
                </c:pt>
                <c:pt idx="88">
                  <c:v>1.17542006672877</c:v>
                </c:pt>
                <c:pt idx="89">
                  <c:v>1.1756289835528599</c:v>
                </c:pt>
                <c:pt idx="90">
                  <c:v>1.1756819654155899</c:v>
                </c:pt>
                <c:pt idx="91">
                  <c:v>1.1757983835739401</c:v>
                </c:pt>
                <c:pt idx="92">
                  <c:v>1.17569024973988</c:v>
                </c:pt>
                <c:pt idx="93">
                  <c:v>1.17568011738355</c:v>
                </c:pt>
                <c:pt idx="94">
                  <c:v>1.17561062125514</c:v>
                </c:pt>
                <c:pt idx="95">
                  <c:v>1.17548209738308</c:v>
                </c:pt>
                <c:pt idx="96">
                  <c:v>1.17483011474639</c:v>
                </c:pt>
                <c:pt idx="97">
                  <c:v>1.17409655965715</c:v>
                </c:pt>
                <c:pt idx="98">
                  <c:v>1.17367767464155</c:v>
                </c:pt>
                <c:pt idx="99">
                  <c:v>1.17355305135264</c:v>
                </c:pt>
                <c:pt idx="100">
                  <c:v>1.17361149849547</c:v>
                </c:pt>
                <c:pt idx="101">
                  <c:v>1.17317226236704</c:v>
                </c:pt>
                <c:pt idx="102">
                  <c:v>1.17285295113515</c:v>
                </c:pt>
                <c:pt idx="103">
                  <c:v>1.1723798463569901</c:v>
                </c:pt>
                <c:pt idx="104">
                  <c:v>1.1718913470494801</c:v>
                </c:pt>
                <c:pt idx="105">
                  <c:v>1.17132423949487</c:v>
                </c:pt>
                <c:pt idx="106">
                  <c:v>1.17028306313065</c:v>
                </c:pt>
                <c:pt idx="107">
                  <c:v>1.1694640805722401</c:v>
                </c:pt>
                <c:pt idx="108">
                  <c:v>1.16899984494812</c:v>
                </c:pt>
                <c:pt idx="109">
                  <c:v>1.1685065328445201</c:v>
                </c:pt>
                <c:pt idx="110">
                  <c:v>1.16801069106374</c:v>
                </c:pt>
                <c:pt idx="111">
                  <c:v>1.1674763810459601</c:v>
                </c:pt>
                <c:pt idx="112">
                  <c:v>1.1669820738408301</c:v>
                </c:pt>
                <c:pt idx="113">
                  <c:v>1.1660786678052599</c:v>
                </c:pt>
                <c:pt idx="114">
                  <c:v>1.1645978498954901</c:v>
                </c:pt>
                <c:pt idx="115">
                  <c:v>1.16344314122295</c:v>
                </c:pt>
                <c:pt idx="116">
                  <c:v>1.1628650378717</c:v>
                </c:pt>
                <c:pt idx="117">
                  <c:v>1.16248892354167</c:v>
                </c:pt>
                <c:pt idx="118">
                  <c:v>1.16210075227358</c:v>
                </c:pt>
                <c:pt idx="119">
                  <c:v>1.1614301024350799</c:v>
                </c:pt>
                <c:pt idx="120">
                  <c:v>1.1604528583987599</c:v>
                </c:pt>
                <c:pt idx="121">
                  <c:v>1.15953479826296</c:v>
                </c:pt>
                <c:pt idx="122">
                  <c:v>1.1582806951717399</c:v>
                </c:pt>
                <c:pt idx="123">
                  <c:v>1.15684285497677</c:v>
                </c:pt>
                <c:pt idx="124">
                  <c:v>1.15528619561835</c:v>
                </c:pt>
                <c:pt idx="125">
                  <c:v>1.1536117583941701</c:v>
                </c:pt>
                <c:pt idx="126">
                  <c:v>1.1521067631044499</c:v>
                </c:pt>
                <c:pt idx="127">
                  <c:v>1.1506847995970699</c:v>
                </c:pt>
                <c:pt idx="128">
                  <c:v>1.1495542459401999</c:v>
                </c:pt>
                <c:pt idx="129">
                  <c:v>1.1485865209171</c:v>
                </c:pt>
                <c:pt idx="130">
                  <c:v>1.14749365544024</c:v>
                </c:pt>
                <c:pt idx="131">
                  <c:v>1.1464796142632401</c:v>
                </c:pt>
                <c:pt idx="132">
                  <c:v>1.1454685222108101</c:v>
                </c:pt>
                <c:pt idx="133">
                  <c:v>1.14445604777478</c:v>
                </c:pt>
                <c:pt idx="134">
                  <c:v>1.143688204504</c:v>
                </c:pt>
                <c:pt idx="135">
                  <c:v>1.1427912130151701</c:v>
                </c:pt>
                <c:pt idx="136">
                  <c:v>1.1417190705929801</c:v>
                </c:pt>
                <c:pt idx="137">
                  <c:v>1.1405634378432099</c:v>
                </c:pt>
                <c:pt idx="138">
                  <c:v>1.1391079783226301</c:v>
                </c:pt>
                <c:pt idx="139">
                  <c:v>1.13801421105614</c:v>
                </c:pt>
                <c:pt idx="140">
                  <c:v>1.1371330302672</c:v>
                </c:pt>
                <c:pt idx="141">
                  <c:v>1.1362572010270999</c:v>
                </c:pt>
                <c:pt idx="142">
                  <c:v>1.1359316958847501</c:v>
                </c:pt>
                <c:pt idx="143">
                  <c:v>1.1358255169300799</c:v>
                </c:pt>
                <c:pt idx="144">
                  <c:v>1.1359340869419901</c:v>
                </c:pt>
                <c:pt idx="145">
                  <c:v>1.13640035350114</c:v>
                </c:pt>
                <c:pt idx="146">
                  <c:v>1.13708307230398</c:v>
                </c:pt>
                <c:pt idx="147">
                  <c:v>1.1373852375768101</c:v>
                </c:pt>
                <c:pt idx="148">
                  <c:v>1.1375982862034999</c:v>
                </c:pt>
                <c:pt idx="149">
                  <c:v>1.13775685028989</c:v>
                </c:pt>
                <c:pt idx="150">
                  <c:v>1.13799178535984</c:v>
                </c:pt>
                <c:pt idx="151">
                  <c:v>1.13807090416572</c:v>
                </c:pt>
                <c:pt idx="152">
                  <c:v>1.1385733440914501</c:v>
                </c:pt>
                <c:pt idx="153">
                  <c:v>1.1393291363964699</c:v>
                </c:pt>
                <c:pt idx="154">
                  <c:v>1.13988475337892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45-47B4-A8AE-564EE9FD9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7964591"/>
        <c:axId val="1144947279"/>
      </c:lineChart>
      <c:catAx>
        <c:axId val="13679645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47279"/>
        <c:crosses val="autoZero"/>
        <c:auto val="1"/>
        <c:lblAlgn val="ctr"/>
        <c:lblOffset val="100"/>
        <c:noMultiLvlLbl val="0"/>
      </c:catAx>
      <c:valAx>
        <c:axId val="114494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96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IYK_XLP!$Z$1</c:f>
              <c:strCache>
                <c:ptCount val="1"/>
                <c:pt idx="0">
                  <c:v>10 dma diff*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IYK_XLP!$Z$2:$Z$156</c:f>
              <c:numCache>
                <c:formatCode>0.00%</c:formatCode>
                <c:ptCount val="155"/>
                <c:pt idx="10">
                  <c:v>5.4770222279581201E-3</c:v>
                </c:pt>
                <c:pt idx="11">
                  <c:v>3.0991837443434499E-3</c:v>
                </c:pt>
                <c:pt idx="12">
                  <c:v>1.99119052952675E-3</c:v>
                </c:pt>
                <c:pt idx="13">
                  <c:v>-3.4192208389508998E-3</c:v>
                </c:pt>
                <c:pt idx="14">
                  <c:v>-3.9410825986326203E-3</c:v>
                </c:pt>
                <c:pt idx="15">
                  <c:v>-7.78870726900068E-3</c:v>
                </c:pt>
                <c:pt idx="16">
                  <c:v>-5.8032437524080799E-3</c:v>
                </c:pt>
                <c:pt idx="17">
                  <c:v>-8.7255298432672192E-3</c:v>
                </c:pt>
                <c:pt idx="18">
                  <c:v>-9.4369488744138995E-3</c:v>
                </c:pt>
                <c:pt idx="19">
                  <c:v>-7.8575860303301895E-3</c:v>
                </c:pt>
                <c:pt idx="20">
                  <c:v>-1.00646886272231E-3</c:v>
                </c:pt>
                <c:pt idx="21">
                  <c:v>1.9161022710886899E-3</c:v>
                </c:pt>
                <c:pt idx="22">
                  <c:v>8.8168492816797905E-3</c:v>
                </c:pt>
                <c:pt idx="23">
                  <c:v>-6.7240234939596596E-3</c:v>
                </c:pt>
                <c:pt idx="24">
                  <c:v>-2.4146099035309101E-3</c:v>
                </c:pt>
                <c:pt idx="25">
                  <c:v>-8.43547666342791E-4</c:v>
                </c:pt>
                <c:pt idx="26">
                  <c:v>-3.0232710086556302E-3</c:v>
                </c:pt>
                <c:pt idx="27">
                  <c:v>-2.1791150513987101E-3</c:v>
                </c:pt>
                <c:pt idx="28">
                  <c:v>3.43628446734802E-3</c:v>
                </c:pt>
                <c:pt idx="29">
                  <c:v>6.3607924361491E-3</c:v>
                </c:pt>
                <c:pt idx="30">
                  <c:v>3.8279446376616002E-4</c:v>
                </c:pt>
                <c:pt idx="31">
                  <c:v>-1.9505744270584199E-3</c:v>
                </c:pt>
                <c:pt idx="32">
                  <c:v>-4.7659843565693999E-3</c:v>
                </c:pt>
                <c:pt idx="33">
                  <c:v>-6.2730549492539802E-3</c:v>
                </c:pt>
                <c:pt idx="34">
                  <c:v>-8.2199468123265E-3</c:v>
                </c:pt>
                <c:pt idx="35">
                  <c:v>-3.5631954503558098E-3</c:v>
                </c:pt>
                <c:pt idx="36">
                  <c:v>-6.2050175734434396E-3</c:v>
                </c:pt>
                <c:pt idx="37">
                  <c:v>-1.0110764971039901E-2</c:v>
                </c:pt>
                <c:pt idx="38">
                  <c:v>-8.1724831431427003E-3</c:v>
                </c:pt>
                <c:pt idx="39">
                  <c:v>-9.9858499973588394E-3</c:v>
                </c:pt>
                <c:pt idx="40">
                  <c:v>-1.6091187955781299E-3</c:v>
                </c:pt>
                <c:pt idx="41">
                  <c:v>1.3213598484364199E-3</c:v>
                </c:pt>
                <c:pt idx="42">
                  <c:v>3.41289571059805E-3</c:v>
                </c:pt>
                <c:pt idx="43">
                  <c:v>7.4692186333850498E-3</c:v>
                </c:pt>
                <c:pt idx="44">
                  <c:v>3.28252632500686E-3</c:v>
                </c:pt>
                <c:pt idx="45">
                  <c:v>4.4676561531133904E-3</c:v>
                </c:pt>
                <c:pt idx="46">
                  <c:v>2.0080756111816199E-3</c:v>
                </c:pt>
                <c:pt idx="47">
                  <c:v>-5.9901524508799205E-4</c:v>
                </c:pt>
                <c:pt idx="48">
                  <c:v>-6.0427902657844598E-5</c:v>
                </c:pt>
                <c:pt idx="49">
                  <c:v>1.0882697941430701E-3</c:v>
                </c:pt>
                <c:pt idx="50">
                  <c:v>7.4477415778381598E-4</c:v>
                </c:pt>
                <c:pt idx="51">
                  <c:v>1.1513413443040299E-3</c:v>
                </c:pt>
                <c:pt idx="52">
                  <c:v>2.7197651418032901E-4</c:v>
                </c:pt>
                <c:pt idx="53">
                  <c:v>1.6234383194544801E-3</c:v>
                </c:pt>
                <c:pt idx="54">
                  <c:v>2.16393345117429E-3</c:v>
                </c:pt>
                <c:pt idx="55">
                  <c:v>5.3040091797239503E-4</c:v>
                </c:pt>
                <c:pt idx="56">
                  <c:v>3.88137835527797E-4</c:v>
                </c:pt>
                <c:pt idx="57">
                  <c:v>3.2146122173339598E-3</c:v>
                </c:pt>
                <c:pt idx="58">
                  <c:v>4.83221738669584E-3</c:v>
                </c:pt>
                <c:pt idx="59">
                  <c:v>1.57557194056996E-3</c:v>
                </c:pt>
                <c:pt idx="60">
                  <c:v>1.45066991444291E-3</c:v>
                </c:pt>
                <c:pt idx="61">
                  <c:v>1.36872090121701E-3</c:v>
                </c:pt>
                <c:pt idx="62">
                  <c:v>9.31910838227589E-4</c:v>
                </c:pt>
                <c:pt idx="63">
                  <c:v>5.7131579260330497E-3</c:v>
                </c:pt>
                <c:pt idx="64">
                  <c:v>-2.1657555898258502E-3</c:v>
                </c:pt>
                <c:pt idx="65">
                  <c:v>6.23792362103994E-4</c:v>
                </c:pt>
                <c:pt idx="66">
                  <c:v>1.30970070171351E-3</c:v>
                </c:pt>
                <c:pt idx="67">
                  <c:v>-5.1173284162727897E-3</c:v>
                </c:pt>
                <c:pt idx="68">
                  <c:v>-7.29945654379178E-3</c:v>
                </c:pt>
                <c:pt idx="69">
                  <c:v>-4.0737095652739804E-3</c:v>
                </c:pt>
                <c:pt idx="70">
                  <c:v>1.38702618137316E-3</c:v>
                </c:pt>
                <c:pt idx="71">
                  <c:v>4.31570717486124E-4</c:v>
                </c:pt>
                <c:pt idx="72">
                  <c:v>3.9277776372728702E-3</c:v>
                </c:pt>
                <c:pt idx="73">
                  <c:v>7.7933036404935901E-3</c:v>
                </c:pt>
                <c:pt idx="74">
                  <c:v>1.3288873624837E-2</c:v>
                </c:pt>
                <c:pt idx="75">
                  <c:v>9.6090748697522498E-3</c:v>
                </c:pt>
                <c:pt idx="76">
                  <c:v>6.7512311278464998E-3</c:v>
                </c:pt>
                <c:pt idx="77">
                  <c:v>3.90046532659718E-3</c:v>
                </c:pt>
                <c:pt idx="78">
                  <c:v>-3.9817257138375798E-4</c:v>
                </c:pt>
                <c:pt idx="79">
                  <c:v>-7.47212436923992E-3</c:v>
                </c:pt>
                <c:pt idx="80">
                  <c:v>-6.6281786866806899E-3</c:v>
                </c:pt>
                <c:pt idx="81">
                  <c:v>-1.1413878086643601E-3</c:v>
                </c:pt>
                <c:pt idx="82">
                  <c:v>-1.53400838978551E-3</c:v>
                </c:pt>
                <c:pt idx="83">
                  <c:v>-1.5467124315396901E-3</c:v>
                </c:pt>
                <c:pt idx="84">
                  <c:v>6.5310043601679796E-4</c:v>
                </c:pt>
                <c:pt idx="85">
                  <c:v>3.24274263112764E-3</c:v>
                </c:pt>
                <c:pt idx="86">
                  <c:v>5.5267932446031896E-3</c:v>
                </c:pt>
                <c:pt idx="87">
                  <c:v>4.47325730687271E-3</c:v>
                </c:pt>
                <c:pt idx="88">
                  <c:v>-5.0926550515656499E-3</c:v>
                </c:pt>
                <c:pt idx="89">
                  <c:v>-4.5834144141764796E-3</c:v>
                </c:pt>
                <c:pt idx="90">
                  <c:v>-2.4139130104612601E-3</c:v>
                </c:pt>
                <c:pt idx="91">
                  <c:v>-2.5540220643780098E-3</c:v>
                </c:pt>
                <c:pt idx="92">
                  <c:v>-2.7634713839481601E-3</c:v>
                </c:pt>
                <c:pt idx="93">
                  <c:v>3.3036530520740601E-3</c:v>
                </c:pt>
                <c:pt idx="94">
                  <c:v>7.6582614967520002E-3</c:v>
                </c:pt>
                <c:pt idx="95">
                  <c:v>3.8474537601847201E-3</c:v>
                </c:pt>
                <c:pt idx="96">
                  <c:v>-7.0539792705518901E-3</c:v>
                </c:pt>
                <c:pt idx="97">
                  <c:v>-9.4584712364335702E-3</c:v>
                </c:pt>
                <c:pt idx="98">
                  <c:v>-5.8794412521149496E-3</c:v>
                </c:pt>
                <c:pt idx="99">
                  <c:v>-6.6421677082049001E-3</c:v>
                </c:pt>
                <c:pt idx="100">
                  <c:v>-2.09254886252904E-3</c:v>
                </c:pt>
                <c:pt idx="101">
                  <c:v>-5.1203832991136298E-3</c:v>
                </c:pt>
                <c:pt idx="102">
                  <c:v>-2.5110043266182601E-3</c:v>
                </c:pt>
                <c:pt idx="103">
                  <c:v>-4.7990735997988998E-3</c:v>
                </c:pt>
                <c:pt idx="104">
                  <c:v>-2.0549339145014898E-3</c:v>
                </c:pt>
                <c:pt idx="105">
                  <c:v>-7.36780549796031E-5</c:v>
                </c:pt>
                <c:pt idx="106">
                  <c:v>-5.1527151819848599E-3</c:v>
                </c:pt>
                <c:pt idx="107">
                  <c:v>-1.73183670314346E-3</c:v>
                </c:pt>
                <c:pt idx="108">
                  <c:v>-5.15025477922276E-3</c:v>
                </c:pt>
                <c:pt idx="109">
                  <c:v>-5.0605450782083301E-3</c:v>
                </c:pt>
                <c:pt idx="110">
                  <c:v>-2.28323146973988E-3</c:v>
                </c:pt>
                <c:pt idx="111">
                  <c:v>-2.1348259047065899E-3</c:v>
                </c:pt>
                <c:pt idx="112">
                  <c:v>-1.4939266799068201E-3</c:v>
                </c:pt>
                <c:pt idx="113">
                  <c:v>-2.0992763750559101E-3</c:v>
                </c:pt>
                <c:pt idx="114">
                  <c:v>-6.8878012572918404E-3</c:v>
                </c:pt>
                <c:pt idx="115">
                  <c:v>-3.4282722749353601E-3</c:v>
                </c:pt>
                <c:pt idx="116">
                  <c:v>-3.5107185859889001E-3</c:v>
                </c:pt>
                <c:pt idx="117">
                  <c:v>-3.2333510684454301E-3</c:v>
                </c:pt>
                <c:pt idx="118">
                  <c:v>-5.9474783055020702E-4</c:v>
                </c:pt>
                <c:pt idx="119">
                  <c:v>-6.3869396130042102E-3</c:v>
                </c:pt>
                <c:pt idx="120">
                  <c:v>-6.7952169839706703E-3</c:v>
                </c:pt>
                <c:pt idx="121">
                  <c:v>-8.0116324172990906E-3</c:v>
                </c:pt>
                <c:pt idx="122">
                  <c:v>-1.0559496527975399E-2</c:v>
                </c:pt>
                <c:pt idx="123">
                  <c:v>-1.4811736881851501E-2</c:v>
                </c:pt>
                <c:pt idx="124">
                  <c:v>-1.3171269871298E-2</c:v>
                </c:pt>
                <c:pt idx="125">
                  <c:v>-1.30946613039602E-2</c:v>
                </c:pt>
                <c:pt idx="126">
                  <c:v>-1.4430740575470899E-2</c:v>
                </c:pt>
                <c:pt idx="127">
                  <c:v>-7.8425699213553902E-3</c:v>
                </c:pt>
                <c:pt idx="128">
                  <c:v>-4.3798619566569399E-3</c:v>
                </c:pt>
                <c:pt idx="129">
                  <c:v>-1.2634969389685999E-4</c:v>
                </c:pt>
                <c:pt idx="130">
                  <c:v>1.02941156570811E-3</c:v>
                </c:pt>
                <c:pt idx="131">
                  <c:v>2.76822027095542E-3</c:v>
                </c:pt>
                <c:pt idx="132">
                  <c:v>3.6427674083460201E-3</c:v>
                </c:pt>
                <c:pt idx="133">
                  <c:v>2.57793490014064E-3</c:v>
                </c:pt>
                <c:pt idx="134">
                  <c:v>1.2620956528947901E-3</c:v>
                </c:pt>
                <c:pt idx="135">
                  <c:v>1.12562999499047E-3</c:v>
                </c:pt>
                <c:pt idx="136">
                  <c:v>-3.4028448996624998E-3</c:v>
                </c:pt>
                <c:pt idx="137">
                  <c:v>-5.3533459001495198E-3</c:v>
                </c:pt>
                <c:pt idx="138">
                  <c:v>-8.4267168745349001E-3</c:v>
                </c:pt>
                <c:pt idx="139">
                  <c:v>-7.37428737969809E-3</c:v>
                </c:pt>
                <c:pt idx="140">
                  <c:v>-3.8082693453501001E-3</c:v>
                </c:pt>
                <c:pt idx="141">
                  <c:v>-5.3184957537856202E-3</c:v>
                </c:pt>
                <c:pt idx="142">
                  <c:v>1.58329640958368E-3</c:v>
                </c:pt>
                <c:pt idx="143">
                  <c:v>-8.7746293612942295E-6</c:v>
                </c:pt>
                <c:pt idx="144">
                  <c:v>3.8465224775080398E-3</c:v>
                </c:pt>
                <c:pt idx="145">
                  <c:v>8.6782570160866806E-3</c:v>
                </c:pt>
                <c:pt idx="146">
                  <c:v>8.7806272887387404E-3</c:v>
                </c:pt>
                <c:pt idx="147">
                  <c:v>5.6003005356006002E-3</c:v>
                </c:pt>
                <c:pt idx="148">
                  <c:v>4.9391180010358903E-3</c:v>
                </c:pt>
                <c:pt idx="149">
                  <c:v>5.3026780481403597E-3</c:v>
                </c:pt>
                <c:pt idx="150">
                  <c:v>5.5933499750948903E-3</c:v>
                </c:pt>
                <c:pt idx="151">
                  <c:v>2.64582574270759E-3</c:v>
                </c:pt>
                <c:pt idx="152">
                  <c:v>9.2221296754050504E-3</c:v>
                </c:pt>
                <c:pt idx="153">
                  <c:v>1.11121740651287E-2</c:v>
                </c:pt>
                <c:pt idx="154">
                  <c:v>4.8294156598138798E-3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AF-414F-976B-824AB55BE027}"/>
            </c:ext>
          </c:extLst>
        </c:ser>
        <c:ser>
          <c:idx val="2"/>
          <c:order val="1"/>
          <c:tx>
            <c:strRef>
              <c:f>IYK_XLP!$AA$1</c:f>
              <c:strCache>
                <c:ptCount val="1"/>
                <c:pt idx="0">
                  <c:v>20 dma diff*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IYK_XLP!$AA$2:$AA$156</c:f>
              <c:numCache>
                <c:formatCode>0.00%</c:formatCode>
                <c:ptCount val="155"/>
                <c:pt idx="20">
                  <c:v>-1.6879060964221299E-3</c:v>
                </c:pt>
                <c:pt idx="21">
                  <c:v>2.1005906762835899E-6</c:v>
                </c:pt>
                <c:pt idx="22">
                  <c:v>6.0407663035837401E-3</c:v>
                </c:pt>
                <c:pt idx="23">
                  <c:v>-9.7472218752032106E-3</c:v>
                </c:pt>
                <c:pt idx="24">
                  <c:v>-6.0485320372797198E-3</c:v>
                </c:pt>
                <c:pt idx="25">
                  <c:v>-4.7693289215465801E-3</c:v>
                </c:pt>
                <c:pt idx="26">
                  <c:v>-6.73349574943215E-3</c:v>
                </c:pt>
                <c:pt idx="27">
                  <c:v>-5.7651849964139501E-3</c:v>
                </c:pt>
                <c:pt idx="28">
                  <c:v>4.7910286250884399E-4</c:v>
                </c:pt>
                <c:pt idx="29">
                  <c:v>4.4655791235239098E-3</c:v>
                </c:pt>
                <c:pt idx="30">
                  <c:v>-3.87256370946035E-4</c:v>
                </c:pt>
                <c:pt idx="31">
                  <c:v>-2.3343216374970398E-3</c:v>
                </c:pt>
                <c:pt idx="32">
                  <c:v>-5.1300202726341903E-3</c:v>
                </c:pt>
                <c:pt idx="33">
                  <c:v>-7.4200337766588999E-3</c:v>
                </c:pt>
                <c:pt idx="34">
                  <c:v>-8.9918013696577703E-3</c:v>
                </c:pt>
                <c:pt idx="35">
                  <c:v>-4.4143831052383797E-3</c:v>
                </c:pt>
                <c:pt idx="36">
                  <c:v>-7.2326490150210303E-3</c:v>
                </c:pt>
                <c:pt idx="37">
                  <c:v>-1.1168128468457401E-2</c:v>
                </c:pt>
                <c:pt idx="38">
                  <c:v>-9.69982957524642E-3</c:v>
                </c:pt>
                <c:pt idx="39">
                  <c:v>-1.2596656624255799E-2</c:v>
                </c:pt>
                <c:pt idx="40">
                  <c:v>-5.8274068967850397E-3</c:v>
                </c:pt>
                <c:pt idx="41">
                  <c:v>-3.41440308196664E-3</c:v>
                </c:pt>
                <c:pt idx="42">
                  <c:v>-1.4017264041196E-3</c:v>
                </c:pt>
                <c:pt idx="43">
                  <c:v>3.3035975819979599E-3</c:v>
                </c:pt>
                <c:pt idx="44">
                  <c:v>-5.1741106729798799E-4</c:v>
                </c:pt>
                <c:pt idx="45">
                  <c:v>1.2316533413302001E-3</c:v>
                </c:pt>
                <c:pt idx="46">
                  <c:v>-9.2744163687099495E-4</c:v>
                </c:pt>
                <c:pt idx="47">
                  <c:v>-3.1549492004061398E-3</c:v>
                </c:pt>
                <c:pt idx="48">
                  <c:v>-1.8951626310809301E-3</c:v>
                </c:pt>
                <c:pt idx="49">
                  <c:v>2.0955387326106699E-4</c:v>
                </c:pt>
                <c:pt idx="50">
                  <c:v>1.41033805345009E-3</c:v>
                </c:pt>
                <c:pt idx="51">
                  <c:v>2.52291154335807E-3</c:v>
                </c:pt>
                <c:pt idx="52">
                  <c:v>2.0818893255234701E-3</c:v>
                </c:pt>
                <c:pt idx="53">
                  <c:v>3.5289475849143198E-3</c:v>
                </c:pt>
                <c:pt idx="54">
                  <c:v>3.6956166386747798E-3</c:v>
                </c:pt>
                <c:pt idx="55">
                  <c:v>1.9636227065313598E-3</c:v>
                </c:pt>
                <c:pt idx="56">
                  <c:v>1.6892955083454E-3</c:v>
                </c:pt>
                <c:pt idx="57">
                  <c:v>4.4474360973695897E-3</c:v>
                </c:pt>
                <c:pt idx="58">
                  <c:v>6.1592302556489403E-3</c:v>
                </c:pt>
                <c:pt idx="59">
                  <c:v>3.0583037562469102E-3</c:v>
                </c:pt>
                <c:pt idx="60">
                  <c:v>2.6424850728052501E-3</c:v>
                </c:pt>
                <c:pt idx="61">
                  <c:v>2.5310425635367601E-3</c:v>
                </c:pt>
                <c:pt idx="62">
                  <c:v>2.0926830570972099E-3</c:v>
                </c:pt>
                <c:pt idx="63">
                  <c:v>6.9987034811128798E-3</c:v>
                </c:pt>
                <c:pt idx="64">
                  <c:v>-4.4522352200158097E-4</c:v>
                </c:pt>
                <c:pt idx="65">
                  <c:v>2.2028870181096801E-3</c:v>
                </c:pt>
                <c:pt idx="66">
                  <c:v>3.1044425973537301E-3</c:v>
                </c:pt>
                <c:pt idx="67">
                  <c:v>-3.1466654893967301E-3</c:v>
                </c:pt>
                <c:pt idx="68">
                  <c:v>-5.8605935594084899E-3</c:v>
                </c:pt>
                <c:pt idx="69">
                  <c:v>-3.4732430344107299E-3</c:v>
                </c:pt>
                <c:pt idx="70">
                  <c:v>1.5929216391724599E-3</c:v>
                </c:pt>
                <c:pt idx="71">
                  <c:v>5.0040636698975998E-4</c:v>
                </c:pt>
                <c:pt idx="72">
                  <c:v>3.8294372934569399E-3</c:v>
                </c:pt>
                <c:pt idx="73">
                  <c:v>7.68622103490018E-3</c:v>
                </c:pt>
                <c:pt idx="74">
                  <c:v>1.29418627573638E-2</c:v>
                </c:pt>
                <c:pt idx="75">
                  <c:v>1.00481025766248E-2</c:v>
                </c:pt>
                <c:pt idx="76">
                  <c:v>7.5227882896110702E-3</c:v>
                </c:pt>
                <c:pt idx="77">
                  <c:v>4.7967490385151801E-3</c:v>
                </c:pt>
                <c:pt idx="78">
                  <c:v>1.2553444208426301E-3</c:v>
                </c:pt>
                <c:pt idx="79">
                  <c:v>-4.8516121718743298E-3</c:v>
                </c:pt>
                <c:pt idx="80">
                  <c:v>-3.69480795849894E-3</c:v>
                </c:pt>
                <c:pt idx="81">
                  <c:v>1.6684987735236499E-3</c:v>
                </c:pt>
                <c:pt idx="82">
                  <c:v>1.5172308412989099E-3</c:v>
                </c:pt>
                <c:pt idx="83">
                  <c:v>1.39699626654876E-3</c:v>
                </c:pt>
                <c:pt idx="84">
                  <c:v>3.3313700738980801E-3</c:v>
                </c:pt>
                <c:pt idx="85">
                  <c:v>4.8162033541559101E-3</c:v>
                </c:pt>
                <c:pt idx="86">
                  <c:v>6.4441723391749301E-3</c:v>
                </c:pt>
                <c:pt idx="87">
                  <c:v>5.07131581531389E-3</c:v>
                </c:pt>
                <c:pt idx="88">
                  <c:v>-4.94511175789796E-3</c:v>
                </c:pt>
                <c:pt idx="89">
                  <c:v>-5.16290478886845E-3</c:v>
                </c:pt>
                <c:pt idx="90">
                  <c:v>-2.9990739536815401E-3</c:v>
                </c:pt>
                <c:pt idx="91">
                  <c:v>-2.8810619559456602E-3</c:v>
                </c:pt>
                <c:pt idx="92">
                  <c:v>-3.39589619208467E-3</c:v>
                </c:pt>
                <c:pt idx="93">
                  <c:v>2.5141543344471299E-3</c:v>
                </c:pt>
                <c:pt idx="94">
                  <c:v>7.2050726827097098E-3</c:v>
                </c:pt>
                <c:pt idx="95">
                  <c:v>4.0659076756968202E-3</c:v>
                </c:pt>
                <c:pt idx="96">
                  <c:v>-6.6216858609064802E-3</c:v>
                </c:pt>
                <c:pt idx="97">
                  <c:v>-9.6422641022506292E-3</c:v>
                </c:pt>
                <c:pt idx="98">
                  <c:v>-6.86630779746987E-3</c:v>
                </c:pt>
                <c:pt idx="99">
                  <c:v>-7.5469519408847101E-3</c:v>
                </c:pt>
                <c:pt idx="100">
                  <c:v>-3.2761536197781602E-3</c:v>
                </c:pt>
                <c:pt idx="101">
                  <c:v>-6.55803719329838E-3</c:v>
                </c:pt>
                <c:pt idx="102">
                  <c:v>-4.1171321414048096E-3</c:v>
                </c:pt>
                <c:pt idx="103">
                  <c:v>-6.4284466628375999E-3</c:v>
                </c:pt>
                <c:pt idx="104">
                  <c:v>-4.4183816323773101E-3</c:v>
                </c:pt>
                <c:pt idx="105">
                  <c:v>-3.47235457124554E-3</c:v>
                </c:pt>
                <c:pt idx="106">
                  <c:v>-9.1442997059000899E-3</c:v>
                </c:pt>
                <c:pt idx="107">
                  <c:v>-5.4396409799826401E-3</c:v>
                </c:pt>
                <c:pt idx="108">
                  <c:v>-8.1255879611310394E-3</c:v>
                </c:pt>
                <c:pt idx="109">
                  <c:v>-8.1589118170046094E-3</c:v>
                </c:pt>
                <c:pt idx="110">
                  <c:v>-5.4189057485742901E-3</c:v>
                </c:pt>
                <c:pt idx="111">
                  <c:v>-5.4921134398062902E-3</c:v>
                </c:pt>
                <c:pt idx="112">
                  <c:v>-4.7654016622931299E-3</c:v>
                </c:pt>
                <c:pt idx="113">
                  <c:v>-5.4996347427442999E-3</c:v>
                </c:pt>
                <c:pt idx="114">
                  <c:v>-9.9227223025080205E-3</c:v>
                </c:pt>
                <c:pt idx="115">
                  <c:v>-6.2808552069787702E-3</c:v>
                </c:pt>
                <c:pt idx="116">
                  <c:v>-6.27787365894889E-3</c:v>
                </c:pt>
                <c:pt idx="117">
                  <c:v>-5.89142702034253E-3</c:v>
                </c:pt>
                <c:pt idx="118">
                  <c:v>-3.6107463322801801E-3</c:v>
                </c:pt>
                <c:pt idx="119">
                  <c:v>-9.2157416954561696E-3</c:v>
                </c:pt>
                <c:pt idx="120">
                  <c:v>-9.7425771785092808E-3</c:v>
                </c:pt>
                <c:pt idx="121">
                  <c:v>-1.11559139751508E-2</c:v>
                </c:pt>
                <c:pt idx="122">
                  <c:v>-1.4126289643710901E-2</c:v>
                </c:pt>
                <c:pt idx="123">
                  <c:v>-1.8912371063841402E-2</c:v>
                </c:pt>
                <c:pt idx="124">
                  <c:v>-1.8112581251695101E-2</c:v>
                </c:pt>
                <c:pt idx="125">
                  <c:v>-1.8296732437120301E-2</c:v>
                </c:pt>
                <c:pt idx="126">
                  <c:v>-2.0182634212040598E-2</c:v>
                </c:pt>
                <c:pt idx="127">
                  <c:v>-1.4523417621177301E-2</c:v>
                </c:pt>
                <c:pt idx="128">
                  <c:v>-1.16220226980097E-2</c:v>
                </c:pt>
                <c:pt idx="129">
                  <c:v>-8.21759634224308E-3</c:v>
                </c:pt>
                <c:pt idx="130">
                  <c:v>-7.2105898967129902E-3</c:v>
                </c:pt>
                <c:pt idx="131">
                  <c:v>-5.3836036326668198E-3</c:v>
                </c:pt>
                <c:pt idx="132">
                  <c:v>-4.1739127571000303E-3</c:v>
                </c:pt>
                <c:pt idx="133">
                  <c:v>-4.49409682465432E-3</c:v>
                </c:pt>
                <c:pt idx="134">
                  <c:v>-4.5958701745237203E-3</c:v>
                </c:pt>
                <c:pt idx="135">
                  <c:v>-3.7861004936548398E-3</c:v>
                </c:pt>
                <c:pt idx="136">
                  <c:v>-7.0884631096987897E-3</c:v>
                </c:pt>
                <c:pt idx="137">
                  <c:v>-7.7353095145936699E-3</c:v>
                </c:pt>
                <c:pt idx="138">
                  <c:v>-1.0021955896893701E-2</c:v>
                </c:pt>
                <c:pt idx="139">
                  <c:v>-8.4128923634408503E-3</c:v>
                </c:pt>
                <c:pt idx="140">
                  <c:v>-4.81653423510331E-3</c:v>
                </c:pt>
                <c:pt idx="141">
                  <c:v>-6.2374404045397701E-3</c:v>
                </c:pt>
                <c:pt idx="142">
                  <c:v>4.4233798491172802E-4</c:v>
                </c:pt>
                <c:pt idx="143">
                  <c:v>-1.2989567152235401E-3</c:v>
                </c:pt>
                <c:pt idx="144">
                  <c:v>2.1318106708182699E-3</c:v>
                </c:pt>
                <c:pt idx="145">
                  <c:v>6.7833930433356003E-3</c:v>
                </c:pt>
                <c:pt idx="146">
                  <c:v>6.8545224698941297E-3</c:v>
                </c:pt>
                <c:pt idx="147">
                  <c:v>3.9106054658612898E-3</c:v>
                </c:pt>
                <c:pt idx="148">
                  <c:v>3.74251956725503E-3</c:v>
                </c:pt>
                <c:pt idx="149">
                  <c:v>5.0149928994530002E-3</c:v>
                </c:pt>
                <c:pt idx="150">
                  <c:v>6.3748291104160099E-3</c:v>
                </c:pt>
                <c:pt idx="151">
                  <c:v>4.31688144209576E-3</c:v>
                </c:pt>
                <c:pt idx="152">
                  <c:v>1.19505590829052E-2</c:v>
                </c:pt>
                <c:pt idx="153">
                  <c:v>1.47121837473082E-2</c:v>
                </c:pt>
                <c:pt idx="154">
                  <c:v>9.6011469232260196E-3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AF-414F-976B-824AB55BE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7930719"/>
        <c:axId val="1144979919"/>
      </c:lineChart>
      <c:catAx>
        <c:axId val="13679307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79919"/>
        <c:crosses val="autoZero"/>
        <c:auto val="1"/>
        <c:lblAlgn val="ctr"/>
        <c:lblOffset val="100"/>
        <c:noMultiLvlLbl val="0"/>
      </c:catAx>
      <c:valAx>
        <c:axId val="114497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93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XLRE_IYR!$E$1</c:f>
              <c:strCache>
                <c:ptCount val="1"/>
                <c:pt idx="0">
                  <c:v> IYR/XLRE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XLRE_IYR!$E$2:$E$156</c:f>
              <c:numCache>
                <c:formatCode>_(* #,##0.0000_);_(* \(#,##0.0000\);_(* "-"??_);_(@_)</c:formatCode>
                <c:ptCount val="155"/>
                <c:pt idx="0">
                  <c:v>2.3160735817361302</c:v>
                </c:pt>
                <c:pt idx="1">
                  <c:v>2.3160735817361302</c:v>
                </c:pt>
                <c:pt idx="2">
                  <c:v>2.3160735817361302</c:v>
                </c:pt>
                <c:pt idx="3">
                  <c:v>2.3160735817361302</c:v>
                </c:pt>
                <c:pt idx="4">
                  <c:v>2.3160735817361302</c:v>
                </c:pt>
                <c:pt idx="5">
                  <c:v>2.3160735817361302</c:v>
                </c:pt>
                <c:pt idx="6">
                  <c:v>2.3160735817361302</c:v>
                </c:pt>
                <c:pt idx="7">
                  <c:v>2.3160735817361302</c:v>
                </c:pt>
                <c:pt idx="8">
                  <c:v>2.3160735817361302</c:v>
                </c:pt>
                <c:pt idx="9">
                  <c:v>2.3160735817361302</c:v>
                </c:pt>
                <c:pt idx="10">
                  <c:v>2.3160735817361302</c:v>
                </c:pt>
                <c:pt idx="11">
                  <c:v>2.3160735817361302</c:v>
                </c:pt>
                <c:pt idx="12">
                  <c:v>2.3160735817361302</c:v>
                </c:pt>
                <c:pt idx="13">
                  <c:v>2.3160735817361302</c:v>
                </c:pt>
                <c:pt idx="14">
                  <c:v>2.3160735817361302</c:v>
                </c:pt>
                <c:pt idx="15">
                  <c:v>2.3160735817361302</c:v>
                </c:pt>
                <c:pt idx="16">
                  <c:v>2.3160735817361302</c:v>
                </c:pt>
                <c:pt idx="17">
                  <c:v>2.3160735817361302</c:v>
                </c:pt>
                <c:pt idx="18">
                  <c:v>2.3160735817361302</c:v>
                </c:pt>
                <c:pt idx="19">
                  <c:v>2.3160735817361302</c:v>
                </c:pt>
                <c:pt idx="20">
                  <c:v>2.3160735817361302</c:v>
                </c:pt>
                <c:pt idx="21">
                  <c:v>2.3160735817361302</c:v>
                </c:pt>
                <c:pt idx="22">
                  <c:v>2.3160735817361302</c:v>
                </c:pt>
                <c:pt idx="23">
                  <c:v>2.3160735817361302</c:v>
                </c:pt>
                <c:pt idx="24">
                  <c:v>2.3160735817361302</c:v>
                </c:pt>
                <c:pt idx="25">
                  <c:v>2.3160735817361302</c:v>
                </c:pt>
                <c:pt idx="26">
                  <c:v>2.3160735817361302</c:v>
                </c:pt>
                <c:pt idx="27">
                  <c:v>2.3160735817361302</c:v>
                </c:pt>
                <c:pt idx="28">
                  <c:v>2.3160735817361302</c:v>
                </c:pt>
                <c:pt idx="29">
                  <c:v>2.3160735817361302</c:v>
                </c:pt>
                <c:pt idx="30">
                  <c:v>2.3160735817361302</c:v>
                </c:pt>
                <c:pt idx="31">
                  <c:v>2.3160735817361302</c:v>
                </c:pt>
                <c:pt idx="32">
                  <c:v>2.3160735817361302</c:v>
                </c:pt>
                <c:pt idx="33">
                  <c:v>2.3160735817361302</c:v>
                </c:pt>
                <c:pt idx="34">
                  <c:v>2.3160735817361302</c:v>
                </c:pt>
                <c:pt idx="35">
                  <c:v>2.3160735817361302</c:v>
                </c:pt>
                <c:pt idx="36">
                  <c:v>2.3160735817361302</c:v>
                </c:pt>
                <c:pt idx="37">
                  <c:v>2.3160735817361302</c:v>
                </c:pt>
                <c:pt idx="38">
                  <c:v>2.3160735817361302</c:v>
                </c:pt>
                <c:pt idx="39">
                  <c:v>2.3160735817361302</c:v>
                </c:pt>
                <c:pt idx="40">
                  <c:v>2.3160735817361302</c:v>
                </c:pt>
                <c:pt idx="41">
                  <c:v>2.3160735817361302</c:v>
                </c:pt>
                <c:pt idx="42">
                  <c:v>2.3160735817361302</c:v>
                </c:pt>
                <c:pt idx="43">
                  <c:v>2.3160735817361302</c:v>
                </c:pt>
                <c:pt idx="44">
                  <c:v>2.3160735817361302</c:v>
                </c:pt>
                <c:pt idx="45">
                  <c:v>2.3160735817361302</c:v>
                </c:pt>
                <c:pt idx="46">
                  <c:v>2.3160735817361302</c:v>
                </c:pt>
                <c:pt idx="47">
                  <c:v>2.3160735817361302</c:v>
                </c:pt>
                <c:pt idx="48">
                  <c:v>2.3160735817361302</c:v>
                </c:pt>
                <c:pt idx="49">
                  <c:v>2.3160735817361302</c:v>
                </c:pt>
                <c:pt idx="50">
                  <c:v>2.3160735817361302</c:v>
                </c:pt>
                <c:pt idx="51">
                  <c:v>2.3160735817361302</c:v>
                </c:pt>
                <c:pt idx="52">
                  <c:v>2.3160735817361302</c:v>
                </c:pt>
                <c:pt idx="53">
                  <c:v>2.3160735817361302</c:v>
                </c:pt>
                <c:pt idx="54">
                  <c:v>2.3160735817361302</c:v>
                </c:pt>
                <c:pt idx="55">
                  <c:v>2.3160735817361302</c:v>
                </c:pt>
                <c:pt idx="56">
                  <c:v>2.3160735817361302</c:v>
                </c:pt>
                <c:pt idx="57">
                  <c:v>2.3160735817361302</c:v>
                </c:pt>
                <c:pt idx="58">
                  <c:v>2.3160735817361302</c:v>
                </c:pt>
                <c:pt idx="59">
                  <c:v>2.3160735817361302</c:v>
                </c:pt>
                <c:pt idx="60">
                  <c:v>2.3160735817361302</c:v>
                </c:pt>
                <c:pt idx="61">
                  <c:v>2.3160735817361302</c:v>
                </c:pt>
                <c:pt idx="62">
                  <c:v>2.3160735817361302</c:v>
                </c:pt>
                <c:pt idx="63">
                  <c:v>2.3160735817361302</c:v>
                </c:pt>
                <c:pt idx="64">
                  <c:v>2.3160735817361302</c:v>
                </c:pt>
                <c:pt idx="65">
                  <c:v>2.3160735817361302</c:v>
                </c:pt>
                <c:pt idx="66">
                  <c:v>2.3160735817361302</c:v>
                </c:pt>
                <c:pt idx="67">
                  <c:v>2.3160735817361302</c:v>
                </c:pt>
                <c:pt idx="68">
                  <c:v>2.3160735817361302</c:v>
                </c:pt>
                <c:pt idx="69">
                  <c:v>2.3160735817361302</c:v>
                </c:pt>
                <c:pt idx="70">
                  <c:v>2.3160735817361302</c:v>
                </c:pt>
                <c:pt idx="71">
                  <c:v>2.3160735817361302</c:v>
                </c:pt>
                <c:pt idx="72">
                  <c:v>2.3160735817361302</c:v>
                </c:pt>
                <c:pt idx="73">
                  <c:v>2.3160735817361302</c:v>
                </c:pt>
                <c:pt idx="74">
                  <c:v>2.3160735817361302</c:v>
                </c:pt>
                <c:pt idx="75">
                  <c:v>2.3160735817361302</c:v>
                </c:pt>
                <c:pt idx="76">
                  <c:v>2.3160735817361302</c:v>
                </c:pt>
                <c:pt idx="77">
                  <c:v>2.3160735817361302</c:v>
                </c:pt>
                <c:pt idx="78">
                  <c:v>2.3160735817361302</c:v>
                </c:pt>
                <c:pt idx="79">
                  <c:v>2.3160735817361302</c:v>
                </c:pt>
                <c:pt idx="80">
                  <c:v>2.3160735817361302</c:v>
                </c:pt>
                <c:pt idx="81">
                  <c:v>2.3160735817361302</c:v>
                </c:pt>
                <c:pt idx="82">
                  <c:v>2.3160735817361302</c:v>
                </c:pt>
                <c:pt idx="83">
                  <c:v>2.3160735817361302</c:v>
                </c:pt>
                <c:pt idx="84">
                  <c:v>2.3160735817361302</c:v>
                </c:pt>
                <c:pt idx="85">
                  <c:v>2.3160735817361302</c:v>
                </c:pt>
                <c:pt idx="86">
                  <c:v>2.3160735817361302</c:v>
                </c:pt>
                <c:pt idx="87">
                  <c:v>2.3160735817361302</c:v>
                </c:pt>
                <c:pt idx="88">
                  <c:v>2.3160735817361302</c:v>
                </c:pt>
                <c:pt idx="89">
                  <c:v>2.3160735817361302</c:v>
                </c:pt>
                <c:pt idx="90">
                  <c:v>2.3160735817361302</c:v>
                </c:pt>
                <c:pt idx="91">
                  <c:v>2.3160735817361302</c:v>
                </c:pt>
                <c:pt idx="92">
                  <c:v>2.3160735817361302</c:v>
                </c:pt>
                <c:pt idx="93">
                  <c:v>2.3160735817361302</c:v>
                </c:pt>
                <c:pt idx="94">
                  <c:v>2.3160735817361302</c:v>
                </c:pt>
                <c:pt idx="95">
                  <c:v>2.3160735817361302</c:v>
                </c:pt>
                <c:pt idx="96">
                  <c:v>2.3160735817361302</c:v>
                </c:pt>
                <c:pt idx="97">
                  <c:v>2.3160735817361302</c:v>
                </c:pt>
                <c:pt idx="98">
                  <c:v>2.3160735817361302</c:v>
                </c:pt>
                <c:pt idx="99">
                  <c:v>2.3160735817361302</c:v>
                </c:pt>
                <c:pt idx="100">
                  <c:v>2.3160735817361302</c:v>
                </c:pt>
                <c:pt idx="101">
                  <c:v>2.3160735817361302</c:v>
                </c:pt>
                <c:pt idx="102">
                  <c:v>2.3160735817361302</c:v>
                </c:pt>
                <c:pt idx="103">
                  <c:v>2.3160735817361302</c:v>
                </c:pt>
                <c:pt idx="104">
                  <c:v>2.3160735817361302</c:v>
                </c:pt>
                <c:pt idx="105">
                  <c:v>2.3160735817361302</c:v>
                </c:pt>
                <c:pt idx="106">
                  <c:v>2.3160735817361302</c:v>
                </c:pt>
                <c:pt idx="107">
                  <c:v>2.3160735817361302</c:v>
                </c:pt>
                <c:pt idx="108">
                  <c:v>2.3160735817361302</c:v>
                </c:pt>
                <c:pt idx="109">
                  <c:v>2.3160735817361302</c:v>
                </c:pt>
                <c:pt idx="110">
                  <c:v>2.3160735817361302</c:v>
                </c:pt>
                <c:pt idx="111">
                  <c:v>2.3160735817361302</c:v>
                </c:pt>
                <c:pt idx="112">
                  <c:v>2.3160735817361302</c:v>
                </c:pt>
                <c:pt idx="113">
                  <c:v>2.3160735817361302</c:v>
                </c:pt>
                <c:pt idx="114">
                  <c:v>2.3160735817361302</c:v>
                </c:pt>
                <c:pt idx="115">
                  <c:v>2.3160735817361302</c:v>
                </c:pt>
                <c:pt idx="116">
                  <c:v>2.3160735817361302</c:v>
                </c:pt>
                <c:pt idx="117">
                  <c:v>2.3160735817361302</c:v>
                </c:pt>
                <c:pt idx="118">
                  <c:v>2.3160735817361302</c:v>
                </c:pt>
                <c:pt idx="119">
                  <c:v>2.3160735817361302</c:v>
                </c:pt>
                <c:pt idx="120">
                  <c:v>2.3160735817361302</c:v>
                </c:pt>
                <c:pt idx="121">
                  <c:v>2.3160735817361302</c:v>
                </c:pt>
                <c:pt idx="122">
                  <c:v>2.3160735817361302</c:v>
                </c:pt>
                <c:pt idx="123">
                  <c:v>2.3160735817361302</c:v>
                </c:pt>
                <c:pt idx="124">
                  <c:v>2.3160735817361302</c:v>
                </c:pt>
                <c:pt idx="125">
                  <c:v>2.3160735817361302</c:v>
                </c:pt>
                <c:pt idx="126">
                  <c:v>2.3160735817361302</c:v>
                </c:pt>
                <c:pt idx="127">
                  <c:v>2.3160735817361302</c:v>
                </c:pt>
                <c:pt idx="128">
                  <c:v>2.3160735817361302</c:v>
                </c:pt>
                <c:pt idx="129">
                  <c:v>2.3160735817361302</c:v>
                </c:pt>
                <c:pt idx="130">
                  <c:v>2.3160735817361302</c:v>
                </c:pt>
                <c:pt idx="131">
                  <c:v>2.3160735817361302</c:v>
                </c:pt>
                <c:pt idx="132">
                  <c:v>2.3160735817361302</c:v>
                </c:pt>
                <c:pt idx="133">
                  <c:v>2.3160735817361302</c:v>
                </c:pt>
                <c:pt idx="134">
                  <c:v>2.3160735817361302</c:v>
                </c:pt>
                <c:pt idx="135">
                  <c:v>2.3160735817361302</c:v>
                </c:pt>
                <c:pt idx="136">
                  <c:v>2.3160735817361302</c:v>
                </c:pt>
                <c:pt idx="137">
                  <c:v>2.3160735817361302</c:v>
                </c:pt>
                <c:pt idx="138">
                  <c:v>2.3160735817361302</c:v>
                </c:pt>
                <c:pt idx="139">
                  <c:v>2.3160735817361302</c:v>
                </c:pt>
                <c:pt idx="140">
                  <c:v>2.3160735817361302</c:v>
                </c:pt>
                <c:pt idx="141">
                  <c:v>2.3160735817361302</c:v>
                </c:pt>
                <c:pt idx="142">
                  <c:v>2.3160735817361302</c:v>
                </c:pt>
                <c:pt idx="143">
                  <c:v>2.3160735817361302</c:v>
                </c:pt>
                <c:pt idx="144">
                  <c:v>2.3160735817361302</c:v>
                </c:pt>
                <c:pt idx="145">
                  <c:v>2.3160735817361302</c:v>
                </c:pt>
                <c:pt idx="146">
                  <c:v>2.3160735817361302</c:v>
                </c:pt>
                <c:pt idx="147">
                  <c:v>2.3160735817361302</c:v>
                </c:pt>
                <c:pt idx="148">
                  <c:v>2.3160735817361302</c:v>
                </c:pt>
                <c:pt idx="149">
                  <c:v>2.3160735817361302</c:v>
                </c:pt>
                <c:pt idx="150">
                  <c:v>2.3160735817361302</c:v>
                </c:pt>
                <c:pt idx="151">
                  <c:v>2.3160735817361302</c:v>
                </c:pt>
                <c:pt idx="152">
                  <c:v>2.3160735817361302</c:v>
                </c:pt>
                <c:pt idx="153">
                  <c:v>2.3160735817361302</c:v>
                </c:pt>
                <c:pt idx="154">
                  <c:v>2.3160735817361302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63-4120-90CB-CA5BECC93952}"/>
            </c:ext>
          </c:extLst>
        </c:ser>
        <c:ser>
          <c:idx val="1"/>
          <c:order val="1"/>
          <c:tx>
            <c:strRef>
              <c:f>XLRE_IYR!$F$1</c:f>
              <c:strCache>
                <c:ptCount val="1"/>
                <c:pt idx="0">
                  <c:v> IYR/XLRE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XLRE_IYR!$F$2:$F$156</c:f>
              <c:numCache>
                <c:formatCode>_(* #,##0.0000_);_(* \(#,##0.0000\);_(* "-"??_);_(@_)</c:formatCode>
                <c:ptCount val="155"/>
                <c:pt idx="9">
                  <c:v>2.3321505810584799</c:v>
                </c:pt>
                <c:pt idx="10">
                  <c:v>2.3322937307314699</c:v>
                </c:pt>
                <c:pt idx="11">
                  <c:v>2.3323459651056702</c:v>
                </c:pt>
                <c:pt idx="12">
                  <c:v>2.3320580138790898</c:v>
                </c:pt>
                <c:pt idx="13">
                  <c:v>2.33119189120054</c:v>
                </c:pt>
                <c:pt idx="14">
                  <c:v>2.3301387844655301</c:v>
                </c:pt>
                <c:pt idx="15">
                  <c:v>2.32896395024266</c:v>
                </c:pt>
                <c:pt idx="16">
                  <c:v>2.3281598143490201</c:v>
                </c:pt>
                <c:pt idx="17">
                  <c:v>2.3277596266685201</c:v>
                </c:pt>
                <c:pt idx="18">
                  <c:v>2.32767878823344</c:v>
                </c:pt>
                <c:pt idx="19">
                  <c:v>2.3272159637066698</c:v>
                </c:pt>
                <c:pt idx="20">
                  <c:v>2.3268041867932499</c:v>
                </c:pt>
                <c:pt idx="21">
                  <c:v>2.32671587250067</c:v>
                </c:pt>
                <c:pt idx="22">
                  <c:v>2.32652134809282</c:v>
                </c:pt>
                <c:pt idx="23">
                  <c:v>2.3269349072781602</c:v>
                </c:pt>
                <c:pt idx="24">
                  <c:v>2.3266898503742799</c:v>
                </c:pt>
                <c:pt idx="25">
                  <c:v>2.3260334332274302</c:v>
                </c:pt>
                <c:pt idx="26">
                  <c:v>2.3250728356550701</c:v>
                </c:pt>
                <c:pt idx="27">
                  <c:v>2.3234637174999802</c:v>
                </c:pt>
                <c:pt idx="28">
                  <c:v>2.3213863373299302</c:v>
                </c:pt>
                <c:pt idx="29">
                  <c:v>2.3195541151354599</c:v>
                </c:pt>
                <c:pt idx="30">
                  <c:v>2.3173958208883301</c:v>
                </c:pt>
                <c:pt idx="31">
                  <c:v>2.3153133145935101</c:v>
                </c:pt>
                <c:pt idx="32">
                  <c:v>2.3139844902916402</c:v>
                </c:pt>
                <c:pt idx="33">
                  <c:v>2.31161284759742</c:v>
                </c:pt>
                <c:pt idx="34">
                  <c:v>2.3095083238518801</c:v>
                </c:pt>
                <c:pt idx="35">
                  <c:v>2.3078275527944099</c:v>
                </c:pt>
                <c:pt idx="36">
                  <c:v>2.3070424781752399</c:v>
                </c:pt>
                <c:pt idx="37">
                  <c:v>2.3075043110048301</c:v>
                </c:pt>
                <c:pt idx="38">
                  <c:v>2.3078987303919098</c:v>
                </c:pt>
                <c:pt idx="39">
                  <c:v>2.3087010041184399</c:v>
                </c:pt>
                <c:pt idx="40">
                  <c:v>2.30939392946182</c:v>
                </c:pt>
                <c:pt idx="41">
                  <c:v>2.3096318529998698</c:v>
                </c:pt>
                <c:pt idx="42">
                  <c:v>2.3096929440285998</c:v>
                </c:pt>
                <c:pt idx="43">
                  <c:v>2.3097545298094699</c:v>
                </c:pt>
                <c:pt idx="44">
                  <c:v>2.31015469353488</c:v>
                </c:pt>
                <c:pt idx="45">
                  <c:v>2.3106820761498401</c:v>
                </c:pt>
                <c:pt idx="46">
                  <c:v>2.3107289037292502</c:v>
                </c:pt>
                <c:pt idx="47">
                  <c:v>2.3100666818981499</c:v>
                </c:pt>
                <c:pt idx="48">
                  <c:v>2.3098140148571602</c:v>
                </c:pt>
                <c:pt idx="49">
                  <c:v>2.30936306898949</c:v>
                </c:pt>
                <c:pt idx="50">
                  <c:v>2.30860017463832</c:v>
                </c:pt>
                <c:pt idx="51">
                  <c:v>2.3081203604643399</c:v>
                </c:pt>
                <c:pt idx="52">
                  <c:v>2.3071001232665398</c:v>
                </c:pt>
                <c:pt idx="53">
                  <c:v>2.30645957715062</c:v>
                </c:pt>
                <c:pt idx="54">
                  <c:v>2.30726865120725</c:v>
                </c:pt>
                <c:pt idx="55">
                  <c:v>2.3083700555874702</c:v>
                </c:pt>
                <c:pt idx="56">
                  <c:v>2.30942683414546</c:v>
                </c:pt>
                <c:pt idx="57">
                  <c:v>2.3101527530087398</c:v>
                </c:pt>
                <c:pt idx="58">
                  <c:v>2.3108506554561998</c:v>
                </c:pt>
                <c:pt idx="59">
                  <c:v>2.3115434894259099</c:v>
                </c:pt>
                <c:pt idx="60">
                  <c:v>2.3128710513640098</c:v>
                </c:pt>
                <c:pt idx="61">
                  <c:v>2.3141065581492501</c:v>
                </c:pt>
                <c:pt idx="62">
                  <c:v>2.3152923291948202</c:v>
                </c:pt>
                <c:pt idx="63">
                  <c:v>2.31583428151874</c:v>
                </c:pt>
                <c:pt idx="64">
                  <c:v>2.31535843565314</c:v>
                </c:pt>
                <c:pt idx="65">
                  <c:v>2.31467766787364</c:v>
                </c:pt>
                <c:pt idx="66">
                  <c:v>2.3139730454185301</c:v>
                </c:pt>
                <c:pt idx="67">
                  <c:v>2.3135497365470399</c:v>
                </c:pt>
                <c:pt idx="68">
                  <c:v>2.3132541514475</c:v>
                </c:pt>
                <c:pt idx="69">
                  <c:v>2.3130418421706702</c:v>
                </c:pt>
                <c:pt idx="70">
                  <c:v>2.3128917939572098</c:v>
                </c:pt>
                <c:pt idx="71">
                  <c:v>2.31255730483934</c:v>
                </c:pt>
                <c:pt idx="72">
                  <c:v>2.3127625011725401</c:v>
                </c:pt>
                <c:pt idx="73">
                  <c:v>2.3132414283756</c:v>
                </c:pt>
                <c:pt idx="74">
                  <c:v>2.3137601905820002</c:v>
                </c:pt>
                <c:pt idx="75">
                  <c:v>2.3139445172923399</c:v>
                </c:pt>
                <c:pt idx="76">
                  <c:v>2.3137468927897502</c:v>
                </c:pt>
                <c:pt idx="77">
                  <c:v>2.31387101892228</c:v>
                </c:pt>
                <c:pt idx="78">
                  <c:v>2.3145458722767298</c:v>
                </c:pt>
                <c:pt idx="79">
                  <c:v>2.3150244221416401</c:v>
                </c:pt>
                <c:pt idx="80">
                  <c:v>2.31478995365948</c:v>
                </c:pt>
                <c:pt idx="81">
                  <c:v>2.3145758997288102</c:v>
                </c:pt>
                <c:pt idx="82">
                  <c:v>2.3140127942565099</c:v>
                </c:pt>
                <c:pt idx="83">
                  <c:v>2.3133208704815602</c:v>
                </c:pt>
                <c:pt idx="84">
                  <c:v>2.3123841836307499</c:v>
                </c:pt>
                <c:pt idx="85">
                  <c:v>2.3116828157437701</c:v>
                </c:pt>
                <c:pt idx="86">
                  <c:v>2.3114181197465902</c:v>
                </c:pt>
                <c:pt idx="87">
                  <c:v>2.3114587569899401</c:v>
                </c:pt>
                <c:pt idx="88">
                  <c:v>2.3103505202030998</c:v>
                </c:pt>
                <c:pt idx="89">
                  <c:v>2.3093581512327201</c:v>
                </c:pt>
                <c:pt idx="90">
                  <c:v>2.3088879037201702</c:v>
                </c:pt>
                <c:pt idx="91">
                  <c:v>2.3085067340057002</c:v>
                </c:pt>
                <c:pt idx="92">
                  <c:v>2.3084082556291898</c:v>
                </c:pt>
                <c:pt idx="93">
                  <c:v>2.3085016079755798</c:v>
                </c:pt>
                <c:pt idx="94">
                  <c:v>2.3081620934029901</c:v>
                </c:pt>
                <c:pt idx="95">
                  <c:v>2.3078146235240098</c:v>
                </c:pt>
                <c:pt idx="96">
                  <c:v>2.3072955426453801</c:v>
                </c:pt>
                <c:pt idx="97">
                  <c:v>2.3064043447857099</c:v>
                </c:pt>
                <c:pt idx="98">
                  <c:v>2.30630809466144</c:v>
                </c:pt>
                <c:pt idx="99">
                  <c:v>2.3059151876056001</c:v>
                </c:pt>
                <c:pt idx="100">
                  <c:v>2.3055515773751898</c:v>
                </c:pt>
                <c:pt idx="101">
                  <c:v>2.30535922915253</c:v>
                </c:pt>
                <c:pt idx="102">
                  <c:v>2.3046836033606901</c:v>
                </c:pt>
                <c:pt idx="103">
                  <c:v>2.30394709776006</c:v>
                </c:pt>
                <c:pt idx="104">
                  <c:v>2.30332870576337</c:v>
                </c:pt>
                <c:pt idx="105">
                  <c:v>2.3020880508613399</c:v>
                </c:pt>
                <c:pt idx="106">
                  <c:v>2.3010121139033402</c:v>
                </c:pt>
                <c:pt idx="107">
                  <c:v>2.3000622148015801</c:v>
                </c:pt>
                <c:pt idx="108">
                  <c:v>2.2995514988179102</c:v>
                </c:pt>
                <c:pt idx="109">
                  <c:v>2.2993311446246301</c:v>
                </c:pt>
                <c:pt idx="110">
                  <c:v>2.2992534112958101</c:v>
                </c:pt>
                <c:pt idx="111">
                  <c:v>2.2987708731768799</c:v>
                </c:pt>
                <c:pt idx="112">
                  <c:v>2.2977058803296901</c:v>
                </c:pt>
                <c:pt idx="113">
                  <c:v>2.2969262123477998</c:v>
                </c:pt>
                <c:pt idx="114">
                  <c:v>2.2959318338547501</c:v>
                </c:pt>
                <c:pt idx="115">
                  <c:v>2.2956992449046498</c:v>
                </c:pt>
                <c:pt idx="116">
                  <c:v>2.2971301686153498</c:v>
                </c:pt>
                <c:pt idx="117">
                  <c:v>2.29827178698894</c:v>
                </c:pt>
                <c:pt idx="118">
                  <c:v>2.2992122576999101</c:v>
                </c:pt>
                <c:pt idx="119">
                  <c:v>2.3003344427350698</c:v>
                </c:pt>
                <c:pt idx="120">
                  <c:v>2.3013358693797898</c:v>
                </c:pt>
                <c:pt idx="121">
                  <c:v>2.3029663400107099</c:v>
                </c:pt>
                <c:pt idx="122">
                  <c:v>2.3060767846715602</c:v>
                </c:pt>
                <c:pt idx="123">
                  <c:v>2.3094222902077699</c:v>
                </c:pt>
                <c:pt idx="124">
                  <c:v>2.3133731660083798</c:v>
                </c:pt>
                <c:pt idx="125">
                  <c:v>2.3174264423200301</c:v>
                </c:pt>
                <c:pt idx="126">
                  <c:v>2.3194130896741698</c:v>
                </c:pt>
                <c:pt idx="127">
                  <c:v>2.3215206561325998</c:v>
                </c:pt>
                <c:pt idx="128">
                  <c:v>2.3233226020381101</c:v>
                </c:pt>
                <c:pt idx="129">
                  <c:v>2.32454578508999</c:v>
                </c:pt>
                <c:pt idx="130">
                  <c:v>2.3257069004538402</c:v>
                </c:pt>
                <c:pt idx="131">
                  <c:v>2.3268750242806902</c:v>
                </c:pt>
                <c:pt idx="132">
                  <c:v>2.3276586675939002</c:v>
                </c:pt>
                <c:pt idx="133">
                  <c:v>2.3288998604343698</c:v>
                </c:pt>
                <c:pt idx="134">
                  <c:v>2.32968665804245</c:v>
                </c:pt>
                <c:pt idx="135">
                  <c:v>2.3299720262168702</c:v>
                </c:pt>
                <c:pt idx="136">
                  <c:v>2.3306098094313001</c:v>
                </c:pt>
                <c:pt idx="137">
                  <c:v>2.3309602839577801</c:v>
                </c:pt>
                <c:pt idx="138">
                  <c:v>2.3310343884530198</c:v>
                </c:pt>
                <c:pt idx="139">
                  <c:v>2.33145524988233</c:v>
                </c:pt>
                <c:pt idx="140">
                  <c:v>2.3320363578124401</c:v>
                </c:pt>
                <c:pt idx="141">
                  <c:v>2.3322684048416198</c:v>
                </c:pt>
                <c:pt idx="142">
                  <c:v>2.3320896333550598</c:v>
                </c:pt>
                <c:pt idx="143">
                  <c:v>2.3316347881572401</c:v>
                </c:pt>
                <c:pt idx="144">
                  <c:v>2.3312298942386098</c:v>
                </c:pt>
                <c:pt idx="145">
                  <c:v>2.3307798752172499</c:v>
                </c:pt>
                <c:pt idx="146">
                  <c:v>2.3300493801945099</c:v>
                </c:pt>
                <c:pt idx="147">
                  <c:v>2.3294895930872199</c:v>
                </c:pt>
                <c:pt idx="148">
                  <c:v>2.3290569370005501</c:v>
                </c:pt>
                <c:pt idx="149">
                  <c:v>2.3289430186395399</c:v>
                </c:pt>
                <c:pt idx="150">
                  <c:v>2.3286713308678499</c:v>
                </c:pt>
                <c:pt idx="151">
                  <c:v>2.3282386594017401</c:v>
                </c:pt>
                <c:pt idx="152">
                  <c:v>2.3280647857293002</c:v>
                </c:pt>
                <c:pt idx="153">
                  <c:v>2.3272666491927398</c:v>
                </c:pt>
                <c:pt idx="154">
                  <c:v>2.3261702470567802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63-4120-90CB-CA5BECC93952}"/>
            </c:ext>
          </c:extLst>
        </c:ser>
        <c:ser>
          <c:idx val="2"/>
          <c:order val="2"/>
          <c:tx>
            <c:strRef>
              <c:f>XLRE_IYR!$G$1</c:f>
              <c:strCache>
                <c:ptCount val="1"/>
                <c:pt idx="0">
                  <c:v> IYR/XLRE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XLRE_IYR!$G$2:$G$156</c:f>
              <c:numCache>
                <c:formatCode>_(* #,##0.0000_);_(* \(#,##0.0000\);_(* "-"??_);_(@_)</c:formatCode>
                <c:ptCount val="155"/>
                <c:pt idx="19">
                  <c:v>2.3296832723825802</c:v>
                </c:pt>
                <c:pt idx="20">
                  <c:v>2.3295489587623601</c:v>
                </c:pt>
                <c:pt idx="21">
                  <c:v>2.3295309188031701</c:v>
                </c:pt>
                <c:pt idx="22">
                  <c:v>2.32928968098595</c:v>
                </c:pt>
                <c:pt idx="23">
                  <c:v>2.3290633992393501</c:v>
                </c:pt>
                <c:pt idx="24">
                  <c:v>2.3284143174199001</c:v>
                </c:pt>
                <c:pt idx="25">
                  <c:v>2.32749869173505</c:v>
                </c:pt>
                <c:pt idx="26">
                  <c:v>2.32661632500204</c:v>
                </c:pt>
                <c:pt idx="27">
                  <c:v>2.3256116720842499</c:v>
                </c:pt>
                <c:pt idx="28">
                  <c:v>2.3245325627816902</c:v>
                </c:pt>
                <c:pt idx="29">
                  <c:v>2.3233850394210598</c:v>
                </c:pt>
                <c:pt idx="30">
                  <c:v>2.3221000038407902</c:v>
                </c:pt>
                <c:pt idx="31">
                  <c:v>2.3210145935470901</c:v>
                </c:pt>
                <c:pt idx="32">
                  <c:v>2.3202529191922299</c:v>
                </c:pt>
                <c:pt idx="33">
                  <c:v>2.3192738774377899</c:v>
                </c:pt>
                <c:pt idx="34">
                  <c:v>2.31809908711308</c:v>
                </c:pt>
                <c:pt idx="35">
                  <c:v>2.3169304930109198</c:v>
                </c:pt>
                <c:pt idx="36">
                  <c:v>2.3160576569151599</c:v>
                </c:pt>
                <c:pt idx="37">
                  <c:v>2.31548401425241</c:v>
                </c:pt>
                <c:pt idx="38">
                  <c:v>2.31464253386092</c:v>
                </c:pt>
                <c:pt idx="39">
                  <c:v>2.3141275596269502</c:v>
                </c:pt>
                <c:pt idx="40">
                  <c:v>2.3133948751750699</c:v>
                </c:pt>
                <c:pt idx="41">
                  <c:v>2.3124725837966902</c:v>
                </c:pt>
                <c:pt idx="42">
                  <c:v>2.31183871716012</c:v>
                </c:pt>
                <c:pt idx="43">
                  <c:v>2.3106836887034401</c:v>
                </c:pt>
                <c:pt idx="44">
                  <c:v>2.3098315086933798</c:v>
                </c:pt>
                <c:pt idx="45">
                  <c:v>2.3092548144721201</c:v>
                </c:pt>
                <c:pt idx="46">
                  <c:v>2.3088856909522399</c:v>
                </c:pt>
                <c:pt idx="47">
                  <c:v>2.30878549645149</c:v>
                </c:pt>
                <c:pt idx="48">
                  <c:v>2.3088563726245401</c:v>
                </c:pt>
                <c:pt idx="49">
                  <c:v>2.3090320365539601</c:v>
                </c:pt>
                <c:pt idx="50">
                  <c:v>2.3089970520500702</c:v>
                </c:pt>
                <c:pt idx="51">
                  <c:v>2.30887610673211</c:v>
                </c:pt>
                <c:pt idx="52">
                  <c:v>2.3083965336475698</c:v>
                </c:pt>
                <c:pt idx="53">
                  <c:v>2.3081070534800401</c:v>
                </c:pt>
                <c:pt idx="54">
                  <c:v>2.3087116723710701</c:v>
                </c:pt>
                <c:pt idx="55">
                  <c:v>2.3095260658686598</c:v>
                </c:pt>
                <c:pt idx="56">
                  <c:v>2.3100778689373498</c:v>
                </c:pt>
                <c:pt idx="57">
                  <c:v>2.31010971745344</c:v>
                </c:pt>
                <c:pt idx="58">
                  <c:v>2.31033233515668</c:v>
                </c:pt>
                <c:pt idx="59">
                  <c:v>2.3104532792076999</c:v>
                </c:pt>
                <c:pt idx="60">
                  <c:v>2.31073561300117</c:v>
                </c:pt>
                <c:pt idx="61">
                  <c:v>2.3111134593067999</c:v>
                </c:pt>
                <c:pt idx="62">
                  <c:v>2.3111962262306802</c:v>
                </c:pt>
                <c:pt idx="63">
                  <c:v>2.3111469293346798</c:v>
                </c:pt>
                <c:pt idx="64">
                  <c:v>2.3113135434302001</c:v>
                </c:pt>
                <c:pt idx="65">
                  <c:v>2.31152386173056</c:v>
                </c:pt>
                <c:pt idx="66">
                  <c:v>2.3116999397820002</c:v>
                </c:pt>
                <c:pt idx="67">
                  <c:v>2.3118512447778898</c:v>
                </c:pt>
                <c:pt idx="68">
                  <c:v>2.3120524034518501</c:v>
                </c:pt>
                <c:pt idx="69">
                  <c:v>2.3122926657982901</c:v>
                </c:pt>
                <c:pt idx="70">
                  <c:v>2.31288142266061</c:v>
                </c:pt>
                <c:pt idx="71">
                  <c:v>2.3133319314943002</c:v>
                </c:pt>
                <c:pt idx="72">
                  <c:v>2.3140274151836802</c:v>
                </c:pt>
                <c:pt idx="73">
                  <c:v>2.31453785494717</c:v>
                </c:pt>
                <c:pt idx="74">
                  <c:v>2.3145593131175701</c:v>
                </c:pt>
                <c:pt idx="75">
                  <c:v>2.3143110925829902</c:v>
                </c:pt>
                <c:pt idx="76">
                  <c:v>2.3138599691041399</c:v>
                </c:pt>
                <c:pt idx="77">
                  <c:v>2.3137103777346599</c:v>
                </c:pt>
                <c:pt idx="78">
                  <c:v>2.3139000118621098</c:v>
                </c:pt>
                <c:pt idx="79">
                  <c:v>2.3140331321561498</c:v>
                </c:pt>
                <c:pt idx="80">
                  <c:v>2.31384087380835</c:v>
                </c:pt>
                <c:pt idx="81">
                  <c:v>2.3135666022840802</c:v>
                </c:pt>
                <c:pt idx="82">
                  <c:v>2.3133876477145301</c:v>
                </c:pt>
                <c:pt idx="83">
                  <c:v>2.3132811494285801</c:v>
                </c:pt>
                <c:pt idx="84">
                  <c:v>2.3130721871063802</c:v>
                </c:pt>
                <c:pt idx="85">
                  <c:v>2.3128136665180499</c:v>
                </c:pt>
                <c:pt idx="86">
                  <c:v>2.31258250626817</c:v>
                </c:pt>
                <c:pt idx="87">
                  <c:v>2.3126648879561098</c:v>
                </c:pt>
                <c:pt idx="88">
                  <c:v>2.3124481962399099</c:v>
                </c:pt>
                <c:pt idx="89">
                  <c:v>2.3121912866871801</c:v>
                </c:pt>
                <c:pt idx="90">
                  <c:v>2.3118389286898302</c:v>
                </c:pt>
                <c:pt idx="91">
                  <c:v>2.3115413168672601</c:v>
                </c:pt>
                <c:pt idx="92">
                  <c:v>2.3112105249428501</c:v>
                </c:pt>
                <c:pt idx="93">
                  <c:v>2.3109112392285698</c:v>
                </c:pt>
                <c:pt idx="94">
                  <c:v>2.31027313851687</c:v>
                </c:pt>
                <c:pt idx="95">
                  <c:v>2.3097487196338902</c:v>
                </c:pt>
                <c:pt idx="96">
                  <c:v>2.3093568311959798</c:v>
                </c:pt>
                <c:pt idx="97">
                  <c:v>2.3089315508878201</c:v>
                </c:pt>
                <c:pt idx="98">
                  <c:v>2.3083293074322699</c:v>
                </c:pt>
                <c:pt idx="99">
                  <c:v>2.3076366694191601</c:v>
                </c:pt>
                <c:pt idx="100">
                  <c:v>2.30721974054768</c:v>
                </c:pt>
                <c:pt idx="101">
                  <c:v>2.30693298157912</c:v>
                </c:pt>
                <c:pt idx="102">
                  <c:v>2.30654592949494</c:v>
                </c:pt>
                <c:pt idx="103">
                  <c:v>2.3062243528678201</c:v>
                </c:pt>
                <c:pt idx="104">
                  <c:v>2.3057453995831798</c:v>
                </c:pt>
                <c:pt idx="105">
                  <c:v>2.3049513371926702</c:v>
                </c:pt>
                <c:pt idx="106">
                  <c:v>2.3041538282743601</c:v>
                </c:pt>
                <c:pt idx="107">
                  <c:v>2.3032332797936399</c:v>
                </c:pt>
                <c:pt idx="108">
                  <c:v>2.3029297967396798</c:v>
                </c:pt>
                <c:pt idx="109">
                  <c:v>2.3026231661151102</c:v>
                </c:pt>
                <c:pt idx="110">
                  <c:v>2.3024024943354999</c:v>
                </c:pt>
                <c:pt idx="111">
                  <c:v>2.3020650511647101</c:v>
                </c:pt>
                <c:pt idx="112">
                  <c:v>2.3011947418451899</c:v>
                </c:pt>
                <c:pt idx="113">
                  <c:v>2.3004366550539301</c:v>
                </c:pt>
                <c:pt idx="114">
                  <c:v>2.29963026980906</c:v>
                </c:pt>
                <c:pt idx="115">
                  <c:v>2.29889364788299</c:v>
                </c:pt>
                <c:pt idx="116">
                  <c:v>2.2990711412593399</c:v>
                </c:pt>
                <c:pt idx="117">
                  <c:v>2.29916700089526</c:v>
                </c:pt>
                <c:pt idx="118">
                  <c:v>2.2993818782589099</c:v>
                </c:pt>
                <c:pt idx="119">
                  <c:v>2.2998327936798502</c:v>
                </c:pt>
                <c:pt idx="120">
                  <c:v>2.3002946403378002</c:v>
                </c:pt>
                <c:pt idx="121">
                  <c:v>2.3008686065937898</c:v>
                </c:pt>
                <c:pt idx="122">
                  <c:v>2.3018913325006198</c:v>
                </c:pt>
                <c:pt idx="123">
                  <c:v>2.30317425127779</c:v>
                </c:pt>
                <c:pt idx="124">
                  <c:v>2.3046524999315601</c:v>
                </c:pt>
                <c:pt idx="125">
                  <c:v>2.30656284361234</c:v>
                </c:pt>
                <c:pt idx="126">
                  <c:v>2.3082716291447598</c:v>
                </c:pt>
                <c:pt idx="127">
                  <c:v>2.3098962215607699</c:v>
                </c:pt>
                <c:pt idx="128">
                  <c:v>2.3112674298690101</c:v>
                </c:pt>
                <c:pt idx="129">
                  <c:v>2.3124401139125301</c:v>
                </c:pt>
                <c:pt idx="130">
                  <c:v>2.3135213849168101</c:v>
                </c:pt>
                <c:pt idx="131">
                  <c:v>2.3149206821456998</c:v>
                </c:pt>
                <c:pt idx="132">
                  <c:v>2.3168677261327302</c:v>
                </c:pt>
                <c:pt idx="133">
                  <c:v>2.3191610753210701</c:v>
                </c:pt>
                <c:pt idx="134">
                  <c:v>2.3215299120254098</c:v>
                </c:pt>
                <c:pt idx="135">
                  <c:v>2.3236992342684499</c:v>
                </c:pt>
                <c:pt idx="136">
                  <c:v>2.3250114495527301</c:v>
                </c:pt>
                <c:pt idx="137">
                  <c:v>2.3262404700451902</c:v>
                </c:pt>
                <c:pt idx="138">
                  <c:v>2.3271784952455601</c:v>
                </c:pt>
                <c:pt idx="139">
                  <c:v>2.32800051748616</c:v>
                </c:pt>
                <c:pt idx="140">
                  <c:v>2.3288716291331402</c:v>
                </c:pt>
                <c:pt idx="141">
                  <c:v>2.3295717145611601</c:v>
                </c:pt>
                <c:pt idx="142">
                  <c:v>2.3298741504744802</c:v>
                </c:pt>
                <c:pt idx="143">
                  <c:v>2.3302673242958098</c:v>
                </c:pt>
                <c:pt idx="144">
                  <c:v>2.3304582761405301</c:v>
                </c:pt>
                <c:pt idx="145">
                  <c:v>2.3303759507170598</c:v>
                </c:pt>
                <c:pt idx="146">
                  <c:v>2.3303295948129001</c:v>
                </c:pt>
                <c:pt idx="147">
                  <c:v>2.3302249385225</c:v>
                </c:pt>
                <c:pt idx="148">
                  <c:v>2.3300456627267798</c:v>
                </c:pt>
                <c:pt idx="149">
                  <c:v>2.3301991342609401</c:v>
                </c:pt>
                <c:pt idx="150">
                  <c:v>2.3303538443401499</c:v>
                </c:pt>
                <c:pt idx="151">
                  <c:v>2.33025353212168</c:v>
                </c:pt>
                <c:pt idx="152">
                  <c:v>2.3300772095421798</c:v>
                </c:pt>
                <c:pt idx="153">
                  <c:v>2.3294507186749902</c:v>
                </c:pt>
                <c:pt idx="154">
                  <c:v>2.3287000706476899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63-4120-90CB-CA5BECC93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6472431"/>
        <c:axId val="1144967919"/>
      </c:lineChart>
      <c:catAx>
        <c:axId val="1116472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67919"/>
        <c:crosses val="autoZero"/>
        <c:auto val="1"/>
        <c:lblAlgn val="ctr"/>
        <c:lblOffset val="100"/>
        <c:noMultiLvlLbl val="0"/>
      </c:catAx>
      <c:valAx>
        <c:axId val="114496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47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XLRE_IYR!$K$1</c:f>
              <c:strCache>
                <c:ptCount val="1"/>
                <c:pt idx="0">
                  <c:v>avg diff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XLRE_IYR!$K$2:$K$156</c:f>
              <c:numCache>
                <c:formatCode>0.00%</c:formatCode>
                <c:ptCount val="155"/>
                <c:pt idx="1">
                  <c:v>5.23139165715171E-3</c:v>
                </c:pt>
                <c:pt idx="2">
                  <c:v>5.5624957671034101E-3</c:v>
                </c:pt>
                <c:pt idx="3">
                  <c:v>8.7049400439504401E-3</c:v>
                </c:pt>
                <c:pt idx="4">
                  <c:v>9.7533128141615195E-3</c:v>
                </c:pt>
                <c:pt idx="5">
                  <c:v>9.9609931338145996E-3</c:v>
                </c:pt>
                <c:pt idx="6">
                  <c:v>8.5844395841307899E-3</c:v>
                </c:pt>
                <c:pt idx="7">
                  <c:v>6.6563736755532298E-3</c:v>
                </c:pt>
                <c:pt idx="8">
                  <c:v>5.0747588504365402E-3</c:v>
                </c:pt>
                <c:pt idx="9">
                  <c:v>4.6457499831544999E-3</c:v>
                </c:pt>
                <c:pt idx="10">
                  <c:v>5.5952613351279001E-3</c:v>
                </c:pt>
                <c:pt idx="11">
                  <c:v>5.4557195957225697E-3</c:v>
                </c:pt>
                <c:pt idx="12">
                  <c:v>4.3253541035852602E-3</c:v>
                </c:pt>
                <c:pt idx="13">
                  <c:v>4.9908467756090303E-3</c:v>
                </c:pt>
                <c:pt idx="14">
                  <c:v>5.24032832306496E-3</c:v>
                </c:pt>
                <c:pt idx="15">
                  <c:v>4.9260903623072E-3</c:v>
                </c:pt>
                <c:pt idx="16">
                  <c:v>5.1361996198936799E-3</c:v>
                </c:pt>
                <c:pt idx="17">
                  <c:v>4.93849093668354E-3</c:v>
                </c:pt>
                <c:pt idx="18">
                  <c:v>4.7274330672574597E-3</c:v>
                </c:pt>
                <c:pt idx="19">
                  <c:v>2.6547160345650198E-3</c:v>
                </c:pt>
                <c:pt idx="20">
                  <c:v>3.8257072254047801E-3</c:v>
                </c:pt>
                <c:pt idx="21">
                  <c:v>5.0764119335288301E-3</c:v>
                </c:pt>
                <c:pt idx="22">
                  <c:v>3.4887404897393898E-3</c:v>
                </c:pt>
                <c:pt idx="23">
                  <c:v>6.7659854977083402E-3</c:v>
                </c:pt>
                <c:pt idx="24">
                  <c:v>4.1872336881145803E-3</c:v>
                </c:pt>
                <c:pt idx="25">
                  <c:v>2.10185217060678E-3</c:v>
                </c:pt>
                <c:pt idx="26">
                  <c:v>1.0013848111200801E-3</c:v>
                </c:pt>
                <c:pt idx="27">
                  <c:v>-1.9989035019174401E-3</c:v>
                </c:pt>
                <c:pt idx="28">
                  <c:v>-4.2397549501416304E-3</c:v>
                </c:pt>
                <c:pt idx="29">
                  <c:v>-5.2664988123575403E-3</c:v>
                </c:pt>
                <c:pt idx="30">
                  <c:v>-5.500831004952E-3</c:v>
                </c:pt>
                <c:pt idx="31">
                  <c:v>-3.90985248742371E-3</c:v>
                </c:pt>
                <c:pt idx="32">
                  <c:v>-2.2450861510285398E-3</c:v>
                </c:pt>
                <c:pt idx="33">
                  <c:v>-3.4569700496282002E-3</c:v>
                </c:pt>
                <c:pt idx="34">
                  <c:v>-4.9025870673240803E-3</c:v>
                </c:pt>
                <c:pt idx="35">
                  <c:v>-5.1662441897172701E-3</c:v>
                </c:pt>
                <c:pt idx="36">
                  <c:v>-2.3906480492686E-3</c:v>
                </c:pt>
                <c:pt idx="37">
                  <c:v>-2.87353518603287E-6</c:v>
                </c:pt>
                <c:pt idx="38">
                  <c:v>-2.5310144931917299E-3</c:v>
                </c:pt>
                <c:pt idx="39">
                  <c:v>-1.7903179313245E-3</c:v>
                </c:pt>
                <c:pt idx="40">
                  <c:v>-2.4970335579391901E-3</c:v>
                </c:pt>
                <c:pt idx="41">
                  <c:v>-2.8790884992608199E-3</c:v>
                </c:pt>
                <c:pt idx="42">
                  <c:v>-1.9807584280398301E-3</c:v>
                </c:pt>
                <c:pt idx="43">
                  <c:v>-3.1901788448098702E-3</c:v>
                </c:pt>
                <c:pt idx="44">
                  <c:v>-3.1678335375117301E-3</c:v>
                </c:pt>
                <c:pt idx="45">
                  <c:v>-2.8800106909083701E-3</c:v>
                </c:pt>
                <c:pt idx="46">
                  <c:v>-2.1879994547082601E-3</c:v>
                </c:pt>
                <c:pt idx="47">
                  <c:v>-2.86622071001876E-3</c:v>
                </c:pt>
                <c:pt idx="48">
                  <c:v>-3.62530604867904E-3</c:v>
                </c:pt>
                <c:pt idx="49">
                  <c:v>-3.7427389652604499E-3</c:v>
                </c:pt>
                <c:pt idx="50">
                  <c:v>-5.8046453765703996E-3</c:v>
                </c:pt>
                <c:pt idx="51">
                  <c:v>-4.9588935962943097E-3</c:v>
                </c:pt>
                <c:pt idx="52">
                  <c:v>-6.4042910796221599E-3</c:v>
                </c:pt>
                <c:pt idx="53">
                  <c:v>-5.9685271985321798E-3</c:v>
                </c:pt>
                <c:pt idx="54">
                  <c:v>3.3042446916018E-4</c:v>
                </c:pt>
                <c:pt idx="55">
                  <c:v>1.87784925067068E-3</c:v>
                </c:pt>
                <c:pt idx="56">
                  <c:v>2.3743735905637901E-3</c:v>
                </c:pt>
                <c:pt idx="57">
                  <c:v>2.7211106911597901E-4</c:v>
                </c:pt>
                <c:pt idx="58">
                  <c:v>-6.0562593626373802E-4</c:v>
                </c:pt>
                <c:pt idx="59">
                  <c:v>-7.4460474197779697E-4</c:v>
                </c:pt>
                <c:pt idx="60">
                  <c:v>-5.5881922993865497E-5</c:v>
                </c:pt>
                <c:pt idx="61">
                  <c:v>3.8779470103925102E-4</c:v>
                </c:pt>
                <c:pt idx="62">
                  <c:v>-1.2648800762539399E-3</c:v>
                </c:pt>
                <c:pt idx="63">
                  <c:v>-3.6173239604848201E-3</c:v>
                </c:pt>
                <c:pt idx="64">
                  <c:v>-1.72554574104359E-3</c:v>
                </c:pt>
                <c:pt idx="65">
                  <c:v>-1.06026681388117E-3</c:v>
                </c:pt>
                <c:pt idx="66">
                  <c:v>-6.6534127656470697E-4</c:v>
                </c:pt>
                <c:pt idx="67">
                  <c:v>-1.55676347755748E-3</c:v>
                </c:pt>
                <c:pt idx="68">
                  <c:v>-1.88344878890054E-3</c:v>
                </c:pt>
                <c:pt idx="69">
                  <c:v>-1.66238618946866E-3</c:v>
                </c:pt>
                <c:pt idx="70">
                  <c:v>-7.0398408657684601E-4</c:v>
                </c:pt>
                <c:pt idx="71">
                  <c:v>-1.0568960622212001E-3</c:v>
                </c:pt>
                <c:pt idx="72">
                  <c:v>-3.7818557362921998E-4</c:v>
                </c:pt>
                <c:pt idx="73">
                  <c:v>-1.54413984485436E-3</c:v>
                </c:pt>
                <c:pt idx="74">
                  <c:v>5.15643927809312E-4</c:v>
                </c:pt>
                <c:pt idx="75">
                  <c:v>-2.6388113233946002E-4</c:v>
                </c:pt>
                <c:pt idx="76">
                  <c:v>-1.5195477659618001E-3</c:v>
                </c:pt>
                <c:pt idx="77">
                  <c:v>-1.0201390561104199E-3</c:v>
                </c:pt>
                <c:pt idx="78">
                  <c:v>1.0315735462790899E-3</c:v>
                </c:pt>
                <c:pt idx="79">
                  <c:v>4.0512457169529601E-4</c:v>
                </c:pt>
                <c:pt idx="80">
                  <c:v>-1.7175638546044301E-3</c:v>
                </c:pt>
                <c:pt idx="81">
                  <c:v>-1.9825120298537502E-3</c:v>
                </c:pt>
                <c:pt idx="82">
                  <c:v>-2.8133613967378998E-3</c:v>
                </c:pt>
                <c:pt idx="83">
                  <c:v>-4.5407279442815597E-3</c:v>
                </c:pt>
                <c:pt idx="84">
                  <c:v>-3.5347509458371501E-3</c:v>
                </c:pt>
                <c:pt idx="85">
                  <c:v>-3.2975397728941301E-3</c:v>
                </c:pt>
                <c:pt idx="86">
                  <c:v>-2.6648065151167301E-3</c:v>
                </c:pt>
                <c:pt idx="87">
                  <c:v>-8.4451791632679702E-4</c:v>
                </c:pt>
                <c:pt idx="88">
                  <c:v>-3.7599348100732901E-3</c:v>
                </c:pt>
                <c:pt idx="89">
                  <c:v>-3.8870421080544099E-3</c:v>
                </c:pt>
                <c:pt idx="90">
                  <c:v>-3.7534903930220402E-3</c:v>
                </c:pt>
                <c:pt idx="91">
                  <c:v>-3.63289736269752E-3</c:v>
                </c:pt>
                <c:pt idx="92">
                  <c:v>-3.2398456114196401E-3</c:v>
                </c:pt>
                <c:pt idx="93">
                  <c:v>-4.13591257648371E-3</c:v>
                </c:pt>
                <c:pt idx="94">
                  <c:v>-5.0069306639985199E-3</c:v>
                </c:pt>
                <c:pt idx="95">
                  <c:v>-4.80388310976848E-3</c:v>
                </c:pt>
                <c:pt idx="96">
                  <c:v>-4.9145262491323101E-3</c:v>
                </c:pt>
                <c:pt idx="97">
                  <c:v>-4.7030859266751698E-3</c:v>
                </c:pt>
                <c:pt idx="98">
                  <c:v>-4.1771618642549397E-3</c:v>
                </c:pt>
                <c:pt idx="99">
                  <c:v>-5.5915368656456101E-3</c:v>
                </c:pt>
                <c:pt idx="100">
                  <c:v>-5.3305796624598103E-3</c:v>
                </c:pt>
                <c:pt idx="101">
                  <c:v>-4.4667602220217701E-3</c:v>
                </c:pt>
                <c:pt idx="102">
                  <c:v>-6.1707198955386596E-3</c:v>
                </c:pt>
                <c:pt idx="103">
                  <c:v>-7.3341758710868902E-3</c:v>
                </c:pt>
                <c:pt idx="104">
                  <c:v>-7.6939409937950296E-3</c:v>
                </c:pt>
                <c:pt idx="105">
                  <c:v>-1.02009322232281E-2</c:v>
                </c:pt>
                <c:pt idx="106">
                  <c:v>-9.59386551326636E-3</c:v>
                </c:pt>
                <c:pt idx="107">
                  <c:v>-8.8322674969666896E-3</c:v>
                </c:pt>
                <c:pt idx="108">
                  <c:v>-6.3939413518321001E-3</c:v>
                </c:pt>
                <c:pt idx="109">
                  <c:v>-6.5487423497882597E-3</c:v>
                </c:pt>
                <c:pt idx="110">
                  <c:v>-5.6680559279880197E-3</c:v>
                </c:pt>
                <c:pt idx="111">
                  <c:v>-6.56171183683387E-3</c:v>
                </c:pt>
                <c:pt idx="112">
                  <c:v>-1.0808187318214301E-2</c:v>
                </c:pt>
                <c:pt idx="113">
                  <c:v>-1.07310538988917E-2</c:v>
                </c:pt>
                <c:pt idx="114">
                  <c:v>-1.2029868378843799E-2</c:v>
                </c:pt>
                <c:pt idx="115">
                  <c:v>-1.1215981978096401E-2</c:v>
                </c:pt>
                <c:pt idx="116">
                  <c:v>-3.3754508498233002E-3</c:v>
                </c:pt>
                <c:pt idx="117">
                  <c:v>-3.8717521846427902E-3</c:v>
                </c:pt>
                <c:pt idx="118">
                  <c:v>-2.3155971780944098E-3</c:v>
                </c:pt>
                <c:pt idx="119">
                  <c:v>-1.6835578657688401E-3</c:v>
                </c:pt>
                <c:pt idx="120">
                  <c:v>-1.3290937883288301E-3</c:v>
                </c:pt>
                <c:pt idx="121">
                  <c:v>4.9944940783701905E-4</c:v>
                </c:pt>
                <c:pt idx="122">
                  <c:v>2.6762449059509101E-3</c:v>
                </c:pt>
                <c:pt idx="123">
                  <c:v>3.7639549364442801E-3</c:v>
                </c:pt>
                <c:pt idx="124">
                  <c:v>5.0877439147442903E-3</c:v>
                </c:pt>
                <c:pt idx="125">
                  <c:v>6.3272602930943703E-3</c:v>
                </c:pt>
                <c:pt idx="126">
                  <c:v>5.1943775632740203E-3</c:v>
                </c:pt>
                <c:pt idx="127">
                  <c:v>5.2218147255640298E-3</c:v>
                </c:pt>
                <c:pt idx="128">
                  <c:v>5.4523661001028203E-3</c:v>
                </c:pt>
                <c:pt idx="129">
                  <c:v>3.5926760184283998E-3</c:v>
                </c:pt>
                <c:pt idx="130">
                  <c:v>3.67830799573435E-3</c:v>
                </c:pt>
                <c:pt idx="131">
                  <c:v>5.5278198783860399E-3</c:v>
                </c:pt>
                <c:pt idx="132">
                  <c:v>6.0450204470363696E-3</c:v>
                </c:pt>
                <c:pt idx="133">
                  <c:v>9.0886591308313603E-3</c:v>
                </c:pt>
                <c:pt idx="134">
                  <c:v>8.4619235444699601E-3</c:v>
                </c:pt>
                <c:pt idx="135">
                  <c:v>7.55086055528014E-3</c:v>
                </c:pt>
                <c:pt idx="136">
                  <c:v>7.9300913215758495E-3</c:v>
                </c:pt>
                <c:pt idx="137">
                  <c:v>6.7260287125031496E-3</c:v>
                </c:pt>
                <c:pt idx="138">
                  <c:v>5.7705331324436398E-3</c:v>
                </c:pt>
                <c:pt idx="139">
                  <c:v>5.4016554109122903E-3</c:v>
                </c:pt>
                <c:pt idx="140">
                  <c:v>6.17499854961325E-3</c:v>
                </c:pt>
                <c:pt idx="141">
                  <c:v>6.5236991381044497E-3</c:v>
                </c:pt>
                <c:pt idx="142">
                  <c:v>5.2775048090572098E-3</c:v>
                </c:pt>
                <c:pt idx="143">
                  <c:v>7.1406677146534899E-3</c:v>
                </c:pt>
                <c:pt idx="144">
                  <c:v>6.7269589256506498E-3</c:v>
                </c:pt>
                <c:pt idx="145">
                  <c:v>5.6205894635659396E-3</c:v>
                </c:pt>
                <c:pt idx="146">
                  <c:v>4.7960748204899503E-3</c:v>
                </c:pt>
                <c:pt idx="147">
                  <c:v>4.3223783038186898E-3</c:v>
                </c:pt>
                <c:pt idx="148">
                  <c:v>3.9114963767429099E-3</c:v>
                </c:pt>
                <c:pt idx="149">
                  <c:v>4.9123255507962501E-3</c:v>
                </c:pt>
                <c:pt idx="150">
                  <c:v>5.0084864403005004E-3</c:v>
                </c:pt>
                <c:pt idx="151">
                  <c:v>4.6659972253629998E-3</c:v>
                </c:pt>
                <c:pt idx="152">
                  <c:v>4.5304513284106203E-3</c:v>
                </c:pt>
                <c:pt idx="153">
                  <c:v>3.7132445344114102E-3</c:v>
                </c:pt>
                <c:pt idx="154">
                  <c:v>2.0137238286507099E-3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4E-4099-A202-E1B31E16998D}"/>
            </c:ext>
          </c:extLst>
        </c:ser>
        <c:ser>
          <c:idx val="1"/>
          <c:order val="1"/>
          <c:tx>
            <c:strRef>
              <c:f>XLRE_IYR!$L$1</c:f>
              <c:strCache>
                <c:ptCount val="1"/>
                <c:pt idx="0">
                  <c:v>10 dma diff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XLRE_IYR!$L$2:$L$156</c:f>
              <c:numCache>
                <c:formatCode>0.00%</c:formatCode>
                <c:ptCount val="155"/>
                <c:pt idx="10">
                  <c:v>-1.32224645659128E-3</c:v>
                </c:pt>
                <c:pt idx="11">
                  <c:v>-1.5231672857509799E-3</c:v>
                </c:pt>
                <c:pt idx="12">
                  <c:v>-2.67592866593379E-3</c:v>
                </c:pt>
                <c:pt idx="13">
                  <c:v>-1.8869684605477301E-3</c:v>
                </c:pt>
                <c:pt idx="14">
                  <c:v>-1.26601950039085E-3</c:v>
                </c:pt>
                <c:pt idx="15">
                  <c:v>-1.1284093404302399E-3</c:v>
                </c:pt>
                <c:pt idx="16">
                  <c:v>-4.1398227116821502E-4</c:v>
                </c:pt>
                <c:pt idx="17">
                  <c:v>-2.6635510234313101E-4</c:v>
                </c:pt>
                <c:pt idx="18">
                  <c:v>-3.0550807240507203E-4</c:v>
                </c:pt>
                <c:pt idx="19">
                  <c:v>-2.3434965025950498E-3</c:v>
                </c:pt>
                <c:pt idx="20">
                  <c:v>-9.7365032020180404E-4</c:v>
                </c:pt>
                <c:pt idx="21">
                  <c:v>4.5400975175080203E-4</c:v>
                </c:pt>
                <c:pt idx="22">
                  <c:v>-1.09570578276327E-3</c:v>
                </c:pt>
                <c:pt idx="23">
                  <c:v>2.2651474311670399E-3</c:v>
                </c:pt>
                <c:pt idx="24">
                  <c:v>-4.9134718451812099E-4</c:v>
                </c:pt>
                <c:pt idx="25">
                  <c:v>-2.47140998087023E-3</c:v>
                </c:pt>
                <c:pt idx="26">
                  <c:v>-3.28971263328642E-3</c:v>
                </c:pt>
                <c:pt idx="27">
                  <c:v>-5.8769389647273899E-3</c:v>
                </c:pt>
                <c:pt idx="28">
                  <c:v>-7.42547867098189E-3</c:v>
                </c:pt>
                <c:pt idx="29">
                  <c:v>-7.5577349678157199E-3</c:v>
                </c:pt>
                <c:pt idx="30">
                  <c:v>-7.0024762107150701E-3</c:v>
                </c:pt>
                <c:pt idx="31">
                  <c:v>-4.4805864550802798E-3</c:v>
                </c:pt>
                <c:pt idx="32">
                  <c:v>-1.91677535926312E-3</c:v>
                </c:pt>
                <c:pt idx="33">
                  <c:v>-2.55456599604462E-3</c:v>
                </c:pt>
                <c:pt idx="34">
                  <c:v>-2.9747401449383001E-3</c:v>
                </c:pt>
                <c:pt idx="35">
                  <c:v>-2.3275690016557001E-3</c:v>
                </c:pt>
                <c:pt idx="36">
                  <c:v>1.17605350577612E-3</c:v>
                </c:pt>
                <c:pt idx="37">
                  <c:v>3.90406495891482E-3</c:v>
                </c:pt>
                <c:pt idx="38">
                  <c:v>1.17576010519687E-3</c:v>
                </c:pt>
                <c:pt idx="39">
                  <c:v>1.7455422812553099E-3</c:v>
                </c:pt>
                <c:pt idx="40">
                  <c:v>6.9126620723899805E-4</c:v>
                </c:pt>
                <c:pt idx="41">
                  <c:v>9.1198392377778408E-6</c:v>
                </c:pt>
                <c:pt idx="42">
                  <c:v>8.0443098418600198E-4</c:v>
                </c:pt>
                <c:pt idx="43">
                  <c:v>-4.3143963100821198E-4</c:v>
                </c:pt>
                <c:pt idx="44">
                  <c:v>-4.3575802373934302E-4</c:v>
                </c:pt>
                <c:pt idx="45">
                  <c:v>-3.2116963134965799E-4</c:v>
                </c:pt>
                <c:pt idx="46">
                  <c:v>1.4257878426895E-4</c:v>
                </c:pt>
                <c:pt idx="47">
                  <c:v>-5.5590796121944596E-4</c:v>
                </c:pt>
                <c:pt idx="48">
                  <c:v>-1.0283665390292201E-3</c:v>
                </c:pt>
                <c:pt idx="49">
                  <c:v>-1.03641695947044E-3</c:v>
                </c:pt>
                <c:pt idx="50">
                  <c:v>-2.9030739309255202E-3</c:v>
                </c:pt>
                <c:pt idx="51">
                  <c:v>-1.7269191925221501E-3</c:v>
                </c:pt>
                <c:pt idx="52">
                  <c:v>-2.9644573644380902E-3</c:v>
                </c:pt>
                <c:pt idx="53">
                  <c:v>-2.0865749678770601E-3</c:v>
                </c:pt>
                <c:pt idx="54">
                  <c:v>4.4900564792636497E-3</c:v>
                </c:pt>
                <c:pt idx="55">
                  <c:v>5.6867566298968502E-3</c:v>
                </c:pt>
                <c:pt idx="56">
                  <c:v>5.7060320033562604E-3</c:v>
                </c:pt>
                <c:pt idx="57">
                  <c:v>3.1460713190537698E-3</c:v>
                </c:pt>
                <c:pt idx="58">
                  <c:v>1.95405512200463E-3</c:v>
                </c:pt>
                <c:pt idx="59">
                  <c:v>1.51301964544138E-3</c:v>
                </c:pt>
                <c:pt idx="60">
                  <c:v>1.9019696829696399E-3</c:v>
                </c:pt>
                <c:pt idx="61">
                  <c:v>1.77149277346513E-3</c:v>
                </c:pt>
                <c:pt idx="62">
                  <c:v>-4.1522686804738602E-4</c:v>
                </c:pt>
                <c:pt idx="63">
                  <c:v>-3.2799493873045199E-3</c:v>
                </c:pt>
                <c:pt idx="64">
                  <c:v>-1.6222188940179299E-3</c:v>
                </c:pt>
                <c:pt idx="65">
                  <c:v>-7.5144393318666897E-4</c:v>
                </c:pt>
                <c:pt idx="66">
                  <c:v>-6.24525315082883E-5</c:v>
                </c:pt>
                <c:pt idx="67">
                  <c:v>-6.4941345244426895E-4</c:v>
                </c:pt>
                <c:pt idx="68">
                  <c:v>-7.9314607284669504E-4</c:v>
                </c:pt>
                <c:pt idx="69">
                  <c:v>-4.4431272406017199E-4</c:v>
                </c:pt>
                <c:pt idx="70">
                  <c:v>6.0587307674826296E-4</c:v>
                </c:pt>
                <c:pt idx="71">
                  <c:v>3.1783371939760199E-4</c:v>
                </c:pt>
                <c:pt idx="72">
                  <c:v>1.1411741071888099E-3</c:v>
                </c:pt>
                <c:pt idx="73">
                  <c:v>-1.1350757833047101E-4</c:v>
                </c:pt>
                <c:pt idx="74">
                  <c:v>1.73921748358847E-3</c:v>
                </c:pt>
                <c:pt idx="75">
                  <c:v>7.3545986365726403E-4</c:v>
                </c:pt>
                <c:pt idx="76">
                  <c:v>-5.9986903109521196E-4</c:v>
                </c:pt>
                <c:pt idx="77">
                  <c:v>-1.50507789070715E-5</c:v>
                </c:pt>
                <c:pt idx="78">
                  <c:v>1.9830160234516302E-3</c:v>
                </c:pt>
                <c:pt idx="79">
                  <c:v>1.0649540092068899E-3</c:v>
                </c:pt>
                <c:pt idx="80">
                  <c:v>-1.2644706090860799E-3</c:v>
                </c:pt>
                <c:pt idx="81">
                  <c:v>-1.42813244180777E-3</c:v>
                </c:pt>
                <c:pt idx="82">
                  <c:v>-2.16650524166196E-3</c:v>
                </c:pt>
                <c:pt idx="83">
                  <c:v>-3.6505555162297202E-3</c:v>
                </c:pt>
                <c:pt idx="84">
                  <c:v>-2.3455191327299602E-3</c:v>
                </c:pt>
                <c:pt idx="85">
                  <c:v>-1.7033159195893499E-3</c:v>
                </c:pt>
                <c:pt idx="86">
                  <c:v>-7.6722724223938696E-4</c:v>
                </c:pt>
                <c:pt idx="87">
                  <c:v>1.1675715094382E-3</c:v>
                </c:pt>
                <c:pt idx="88">
                  <c:v>-1.7654263168897801E-3</c:v>
                </c:pt>
                <c:pt idx="89">
                  <c:v>-1.41296522872135E-3</c:v>
                </c:pt>
                <c:pt idx="90">
                  <c:v>-8.4978945891599905E-4</c:v>
                </c:pt>
                <c:pt idx="91">
                  <c:v>-5.2554876297195897E-4</c:v>
                </c:pt>
                <c:pt idx="92">
                  <c:v>3.2604629052310697E-5</c:v>
                </c:pt>
                <c:pt idx="93">
                  <c:v>-8.2080251803904204E-4</c:v>
                </c:pt>
                <c:pt idx="94">
                  <c:v>-1.73225992499223E-3</c:v>
                </c:pt>
                <c:pt idx="95">
                  <c:v>-1.3821301507200301E-3</c:v>
                </c:pt>
                <c:pt idx="96">
                  <c:v>-1.34222232288899E-3</c:v>
                </c:pt>
                <c:pt idx="97">
                  <c:v>-9.0583357574423905E-4</c:v>
                </c:pt>
                <c:pt idx="98">
                  <c:v>6.4172493603980704E-6</c:v>
                </c:pt>
                <c:pt idx="99">
                  <c:v>-1.36622520288819E-3</c:v>
                </c:pt>
                <c:pt idx="100">
                  <c:v>-9.3489157482191704E-4</c:v>
                </c:pt>
                <c:pt idx="101">
                  <c:v>8.66261640944733E-5</c:v>
                </c:pt>
                <c:pt idx="102">
                  <c:v>-1.53390174036845E-3</c:v>
                </c:pt>
                <c:pt idx="103">
                  <c:v>-2.4042472953740199E-3</c:v>
                </c:pt>
                <c:pt idx="104">
                  <c:v>-2.44439227289625E-3</c:v>
                </c:pt>
                <c:pt idx="105">
                  <c:v>-4.6829420081464304E-3</c:v>
                </c:pt>
                <c:pt idx="106">
                  <c:v>-3.53709455472229E-3</c:v>
                </c:pt>
                <c:pt idx="107">
                  <c:v>-2.3080129125706101E-3</c:v>
                </c:pt>
                <c:pt idx="108">
                  <c:v>5.4321641447188402E-4</c:v>
                </c:pt>
                <c:pt idx="109">
                  <c:v>6.1048449342919399E-4</c:v>
                </c:pt>
                <c:pt idx="110">
                  <c:v>1.5870003636122101E-3</c:v>
                </c:pt>
                <c:pt idx="111">
                  <c:v>7.2715195700023198E-4</c:v>
                </c:pt>
                <c:pt idx="112">
                  <c:v>-3.3094341932892101E-3</c:v>
                </c:pt>
                <c:pt idx="113">
                  <c:v>-2.7689054721479699E-3</c:v>
                </c:pt>
                <c:pt idx="114">
                  <c:v>-3.7283378324257399E-3</c:v>
                </c:pt>
                <c:pt idx="115">
                  <c:v>-2.48144065773734E-3</c:v>
                </c:pt>
                <c:pt idx="116">
                  <c:v>5.4604004173969796E-3</c:v>
                </c:pt>
                <c:pt idx="117">
                  <c:v>4.3409869971229101E-3</c:v>
                </c:pt>
                <c:pt idx="118">
                  <c:v>5.4002895376168503E-3</c:v>
                </c:pt>
                <c:pt idx="119">
                  <c:v>5.6232047660095203E-3</c:v>
                </c:pt>
                <c:pt idx="120">
                  <c:v>5.4897142120407701E-3</c:v>
                </c:pt>
                <c:pt idx="121">
                  <c:v>6.8830125546634801E-3</c:v>
                </c:pt>
                <c:pt idx="122">
                  <c:v>8.3515701374884104E-3</c:v>
                </c:pt>
                <c:pt idx="123">
                  <c:v>8.0895661171858004E-3</c:v>
                </c:pt>
                <c:pt idx="124">
                  <c:v>7.9636717274080993E-3</c:v>
                </c:pt>
                <c:pt idx="125">
                  <c:v>7.4938861044184296E-3</c:v>
                </c:pt>
                <c:pt idx="126">
                  <c:v>4.6104299576565496E-3</c:v>
                </c:pt>
                <c:pt idx="127">
                  <c:v>3.7809698898420099E-3</c:v>
                </c:pt>
                <c:pt idx="128">
                  <c:v>3.10327015856931E-3</c:v>
                </c:pt>
                <c:pt idx="129">
                  <c:v>4.6768909597270502E-4</c:v>
                </c:pt>
                <c:pt idx="130">
                  <c:v>2.69795428215565E-5</c:v>
                </c:pt>
                <c:pt idx="131">
                  <c:v>1.3771140941789E-3</c:v>
                </c:pt>
                <c:pt idx="132">
                  <c:v>1.3921746165955499E-3</c:v>
                </c:pt>
                <c:pt idx="133">
                  <c:v>4.0990907101189304E-3</c:v>
                </c:pt>
                <c:pt idx="134">
                  <c:v>2.9392606238623502E-3</c:v>
                </c:pt>
                <c:pt idx="135">
                  <c:v>1.6904137972615101E-3</c:v>
                </c:pt>
                <c:pt idx="136">
                  <c:v>1.9471599808404999E-3</c:v>
                </c:pt>
                <c:pt idx="137">
                  <c:v>4.6940484113588098E-4</c:v>
                </c:pt>
                <c:pt idx="138">
                  <c:v>-6.3645832757916096E-4</c:v>
                </c:pt>
                <c:pt idx="139">
                  <c:v>-1.0371269456895601E-3</c:v>
                </c:pt>
                <c:pt idx="140">
                  <c:v>-4.4431458050537799E-4</c:v>
                </c:pt>
                <c:pt idx="141">
                  <c:v>-3.44829807970671E-4</c:v>
                </c:pt>
                <c:pt idx="142">
                  <c:v>-1.6905232225995701E-3</c:v>
                </c:pt>
                <c:pt idx="143">
                  <c:v>2.4929395575468399E-4</c:v>
                </c:pt>
                <c:pt idx="144">
                  <c:v>3.0641803104259703E-5</c:v>
                </c:pt>
                <c:pt idx="145">
                  <c:v>-9.0206020464899295E-4</c:v>
                </c:pt>
                <c:pt idx="146">
                  <c:v>-1.53351689846355E-3</c:v>
                </c:pt>
                <c:pt idx="147">
                  <c:v>-1.6937520164491599E-3</c:v>
                </c:pt>
                <c:pt idx="148">
                  <c:v>-1.8643581938454601E-3</c:v>
                </c:pt>
                <c:pt idx="149">
                  <c:v>-6.7778177647600396E-4</c:v>
                </c:pt>
                <c:pt idx="150">
                  <c:v>-5.32707893362494E-4</c:v>
                </c:pt>
                <c:pt idx="151">
                  <c:v>-7.5853318913102197E-4</c:v>
                </c:pt>
                <c:pt idx="152">
                  <c:v>-7.0825996212895901E-4</c:v>
                </c:pt>
                <c:pt idx="153">
                  <c:v>-1.4507836197881301E-3</c:v>
                </c:pt>
                <c:pt idx="154">
                  <c:v>-2.8074129307935698E-3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4E-4099-A202-E1B31E16998D}"/>
            </c:ext>
          </c:extLst>
        </c:ser>
        <c:ser>
          <c:idx val="2"/>
          <c:order val="2"/>
          <c:tx>
            <c:strRef>
              <c:f>XLRE_IYR!$M$1</c:f>
              <c:strCache>
                <c:ptCount val="1"/>
                <c:pt idx="0">
                  <c:v>20 dma diff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XLRE_IYR!$M$2:$M$156</c:f>
              <c:numCache>
                <c:formatCode>0.00%</c:formatCode>
                <c:ptCount val="155"/>
                <c:pt idx="20">
                  <c:v>-2.0332862632114102E-3</c:v>
                </c:pt>
                <c:pt idx="21">
                  <c:v>-7.2492672545388704E-4</c:v>
                </c:pt>
                <c:pt idx="22">
                  <c:v>-2.3048541684252302E-3</c:v>
                </c:pt>
                <c:pt idx="23">
                  <c:v>1.0759525939676199E-3</c:v>
                </c:pt>
                <c:pt idx="24">
                  <c:v>-1.4056482513747999E-3</c:v>
                </c:pt>
                <c:pt idx="25">
                  <c:v>-3.2123030145608002E-3</c:v>
                </c:pt>
                <c:pt idx="26">
                  <c:v>-3.9194530183063398E-3</c:v>
                </c:pt>
                <c:pt idx="27">
                  <c:v>-6.5405643061076796E-3</c:v>
                </c:pt>
                <c:pt idx="28">
                  <c:v>-8.3495139068562908E-3</c:v>
                </c:pt>
                <c:pt idx="29">
                  <c:v>-8.9121391235285098E-3</c:v>
                </c:pt>
                <c:pt idx="30">
                  <c:v>-8.6526917433552598E-3</c:v>
                </c:pt>
                <c:pt idx="31">
                  <c:v>-6.5084725626521397E-3</c:v>
                </c:pt>
                <c:pt idx="32">
                  <c:v>-4.3761707861099397E-3</c:v>
                </c:pt>
                <c:pt idx="33">
                  <c:v>-5.25983642984389E-3</c:v>
                </c:pt>
                <c:pt idx="34">
                  <c:v>-6.2834096435528701E-3</c:v>
                </c:pt>
                <c:pt idx="35">
                  <c:v>-6.0404047575967502E-3</c:v>
                </c:pt>
                <c:pt idx="36">
                  <c:v>-2.7605640997325699E-3</c:v>
                </c:pt>
                <c:pt idx="37">
                  <c:v>4.00227215129595E-6</c:v>
                </c:pt>
                <c:pt idx="38">
                  <c:v>-2.2764273592981799E-3</c:v>
                </c:pt>
                <c:pt idx="39">
                  <c:v>-1.1722502782688599E-3</c:v>
                </c:pt>
                <c:pt idx="40">
                  <c:v>-1.6564557236906699E-3</c:v>
                </c:pt>
                <c:pt idx="41">
                  <c:v>-1.72184684832878E-3</c:v>
                </c:pt>
                <c:pt idx="42">
                  <c:v>-4.2476285742404298E-4</c:v>
                </c:pt>
                <c:pt idx="43">
                  <c:v>-1.36003795858377E-3</c:v>
                </c:pt>
                <c:pt idx="44">
                  <c:v>-8.3795316738386101E-4</c:v>
                </c:pt>
                <c:pt idx="45">
                  <c:v>-1.8126235549068001E-4</c:v>
                </c:pt>
                <c:pt idx="46">
                  <c:v>7.6044944220817205E-4</c:v>
                </c:pt>
                <c:pt idx="47">
                  <c:v>2.42086259743881E-4</c:v>
                </c:pt>
                <c:pt idx="48">
                  <c:v>-4.7360296139255199E-4</c:v>
                </c:pt>
                <c:pt idx="49">
                  <c:v>-6.2173387277756904E-4</c:v>
                </c:pt>
                <c:pt idx="50">
                  <c:v>-2.75972004779995E-3</c:v>
                </c:pt>
                <c:pt idx="51">
                  <c:v>-1.8988169970472501E-3</c:v>
                </c:pt>
                <c:pt idx="52">
                  <c:v>-3.2918330858115099E-3</c:v>
                </c:pt>
                <c:pt idx="53">
                  <c:v>-2.6483391772307002E-3</c:v>
                </c:pt>
                <c:pt idx="54">
                  <c:v>3.7760234914261401E-3</c:v>
                </c:pt>
                <c:pt idx="55">
                  <c:v>5.0615281368505101E-3</c:v>
                </c:pt>
                <c:pt idx="56">
                  <c:v>5.20536664626472E-3</c:v>
                </c:pt>
                <c:pt idx="57">
                  <c:v>2.8642078561718501E-3</c:v>
                </c:pt>
                <c:pt idx="58">
                  <c:v>1.9726841741713498E-3</c:v>
                </c:pt>
                <c:pt idx="59">
                  <c:v>1.7373432884329001E-3</c:v>
                </c:pt>
                <c:pt idx="60">
                  <c:v>2.37371827692235E-3</c:v>
                </c:pt>
                <c:pt idx="61">
                  <c:v>2.69520392352436E-3</c:v>
                </c:pt>
                <c:pt idx="62">
                  <c:v>8.7902475629370405E-4</c:v>
                </c:pt>
                <c:pt idx="63">
                  <c:v>-1.5092310615911801E-3</c:v>
                </c:pt>
                <c:pt idx="64">
                  <c:v>4.0387698748398099E-4</c:v>
                </c:pt>
                <c:pt idx="65">
                  <c:v>9.9706699292389394E-4</c:v>
                </c:pt>
                <c:pt idx="66">
                  <c:v>1.3010015296610301E-3</c:v>
                </c:pt>
                <c:pt idx="67">
                  <c:v>3.3340821557366199E-4</c:v>
                </c:pt>
                <c:pt idx="68">
                  <c:v>-5.8726785804057803E-5</c:v>
                </c:pt>
                <c:pt idx="69">
                  <c:v>7.5327653686428099E-5</c:v>
                </c:pt>
                <c:pt idx="70">
                  <c:v>9.2981781096835995E-4</c:v>
                </c:pt>
                <c:pt idx="71">
                  <c:v>3.2231785474726502E-4</c:v>
                </c:pt>
                <c:pt idx="72">
                  <c:v>8.0626480753935798E-4</c:v>
                </c:pt>
                <c:pt idx="73">
                  <c:v>-6.6028582654295901E-4</c:v>
                </c:pt>
                <c:pt idx="74">
                  <c:v>1.17893726013357E-3</c:v>
                </c:pt>
                <c:pt idx="75">
                  <c:v>3.9014120409906999E-4</c:v>
                </c:pt>
                <c:pt idx="76">
                  <c:v>-7.5827657048757103E-4</c:v>
                </c:pt>
                <c:pt idx="77">
                  <c:v>-6.3921099048262702E-5</c:v>
                </c:pt>
                <c:pt idx="78">
                  <c:v>2.0524437326216202E-3</c:v>
                </c:pt>
                <c:pt idx="79">
                  <c:v>1.3440370686061799E-3</c:v>
                </c:pt>
                <c:pt idx="80">
                  <c:v>-8.3618040573108995E-4</c:v>
                </c:pt>
                <c:pt idx="81">
                  <c:v>-1.01804146682391E-3</c:v>
                </c:pt>
                <c:pt idx="82">
                  <c:v>-1.73034863658827E-3</c:v>
                </c:pt>
                <c:pt idx="83">
                  <c:v>-3.3803621090978701E-3</c:v>
                </c:pt>
                <c:pt idx="84">
                  <c:v>-2.32834840881335E-3</c:v>
                </c:pt>
                <c:pt idx="85">
                  <c:v>-2.0008015839445498E-3</c:v>
                </c:pt>
                <c:pt idx="86">
                  <c:v>-1.25629704742265E-3</c:v>
                </c:pt>
                <c:pt idx="87">
                  <c:v>6.6394417874854296E-4</c:v>
                </c:pt>
                <c:pt idx="88">
                  <c:v>-2.28709532322843E-3</c:v>
                </c:pt>
                <c:pt idx="89">
                  <c:v>-2.32050038629807E-3</c:v>
                </c:pt>
                <c:pt idx="90">
                  <c:v>-2.0758439877771699E-3</c:v>
                </c:pt>
                <c:pt idx="91">
                  <c:v>-1.80284797493726E-3</c:v>
                </c:pt>
                <c:pt idx="92">
                  <c:v>-1.2810541314358099E-3</c:v>
                </c:pt>
                <c:pt idx="93">
                  <c:v>-2.0340063733692401E-3</c:v>
                </c:pt>
                <c:pt idx="94">
                  <c:v>-2.7755230197823301E-3</c:v>
                </c:pt>
                <c:pt idx="95">
                  <c:v>-2.2963121863627E-3</c:v>
                </c:pt>
                <c:pt idx="96">
                  <c:v>-2.1799352373639601E-3</c:v>
                </c:pt>
                <c:pt idx="97">
                  <c:v>-1.79881338910782E-3</c:v>
                </c:pt>
                <c:pt idx="98">
                  <c:v>-1.0887170645084801E-3</c:v>
                </c:pt>
                <c:pt idx="99">
                  <c:v>-2.24222594745958E-3</c:v>
                </c:pt>
                <c:pt idx="100">
                  <c:v>-1.68116340477047E-3</c:v>
                </c:pt>
                <c:pt idx="101">
                  <c:v>-6.36654107238072E-4</c:v>
                </c:pt>
                <c:pt idx="102">
                  <c:v>-2.2163183851753301E-3</c:v>
                </c:pt>
                <c:pt idx="103">
                  <c:v>-3.2119825088280599E-3</c:v>
                </c:pt>
                <c:pt idx="104">
                  <c:v>-3.4323187816435001E-3</c:v>
                </c:pt>
                <c:pt idx="105">
                  <c:v>-5.7316099123917502E-3</c:v>
                </c:pt>
                <c:pt idx="106">
                  <c:v>-4.7800996427283804E-3</c:v>
                </c:pt>
                <c:pt idx="107">
                  <c:v>-3.67244359666279E-3</c:v>
                </c:pt>
                <c:pt idx="108">
                  <c:v>-8.3452068599744304E-4</c:v>
                </c:pt>
                <c:pt idx="109">
                  <c:v>-8.57549078700656E-4</c:v>
                </c:pt>
                <c:pt idx="110">
                  <c:v>1.56294263663382E-4</c:v>
                </c:pt>
                <c:pt idx="111">
                  <c:v>-6.4152210114826799E-4</c:v>
                </c:pt>
                <c:pt idx="112">
                  <c:v>-4.7414255117885799E-3</c:v>
                </c:pt>
                <c:pt idx="113">
                  <c:v>-4.2861646918763404E-3</c:v>
                </c:pt>
                <c:pt idx="114">
                  <c:v>-5.2554930688666398E-3</c:v>
                </c:pt>
                <c:pt idx="115">
                  <c:v>-4.0910094849451496E-3</c:v>
                </c:pt>
                <c:pt idx="116">
                  <c:v>4.0698948524492797E-3</c:v>
                </c:pt>
                <c:pt idx="117">
                  <c:v>3.4963883259510201E-3</c:v>
                </c:pt>
                <c:pt idx="118">
                  <c:v>5.0108492605677301E-3</c:v>
                </c:pt>
                <c:pt idx="119">
                  <c:v>5.5494341508779202E-3</c:v>
                </c:pt>
                <c:pt idx="120">
                  <c:v>5.70781456858486E-3</c:v>
                </c:pt>
                <c:pt idx="121">
                  <c:v>7.3355604320129598E-3</c:v>
                </c:pt>
                <c:pt idx="122">
                  <c:v>9.2628684730796905E-3</c:v>
                </c:pt>
                <c:pt idx="123">
                  <c:v>9.9061816907053592E-3</c:v>
                </c:pt>
                <c:pt idx="124">
                  <c:v>1.06727934531703E-2</c:v>
                </c:pt>
                <c:pt idx="125">
                  <c:v>1.12706847078762E-2</c:v>
                </c:pt>
                <c:pt idx="126">
                  <c:v>9.3092378587321008E-3</c:v>
                </c:pt>
                <c:pt idx="127">
                  <c:v>8.5961129832704698E-3</c:v>
                </c:pt>
                <c:pt idx="128">
                  <c:v>8.1230985561554295E-3</c:v>
                </c:pt>
                <c:pt idx="129">
                  <c:v>5.6699612599214501E-3</c:v>
                </c:pt>
                <c:pt idx="130">
                  <c:v>5.2483448623841401E-3</c:v>
                </c:pt>
                <c:pt idx="131">
                  <c:v>6.6303772710943898E-3</c:v>
                </c:pt>
                <c:pt idx="132">
                  <c:v>6.5429263171625099E-3</c:v>
                </c:pt>
                <c:pt idx="133">
                  <c:v>8.7458339786857797E-3</c:v>
                </c:pt>
                <c:pt idx="134">
                  <c:v>7.1297389756234397E-3</c:v>
                </c:pt>
                <c:pt idx="135">
                  <c:v>5.1977776260208001E-3</c:v>
                </c:pt>
                <c:pt idx="136">
                  <c:v>4.6430082246531898E-3</c:v>
                </c:pt>
                <c:pt idx="137">
                  <c:v>2.8743953957948202E-3</c:v>
                </c:pt>
                <c:pt idx="138">
                  <c:v>1.3904311185724901E-3</c:v>
                </c:pt>
                <c:pt idx="139">
                  <c:v>6.1839811698908003E-4</c:v>
                </c:pt>
                <c:pt idx="140">
                  <c:v>1.03857664187117E-3</c:v>
                </c:pt>
                <c:pt idx="141">
                  <c:v>1.0131584529050801E-3</c:v>
                </c:pt>
                <c:pt idx="142">
                  <c:v>-5.3360213042006601E-4</c:v>
                </c:pt>
                <c:pt idx="143">
                  <c:v>1.19974451697267E-3</c:v>
                </c:pt>
                <c:pt idx="144">
                  <c:v>6.1729672106024605E-4</c:v>
                </c:pt>
                <c:pt idx="145">
                  <c:v>-5.7101356363672398E-4</c:v>
                </c:pt>
                <c:pt idx="146">
                  <c:v>-1.3602017310314E-3</c:v>
                </c:pt>
                <c:pt idx="147">
                  <c:v>-1.8140060216421301E-3</c:v>
                </c:pt>
                <c:pt idx="148">
                  <c:v>-2.1799764302836101E-3</c:v>
                </c:pt>
                <c:pt idx="149">
                  <c:v>-1.10220932230105E-3</c:v>
                </c:pt>
                <c:pt idx="150">
                  <c:v>-1.0719125841006699E-3</c:v>
                </c:pt>
                <c:pt idx="151">
                  <c:v>-1.48079309636894E-3</c:v>
                </c:pt>
                <c:pt idx="152">
                  <c:v>-1.57329214968999E-3</c:v>
                </c:pt>
                <c:pt idx="153">
                  <c:v>-2.3148293874463502E-3</c:v>
                </c:pt>
                <c:pt idx="154">
                  <c:v>-3.7454426499546499E-3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4E-4099-A202-E1B31E169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6541567"/>
        <c:axId val="1144949199"/>
      </c:lineChart>
      <c:catAx>
        <c:axId val="1116541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49199"/>
        <c:crosses val="autoZero"/>
        <c:auto val="1"/>
        <c:lblAlgn val="ctr"/>
        <c:lblOffset val="100"/>
        <c:noMultiLvlLbl val="0"/>
      </c:catAx>
      <c:valAx>
        <c:axId val="114494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54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XLRE_IYR!$S$1</c:f>
              <c:strCache>
                <c:ptCount val="1"/>
                <c:pt idx="0">
                  <c:v> IYR*/XLRE*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XLRE_IYR!$S$2:$S$156</c:f>
              <c:numCache>
                <c:formatCode>_(* #,##0.0000_);_(* \(#,##0.0000\);_(* "-"??_);_(@_)</c:formatCode>
                <c:ptCount val="155"/>
                <c:pt idx="0">
                  <c:v>2.3165395559990101</c:v>
                </c:pt>
                <c:pt idx="1">
                  <c:v>2.3165395559990101</c:v>
                </c:pt>
                <c:pt idx="2">
                  <c:v>2.3165395559990101</c:v>
                </c:pt>
                <c:pt idx="3">
                  <c:v>2.3165395559990101</c:v>
                </c:pt>
                <c:pt idx="4">
                  <c:v>2.3165395559990101</c:v>
                </c:pt>
                <c:pt idx="5">
                  <c:v>2.3165395559990101</c:v>
                </c:pt>
                <c:pt idx="6">
                  <c:v>2.3165395559990101</c:v>
                </c:pt>
                <c:pt idx="7">
                  <c:v>2.3165395559990101</c:v>
                </c:pt>
                <c:pt idx="8">
                  <c:v>2.3165395559990101</c:v>
                </c:pt>
                <c:pt idx="9">
                  <c:v>2.3165395559990101</c:v>
                </c:pt>
                <c:pt idx="10">
                  <c:v>2.3165395559990101</c:v>
                </c:pt>
                <c:pt idx="11">
                  <c:v>2.3165395559990101</c:v>
                </c:pt>
                <c:pt idx="12">
                  <c:v>2.3165395559990101</c:v>
                </c:pt>
                <c:pt idx="13">
                  <c:v>2.3165395559990101</c:v>
                </c:pt>
                <c:pt idx="14">
                  <c:v>2.3165395559990101</c:v>
                </c:pt>
                <c:pt idx="15">
                  <c:v>2.3165395559990101</c:v>
                </c:pt>
                <c:pt idx="16">
                  <c:v>2.3165395559990101</c:v>
                </c:pt>
                <c:pt idx="17">
                  <c:v>2.3165395559990101</c:v>
                </c:pt>
                <c:pt idx="18">
                  <c:v>2.3165395559990101</c:v>
                </c:pt>
                <c:pt idx="19">
                  <c:v>2.3165395559990101</c:v>
                </c:pt>
                <c:pt idx="20">
                  <c:v>2.3165395559990101</c:v>
                </c:pt>
                <c:pt idx="21">
                  <c:v>2.3165395559990101</c:v>
                </c:pt>
                <c:pt idx="22">
                  <c:v>2.3165395559990101</c:v>
                </c:pt>
                <c:pt idx="23">
                  <c:v>2.3165395559990101</c:v>
                </c:pt>
                <c:pt idx="24">
                  <c:v>2.3165395559990101</c:v>
                </c:pt>
                <c:pt idx="25">
                  <c:v>2.3165395559990101</c:v>
                </c:pt>
                <c:pt idx="26">
                  <c:v>2.3165395559990101</c:v>
                </c:pt>
                <c:pt idx="27">
                  <c:v>2.3165395559990101</c:v>
                </c:pt>
                <c:pt idx="28">
                  <c:v>2.3165395559990101</c:v>
                </c:pt>
                <c:pt idx="29">
                  <c:v>2.3165395559990101</c:v>
                </c:pt>
                <c:pt idx="30">
                  <c:v>2.3165395559990101</c:v>
                </c:pt>
                <c:pt idx="31">
                  <c:v>2.3165395559990101</c:v>
                </c:pt>
                <c:pt idx="32">
                  <c:v>2.3165395559990101</c:v>
                </c:pt>
                <c:pt idx="33">
                  <c:v>2.3165395559990101</c:v>
                </c:pt>
                <c:pt idx="34">
                  <c:v>2.3165395559990101</c:v>
                </c:pt>
                <c:pt idx="35">
                  <c:v>2.3165395559990101</c:v>
                </c:pt>
                <c:pt idx="36">
                  <c:v>2.3165395559990101</c:v>
                </c:pt>
                <c:pt idx="37">
                  <c:v>2.3165395559990101</c:v>
                </c:pt>
                <c:pt idx="38">
                  <c:v>2.3165395559990101</c:v>
                </c:pt>
                <c:pt idx="39">
                  <c:v>2.3165395559990101</c:v>
                </c:pt>
                <c:pt idx="40">
                  <c:v>2.3165395559990101</c:v>
                </c:pt>
                <c:pt idx="41">
                  <c:v>2.3165395559990101</c:v>
                </c:pt>
                <c:pt idx="42">
                  <c:v>2.3165395559990101</c:v>
                </c:pt>
                <c:pt idx="43">
                  <c:v>2.3165395559990101</c:v>
                </c:pt>
                <c:pt idx="44">
                  <c:v>2.3165395559990101</c:v>
                </c:pt>
                <c:pt idx="45">
                  <c:v>2.3165395559990101</c:v>
                </c:pt>
                <c:pt idx="46">
                  <c:v>2.3165395559990101</c:v>
                </c:pt>
                <c:pt idx="47">
                  <c:v>2.3165395559990101</c:v>
                </c:pt>
                <c:pt idx="48">
                  <c:v>2.3165395559990101</c:v>
                </c:pt>
                <c:pt idx="49">
                  <c:v>2.3165395559990101</c:v>
                </c:pt>
                <c:pt idx="50">
                  <c:v>2.3165395559990101</c:v>
                </c:pt>
                <c:pt idx="51">
                  <c:v>2.3165395559990101</c:v>
                </c:pt>
                <c:pt idx="52">
                  <c:v>2.3165395559990101</c:v>
                </c:pt>
                <c:pt idx="53">
                  <c:v>2.3165395559990101</c:v>
                </c:pt>
                <c:pt idx="54">
                  <c:v>2.3165395559990101</c:v>
                </c:pt>
                <c:pt idx="55">
                  <c:v>2.3165395559990101</c:v>
                </c:pt>
                <c:pt idx="56">
                  <c:v>2.3165395559990101</c:v>
                </c:pt>
                <c:pt idx="57">
                  <c:v>2.3165395559990101</c:v>
                </c:pt>
                <c:pt idx="58">
                  <c:v>2.3165395559990101</c:v>
                </c:pt>
                <c:pt idx="59">
                  <c:v>2.3165395559990101</c:v>
                </c:pt>
                <c:pt idx="60">
                  <c:v>2.3165395559990101</c:v>
                </c:pt>
                <c:pt idx="61">
                  <c:v>2.3165395559990101</c:v>
                </c:pt>
                <c:pt idx="62">
                  <c:v>2.3165395559990101</c:v>
                </c:pt>
                <c:pt idx="63">
                  <c:v>2.3165395559990101</c:v>
                </c:pt>
                <c:pt idx="64">
                  <c:v>2.3165395559990101</c:v>
                </c:pt>
                <c:pt idx="65">
                  <c:v>2.3165395559990101</c:v>
                </c:pt>
                <c:pt idx="66">
                  <c:v>2.3165395559990101</c:v>
                </c:pt>
                <c:pt idx="67">
                  <c:v>2.3165395559990101</c:v>
                </c:pt>
                <c:pt idx="68">
                  <c:v>2.3165395559990101</c:v>
                </c:pt>
                <c:pt idx="69">
                  <c:v>2.3165395559990101</c:v>
                </c:pt>
                <c:pt idx="70">
                  <c:v>2.3165395559990101</c:v>
                </c:pt>
                <c:pt idx="71">
                  <c:v>2.3165395559990101</c:v>
                </c:pt>
                <c:pt idx="72">
                  <c:v>2.3165395559990101</c:v>
                </c:pt>
                <c:pt idx="73">
                  <c:v>2.3165395559990101</c:v>
                </c:pt>
                <c:pt idx="74">
                  <c:v>2.3165395559990101</c:v>
                </c:pt>
                <c:pt idx="75">
                  <c:v>2.3165395559990101</c:v>
                </c:pt>
                <c:pt idx="76">
                  <c:v>2.3165395559990101</c:v>
                </c:pt>
                <c:pt idx="77">
                  <c:v>2.3165395559990101</c:v>
                </c:pt>
                <c:pt idx="78">
                  <c:v>2.3165395559990101</c:v>
                </c:pt>
                <c:pt idx="79">
                  <c:v>2.3165395559990101</c:v>
                </c:pt>
                <c:pt idx="80">
                  <c:v>2.3165395559990101</c:v>
                </c:pt>
                <c:pt idx="81">
                  <c:v>2.3165395559990101</c:v>
                </c:pt>
                <c:pt idx="82">
                  <c:v>2.3165395559990101</c:v>
                </c:pt>
                <c:pt idx="83">
                  <c:v>2.3165395559990101</c:v>
                </c:pt>
                <c:pt idx="84">
                  <c:v>2.3165395559990101</c:v>
                </c:pt>
                <c:pt idx="85">
                  <c:v>2.3165395559990101</c:v>
                </c:pt>
                <c:pt idx="86">
                  <c:v>2.3165395559990101</c:v>
                </c:pt>
                <c:pt idx="87">
                  <c:v>2.3165395559990101</c:v>
                </c:pt>
                <c:pt idx="88">
                  <c:v>2.3165395559990101</c:v>
                </c:pt>
                <c:pt idx="89">
                  <c:v>2.3165395559990101</c:v>
                </c:pt>
                <c:pt idx="90">
                  <c:v>2.3165395559990101</c:v>
                </c:pt>
                <c:pt idx="91">
                  <c:v>2.3165395559990101</c:v>
                </c:pt>
                <c:pt idx="92">
                  <c:v>2.3165395559990101</c:v>
                </c:pt>
                <c:pt idx="93">
                  <c:v>2.3165395559990101</c:v>
                </c:pt>
                <c:pt idx="94">
                  <c:v>2.3165395559990101</c:v>
                </c:pt>
                <c:pt idx="95">
                  <c:v>2.3165395559990101</c:v>
                </c:pt>
                <c:pt idx="96">
                  <c:v>2.3165395559990101</c:v>
                </c:pt>
                <c:pt idx="97">
                  <c:v>2.3165395559990101</c:v>
                </c:pt>
                <c:pt idx="98">
                  <c:v>2.3165395559990101</c:v>
                </c:pt>
                <c:pt idx="99">
                  <c:v>2.3165395559990101</c:v>
                </c:pt>
                <c:pt idx="100">
                  <c:v>2.3165395559990101</c:v>
                </c:pt>
                <c:pt idx="101">
                  <c:v>2.3165395559990101</c:v>
                </c:pt>
                <c:pt idx="102">
                  <c:v>2.3165395559990101</c:v>
                </c:pt>
                <c:pt idx="103">
                  <c:v>2.3165395559990101</c:v>
                </c:pt>
                <c:pt idx="104">
                  <c:v>2.3165395559990101</c:v>
                </c:pt>
                <c:pt idx="105">
                  <c:v>2.3165395559990101</c:v>
                </c:pt>
                <c:pt idx="106">
                  <c:v>2.3165395559990101</c:v>
                </c:pt>
                <c:pt idx="107">
                  <c:v>2.3165395559990101</c:v>
                </c:pt>
                <c:pt idx="108">
                  <c:v>2.3165395559990101</c:v>
                </c:pt>
                <c:pt idx="109">
                  <c:v>2.3165395559990101</c:v>
                </c:pt>
                <c:pt idx="110">
                  <c:v>2.3165395559990101</c:v>
                </c:pt>
                <c:pt idx="111">
                  <c:v>2.3165395559990101</c:v>
                </c:pt>
                <c:pt idx="112">
                  <c:v>2.3165395559990101</c:v>
                </c:pt>
                <c:pt idx="113">
                  <c:v>2.3165395559990101</c:v>
                </c:pt>
                <c:pt idx="114">
                  <c:v>2.3165395559990101</c:v>
                </c:pt>
                <c:pt idx="115">
                  <c:v>2.3165395559990101</c:v>
                </c:pt>
                <c:pt idx="116">
                  <c:v>2.3165395559990101</c:v>
                </c:pt>
                <c:pt idx="117">
                  <c:v>2.3165395559990101</c:v>
                </c:pt>
                <c:pt idx="118">
                  <c:v>2.3165395559990101</c:v>
                </c:pt>
                <c:pt idx="119">
                  <c:v>2.3165395559990101</c:v>
                </c:pt>
                <c:pt idx="120">
                  <c:v>2.3165395559990101</c:v>
                </c:pt>
                <c:pt idx="121">
                  <c:v>2.3165395559990101</c:v>
                </c:pt>
                <c:pt idx="122">
                  <c:v>2.3165395559990101</c:v>
                </c:pt>
                <c:pt idx="123">
                  <c:v>2.3165395559990101</c:v>
                </c:pt>
                <c:pt idx="124">
                  <c:v>2.3165395559990101</c:v>
                </c:pt>
                <c:pt idx="125">
                  <c:v>2.3165395559990101</c:v>
                </c:pt>
                <c:pt idx="126">
                  <c:v>2.3165395559990101</c:v>
                </c:pt>
                <c:pt idx="127">
                  <c:v>2.3165395559990101</c:v>
                </c:pt>
                <c:pt idx="128">
                  <c:v>2.3165395559990101</c:v>
                </c:pt>
                <c:pt idx="129">
                  <c:v>2.3165395559990101</c:v>
                </c:pt>
                <c:pt idx="130">
                  <c:v>2.3165395559990101</c:v>
                </c:pt>
                <c:pt idx="131">
                  <c:v>2.3165395559990101</c:v>
                </c:pt>
                <c:pt idx="132">
                  <c:v>2.3165395559990101</c:v>
                </c:pt>
                <c:pt idx="133">
                  <c:v>2.3165395559990101</c:v>
                </c:pt>
                <c:pt idx="134">
                  <c:v>2.3165395559990101</c:v>
                </c:pt>
                <c:pt idx="135">
                  <c:v>2.3165395559990101</c:v>
                </c:pt>
                <c:pt idx="136">
                  <c:v>2.3165395559990101</c:v>
                </c:pt>
                <c:pt idx="137">
                  <c:v>2.3165395559990101</c:v>
                </c:pt>
                <c:pt idx="138">
                  <c:v>2.3165395559990101</c:v>
                </c:pt>
                <c:pt idx="139">
                  <c:v>2.3165395559990101</c:v>
                </c:pt>
                <c:pt idx="140">
                  <c:v>2.3165395559990101</c:v>
                </c:pt>
                <c:pt idx="141">
                  <c:v>2.3165395559990101</c:v>
                </c:pt>
                <c:pt idx="142">
                  <c:v>2.3165395559990101</c:v>
                </c:pt>
                <c:pt idx="143">
                  <c:v>2.3165395559990101</c:v>
                </c:pt>
                <c:pt idx="144">
                  <c:v>2.3165395559990101</c:v>
                </c:pt>
                <c:pt idx="145">
                  <c:v>2.3165395559990101</c:v>
                </c:pt>
                <c:pt idx="146">
                  <c:v>2.3165395559990101</c:v>
                </c:pt>
                <c:pt idx="147">
                  <c:v>2.3165395559990101</c:v>
                </c:pt>
                <c:pt idx="148">
                  <c:v>2.3165395559990101</c:v>
                </c:pt>
                <c:pt idx="149">
                  <c:v>2.3165395559990101</c:v>
                </c:pt>
                <c:pt idx="150">
                  <c:v>2.3165395559990101</c:v>
                </c:pt>
                <c:pt idx="151">
                  <c:v>2.3165395559990101</c:v>
                </c:pt>
                <c:pt idx="152">
                  <c:v>2.3165395559990101</c:v>
                </c:pt>
                <c:pt idx="153">
                  <c:v>2.3165395559990101</c:v>
                </c:pt>
                <c:pt idx="154">
                  <c:v>2.3165395559990101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B5-4308-8E9B-9261D2EFB583}"/>
            </c:ext>
          </c:extLst>
        </c:ser>
        <c:ser>
          <c:idx val="1"/>
          <c:order val="1"/>
          <c:tx>
            <c:strRef>
              <c:f>XLRE_IYR!$T$1</c:f>
              <c:strCache>
                <c:ptCount val="1"/>
                <c:pt idx="0">
                  <c:v> IYR*/XLRE*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XLRE_IYR!$T$2:$T$156</c:f>
              <c:numCache>
                <c:formatCode>_(* #,##0.0000_);_(* \(#,##0.0000\);_(* "-"??_);_(@_)</c:formatCode>
                <c:ptCount val="155"/>
                <c:pt idx="9">
                  <c:v>2.3321505810584799</c:v>
                </c:pt>
                <c:pt idx="10">
                  <c:v>2.3322937307314699</c:v>
                </c:pt>
                <c:pt idx="11">
                  <c:v>2.3323459651056702</c:v>
                </c:pt>
                <c:pt idx="12">
                  <c:v>2.3320580138790898</c:v>
                </c:pt>
                <c:pt idx="13">
                  <c:v>2.33119189120054</c:v>
                </c:pt>
                <c:pt idx="14">
                  <c:v>2.3301387844655301</c:v>
                </c:pt>
                <c:pt idx="15">
                  <c:v>2.32896395024266</c:v>
                </c:pt>
                <c:pt idx="16">
                  <c:v>2.3281598143490201</c:v>
                </c:pt>
                <c:pt idx="17">
                  <c:v>2.3277596266685201</c:v>
                </c:pt>
                <c:pt idx="18">
                  <c:v>2.32767878823344</c:v>
                </c:pt>
                <c:pt idx="19">
                  <c:v>2.3272159637066698</c:v>
                </c:pt>
                <c:pt idx="20">
                  <c:v>2.3268041867932499</c:v>
                </c:pt>
                <c:pt idx="21">
                  <c:v>2.32671587250067</c:v>
                </c:pt>
                <c:pt idx="22">
                  <c:v>2.32652134809282</c:v>
                </c:pt>
                <c:pt idx="23">
                  <c:v>2.3269349072781602</c:v>
                </c:pt>
                <c:pt idx="24">
                  <c:v>2.3266898503742799</c:v>
                </c:pt>
                <c:pt idx="25">
                  <c:v>2.3260334332274302</c:v>
                </c:pt>
                <c:pt idx="26">
                  <c:v>2.3250728356550701</c:v>
                </c:pt>
                <c:pt idx="27">
                  <c:v>2.3234637174999802</c:v>
                </c:pt>
                <c:pt idx="28">
                  <c:v>2.3213863373299302</c:v>
                </c:pt>
                <c:pt idx="29">
                  <c:v>2.3195541151354599</c:v>
                </c:pt>
                <c:pt idx="30">
                  <c:v>2.3173958208883301</c:v>
                </c:pt>
                <c:pt idx="31">
                  <c:v>2.3153133145935101</c:v>
                </c:pt>
                <c:pt idx="32">
                  <c:v>2.3139844902916402</c:v>
                </c:pt>
                <c:pt idx="33">
                  <c:v>2.31161284759742</c:v>
                </c:pt>
                <c:pt idx="34">
                  <c:v>2.3095083238518801</c:v>
                </c:pt>
                <c:pt idx="35">
                  <c:v>2.3078275527944099</c:v>
                </c:pt>
                <c:pt idx="36">
                  <c:v>2.3070424781752399</c:v>
                </c:pt>
                <c:pt idx="37">
                  <c:v>2.3075043110048301</c:v>
                </c:pt>
                <c:pt idx="38">
                  <c:v>2.3078987303919098</c:v>
                </c:pt>
                <c:pt idx="39">
                  <c:v>2.3087010041184399</c:v>
                </c:pt>
                <c:pt idx="40">
                  <c:v>2.30939392946182</c:v>
                </c:pt>
                <c:pt idx="41">
                  <c:v>2.3096318529998698</c:v>
                </c:pt>
                <c:pt idx="42">
                  <c:v>2.3096929440285998</c:v>
                </c:pt>
                <c:pt idx="43">
                  <c:v>2.3097545298094699</c:v>
                </c:pt>
                <c:pt idx="44">
                  <c:v>2.31015469353488</c:v>
                </c:pt>
                <c:pt idx="45">
                  <c:v>2.3106820761498401</c:v>
                </c:pt>
                <c:pt idx="46">
                  <c:v>2.3107289037292502</c:v>
                </c:pt>
                <c:pt idx="47">
                  <c:v>2.3100666818981499</c:v>
                </c:pt>
                <c:pt idx="48">
                  <c:v>2.3098140148571602</c:v>
                </c:pt>
                <c:pt idx="49">
                  <c:v>2.30936306898949</c:v>
                </c:pt>
                <c:pt idx="50">
                  <c:v>2.3092448375596701</c:v>
                </c:pt>
                <c:pt idx="51">
                  <c:v>2.3094204255751301</c:v>
                </c:pt>
                <c:pt idx="52">
                  <c:v>2.3090571540261799</c:v>
                </c:pt>
                <c:pt idx="53">
                  <c:v>2.3090951001497202</c:v>
                </c:pt>
                <c:pt idx="54">
                  <c:v>2.30990417420636</c:v>
                </c:pt>
                <c:pt idx="55">
                  <c:v>2.3110055785865802</c:v>
                </c:pt>
                <c:pt idx="56">
                  <c:v>2.3120623571445602</c:v>
                </c:pt>
                <c:pt idx="57">
                  <c:v>2.31278827600784</c:v>
                </c:pt>
                <c:pt idx="58">
                  <c:v>2.3134861784553098</c:v>
                </c:pt>
                <c:pt idx="59">
                  <c:v>2.3141790124250199</c:v>
                </c:pt>
                <c:pt idx="60">
                  <c:v>2.3148619114417701</c:v>
                </c:pt>
                <c:pt idx="61">
                  <c:v>2.3154420160375802</c:v>
                </c:pt>
                <c:pt idx="62">
                  <c:v>2.31597082143429</c:v>
                </c:pt>
                <c:pt idx="63">
                  <c:v>2.31583428151874</c:v>
                </c:pt>
                <c:pt idx="64">
                  <c:v>2.31535843565314</c:v>
                </c:pt>
                <c:pt idx="65">
                  <c:v>2.31467766787364</c:v>
                </c:pt>
                <c:pt idx="66">
                  <c:v>2.3139730454185301</c:v>
                </c:pt>
                <c:pt idx="67">
                  <c:v>2.3135497365470399</c:v>
                </c:pt>
                <c:pt idx="68">
                  <c:v>2.3132541514475</c:v>
                </c:pt>
                <c:pt idx="69">
                  <c:v>2.3130418421706702</c:v>
                </c:pt>
                <c:pt idx="70">
                  <c:v>2.3128917939572098</c:v>
                </c:pt>
                <c:pt idx="71">
                  <c:v>2.31255730483934</c:v>
                </c:pt>
                <c:pt idx="72">
                  <c:v>2.3127625011725401</c:v>
                </c:pt>
                <c:pt idx="73">
                  <c:v>2.3132414283756</c:v>
                </c:pt>
                <c:pt idx="74">
                  <c:v>2.3137601905820002</c:v>
                </c:pt>
                <c:pt idx="75">
                  <c:v>2.3139445172923399</c:v>
                </c:pt>
                <c:pt idx="76">
                  <c:v>2.3137468927897502</c:v>
                </c:pt>
                <c:pt idx="77">
                  <c:v>2.31387101892228</c:v>
                </c:pt>
                <c:pt idx="78">
                  <c:v>2.3145458722767298</c:v>
                </c:pt>
                <c:pt idx="79">
                  <c:v>2.3150244221416401</c:v>
                </c:pt>
                <c:pt idx="80">
                  <c:v>2.31478995365948</c:v>
                </c:pt>
                <c:pt idx="81">
                  <c:v>2.3145758997288102</c:v>
                </c:pt>
                <c:pt idx="82">
                  <c:v>2.3140127942565099</c:v>
                </c:pt>
                <c:pt idx="83">
                  <c:v>2.3133208704815602</c:v>
                </c:pt>
                <c:pt idx="84">
                  <c:v>2.3123841836307499</c:v>
                </c:pt>
                <c:pt idx="85">
                  <c:v>2.3116828157437701</c:v>
                </c:pt>
                <c:pt idx="86">
                  <c:v>2.3114181197465902</c:v>
                </c:pt>
                <c:pt idx="87">
                  <c:v>2.3114587569899401</c:v>
                </c:pt>
                <c:pt idx="88">
                  <c:v>2.3103505202030998</c:v>
                </c:pt>
                <c:pt idx="89">
                  <c:v>2.3093581512327201</c:v>
                </c:pt>
                <c:pt idx="90">
                  <c:v>2.3088879037201702</c:v>
                </c:pt>
                <c:pt idx="91">
                  <c:v>2.3085067340057002</c:v>
                </c:pt>
                <c:pt idx="92">
                  <c:v>2.3084082556291898</c:v>
                </c:pt>
                <c:pt idx="93">
                  <c:v>2.3085016079755798</c:v>
                </c:pt>
                <c:pt idx="94">
                  <c:v>2.3081620934029901</c:v>
                </c:pt>
                <c:pt idx="95">
                  <c:v>2.3078146235240098</c:v>
                </c:pt>
                <c:pt idx="96">
                  <c:v>2.3072955426453801</c:v>
                </c:pt>
                <c:pt idx="97">
                  <c:v>2.3064043447857099</c:v>
                </c:pt>
                <c:pt idx="98">
                  <c:v>2.30630809466144</c:v>
                </c:pt>
                <c:pt idx="99">
                  <c:v>2.3059151876056001</c:v>
                </c:pt>
                <c:pt idx="100">
                  <c:v>2.3055515773751898</c:v>
                </c:pt>
                <c:pt idx="101">
                  <c:v>2.30535922915253</c:v>
                </c:pt>
                <c:pt idx="102">
                  <c:v>2.3046836033606901</c:v>
                </c:pt>
                <c:pt idx="103">
                  <c:v>2.30394709776006</c:v>
                </c:pt>
                <c:pt idx="104">
                  <c:v>2.30332870576337</c:v>
                </c:pt>
                <c:pt idx="105">
                  <c:v>2.3020880508613399</c:v>
                </c:pt>
                <c:pt idx="106">
                  <c:v>2.3010121139033402</c:v>
                </c:pt>
                <c:pt idx="107">
                  <c:v>2.3000622148015801</c:v>
                </c:pt>
                <c:pt idx="108">
                  <c:v>2.2995514988179102</c:v>
                </c:pt>
                <c:pt idx="109">
                  <c:v>2.2993311446246301</c:v>
                </c:pt>
                <c:pt idx="110">
                  <c:v>2.2992534112958101</c:v>
                </c:pt>
                <c:pt idx="111">
                  <c:v>2.2987708731768799</c:v>
                </c:pt>
                <c:pt idx="112">
                  <c:v>2.2988394655708499</c:v>
                </c:pt>
                <c:pt idx="113">
                  <c:v>2.2991906179880801</c:v>
                </c:pt>
                <c:pt idx="114">
                  <c:v>2.2993561212325702</c:v>
                </c:pt>
                <c:pt idx="115">
                  <c:v>2.30028632298015</c:v>
                </c:pt>
                <c:pt idx="116">
                  <c:v>2.30171724669085</c:v>
                </c:pt>
                <c:pt idx="117">
                  <c:v>2.3028588650644402</c:v>
                </c:pt>
                <c:pt idx="118">
                  <c:v>2.3037993357754099</c:v>
                </c:pt>
                <c:pt idx="119">
                  <c:v>2.30492152081057</c:v>
                </c:pt>
                <c:pt idx="120">
                  <c:v>2.30592294745529</c:v>
                </c:pt>
                <c:pt idx="121">
                  <c:v>2.3075534180862101</c:v>
                </c:pt>
                <c:pt idx="122">
                  <c:v>2.3095302775059001</c:v>
                </c:pt>
                <c:pt idx="123">
                  <c:v>2.3117449626429898</c:v>
                </c:pt>
                <c:pt idx="124">
                  <c:v>2.3145359567060502</c:v>
                </c:pt>
                <c:pt idx="125">
                  <c:v>2.3174264423200301</c:v>
                </c:pt>
                <c:pt idx="126">
                  <c:v>2.3194130896741698</c:v>
                </c:pt>
                <c:pt idx="127">
                  <c:v>2.3215206561325998</c:v>
                </c:pt>
                <c:pt idx="128">
                  <c:v>2.3233226020381101</c:v>
                </c:pt>
                <c:pt idx="129">
                  <c:v>2.32454578508999</c:v>
                </c:pt>
                <c:pt idx="130">
                  <c:v>2.3257069004538402</c:v>
                </c:pt>
                <c:pt idx="131">
                  <c:v>2.3268750242806902</c:v>
                </c:pt>
                <c:pt idx="132">
                  <c:v>2.3276586675939002</c:v>
                </c:pt>
                <c:pt idx="133">
                  <c:v>2.3288998604343698</c:v>
                </c:pt>
                <c:pt idx="134">
                  <c:v>2.32968665804245</c:v>
                </c:pt>
                <c:pt idx="135">
                  <c:v>2.3299720262168702</c:v>
                </c:pt>
                <c:pt idx="136">
                  <c:v>2.3306098094313001</c:v>
                </c:pt>
                <c:pt idx="137">
                  <c:v>2.3309602839577801</c:v>
                </c:pt>
                <c:pt idx="138">
                  <c:v>2.3310343884530198</c:v>
                </c:pt>
                <c:pt idx="139">
                  <c:v>2.33145524988233</c:v>
                </c:pt>
                <c:pt idx="140">
                  <c:v>2.3320363578124401</c:v>
                </c:pt>
                <c:pt idx="141">
                  <c:v>2.3322684048416198</c:v>
                </c:pt>
                <c:pt idx="142">
                  <c:v>2.3320896333550598</c:v>
                </c:pt>
                <c:pt idx="143">
                  <c:v>2.3316347881572401</c:v>
                </c:pt>
                <c:pt idx="144">
                  <c:v>2.3312298942386098</c:v>
                </c:pt>
                <c:pt idx="145">
                  <c:v>2.3307798752172499</c:v>
                </c:pt>
                <c:pt idx="146">
                  <c:v>2.3300493801945099</c:v>
                </c:pt>
                <c:pt idx="147">
                  <c:v>2.3294895930872199</c:v>
                </c:pt>
                <c:pt idx="148">
                  <c:v>2.3290569370005501</c:v>
                </c:pt>
                <c:pt idx="149">
                  <c:v>2.3289430186395399</c:v>
                </c:pt>
                <c:pt idx="150">
                  <c:v>2.3286713308678499</c:v>
                </c:pt>
                <c:pt idx="151">
                  <c:v>2.3282386594017401</c:v>
                </c:pt>
                <c:pt idx="152">
                  <c:v>2.3280647857293002</c:v>
                </c:pt>
                <c:pt idx="153">
                  <c:v>2.3272666491927398</c:v>
                </c:pt>
                <c:pt idx="154">
                  <c:v>2.3261702470567802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B5-4308-8E9B-9261D2EFB583}"/>
            </c:ext>
          </c:extLst>
        </c:ser>
        <c:ser>
          <c:idx val="2"/>
          <c:order val="2"/>
          <c:tx>
            <c:strRef>
              <c:f>XLRE_IYR!$U$1</c:f>
              <c:strCache>
                <c:ptCount val="1"/>
                <c:pt idx="0">
                  <c:v> IYR*/XLRE*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XLRE_IYR!$U$2:$U$156</c:f>
              <c:numCache>
                <c:formatCode>_(* #,##0.0000_);_(* \(#,##0.0000\);_(* "-"??_);_(@_)</c:formatCode>
                <c:ptCount val="155"/>
                <c:pt idx="19">
                  <c:v>2.3296832723825802</c:v>
                </c:pt>
                <c:pt idx="20">
                  <c:v>2.3295489587623601</c:v>
                </c:pt>
                <c:pt idx="21">
                  <c:v>2.3295309188031701</c:v>
                </c:pt>
                <c:pt idx="22">
                  <c:v>2.32928968098595</c:v>
                </c:pt>
                <c:pt idx="23">
                  <c:v>2.3290633992393501</c:v>
                </c:pt>
                <c:pt idx="24">
                  <c:v>2.3284143174199001</c:v>
                </c:pt>
                <c:pt idx="25">
                  <c:v>2.32749869173505</c:v>
                </c:pt>
                <c:pt idx="26">
                  <c:v>2.32661632500204</c:v>
                </c:pt>
                <c:pt idx="27">
                  <c:v>2.3256116720842499</c:v>
                </c:pt>
                <c:pt idx="28">
                  <c:v>2.3245325627816902</c:v>
                </c:pt>
                <c:pt idx="29">
                  <c:v>2.3233850394210598</c:v>
                </c:pt>
                <c:pt idx="30">
                  <c:v>2.3221000038407902</c:v>
                </c:pt>
                <c:pt idx="31">
                  <c:v>2.3210145935470901</c:v>
                </c:pt>
                <c:pt idx="32">
                  <c:v>2.3202529191922299</c:v>
                </c:pt>
                <c:pt idx="33">
                  <c:v>2.3192738774377899</c:v>
                </c:pt>
                <c:pt idx="34">
                  <c:v>2.31809908711308</c:v>
                </c:pt>
                <c:pt idx="35">
                  <c:v>2.3169304930109198</c:v>
                </c:pt>
                <c:pt idx="36">
                  <c:v>2.3160576569151599</c:v>
                </c:pt>
                <c:pt idx="37">
                  <c:v>2.31548401425241</c:v>
                </c:pt>
                <c:pt idx="38">
                  <c:v>2.31464253386092</c:v>
                </c:pt>
                <c:pt idx="39">
                  <c:v>2.3141275596269502</c:v>
                </c:pt>
                <c:pt idx="40">
                  <c:v>2.3133948751750699</c:v>
                </c:pt>
                <c:pt idx="41">
                  <c:v>2.3124725837966902</c:v>
                </c:pt>
                <c:pt idx="42">
                  <c:v>2.31183871716012</c:v>
                </c:pt>
                <c:pt idx="43">
                  <c:v>2.3106836887034401</c:v>
                </c:pt>
                <c:pt idx="44">
                  <c:v>2.3098315086933798</c:v>
                </c:pt>
                <c:pt idx="45">
                  <c:v>2.3092548144721201</c:v>
                </c:pt>
                <c:pt idx="46">
                  <c:v>2.3088856909522399</c:v>
                </c:pt>
                <c:pt idx="47">
                  <c:v>2.30878549645149</c:v>
                </c:pt>
                <c:pt idx="48">
                  <c:v>2.3088563726245401</c:v>
                </c:pt>
                <c:pt idx="49">
                  <c:v>2.3090320365539601</c:v>
                </c:pt>
                <c:pt idx="50">
                  <c:v>2.30931938351074</c:v>
                </c:pt>
                <c:pt idx="51">
                  <c:v>2.3095261392875002</c:v>
                </c:pt>
                <c:pt idx="52">
                  <c:v>2.3093750490273899</c:v>
                </c:pt>
                <c:pt idx="53">
                  <c:v>2.3094248149796002</c:v>
                </c:pt>
                <c:pt idx="54">
                  <c:v>2.31002943387062</c:v>
                </c:pt>
                <c:pt idx="55">
                  <c:v>2.3108438273682101</c:v>
                </c:pt>
                <c:pt idx="56">
                  <c:v>2.3113956304369099</c:v>
                </c:pt>
                <c:pt idx="57">
                  <c:v>2.311427478953</c:v>
                </c:pt>
                <c:pt idx="58">
                  <c:v>2.3116500966562299</c:v>
                </c:pt>
                <c:pt idx="59">
                  <c:v>2.3117710407072498</c:v>
                </c:pt>
                <c:pt idx="60">
                  <c:v>2.3120533745007199</c:v>
                </c:pt>
                <c:pt idx="61">
                  <c:v>2.3124312208063502</c:v>
                </c:pt>
                <c:pt idx="62">
                  <c:v>2.3125139877302399</c:v>
                </c:pt>
                <c:pt idx="63">
                  <c:v>2.3124646908342301</c:v>
                </c:pt>
                <c:pt idx="64">
                  <c:v>2.31263130492975</c:v>
                </c:pt>
                <c:pt idx="65">
                  <c:v>2.3128416232301099</c:v>
                </c:pt>
                <c:pt idx="66">
                  <c:v>2.31301770128155</c:v>
                </c:pt>
                <c:pt idx="67">
                  <c:v>2.3131690062774402</c:v>
                </c:pt>
                <c:pt idx="68">
                  <c:v>2.3133701649514</c:v>
                </c:pt>
                <c:pt idx="69">
                  <c:v>2.3136104272978399</c:v>
                </c:pt>
                <c:pt idx="70">
                  <c:v>2.3138768526994902</c:v>
                </c:pt>
                <c:pt idx="71">
                  <c:v>2.3139996604384598</c:v>
                </c:pt>
                <c:pt idx="72">
                  <c:v>2.31436666130341</c:v>
                </c:pt>
                <c:pt idx="73">
                  <c:v>2.31453785494717</c:v>
                </c:pt>
                <c:pt idx="74">
                  <c:v>2.3145593131175701</c:v>
                </c:pt>
                <c:pt idx="75">
                  <c:v>2.3143110925829902</c:v>
                </c:pt>
                <c:pt idx="76">
                  <c:v>2.3138599691041399</c:v>
                </c:pt>
                <c:pt idx="77">
                  <c:v>2.3137103777346599</c:v>
                </c:pt>
                <c:pt idx="78">
                  <c:v>2.3139000118621098</c:v>
                </c:pt>
                <c:pt idx="79">
                  <c:v>2.3140331321561498</c:v>
                </c:pt>
                <c:pt idx="80">
                  <c:v>2.31384087380835</c:v>
                </c:pt>
                <c:pt idx="81">
                  <c:v>2.3135666022840802</c:v>
                </c:pt>
                <c:pt idx="82">
                  <c:v>2.3133876477145301</c:v>
                </c:pt>
                <c:pt idx="83">
                  <c:v>2.3132811494285801</c:v>
                </c:pt>
                <c:pt idx="84">
                  <c:v>2.3130721871063802</c:v>
                </c:pt>
                <c:pt idx="85">
                  <c:v>2.3128136665180499</c:v>
                </c:pt>
                <c:pt idx="86">
                  <c:v>2.31258250626817</c:v>
                </c:pt>
                <c:pt idx="87">
                  <c:v>2.3126648879561098</c:v>
                </c:pt>
                <c:pt idx="88">
                  <c:v>2.3124481962399099</c:v>
                </c:pt>
                <c:pt idx="89">
                  <c:v>2.3121912866871801</c:v>
                </c:pt>
                <c:pt idx="90">
                  <c:v>2.3118389286898302</c:v>
                </c:pt>
                <c:pt idx="91">
                  <c:v>2.3115413168672601</c:v>
                </c:pt>
                <c:pt idx="92">
                  <c:v>2.3112105249428501</c:v>
                </c:pt>
                <c:pt idx="93">
                  <c:v>2.3109112392285698</c:v>
                </c:pt>
                <c:pt idx="94">
                  <c:v>2.31027313851687</c:v>
                </c:pt>
                <c:pt idx="95">
                  <c:v>2.3097487196338902</c:v>
                </c:pt>
                <c:pt idx="96">
                  <c:v>2.3093568311959798</c:v>
                </c:pt>
                <c:pt idx="97">
                  <c:v>2.3089315508878201</c:v>
                </c:pt>
                <c:pt idx="98">
                  <c:v>2.3083293074322699</c:v>
                </c:pt>
                <c:pt idx="99">
                  <c:v>2.3076366694191601</c:v>
                </c:pt>
                <c:pt idx="100">
                  <c:v>2.30721974054768</c:v>
                </c:pt>
                <c:pt idx="101">
                  <c:v>2.30693298157912</c:v>
                </c:pt>
                <c:pt idx="102">
                  <c:v>2.30654592949494</c:v>
                </c:pt>
                <c:pt idx="103">
                  <c:v>2.3062243528678201</c:v>
                </c:pt>
                <c:pt idx="104">
                  <c:v>2.3057453995831798</c:v>
                </c:pt>
                <c:pt idx="105">
                  <c:v>2.3049513371926702</c:v>
                </c:pt>
                <c:pt idx="106">
                  <c:v>2.3041538282743601</c:v>
                </c:pt>
                <c:pt idx="107">
                  <c:v>2.3032332797936399</c:v>
                </c:pt>
                <c:pt idx="108">
                  <c:v>2.3029297967396798</c:v>
                </c:pt>
                <c:pt idx="109">
                  <c:v>2.3026231661151102</c:v>
                </c:pt>
                <c:pt idx="110">
                  <c:v>2.3024024943354999</c:v>
                </c:pt>
                <c:pt idx="111">
                  <c:v>2.3020650511647101</c:v>
                </c:pt>
                <c:pt idx="112">
                  <c:v>2.3017615344657698</c:v>
                </c:pt>
                <c:pt idx="113">
                  <c:v>2.3015688578740701</c:v>
                </c:pt>
                <c:pt idx="114">
                  <c:v>2.3013424134979701</c:v>
                </c:pt>
                <c:pt idx="115">
                  <c:v>2.3011871869207399</c:v>
                </c:pt>
                <c:pt idx="116">
                  <c:v>2.3013646802970902</c:v>
                </c:pt>
                <c:pt idx="117">
                  <c:v>2.3014605399330099</c:v>
                </c:pt>
                <c:pt idx="118">
                  <c:v>2.3016754172966598</c:v>
                </c:pt>
                <c:pt idx="119">
                  <c:v>2.3021263327176</c:v>
                </c:pt>
                <c:pt idx="120">
                  <c:v>2.30258817937555</c:v>
                </c:pt>
                <c:pt idx="121">
                  <c:v>2.3031621456315401</c:v>
                </c:pt>
                <c:pt idx="122">
                  <c:v>2.3041848715383701</c:v>
                </c:pt>
                <c:pt idx="123">
                  <c:v>2.3054677903155398</c:v>
                </c:pt>
                <c:pt idx="124">
                  <c:v>2.3069460389693099</c:v>
                </c:pt>
                <c:pt idx="125">
                  <c:v>2.3088563826500899</c:v>
                </c:pt>
                <c:pt idx="126">
                  <c:v>2.3105651681825101</c:v>
                </c:pt>
                <c:pt idx="127">
                  <c:v>2.3121897605985202</c:v>
                </c:pt>
                <c:pt idx="128">
                  <c:v>2.31356096890676</c:v>
                </c:pt>
                <c:pt idx="129">
                  <c:v>2.31473365295028</c:v>
                </c:pt>
                <c:pt idx="130">
                  <c:v>2.31581492395456</c:v>
                </c:pt>
                <c:pt idx="131">
                  <c:v>2.3172142211834501</c:v>
                </c:pt>
                <c:pt idx="132">
                  <c:v>2.3185944725499001</c:v>
                </c:pt>
                <c:pt idx="133">
                  <c:v>2.32032241153868</c:v>
                </c:pt>
                <c:pt idx="134">
                  <c:v>2.3221113073742501</c:v>
                </c:pt>
                <c:pt idx="135">
                  <c:v>2.3236992342684499</c:v>
                </c:pt>
                <c:pt idx="136">
                  <c:v>2.3250114495527301</c:v>
                </c:pt>
                <c:pt idx="137">
                  <c:v>2.3262404700451902</c:v>
                </c:pt>
                <c:pt idx="138">
                  <c:v>2.3271784952455601</c:v>
                </c:pt>
                <c:pt idx="139">
                  <c:v>2.32800051748616</c:v>
                </c:pt>
                <c:pt idx="140">
                  <c:v>2.3288716291331402</c:v>
                </c:pt>
                <c:pt idx="141">
                  <c:v>2.3295717145611601</c:v>
                </c:pt>
                <c:pt idx="142">
                  <c:v>2.3298741504744802</c:v>
                </c:pt>
                <c:pt idx="143">
                  <c:v>2.3302673242958098</c:v>
                </c:pt>
                <c:pt idx="144">
                  <c:v>2.3304582761405301</c:v>
                </c:pt>
                <c:pt idx="145">
                  <c:v>2.3303759507170598</c:v>
                </c:pt>
                <c:pt idx="146">
                  <c:v>2.3303295948129001</c:v>
                </c:pt>
                <c:pt idx="147">
                  <c:v>2.3302249385225</c:v>
                </c:pt>
                <c:pt idx="148">
                  <c:v>2.3300456627267798</c:v>
                </c:pt>
                <c:pt idx="149">
                  <c:v>2.3301991342609401</c:v>
                </c:pt>
                <c:pt idx="150">
                  <c:v>2.3303538443401499</c:v>
                </c:pt>
                <c:pt idx="151">
                  <c:v>2.33025353212168</c:v>
                </c:pt>
                <c:pt idx="152">
                  <c:v>2.3300772095421798</c:v>
                </c:pt>
                <c:pt idx="153">
                  <c:v>2.3294507186749902</c:v>
                </c:pt>
                <c:pt idx="154">
                  <c:v>2.3287000706476899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B5-4308-8E9B-9261D2EFB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3136271"/>
        <c:axId val="1144975119"/>
      </c:lineChart>
      <c:catAx>
        <c:axId val="13131362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75119"/>
        <c:crosses val="autoZero"/>
        <c:auto val="1"/>
        <c:lblAlgn val="ctr"/>
        <c:lblOffset val="100"/>
        <c:noMultiLvlLbl val="0"/>
      </c:catAx>
      <c:valAx>
        <c:axId val="114497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13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XLRE_IYR!$Z$1</c:f>
              <c:strCache>
                <c:ptCount val="1"/>
                <c:pt idx="0">
                  <c:v>10 dma diff*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XLRE_IYR!$Z$2:$Z$156</c:f>
              <c:numCache>
                <c:formatCode>0.00%</c:formatCode>
                <c:ptCount val="155"/>
                <c:pt idx="10">
                  <c:v>-1.32224645659128E-3</c:v>
                </c:pt>
                <c:pt idx="11">
                  <c:v>-1.5231672857509799E-3</c:v>
                </c:pt>
                <c:pt idx="12">
                  <c:v>-2.67592866593379E-3</c:v>
                </c:pt>
                <c:pt idx="13">
                  <c:v>-1.8869684605477301E-3</c:v>
                </c:pt>
                <c:pt idx="14">
                  <c:v>-1.26601950039085E-3</c:v>
                </c:pt>
                <c:pt idx="15">
                  <c:v>-1.1284093404302399E-3</c:v>
                </c:pt>
                <c:pt idx="16">
                  <c:v>-4.1398227116821502E-4</c:v>
                </c:pt>
                <c:pt idx="17">
                  <c:v>-2.6635510234313101E-4</c:v>
                </c:pt>
                <c:pt idx="18">
                  <c:v>-3.0550807240507203E-4</c:v>
                </c:pt>
                <c:pt idx="19">
                  <c:v>-2.3434965025950498E-3</c:v>
                </c:pt>
                <c:pt idx="20">
                  <c:v>-9.7365032020180404E-4</c:v>
                </c:pt>
                <c:pt idx="21">
                  <c:v>4.5400975175080203E-4</c:v>
                </c:pt>
                <c:pt idx="22">
                  <c:v>-1.09570578276327E-3</c:v>
                </c:pt>
                <c:pt idx="23">
                  <c:v>2.2651474311670399E-3</c:v>
                </c:pt>
                <c:pt idx="24">
                  <c:v>-4.9134718451812099E-4</c:v>
                </c:pt>
                <c:pt idx="25">
                  <c:v>-2.47140998087023E-3</c:v>
                </c:pt>
                <c:pt idx="26">
                  <c:v>-3.28971263328642E-3</c:v>
                </c:pt>
                <c:pt idx="27">
                  <c:v>-5.8769389647273899E-3</c:v>
                </c:pt>
                <c:pt idx="28">
                  <c:v>-7.42547867098189E-3</c:v>
                </c:pt>
                <c:pt idx="29">
                  <c:v>-7.5577349678157199E-3</c:v>
                </c:pt>
                <c:pt idx="30">
                  <c:v>-7.0024762107150701E-3</c:v>
                </c:pt>
                <c:pt idx="31">
                  <c:v>-4.4805864550802798E-3</c:v>
                </c:pt>
                <c:pt idx="32">
                  <c:v>-1.91677535926312E-3</c:v>
                </c:pt>
                <c:pt idx="33">
                  <c:v>-2.55456599604462E-3</c:v>
                </c:pt>
                <c:pt idx="34">
                  <c:v>-2.9747401449383001E-3</c:v>
                </c:pt>
                <c:pt idx="35">
                  <c:v>-2.3275690016557001E-3</c:v>
                </c:pt>
                <c:pt idx="36">
                  <c:v>1.17605350577612E-3</c:v>
                </c:pt>
                <c:pt idx="37">
                  <c:v>3.90406495891482E-3</c:v>
                </c:pt>
                <c:pt idx="38">
                  <c:v>1.17576010519687E-3</c:v>
                </c:pt>
                <c:pt idx="39">
                  <c:v>1.7455422812553099E-3</c:v>
                </c:pt>
                <c:pt idx="40">
                  <c:v>6.9126620723899805E-4</c:v>
                </c:pt>
                <c:pt idx="41">
                  <c:v>9.1198392377778408E-6</c:v>
                </c:pt>
                <c:pt idx="42">
                  <c:v>8.0443098418600198E-4</c:v>
                </c:pt>
                <c:pt idx="43">
                  <c:v>-4.3143963100821198E-4</c:v>
                </c:pt>
                <c:pt idx="44">
                  <c:v>-4.3575802373934302E-4</c:v>
                </c:pt>
                <c:pt idx="45">
                  <c:v>-3.2116963134965799E-4</c:v>
                </c:pt>
                <c:pt idx="46">
                  <c:v>1.4257878426895E-4</c:v>
                </c:pt>
                <c:pt idx="47">
                  <c:v>-5.5590796121944596E-4</c:v>
                </c:pt>
                <c:pt idx="48">
                  <c:v>-1.0283665390292201E-3</c:v>
                </c:pt>
                <c:pt idx="49">
                  <c:v>-1.03641695947044E-3</c:v>
                </c:pt>
                <c:pt idx="50">
                  <c:v>-1.07351572382691E-4</c:v>
                </c:pt>
                <c:pt idx="51">
                  <c:v>8.3370574734867504E-4</c:v>
                </c:pt>
                <c:pt idx="52">
                  <c:v>-6.7684948694834795E-4</c:v>
                </c:pt>
                <c:pt idx="53">
                  <c:v>8.2167826552025393E-6</c:v>
                </c:pt>
                <c:pt idx="54">
                  <c:v>3.3480384685118502E-3</c:v>
                </c:pt>
                <c:pt idx="55">
                  <c:v>4.5451388542589299E-3</c:v>
                </c:pt>
                <c:pt idx="56">
                  <c:v>4.5649586229747196E-3</c:v>
                </c:pt>
                <c:pt idx="57">
                  <c:v>2.0055197887049901E-3</c:v>
                </c:pt>
                <c:pt idx="58">
                  <c:v>8.1386178270559004E-4</c:v>
                </c:pt>
                <c:pt idx="59">
                  <c:v>3.7317046095756398E-4</c:v>
                </c:pt>
                <c:pt idx="60">
                  <c:v>7.6246194845648997E-4</c:v>
                </c:pt>
                <c:pt idx="61">
                  <c:v>9.1108867643676695E-4</c:v>
                </c:pt>
                <c:pt idx="62">
                  <c:v>-9.9215479264488904E-4</c:v>
                </c:pt>
                <c:pt idx="63">
                  <c:v>-3.5729546527167198E-3</c:v>
                </c:pt>
                <c:pt idx="64">
                  <c:v>-1.6222188940179299E-3</c:v>
                </c:pt>
                <c:pt idx="65">
                  <c:v>-7.5144393318633601E-4</c:v>
                </c:pt>
                <c:pt idx="66">
                  <c:v>-6.24525315082883E-5</c:v>
                </c:pt>
                <c:pt idx="67">
                  <c:v>-6.4941345244426895E-4</c:v>
                </c:pt>
                <c:pt idx="68">
                  <c:v>-7.9314607284669504E-4</c:v>
                </c:pt>
                <c:pt idx="69">
                  <c:v>-4.4431272406017199E-4</c:v>
                </c:pt>
                <c:pt idx="70">
                  <c:v>6.0587307674826296E-4</c:v>
                </c:pt>
                <c:pt idx="71">
                  <c:v>3.1783371939760199E-4</c:v>
                </c:pt>
                <c:pt idx="72">
                  <c:v>1.1411741071888099E-3</c:v>
                </c:pt>
                <c:pt idx="73">
                  <c:v>-1.1350757833036E-4</c:v>
                </c:pt>
                <c:pt idx="74">
                  <c:v>1.73921748358847E-3</c:v>
                </c:pt>
                <c:pt idx="75">
                  <c:v>7.3545986365726403E-4</c:v>
                </c:pt>
                <c:pt idx="76">
                  <c:v>-5.9986903109521196E-4</c:v>
                </c:pt>
                <c:pt idx="77">
                  <c:v>-1.50507789070715E-5</c:v>
                </c:pt>
                <c:pt idx="78">
                  <c:v>1.9830160234516302E-3</c:v>
                </c:pt>
                <c:pt idx="79">
                  <c:v>1.0649540092068899E-3</c:v>
                </c:pt>
                <c:pt idx="80">
                  <c:v>-1.2644706090860799E-3</c:v>
                </c:pt>
                <c:pt idx="81">
                  <c:v>-1.42813244180766E-3</c:v>
                </c:pt>
                <c:pt idx="82">
                  <c:v>-2.16650524166196E-3</c:v>
                </c:pt>
                <c:pt idx="83">
                  <c:v>-3.6505555162300498E-3</c:v>
                </c:pt>
                <c:pt idx="84">
                  <c:v>-2.3455191327299602E-3</c:v>
                </c:pt>
                <c:pt idx="85">
                  <c:v>-1.7033159195893499E-3</c:v>
                </c:pt>
                <c:pt idx="86">
                  <c:v>-7.6722724223938696E-4</c:v>
                </c:pt>
                <c:pt idx="87">
                  <c:v>1.1675715094382E-3</c:v>
                </c:pt>
                <c:pt idx="88">
                  <c:v>-1.7654263168896699E-3</c:v>
                </c:pt>
                <c:pt idx="89">
                  <c:v>-1.41296522872135E-3</c:v>
                </c:pt>
                <c:pt idx="90">
                  <c:v>-8.4978945891599905E-4</c:v>
                </c:pt>
                <c:pt idx="91">
                  <c:v>-5.2554876297195897E-4</c:v>
                </c:pt>
                <c:pt idx="92">
                  <c:v>3.2604629052310697E-5</c:v>
                </c:pt>
                <c:pt idx="93">
                  <c:v>-8.2080251803904204E-4</c:v>
                </c:pt>
                <c:pt idx="94">
                  <c:v>-1.73225992499201E-3</c:v>
                </c:pt>
                <c:pt idx="95">
                  <c:v>-1.3821301507200301E-3</c:v>
                </c:pt>
                <c:pt idx="96">
                  <c:v>-1.34222232288899E-3</c:v>
                </c:pt>
                <c:pt idx="97">
                  <c:v>-9.0583357574412803E-4</c:v>
                </c:pt>
                <c:pt idx="98">
                  <c:v>6.4172493603980704E-6</c:v>
                </c:pt>
                <c:pt idx="99">
                  <c:v>-1.36622520288819E-3</c:v>
                </c:pt>
                <c:pt idx="100">
                  <c:v>-9.3489157482191704E-4</c:v>
                </c:pt>
                <c:pt idx="101">
                  <c:v>8.66261640944733E-5</c:v>
                </c:pt>
                <c:pt idx="102">
                  <c:v>-1.53390174036845E-3</c:v>
                </c:pt>
                <c:pt idx="103">
                  <c:v>-2.4042472953741301E-3</c:v>
                </c:pt>
                <c:pt idx="104">
                  <c:v>-2.4443922728964698E-3</c:v>
                </c:pt>
                <c:pt idx="105">
                  <c:v>-4.6829420081464304E-3</c:v>
                </c:pt>
                <c:pt idx="106">
                  <c:v>-3.53709455472229E-3</c:v>
                </c:pt>
                <c:pt idx="107">
                  <c:v>-2.3080129125707199E-3</c:v>
                </c:pt>
                <c:pt idx="108">
                  <c:v>5.4321641447188402E-4</c:v>
                </c:pt>
                <c:pt idx="109">
                  <c:v>6.1048449342919399E-4</c:v>
                </c:pt>
                <c:pt idx="110">
                  <c:v>1.5870003636126501E-3</c:v>
                </c:pt>
                <c:pt idx="111">
                  <c:v>7.2715195700023198E-4</c:v>
                </c:pt>
                <c:pt idx="112">
                  <c:v>1.62598009255726E-3</c:v>
                </c:pt>
                <c:pt idx="113">
                  <c:v>1.6608884083892E-3</c:v>
                </c:pt>
                <c:pt idx="114">
                  <c:v>3.4207894200077898E-4</c:v>
                </c:pt>
                <c:pt idx="115">
                  <c:v>1.0925193507976699E-3</c:v>
                </c:pt>
                <c:pt idx="116">
                  <c:v>3.4642759601490802E-3</c:v>
                </c:pt>
                <c:pt idx="117">
                  <c:v>2.3461047222972501E-3</c:v>
                </c:pt>
                <c:pt idx="118">
                  <c:v>3.4063971915451099E-3</c:v>
                </c:pt>
                <c:pt idx="119">
                  <c:v>3.6301271902493002E-3</c:v>
                </c:pt>
                <c:pt idx="120">
                  <c:v>3.49760796266349E-3</c:v>
                </c:pt>
                <c:pt idx="121">
                  <c:v>4.8917723081200798E-3</c:v>
                </c:pt>
                <c:pt idx="122">
                  <c:v>6.3617382618250101E-3</c:v>
                </c:pt>
                <c:pt idx="123">
                  <c:v>6.5931244000837202E-3</c:v>
                </c:pt>
                <c:pt idx="124">
                  <c:v>6.9584397140562797E-3</c:v>
                </c:pt>
                <c:pt idx="125">
                  <c:v>6.99137376404601E-3</c:v>
                </c:pt>
                <c:pt idx="126">
                  <c:v>4.6104299576565496E-3</c:v>
                </c:pt>
                <c:pt idx="127">
                  <c:v>3.7809698898420099E-3</c:v>
                </c:pt>
                <c:pt idx="128">
                  <c:v>3.10327015856931E-3</c:v>
                </c:pt>
                <c:pt idx="129">
                  <c:v>4.6768909597270502E-4</c:v>
                </c:pt>
                <c:pt idx="130">
                  <c:v>2.69795428215565E-5</c:v>
                </c:pt>
                <c:pt idx="131">
                  <c:v>1.3771140941789E-3</c:v>
                </c:pt>
                <c:pt idx="132">
                  <c:v>1.3921746165955499E-3</c:v>
                </c:pt>
                <c:pt idx="133">
                  <c:v>4.0990907101189304E-3</c:v>
                </c:pt>
                <c:pt idx="134">
                  <c:v>2.9392606238623502E-3</c:v>
                </c:pt>
                <c:pt idx="135">
                  <c:v>1.6904137972615101E-3</c:v>
                </c:pt>
                <c:pt idx="136">
                  <c:v>1.9471599808404999E-3</c:v>
                </c:pt>
                <c:pt idx="137">
                  <c:v>4.6940484113588098E-4</c:v>
                </c:pt>
                <c:pt idx="138">
                  <c:v>-6.3645832757916096E-4</c:v>
                </c:pt>
                <c:pt idx="139">
                  <c:v>-1.0371269456895601E-3</c:v>
                </c:pt>
                <c:pt idx="140">
                  <c:v>-4.4431458050537799E-4</c:v>
                </c:pt>
                <c:pt idx="141">
                  <c:v>-3.44829807970671E-4</c:v>
                </c:pt>
                <c:pt idx="142">
                  <c:v>-1.6905232225995701E-3</c:v>
                </c:pt>
                <c:pt idx="143">
                  <c:v>2.4929395575468399E-4</c:v>
                </c:pt>
                <c:pt idx="144">
                  <c:v>3.0641803104259703E-5</c:v>
                </c:pt>
                <c:pt idx="145">
                  <c:v>-9.0206020464899295E-4</c:v>
                </c:pt>
                <c:pt idx="146">
                  <c:v>-1.53351689846355E-3</c:v>
                </c:pt>
                <c:pt idx="147">
                  <c:v>-1.6937520164491599E-3</c:v>
                </c:pt>
                <c:pt idx="148">
                  <c:v>-1.8643581938454601E-3</c:v>
                </c:pt>
                <c:pt idx="149">
                  <c:v>-6.7778177647600396E-4</c:v>
                </c:pt>
                <c:pt idx="150">
                  <c:v>-5.32707893362494E-4</c:v>
                </c:pt>
                <c:pt idx="151">
                  <c:v>-7.5853318913102197E-4</c:v>
                </c:pt>
                <c:pt idx="152">
                  <c:v>-7.0825996212895901E-4</c:v>
                </c:pt>
                <c:pt idx="153">
                  <c:v>-1.4507836197881301E-3</c:v>
                </c:pt>
                <c:pt idx="154">
                  <c:v>-2.8074129307935698E-3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46-4EEE-86A5-360612708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601903"/>
        <c:axId val="1144945359"/>
      </c:lineChart>
      <c:catAx>
        <c:axId val="13096019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45359"/>
        <c:crosses val="autoZero"/>
        <c:auto val="1"/>
        <c:lblAlgn val="ctr"/>
        <c:lblOffset val="100"/>
        <c:noMultiLvlLbl val="0"/>
      </c:catAx>
      <c:valAx>
        <c:axId val="1144945359"/>
        <c:scaling>
          <c:orientation val="minMax"/>
          <c:max val="1.0000000000000002E-2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601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XLRE_IYR!$AO$22:$AO$156</c:f>
              <c:numCache>
                <c:formatCode>0.00%</c:formatCode>
                <c:ptCount val="135"/>
                <c:pt idx="0">
                  <c:v>0</c:v>
                </c:pt>
                <c:pt idx="1">
                  <c:v>1.2507047081242056E-3</c:v>
                </c:pt>
                <c:pt idx="2">
                  <c:v>-3.369667356651041E-4</c:v>
                </c:pt>
                <c:pt idx="3">
                  <c:v>2.9402782723039274E-3</c:v>
                </c:pt>
                <c:pt idx="4">
                  <c:v>2.9402782723039274E-3</c:v>
                </c:pt>
                <c:pt idx="5">
                  <c:v>2.9402782723039274E-3</c:v>
                </c:pt>
                <c:pt idx="6">
                  <c:v>1.8398109128173004E-3</c:v>
                </c:pt>
                <c:pt idx="7">
                  <c:v>-1.1604774002202428E-3</c:v>
                </c:pt>
                <c:pt idx="8">
                  <c:v>-3.4013288484445281E-3</c:v>
                </c:pt>
                <c:pt idx="9">
                  <c:v>-4.4280727106601782E-3</c:v>
                </c:pt>
                <c:pt idx="10">
                  <c:v>-4.6624049032546969E-3</c:v>
                </c:pt>
                <c:pt idx="11">
                  <c:v>-3.071426385726498E-3</c:v>
                </c:pt>
                <c:pt idx="12">
                  <c:v>-1.4066600493312462E-3</c:v>
                </c:pt>
                <c:pt idx="13">
                  <c:v>-2.6185439479309734E-3</c:v>
                </c:pt>
                <c:pt idx="14">
                  <c:v>-4.0641609656269203E-3</c:v>
                </c:pt>
                <c:pt idx="15">
                  <c:v>-4.3278180880201057E-3</c:v>
                </c:pt>
                <c:pt idx="16">
                  <c:v>-1.5522219475713602E-3</c:v>
                </c:pt>
                <c:pt idx="17">
                  <c:v>8.3555256651135154E-4</c:v>
                </c:pt>
                <c:pt idx="18">
                  <c:v>8.3555256651135154E-4</c:v>
                </c:pt>
                <c:pt idx="19">
                  <c:v>1.5762491283786955E-3</c:v>
                </c:pt>
                <c:pt idx="20">
                  <c:v>8.695335017640585E-4</c:v>
                </c:pt>
                <c:pt idx="21">
                  <c:v>4.8747856044260743E-4</c:v>
                </c:pt>
                <c:pt idx="22">
                  <c:v>1.3858086316635907E-3</c:v>
                </c:pt>
                <c:pt idx="23">
                  <c:v>1.7638821489376617E-4</c:v>
                </c:pt>
                <c:pt idx="24">
                  <c:v>1.9873352219182731E-4</c:v>
                </c:pt>
                <c:pt idx="25">
                  <c:v>4.8655636879526773E-4</c:v>
                </c:pt>
                <c:pt idx="26">
                  <c:v>1.178567604995245E-3</c:v>
                </c:pt>
                <c:pt idx="27">
                  <c:v>1.178567604995245E-3</c:v>
                </c:pt>
                <c:pt idx="28">
                  <c:v>1.178567604995245E-3</c:v>
                </c:pt>
                <c:pt idx="29">
                  <c:v>1.178567604995245E-3</c:v>
                </c:pt>
                <c:pt idx="30">
                  <c:v>1.178567604995245E-3</c:v>
                </c:pt>
                <c:pt idx="31">
                  <c:v>1.178567604995245E-3</c:v>
                </c:pt>
                <c:pt idx="32">
                  <c:v>1.178567604995245E-3</c:v>
                </c:pt>
                <c:pt idx="33">
                  <c:v>1.178567604995245E-3</c:v>
                </c:pt>
                <c:pt idx="34">
                  <c:v>1.178567604995245E-3</c:v>
                </c:pt>
                <c:pt idx="35">
                  <c:v>1.178567604995245E-3</c:v>
                </c:pt>
                <c:pt idx="36">
                  <c:v>1.178567604995245E-3</c:v>
                </c:pt>
                <c:pt idx="37">
                  <c:v>1.178567604995245E-3</c:v>
                </c:pt>
                <c:pt idx="38">
                  <c:v>1.178567604995245E-3</c:v>
                </c:pt>
                <c:pt idx="39">
                  <c:v>1.178567604995245E-3</c:v>
                </c:pt>
                <c:pt idx="40">
                  <c:v>1.178567604995245E-3</c:v>
                </c:pt>
                <c:pt idx="41">
                  <c:v>1.178567604995245E-3</c:v>
                </c:pt>
                <c:pt idx="42">
                  <c:v>1.178567604995245E-3</c:v>
                </c:pt>
                <c:pt idx="43">
                  <c:v>1.178567604995245E-3</c:v>
                </c:pt>
                <c:pt idx="44">
                  <c:v>3.0703458244365845E-3</c:v>
                </c:pt>
                <c:pt idx="45">
                  <c:v>3.7356247515990025E-3</c:v>
                </c:pt>
                <c:pt idx="46">
                  <c:v>3.7356247515990025E-3</c:v>
                </c:pt>
                <c:pt idx="47">
                  <c:v>3.7356247515990025E-3</c:v>
                </c:pt>
                <c:pt idx="48">
                  <c:v>3.7356247515990025E-3</c:v>
                </c:pt>
                <c:pt idx="49">
                  <c:v>3.7356247515990025E-3</c:v>
                </c:pt>
                <c:pt idx="50">
                  <c:v>3.7356247515990025E-3</c:v>
                </c:pt>
                <c:pt idx="51">
                  <c:v>3.7356247515990025E-3</c:v>
                </c:pt>
                <c:pt idx="52">
                  <c:v>3.7356247515990025E-3</c:v>
                </c:pt>
                <c:pt idx="53">
                  <c:v>3.7356247515990025E-3</c:v>
                </c:pt>
                <c:pt idx="54">
                  <c:v>3.7356247515990025E-3</c:v>
                </c:pt>
                <c:pt idx="55">
                  <c:v>3.7356247515990025E-3</c:v>
                </c:pt>
                <c:pt idx="56">
                  <c:v>3.7356247515990025E-3</c:v>
                </c:pt>
                <c:pt idx="57">
                  <c:v>3.7356247515990025E-3</c:v>
                </c:pt>
                <c:pt idx="58">
                  <c:v>3.7356247515990025E-3</c:v>
                </c:pt>
                <c:pt idx="59">
                  <c:v>3.7356247515990025E-3</c:v>
                </c:pt>
                <c:pt idx="60">
                  <c:v>3.7356247515990025E-3</c:v>
                </c:pt>
                <c:pt idx="61">
                  <c:v>3.7356247515990025E-3</c:v>
                </c:pt>
                <c:pt idx="62">
                  <c:v>3.7356247515990025E-3</c:v>
                </c:pt>
                <c:pt idx="63">
                  <c:v>3.7356247515990025E-3</c:v>
                </c:pt>
                <c:pt idx="64">
                  <c:v>4.741601750043482E-3</c:v>
                </c:pt>
                <c:pt idx="65">
                  <c:v>4.9788129229864624E-3</c:v>
                </c:pt>
                <c:pt idx="66">
                  <c:v>5.6115461807638919E-3</c:v>
                </c:pt>
                <c:pt idx="67">
                  <c:v>7.4318347795538304E-3</c:v>
                </c:pt>
                <c:pt idx="68">
                  <c:v>7.4318347795538304E-3</c:v>
                </c:pt>
                <c:pt idx="69">
                  <c:v>7.3047274815729417E-3</c:v>
                </c:pt>
                <c:pt idx="70">
                  <c:v>7.438279196605304E-3</c:v>
                </c:pt>
                <c:pt idx="71">
                  <c:v>7.5588722269297236E-3</c:v>
                </c:pt>
                <c:pt idx="72">
                  <c:v>7.9519239782075563E-3</c:v>
                </c:pt>
                <c:pt idx="73">
                  <c:v>7.0558570131436724E-3</c:v>
                </c:pt>
                <c:pt idx="74">
                  <c:v>6.1848389256288442E-3</c:v>
                </c:pt>
                <c:pt idx="75">
                  <c:v>6.3878864798588859E-3</c:v>
                </c:pt>
                <c:pt idx="76">
                  <c:v>6.2772433404952076E-3</c:v>
                </c:pt>
                <c:pt idx="77">
                  <c:v>6.4886836629521535E-3</c:v>
                </c:pt>
                <c:pt idx="78">
                  <c:v>7.0146077253725719E-3</c:v>
                </c:pt>
                <c:pt idx="79">
                  <c:v>5.6002327239819015E-3</c:v>
                </c:pt>
                <c:pt idx="80">
                  <c:v>5.8611899271675937E-3</c:v>
                </c:pt>
                <c:pt idx="81">
                  <c:v>6.725009367605797E-3</c:v>
                </c:pt>
                <c:pt idx="82">
                  <c:v>5.0210496940888312E-3</c:v>
                </c:pt>
                <c:pt idx="83">
                  <c:v>3.8575937185408894E-3</c:v>
                </c:pt>
                <c:pt idx="84">
                  <c:v>3.4978285958328246E-3</c:v>
                </c:pt>
                <c:pt idx="85">
                  <c:v>9.908373663997062E-4</c:v>
                </c:pt>
                <c:pt idx="86">
                  <c:v>1.5979040763617353E-3</c:v>
                </c:pt>
                <c:pt idx="87">
                  <c:v>2.3595020926613745E-3</c:v>
                </c:pt>
                <c:pt idx="88">
                  <c:v>4.7978282377959779E-3</c:v>
                </c:pt>
                <c:pt idx="89">
                  <c:v>4.6430272398398876E-3</c:v>
                </c:pt>
                <c:pt idx="90">
                  <c:v>5.5237136616399542E-3</c:v>
                </c:pt>
                <c:pt idx="91">
                  <c:v>5.5237136616399542E-3</c:v>
                </c:pt>
                <c:pt idx="92">
                  <c:v>5.5237136616399542E-3</c:v>
                </c:pt>
                <c:pt idx="93">
                  <c:v>5.5237136616399542E-3</c:v>
                </c:pt>
                <c:pt idx="94">
                  <c:v>5.5237136616399542E-3</c:v>
                </c:pt>
                <c:pt idx="95">
                  <c:v>5.5237136616399542E-3</c:v>
                </c:pt>
                <c:pt idx="96">
                  <c:v>5.5237136616399542E-3</c:v>
                </c:pt>
                <c:pt idx="97">
                  <c:v>5.5237136616399542E-3</c:v>
                </c:pt>
                <c:pt idx="98">
                  <c:v>5.5237136616399542E-3</c:v>
                </c:pt>
                <c:pt idx="99">
                  <c:v>5.5237136616399542E-3</c:v>
                </c:pt>
                <c:pt idx="100">
                  <c:v>5.5237136616399542E-3</c:v>
                </c:pt>
                <c:pt idx="101">
                  <c:v>5.5237136616399542E-3</c:v>
                </c:pt>
                <c:pt idx="102">
                  <c:v>5.5237136616399542E-3</c:v>
                </c:pt>
                <c:pt idx="103">
                  <c:v>5.5237136616399542E-3</c:v>
                </c:pt>
                <c:pt idx="104">
                  <c:v>5.5237136616399542E-3</c:v>
                </c:pt>
                <c:pt idx="105">
                  <c:v>5.5237136616399542E-3</c:v>
                </c:pt>
                <c:pt idx="106">
                  <c:v>5.5237136616399542E-3</c:v>
                </c:pt>
                <c:pt idx="107">
                  <c:v>5.5237136616399542E-3</c:v>
                </c:pt>
                <c:pt idx="108">
                  <c:v>5.5237136616399542E-3</c:v>
                </c:pt>
                <c:pt idx="109">
                  <c:v>5.5237136616399542E-3</c:v>
                </c:pt>
                <c:pt idx="110">
                  <c:v>5.5237136616399542E-3</c:v>
                </c:pt>
                <c:pt idx="111">
                  <c:v>5.5237136616399542E-3</c:v>
                </c:pt>
                <c:pt idx="112">
                  <c:v>5.5237136616399542E-3</c:v>
                </c:pt>
                <c:pt idx="113">
                  <c:v>5.5237136616399542E-3</c:v>
                </c:pt>
                <c:pt idx="114">
                  <c:v>5.5237136616399542E-3</c:v>
                </c:pt>
                <c:pt idx="115">
                  <c:v>5.5237136616399542E-3</c:v>
                </c:pt>
                <c:pt idx="116">
                  <c:v>5.5237136616399542E-3</c:v>
                </c:pt>
                <c:pt idx="117">
                  <c:v>5.5237136616399542E-3</c:v>
                </c:pt>
                <c:pt idx="118">
                  <c:v>5.5237136616399542E-3</c:v>
                </c:pt>
                <c:pt idx="119">
                  <c:v>5.5237136616399542E-3</c:v>
                </c:pt>
                <c:pt idx="120">
                  <c:v>5.5237136616399542E-3</c:v>
                </c:pt>
                <c:pt idx="121">
                  <c:v>5.5237136616399542E-3</c:v>
                </c:pt>
                <c:pt idx="122">
                  <c:v>5.5237136616399542E-3</c:v>
                </c:pt>
                <c:pt idx="123">
                  <c:v>5.5237136616399542E-3</c:v>
                </c:pt>
                <c:pt idx="124">
                  <c:v>5.5237136616399542E-3</c:v>
                </c:pt>
                <c:pt idx="125">
                  <c:v>5.5237136616399542E-3</c:v>
                </c:pt>
                <c:pt idx="126">
                  <c:v>5.5237136616399542E-3</c:v>
                </c:pt>
                <c:pt idx="127">
                  <c:v>5.5237136616399542E-3</c:v>
                </c:pt>
                <c:pt idx="128">
                  <c:v>5.5237136616399542E-3</c:v>
                </c:pt>
                <c:pt idx="129">
                  <c:v>6.5245428356933109E-3</c:v>
                </c:pt>
                <c:pt idx="130">
                  <c:v>6.6207037251975673E-3</c:v>
                </c:pt>
                <c:pt idx="131">
                  <c:v>6.2782145102599721E-3</c:v>
                </c:pt>
                <c:pt idx="132">
                  <c:v>6.1426686133079413E-3</c:v>
                </c:pt>
                <c:pt idx="133">
                  <c:v>5.3254618193085412E-3</c:v>
                </c:pt>
                <c:pt idx="134">
                  <c:v>3.625941113547579E-3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6A-4D77-83F9-7A3B801E8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XLRE_IYR!$AZ$22:$AZ$156</c:f>
              <c:numCache>
                <c:formatCode>0.00%</c:formatCode>
                <c:ptCount val="1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-1.5474247815105684E-3</c:v>
                </c:pt>
                <c:pt idx="36">
                  <c:v>-2.0439491214035307E-3</c:v>
                </c:pt>
                <c:pt idx="37">
                  <c:v>5.8313400044222516E-5</c:v>
                </c:pt>
                <c:pt idx="38">
                  <c:v>9.3605040542393218E-4</c:v>
                </c:pt>
                <c:pt idx="39">
                  <c:v>1.075029211138283E-3</c:v>
                </c:pt>
                <c:pt idx="40">
                  <c:v>3.8630639215444466E-4</c:v>
                </c:pt>
                <c:pt idx="41">
                  <c:v>-5.737023187850224E-5</c:v>
                </c:pt>
                <c:pt idx="42">
                  <c:v>1.5953045454145747E-3</c:v>
                </c:pt>
                <c:pt idx="43">
                  <c:v>3.9477484296454105E-3</c:v>
                </c:pt>
                <c:pt idx="44">
                  <c:v>3.9477484296454105E-3</c:v>
                </c:pt>
                <c:pt idx="45">
                  <c:v>3.9477484296454105E-3</c:v>
                </c:pt>
                <c:pt idx="46">
                  <c:v>3.9477484296454105E-3</c:v>
                </c:pt>
                <c:pt idx="47">
                  <c:v>3.9477484296454105E-3</c:v>
                </c:pt>
                <c:pt idx="48">
                  <c:v>3.9477484296454105E-3</c:v>
                </c:pt>
                <c:pt idx="49">
                  <c:v>3.9477484296454105E-3</c:v>
                </c:pt>
                <c:pt idx="50">
                  <c:v>3.9477484296454105E-3</c:v>
                </c:pt>
                <c:pt idx="51">
                  <c:v>3.9477484296454105E-3</c:v>
                </c:pt>
                <c:pt idx="52">
                  <c:v>3.9477484296454105E-3</c:v>
                </c:pt>
                <c:pt idx="53">
                  <c:v>3.9477484296454105E-3</c:v>
                </c:pt>
                <c:pt idx="54">
                  <c:v>3.9477484296454105E-3</c:v>
                </c:pt>
                <c:pt idx="55">
                  <c:v>3.9477484296454105E-3</c:v>
                </c:pt>
                <c:pt idx="56">
                  <c:v>3.9477484296454105E-3</c:v>
                </c:pt>
                <c:pt idx="57">
                  <c:v>3.9477484296454105E-3</c:v>
                </c:pt>
                <c:pt idx="58">
                  <c:v>3.9477484296454105E-3</c:v>
                </c:pt>
                <c:pt idx="59">
                  <c:v>4.5741974042292789E-3</c:v>
                </c:pt>
                <c:pt idx="60">
                  <c:v>4.5741974042292789E-3</c:v>
                </c:pt>
                <c:pt idx="61">
                  <c:v>4.5741974042292789E-3</c:v>
                </c:pt>
                <c:pt idx="62">
                  <c:v>4.5741974042292789E-3</c:v>
                </c:pt>
                <c:pt idx="63">
                  <c:v>4.5741974042292789E-3</c:v>
                </c:pt>
                <c:pt idx="64">
                  <c:v>4.5741974042292789E-3</c:v>
                </c:pt>
                <c:pt idx="65">
                  <c:v>4.5741974042292789E-3</c:v>
                </c:pt>
                <c:pt idx="66">
                  <c:v>4.5741974042292789E-3</c:v>
                </c:pt>
                <c:pt idx="67">
                  <c:v>4.5741974042292789E-3</c:v>
                </c:pt>
                <c:pt idx="68">
                  <c:v>4.5741974042292789E-3</c:v>
                </c:pt>
                <c:pt idx="69">
                  <c:v>4.5741974042292789E-3</c:v>
                </c:pt>
                <c:pt idx="70">
                  <c:v>4.5741974042292789E-3</c:v>
                </c:pt>
                <c:pt idx="71">
                  <c:v>4.5741974042292789E-3</c:v>
                </c:pt>
                <c:pt idx="72">
                  <c:v>4.5741974042292789E-3</c:v>
                </c:pt>
                <c:pt idx="73">
                  <c:v>4.5741974042292789E-3</c:v>
                </c:pt>
                <c:pt idx="74">
                  <c:v>4.5741974042292789E-3</c:v>
                </c:pt>
                <c:pt idx="75">
                  <c:v>4.5741974042292789E-3</c:v>
                </c:pt>
                <c:pt idx="76">
                  <c:v>4.5741974042292789E-3</c:v>
                </c:pt>
                <c:pt idx="77">
                  <c:v>4.5741974042292789E-3</c:v>
                </c:pt>
                <c:pt idx="78">
                  <c:v>4.5741974042292789E-3</c:v>
                </c:pt>
                <c:pt idx="79">
                  <c:v>4.5741974042292789E-3</c:v>
                </c:pt>
                <c:pt idx="80">
                  <c:v>4.5741974042292789E-3</c:v>
                </c:pt>
                <c:pt idx="81">
                  <c:v>4.5741974042292789E-3</c:v>
                </c:pt>
                <c:pt idx="82">
                  <c:v>4.5741974042292789E-3</c:v>
                </c:pt>
                <c:pt idx="83">
                  <c:v>4.5741974042292789E-3</c:v>
                </c:pt>
                <c:pt idx="84">
                  <c:v>4.5741974042292789E-3</c:v>
                </c:pt>
                <c:pt idx="85">
                  <c:v>4.5741974042292789E-3</c:v>
                </c:pt>
                <c:pt idx="86">
                  <c:v>4.5741974042292789E-3</c:v>
                </c:pt>
                <c:pt idx="87">
                  <c:v>4.5741974042292789E-3</c:v>
                </c:pt>
                <c:pt idx="88">
                  <c:v>4.5741974042292789E-3</c:v>
                </c:pt>
                <c:pt idx="89">
                  <c:v>4.5741974042292789E-3</c:v>
                </c:pt>
                <c:pt idx="90">
                  <c:v>4.5741974042292789E-3</c:v>
                </c:pt>
                <c:pt idx="91">
                  <c:v>4.5741974042292789E-3</c:v>
                </c:pt>
                <c:pt idx="92">
                  <c:v>4.5741974042292789E-3</c:v>
                </c:pt>
                <c:pt idx="93">
                  <c:v>4.5741974042292789E-3</c:v>
                </c:pt>
                <c:pt idx="94">
                  <c:v>4.5741974042292789E-3</c:v>
                </c:pt>
                <c:pt idx="95">
                  <c:v>4.5741974042292789E-3</c:v>
                </c:pt>
                <c:pt idx="96">
                  <c:v>4.5741974042292789E-3</c:v>
                </c:pt>
                <c:pt idx="97">
                  <c:v>5.0704987390489085E-3</c:v>
                </c:pt>
                <c:pt idx="98">
                  <c:v>3.514343732500526E-3</c:v>
                </c:pt>
                <c:pt idx="99">
                  <c:v>2.8823044201748164E-3</c:v>
                </c:pt>
                <c:pt idx="100">
                  <c:v>2.5278403427348274E-3</c:v>
                </c:pt>
                <c:pt idx="101">
                  <c:v>6.9929714656910471E-4</c:v>
                </c:pt>
                <c:pt idx="102">
                  <c:v>-1.4774983515449822E-3</c:v>
                </c:pt>
                <c:pt idx="103">
                  <c:v>-2.565208382038275E-3</c:v>
                </c:pt>
                <c:pt idx="104">
                  <c:v>-3.8889973603382171E-3</c:v>
                </c:pt>
                <c:pt idx="105">
                  <c:v>-5.1285137386882541E-3</c:v>
                </c:pt>
                <c:pt idx="106">
                  <c:v>-3.9956310088679926E-3</c:v>
                </c:pt>
                <c:pt idx="107">
                  <c:v>-4.0230681711579952E-3</c:v>
                </c:pt>
                <c:pt idx="108">
                  <c:v>-4.2536195456969643E-3</c:v>
                </c:pt>
                <c:pt idx="109">
                  <c:v>-2.3939294640224771E-3</c:v>
                </c:pt>
                <c:pt idx="110">
                  <c:v>-2.4795614413285552E-3</c:v>
                </c:pt>
                <c:pt idx="111">
                  <c:v>-4.32907332398021E-3</c:v>
                </c:pt>
                <c:pt idx="112">
                  <c:v>-4.8462738926301555E-3</c:v>
                </c:pt>
                <c:pt idx="113">
                  <c:v>-7.8899125764253127E-3</c:v>
                </c:pt>
                <c:pt idx="114">
                  <c:v>-7.2631769900640209E-3</c:v>
                </c:pt>
                <c:pt idx="115">
                  <c:v>-6.352114000874127E-3</c:v>
                </c:pt>
                <c:pt idx="116">
                  <c:v>-6.7313447671698331E-3</c:v>
                </c:pt>
                <c:pt idx="117">
                  <c:v>-5.5272821580969918E-3</c:v>
                </c:pt>
                <c:pt idx="118">
                  <c:v>-4.5717865780375193E-3</c:v>
                </c:pt>
                <c:pt idx="119">
                  <c:v>-4.2029088565060943E-3</c:v>
                </c:pt>
                <c:pt idx="120">
                  <c:v>-4.9762519952068571E-3</c:v>
                </c:pt>
                <c:pt idx="121">
                  <c:v>-5.3249525836980517E-3</c:v>
                </c:pt>
                <c:pt idx="122">
                  <c:v>-4.0787582546510416E-3</c:v>
                </c:pt>
                <c:pt idx="123">
                  <c:v>-4.0787582546510416E-3</c:v>
                </c:pt>
                <c:pt idx="124">
                  <c:v>-3.6650494656481963E-3</c:v>
                </c:pt>
                <c:pt idx="125">
                  <c:v>-3.6650494656481963E-3</c:v>
                </c:pt>
                <c:pt idx="126">
                  <c:v>-3.6650494656481963E-3</c:v>
                </c:pt>
                <c:pt idx="127">
                  <c:v>-3.6650494656481963E-3</c:v>
                </c:pt>
                <c:pt idx="128">
                  <c:v>-3.6650494656481963E-3</c:v>
                </c:pt>
                <c:pt idx="129">
                  <c:v>-3.6650494656481963E-3</c:v>
                </c:pt>
                <c:pt idx="130">
                  <c:v>-3.6650494656481963E-3</c:v>
                </c:pt>
                <c:pt idx="131">
                  <c:v>-3.6650494656481963E-3</c:v>
                </c:pt>
                <c:pt idx="132">
                  <c:v>-3.6650494656481963E-3</c:v>
                </c:pt>
                <c:pt idx="133">
                  <c:v>-3.6650494656481963E-3</c:v>
                </c:pt>
                <c:pt idx="134">
                  <c:v>-3.6650494656481963E-3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A9-4D2E-864E-868485066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5927776"/>
        <c:axId val="1284439856"/>
      </c:lineChart>
      <c:catAx>
        <c:axId val="1285927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439856"/>
        <c:crosses val="autoZero"/>
        <c:auto val="1"/>
        <c:lblAlgn val="ctr"/>
        <c:lblOffset val="100"/>
        <c:noMultiLvlLbl val="0"/>
      </c:catAx>
      <c:valAx>
        <c:axId val="128443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92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IYH_XLV!$E$1</c:f>
              <c:strCache>
                <c:ptCount val="1"/>
                <c:pt idx="0">
                  <c:v> XLV/IYH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IYH_XLV!$E$2:$E$156</c:f>
              <c:numCache>
                <c:formatCode>_(* #,##0.0000_);_(* \(#,##0.0000\);_(* "-"??_);_(@_)</c:formatCode>
                <c:ptCount val="155"/>
                <c:pt idx="0">
                  <c:v>2.3804818735592401</c:v>
                </c:pt>
                <c:pt idx="1">
                  <c:v>2.3804818735592401</c:v>
                </c:pt>
                <c:pt idx="2">
                  <c:v>2.3804818735592401</c:v>
                </c:pt>
                <c:pt idx="3">
                  <c:v>2.3804818735592401</c:v>
                </c:pt>
                <c:pt idx="4">
                  <c:v>2.3804818735592401</c:v>
                </c:pt>
                <c:pt idx="5">
                  <c:v>2.3804818735592401</c:v>
                </c:pt>
                <c:pt idx="6">
                  <c:v>2.3804818735592401</c:v>
                </c:pt>
                <c:pt idx="7">
                  <c:v>2.3804818735592401</c:v>
                </c:pt>
                <c:pt idx="8">
                  <c:v>2.3804818735592401</c:v>
                </c:pt>
                <c:pt idx="9">
                  <c:v>2.3804818735592401</c:v>
                </c:pt>
                <c:pt idx="10">
                  <c:v>2.3804818735592401</c:v>
                </c:pt>
                <c:pt idx="11">
                  <c:v>2.3804818735592401</c:v>
                </c:pt>
                <c:pt idx="12">
                  <c:v>2.3804818735592401</c:v>
                </c:pt>
                <c:pt idx="13">
                  <c:v>2.3804818735592401</c:v>
                </c:pt>
                <c:pt idx="14">
                  <c:v>2.3804818735592401</c:v>
                </c:pt>
                <c:pt idx="15">
                  <c:v>2.3804818735592401</c:v>
                </c:pt>
                <c:pt idx="16">
                  <c:v>2.3804818735592401</c:v>
                </c:pt>
                <c:pt idx="17">
                  <c:v>2.3804818735592401</c:v>
                </c:pt>
                <c:pt idx="18">
                  <c:v>2.3804818735592401</c:v>
                </c:pt>
                <c:pt idx="19">
                  <c:v>2.3804818735592401</c:v>
                </c:pt>
                <c:pt idx="20">
                  <c:v>2.3804818735592401</c:v>
                </c:pt>
                <c:pt idx="21">
                  <c:v>2.3804818735592401</c:v>
                </c:pt>
                <c:pt idx="22">
                  <c:v>2.3804818735592401</c:v>
                </c:pt>
                <c:pt idx="23">
                  <c:v>2.3804818735592401</c:v>
                </c:pt>
                <c:pt idx="24">
                  <c:v>2.3804818735592401</c:v>
                </c:pt>
                <c:pt idx="25">
                  <c:v>2.3804818735592401</c:v>
                </c:pt>
                <c:pt idx="26">
                  <c:v>2.3804818735592401</c:v>
                </c:pt>
                <c:pt idx="27">
                  <c:v>2.3804818735592401</c:v>
                </c:pt>
                <c:pt idx="28">
                  <c:v>2.3804818735592401</c:v>
                </c:pt>
                <c:pt idx="29">
                  <c:v>2.3804818735592401</c:v>
                </c:pt>
                <c:pt idx="30">
                  <c:v>2.3804818735592401</c:v>
                </c:pt>
                <c:pt idx="31">
                  <c:v>2.3804818735592401</c:v>
                </c:pt>
                <c:pt idx="32">
                  <c:v>2.3804818735592401</c:v>
                </c:pt>
                <c:pt idx="33">
                  <c:v>2.3804818735592401</c:v>
                </c:pt>
                <c:pt idx="34">
                  <c:v>2.3804818735592401</c:v>
                </c:pt>
                <c:pt idx="35">
                  <c:v>2.3804818735592401</c:v>
                </c:pt>
                <c:pt idx="36">
                  <c:v>2.3804818735592401</c:v>
                </c:pt>
                <c:pt idx="37">
                  <c:v>2.3804818735592401</c:v>
                </c:pt>
                <c:pt idx="38">
                  <c:v>2.3804818735592401</c:v>
                </c:pt>
                <c:pt idx="39">
                  <c:v>2.3804818735592401</c:v>
                </c:pt>
                <c:pt idx="40">
                  <c:v>2.3804818735592401</c:v>
                </c:pt>
                <c:pt idx="41">
                  <c:v>2.3804818735592401</c:v>
                </c:pt>
                <c:pt idx="42">
                  <c:v>2.3804818735592401</c:v>
                </c:pt>
                <c:pt idx="43">
                  <c:v>2.3804818735592401</c:v>
                </c:pt>
                <c:pt idx="44">
                  <c:v>2.3804818735592401</c:v>
                </c:pt>
                <c:pt idx="45">
                  <c:v>2.3804818735592401</c:v>
                </c:pt>
                <c:pt idx="46">
                  <c:v>2.3804818735592401</c:v>
                </c:pt>
                <c:pt idx="47">
                  <c:v>2.3804818735592401</c:v>
                </c:pt>
                <c:pt idx="48">
                  <c:v>2.3804818735592401</c:v>
                </c:pt>
                <c:pt idx="49">
                  <c:v>2.3804818735592401</c:v>
                </c:pt>
                <c:pt idx="50">
                  <c:v>2.3804818735592401</c:v>
                </c:pt>
                <c:pt idx="51">
                  <c:v>2.3804818735592401</c:v>
                </c:pt>
                <c:pt idx="52">
                  <c:v>2.3804818735592401</c:v>
                </c:pt>
                <c:pt idx="53">
                  <c:v>2.3804818735592401</c:v>
                </c:pt>
                <c:pt idx="54">
                  <c:v>2.3804818735592401</c:v>
                </c:pt>
                <c:pt idx="55">
                  <c:v>2.3804818735592401</c:v>
                </c:pt>
                <c:pt idx="56">
                  <c:v>2.3804818735592401</c:v>
                </c:pt>
                <c:pt idx="57">
                  <c:v>2.3804818735592401</c:v>
                </c:pt>
                <c:pt idx="58">
                  <c:v>2.3804818735592401</c:v>
                </c:pt>
                <c:pt idx="59">
                  <c:v>2.3804818735592401</c:v>
                </c:pt>
                <c:pt idx="60">
                  <c:v>2.3804818735592401</c:v>
                </c:pt>
                <c:pt idx="61">
                  <c:v>2.3804818735592401</c:v>
                </c:pt>
                <c:pt idx="62">
                  <c:v>2.3804818735592401</c:v>
                </c:pt>
                <c:pt idx="63">
                  <c:v>2.3804818735592401</c:v>
                </c:pt>
                <c:pt idx="64">
                  <c:v>2.3804818735592401</c:v>
                </c:pt>
                <c:pt idx="65">
                  <c:v>2.3804818735592401</c:v>
                </c:pt>
                <c:pt idx="66">
                  <c:v>2.3804818735592401</c:v>
                </c:pt>
                <c:pt idx="67">
                  <c:v>2.3804818735592401</c:v>
                </c:pt>
                <c:pt idx="68">
                  <c:v>2.3804818735592401</c:v>
                </c:pt>
                <c:pt idx="69">
                  <c:v>2.3804818735592401</c:v>
                </c:pt>
                <c:pt idx="70">
                  <c:v>2.3804818735592401</c:v>
                </c:pt>
                <c:pt idx="71">
                  <c:v>2.3804818735592401</c:v>
                </c:pt>
                <c:pt idx="72">
                  <c:v>2.3804818735592401</c:v>
                </c:pt>
                <c:pt idx="73">
                  <c:v>2.3804818735592401</c:v>
                </c:pt>
                <c:pt idx="74">
                  <c:v>2.3804818735592401</c:v>
                </c:pt>
                <c:pt idx="75">
                  <c:v>2.3804818735592401</c:v>
                </c:pt>
                <c:pt idx="76">
                  <c:v>2.3804818735592401</c:v>
                </c:pt>
                <c:pt idx="77">
                  <c:v>2.3804818735592401</c:v>
                </c:pt>
                <c:pt idx="78">
                  <c:v>2.3804818735592401</c:v>
                </c:pt>
                <c:pt idx="79">
                  <c:v>2.3804818735592401</c:v>
                </c:pt>
                <c:pt idx="80">
                  <c:v>2.3804818735592401</c:v>
                </c:pt>
                <c:pt idx="81">
                  <c:v>2.3804818735592401</c:v>
                </c:pt>
                <c:pt idx="82">
                  <c:v>2.3804818735592401</c:v>
                </c:pt>
                <c:pt idx="83">
                  <c:v>2.3804818735592401</c:v>
                </c:pt>
                <c:pt idx="84">
                  <c:v>2.3804818735592401</c:v>
                </c:pt>
                <c:pt idx="85">
                  <c:v>2.3804818735592401</c:v>
                </c:pt>
                <c:pt idx="86">
                  <c:v>2.3804818735592401</c:v>
                </c:pt>
                <c:pt idx="87">
                  <c:v>2.3804818735592401</c:v>
                </c:pt>
                <c:pt idx="88">
                  <c:v>2.3804818735592401</c:v>
                </c:pt>
                <c:pt idx="89">
                  <c:v>2.3804818735592401</c:v>
                </c:pt>
                <c:pt idx="90">
                  <c:v>2.3804818735592401</c:v>
                </c:pt>
                <c:pt idx="91">
                  <c:v>2.3804818735592401</c:v>
                </c:pt>
                <c:pt idx="92">
                  <c:v>2.3804818735592401</c:v>
                </c:pt>
                <c:pt idx="93">
                  <c:v>2.3804818735592401</c:v>
                </c:pt>
                <c:pt idx="94">
                  <c:v>2.3804818735592401</c:v>
                </c:pt>
                <c:pt idx="95">
                  <c:v>2.3804818735592401</c:v>
                </c:pt>
                <c:pt idx="96">
                  <c:v>2.3804818735592401</c:v>
                </c:pt>
                <c:pt idx="97">
                  <c:v>2.3804818735592401</c:v>
                </c:pt>
                <c:pt idx="98">
                  <c:v>2.3804818735592401</c:v>
                </c:pt>
                <c:pt idx="99">
                  <c:v>2.3804818735592401</c:v>
                </c:pt>
                <c:pt idx="100">
                  <c:v>2.3804818735592401</c:v>
                </c:pt>
                <c:pt idx="101">
                  <c:v>2.3804818735592401</c:v>
                </c:pt>
                <c:pt idx="102">
                  <c:v>2.3804818735592401</c:v>
                </c:pt>
                <c:pt idx="103">
                  <c:v>2.3804818735592401</c:v>
                </c:pt>
                <c:pt idx="104">
                  <c:v>2.3804818735592401</c:v>
                </c:pt>
                <c:pt idx="105">
                  <c:v>2.3804818735592401</c:v>
                </c:pt>
                <c:pt idx="106">
                  <c:v>2.3804818735592401</c:v>
                </c:pt>
                <c:pt idx="107">
                  <c:v>2.3804818735592401</c:v>
                </c:pt>
                <c:pt idx="108">
                  <c:v>2.3804818735592401</c:v>
                </c:pt>
                <c:pt idx="109">
                  <c:v>2.3804818735592401</c:v>
                </c:pt>
                <c:pt idx="110">
                  <c:v>2.3804818735592401</c:v>
                </c:pt>
                <c:pt idx="111">
                  <c:v>2.3804818735592401</c:v>
                </c:pt>
                <c:pt idx="112">
                  <c:v>2.3804818735592401</c:v>
                </c:pt>
                <c:pt idx="113">
                  <c:v>2.3804818735592401</c:v>
                </c:pt>
                <c:pt idx="114">
                  <c:v>2.3804818735592401</c:v>
                </c:pt>
                <c:pt idx="115">
                  <c:v>2.3804818735592401</c:v>
                </c:pt>
                <c:pt idx="116">
                  <c:v>2.3804818735592401</c:v>
                </c:pt>
                <c:pt idx="117">
                  <c:v>2.3804818735592401</c:v>
                </c:pt>
                <c:pt idx="118">
                  <c:v>2.3804818735592401</c:v>
                </c:pt>
                <c:pt idx="119">
                  <c:v>2.3804818735592401</c:v>
                </c:pt>
                <c:pt idx="120">
                  <c:v>2.3804818735592401</c:v>
                </c:pt>
                <c:pt idx="121">
                  <c:v>2.3804818735592401</c:v>
                </c:pt>
                <c:pt idx="122">
                  <c:v>2.3804818735592401</c:v>
                </c:pt>
                <c:pt idx="123">
                  <c:v>2.3804818735592401</c:v>
                </c:pt>
                <c:pt idx="124">
                  <c:v>2.3804818735592401</c:v>
                </c:pt>
                <c:pt idx="125">
                  <c:v>2.3804818735592401</c:v>
                </c:pt>
                <c:pt idx="126">
                  <c:v>2.3804818735592401</c:v>
                </c:pt>
                <c:pt idx="127">
                  <c:v>2.3804818735592401</c:v>
                </c:pt>
                <c:pt idx="128">
                  <c:v>2.3804818735592401</c:v>
                </c:pt>
                <c:pt idx="129">
                  <c:v>2.3804818735592401</c:v>
                </c:pt>
                <c:pt idx="130">
                  <c:v>2.3804818735592401</c:v>
                </c:pt>
                <c:pt idx="131">
                  <c:v>2.3804818735592401</c:v>
                </c:pt>
                <c:pt idx="132">
                  <c:v>2.3804818735592401</c:v>
                </c:pt>
                <c:pt idx="133">
                  <c:v>2.3804818735592401</c:v>
                </c:pt>
                <c:pt idx="134">
                  <c:v>2.3804818735592401</c:v>
                </c:pt>
                <c:pt idx="135">
                  <c:v>2.3804818735592401</c:v>
                </c:pt>
                <c:pt idx="136">
                  <c:v>2.3804818735592401</c:v>
                </c:pt>
                <c:pt idx="137">
                  <c:v>2.3804818735592401</c:v>
                </c:pt>
                <c:pt idx="138">
                  <c:v>2.3804818735592401</c:v>
                </c:pt>
                <c:pt idx="139">
                  <c:v>2.3804818735592401</c:v>
                </c:pt>
                <c:pt idx="140">
                  <c:v>2.3804818735592401</c:v>
                </c:pt>
                <c:pt idx="141">
                  <c:v>2.3804818735592401</c:v>
                </c:pt>
                <c:pt idx="142">
                  <c:v>2.3804818735592401</c:v>
                </c:pt>
                <c:pt idx="143">
                  <c:v>2.3804818735592401</c:v>
                </c:pt>
                <c:pt idx="144">
                  <c:v>2.3804818735592401</c:v>
                </c:pt>
                <c:pt idx="145">
                  <c:v>2.3804818735592401</c:v>
                </c:pt>
                <c:pt idx="146">
                  <c:v>2.3804818735592401</c:v>
                </c:pt>
                <c:pt idx="147">
                  <c:v>2.3804818735592401</c:v>
                </c:pt>
                <c:pt idx="148">
                  <c:v>2.3804818735592401</c:v>
                </c:pt>
                <c:pt idx="149">
                  <c:v>2.3804818735592401</c:v>
                </c:pt>
                <c:pt idx="150">
                  <c:v>2.3804818735592401</c:v>
                </c:pt>
                <c:pt idx="151">
                  <c:v>2.3804818735592401</c:v>
                </c:pt>
                <c:pt idx="152">
                  <c:v>2.3804818735592401</c:v>
                </c:pt>
                <c:pt idx="153">
                  <c:v>2.3804818735592401</c:v>
                </c:pt>
                <c:pt idx="154">
                  <c:v>2.3804818735592401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D0-4EED-A712-22840ABD5074}"/>
            </c:ext>
          </c:extLst>
        </c:ser>
        <c:ser>
          <c:idx val="1"/>
          <c:order val="1"/>
          <c:tx>
            <c:strRef>
              <c:f>IYH_XLV!$F$1</c:f>
              <c:strCache>
                <c:ptCount val="1"/>
                <c:pt idx="0">
                  <c:v> XLV/IYH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IYH_XLV!$F$2:$F$156</c:f>
              <c:numCache>
                <c:formatCode>_(* #,##0.0000_);_(* \(#,##0.0000\);_(* "-"??_);_(@_)</c:formatCode>
                <c:ptCount val="155"/>
                <c:pt idx="9">
                  <c:v>2.37611986927423</c:v>
                </c:pt>
                <c:pt idx="10">
                  <c:v>2.3760714177143898</c:v>
                </c:pt>
                <c:pt idx="11">
                  <c:v>2.37611302437326</c:v>
                </c:pt>
                <c:pt idx="12">
                  <c:v>2.3765469967742598</c:v>
                </c:pt>
                <c:pt idx="13">
                  <c:v>2.3771248103762002</c:v>
                </c:pt>
                <c:pt idx="14">
                  <c:v>2.3778073377989202</c:v>
                </c:pt>
                <c:pt idx="15">
                  <c:v>2.37878305479334</c:v>
                </c:pt>
                <c:pt idx="16">
                  <c:v>2.3786314641947901</c:v>
                </c:pt>
                <c:pt idx="17">
                  <c:v>2.3787702219165099</c:v>
                </c:pt>
                <c:pt idx="18">
                  <c:v>2.3787028992452099</c:v>
                </c:pt>
                <c:pt idx="19">
                  <c:v>2.3788758792979401</c:v>
                </c:pt>
                <c:pt idx="20">
                  <c:v>2.3795281849360999</c:v>
                </c:pt>
                <c:pt idx="21">
                  <c:v>2.3802391486077199</c:v>
                </c:pt>
                <c:pt idx="22">
                  <c:v>2.3805388769265199</c:v>
                </c:pt>
                <c:pt idx="23">
                  <c:v>2.3822244517011399</c:v>
                </c:pt>
                <c:pt idx="24">
                  <c:v>2.3836938996960599</c:v>
                </c:pt>
                <c:pt idx="25">
                  <c:v>2.3850906320820999</c:v>
                </c:pt>
                <c:pt idx="26">
                  <c:v>2.3867727368009901</c:v>
                </c:pt>
                <c:pt idx="27">
                  <c:v>2.3884340081402402</c:v>
                </c:pt>
                <c:pt idx="28">
                  <c:v>2.3902852149702598</c:v>
                </c:pt>
                <c:pt idx="29">
                  <c:v>2.3919160325865798</c:v>
                </c:pt>
                <c:pt idx="30">
                  <c:v>2.3928754879162701</c:v>
                </c:pt>
                <c:pt idx="31">
                  <c:v>2.3938789099220301</c:v>
                </c:pt>
                <c:pt idx="32">
                  <c:v>2.3949530157633498</c:v>
                </c:pt>
                <c:pt idx="33">
                  <c:v>2.3946868592300401</c:v>
                </c:pt>
                <c:pt idx="34">
                  <c:v>2.3947107678598099</c:v>
                </c:pt>
                <c:pt idx="35">
                  <c:v>2.3942643943586801</c:v>
                </c:pt>
                <c:pt idx="36">
                  <c:v>2.3943177824824202</c:v>
                </c:pt>
                <c:pt idx="37">
                  <c:v>2.3941300070174001</c:v>
                </c:pt>
                <c:pt idx="38">
                  <c:v>2.3941386954430102</c:v>
                </c:pt>
                <c:pt idx="39">
                  <c:v>2.3942425884083298</c:v>
                </c:pt>
                <c:pt idx="40">
                  <c:v>2.3945611639452502</c:v>
                </c:pt>
                <c:pt idx="41">
                  <c:v>2.3948210720445799</c:v>
                </c:pt>
                <c:pt idx="42">
                  <c:v>2.39496918428615</c:v>
                </c:pt>
                <c:pt idx="43">
                  <c:v>2.39514558572266</c:v>
                </c:pt>
                <c:pt idx="44">
                  <c:v>2.3950075129291601</c:v>
                </c:pt>
                <c:pt idx="45">
                  <c:v>2.3949930754618398</c:v>
                </c:pt>
                <c:pt idx="46">
                  <c:v>2.3949158862598399</c:v>
                </c:pt>
                <c:pt idx="47">
                  <c:v>2.3952474050438299</c:v>
                </c:pt>
                <c:pt idx="48">
                  <c:v>2.39519622472281</c:v>
                </c:pt>
                <c:pt idx="49">
                  <c:v>2.3948743753133002</c:v>
                </c:pt>
                <c:pt idx="50">
                  <c:v>2.3951025923518601</c:v>
                </c:pt>
                <c:pt idx="51">
                  <c:v>2.3950489304164799</c:v>
                </c:pt>
                <c:pt idx="52">
                  <c:v>2.3952864711530202</c:v>
                </c:pt>
                <c:pt idx="53">
                  <c:v>2.3957216468031</c:v>
                </c:pt>
                <c:pt idx="54">
                  <c:v>2.39487413848599</c:v>
                </c:pt>
                <c:pt idx="55">
                  <c:v>2.3946126330584701</c:v>
                </c:pt>
                <c:pt idx="56">
                  <c:v>2.39374473271794</c:v>
                </c:pt>
                <c:pt idx="57">
                  <c:v>2.3924349184703702</c:v>
                </c:pt>
                <c:pt idx="58">
                  <c:v>2.3913373971040901</c:v>
                </c:pt>
                <c:pt idx="59">
                  <c:v>2.3900629313343802</c:v>
                </c:pt>
                <c:pt idx="60">
                  <c:v>2.38787323225894</c:v>
                </c:pt>
                <c:pt idx="61">
                  <c:v>2.3860064110624601</c:v>
                </c:pt>
                <c:pt idx="62">
                  <c:v>2.3845039057247499</c:v>
                </c:pt>
                <c:pt idx="63">
                  <c:v>2.3826182043141202</c:v>
                </c:pt>
                <c:pt idx="64">
                  <c:v>2.3823263843289002</c:v>
                </c:pt>
                <c:pt idx="65">
                  <c:v>2.3817679006960799</c:v>
                </c:pt>
                <c:pt idx="66">
                  <c:v>2.3818672576179201</c:v>
                </c:pt>
                <c:pt idx="67">
                  <c:v>2.3819005782402898</c:v>
                </c:pt>
                <c:pt idx="68">
                  <c:v>2.3811898617629299</c:v>
                </c:pt>
                <c:pt idx="69">
                  <c:v>2.3804757880486198</c:v>
                </c:pt>
                <c:pt idx="70">
                  <c:v>2.3798560783092899</c:v>
                </c:pt>
                <c:pt idx="71">
                  <c:v>2.3795441946925702</c:v>
                </c:pt>
                <c:pt idx="72">
                  <c:v>2.37891953976869</c:v>
                </c:pt>
                <c:pt idx="73">
                  <c:v>2.3785336647372599</c:v>
                </c:pt>
                <c:pt idx="74">
                  <c:v>2.3778246609992499</c:v>
                </c:pt>
                <c:pt idx="75">
                  <c:v>2.3767793123789702</c:v>
                </c:pt>
                <c:pt idx="76">
                  <c:v>2.3762919201892201</c:v>
                </c:pt>
                <c:pt idx="77">
                  <c:v>2.37557310759387</c:v>
                </c:pt>
                <c:pt idx="78">
                  <c:v>2.3755478287554102</c:v>
                </c:pt>
                <c:pt idx="79">
                  <c:v>2.3761371733032099</c:v>
                </c:pt>
                <c:pt idx="80">
                  <c:v>2.3770541322445702</c:v>
                </c:pt>
                <c:pt idx="81">
                  <c:v>2.37778644150087</c:v>
                </c:pt>
                <c:pt idx="82">
                  <c:v>2.3779709144363701</c:v>
                </c:pt>
                <c:pt idx="83">
                  <c:v>2.3778821698027901</c:v>
                </c:pt>
                <c:pt idx="84">
                  <c:v>2.3778392706362599</c:v>
                </c:pt>
                <c:pt idx="85">
                  <c:v>2.3771711732691698</c:v>
                </c:pt>
                <c:pt idx="86">
                  <c:v>2.3765908649563401</c:v>
                </c:pt>
                <c:pt idx="87">
                  <c:v>2.37639299190745</c:v>
                </c:pt>
                <c:pt idx="88">
                  <c:v>2.3760904718065201</c:v>
                </c:pt>
                <c:pt idx="89">
                  <c:v>2.37548475214553</c:v>
                </c:pt>
                <c:pt idx="90">
                  <c:v>2.3750027241981</c:v>
                </c:pt>
                <c:pt idx="91">
                  <c:v>2.3745339161822101</c:v>
                </c:pt>
                <c:pt idx="92">
                  <c:v>2.3750597922590302</c:v>
                </c:pt>
                <c:pt idx="93">
                  <c:v>2.37598001749212</c:v>
                </c:pt>
                <c:pt idx="94">
                  <c:v>2.3767506010053498</c:v>
                </c:pt>
                <c:pt idx="95">
                  <c:v>2.3779021932958599</c:v>
                </c:pt>
                <c:pt idx="96">
                  <c:v>2.3783008077840999</c:v>
                </c:pt>
                <c:pt idx="97">
                  <c:v>2.37880941015877</c:v>
                </c:pt>
                <c:pt idx="98">
                  <c:v>2.3789357870473702</c:v>
                </c:pt>
                <c:pt idx="99">
                  <c:v>2.3790400827902398</c:v>
                </c:pt>
                <c:pt idx="100">
                  <c:v>2.3789075482008801</c:v>
                </c:pt>
                <c:pt idx="101">
                  <c:v>2.3782830659604302</c:v>
                </c:pt>
                <c:pt idx="102">
                  <c:v>2.37736611167717</c:v>
                </c:pt>
                <c:pt idx="103">
                  <c:v>2.3767677730474199</c:v>
                </c:pt>
                <c:pt idx="104">
                  <c:v>2.3758350388454699</c:v>
                </c:pt>
                <c:pt idx="105">
                  <c:v>2.3758060923703801</c:v>
                </c:pt>
                <c:pt idx="106">
                  <c:v>2.3761518843684799</c:v>
                </c:pt>
                <c:pt idx="107">
                  <c:v>2.3764479211401399</c:v>
                </c:pt>
                <c:pt idx="108">
                  <c:v>2.3768882895368701</c:v>
                </c:pt>
                <c:pt idx="109">
                  <c:v>2.3776973280445199</c:v>
                </c:pt>
                <c:pt idx="110">
                  <c:v>2.3786583353205</c:v>
                </c:pt>
                <c:pt idx="111">
                  <c:v>2.3800563732590301</c:v>
                </c:pt>
                <c:pt idx="112">
                  <c:v>2.3815689974740701</c:v>
                </c:pt>
                <c:pt idx="113">
                  <c:v>2.3829488911331298</c:v>
                </c:pt>
                <c:pt idx="114">
                  <c:v>2.3843835465641798</c:v>
                </c:pt>
                <c:pt idx="115">
                  <c:v>2.3850378073384801</c:v>
                </c:pt>
                <c:pt idx="116">
                  <c:v>2.3843647466768298</c:v>
                </c:pt>
                <c:pt idx="117">
                  <c:v>2.3837423629001799</c:v>
                </c:pt>
                <c:pt idx="118">
                  <c:v>2.3829229994539398</c:v>
                </c:pt>
                <c:pt idx="119">
                  <c:v>2.3814543182326902</c:v>
                </c:pt>
                <c:pt idx="120">
                  <c:v>2.3800109081932299</c:v>
                </c:pt>
                <c:pt idx="121">
                  <c:v>2.3780977647734498</c:v>
                </c:pt>
                <c:pt idx="122">
                  <c:v>2.3760524010209498</c:v>
                </c:pt>
                <c:pt idx="123">
                  <c:v>2.3735374181859101</c:v>
                </c:pt>
                <c:pt idx="124">
                  <c:v>2.37139212123604</c:v>
                </c:pt>
                <c:pt idx="125">
                  <c:v>2.3692351668653302</c:v>
                </c:pt>
                <c:pt idx="126">
                  <c:v>2.3680895458404501</c:v>
                </c:pt>
                <c:pt idx="127">
                  <c:v>2.36714665807142</c:v>
                </c:pt>
                <c:pt idx="128">
                  <c:v>2.3662401690055099</c:v>
                </c:pt>
                <c:pt idx="129">
                  <c:v>2.3661287584695598</c:v>
                </c:pt>
                <c:pt idx="130">
                  <c:v>2.36644732214577</c:v>
                </c:pt>
                <c:pt idx="131">
                  <c:v>2.3669954921603802</c:v>
                </c:pt>
                <c:pt idx="132">
                  <c:v>2.36715047084994</c:v>
                </c:pt>
                <c:pt idx="133">
                  <c:v>2.3681066545157798</c:v>
                </c:pt>
                <c:pt idx="134">
                  <c:v>2.36911821609635</c:v>
                </c:pt>
                <c:pt idx="135">
                  <c:v>2.37064367673432</c:v>
                </c:pt>
                <c:pt idx="136">
                  <c:v>2.3719665399368299</c:v>
                </c:pt>
                <c:pt idx="137">
                  <c:v>2.3727693828222498</c:v>
                </c:pt>
                <c:pt idx="138">
                  <c:v>2.3739204791765598</c:v>
                </c:pt>
                <c:pt idx="139">
                  <c:v>2.37464852216053</c:v>
                </c:pt>
                <c:pt idx="140">
                  <c:v>2.3750573593857598</c:v>
                </c:pt>
                <c:pt idx="141">
                  <c:v>2.3758402860452201</c:v>
                </c:pt>
                <c:pt idx="142">
                  <c:v>2.3768422558976301</c:v>
                </c:pt>
                <c:pt idx="143">
                  <c:v>2.37692558321563</c:v>
                </c:pt>
                <c:pt idx="144">
                  <c:v>2.3771845564390501</c:v>
                </c:pt>
                <c:pt idx="145">
                  <c:v>2.3772116291224599</c:v>
                </c:pt>
                <c:pt idx="146">
                  <c:v>2.37706647858497</c:v>
                </c:pt>
                <c:pt idx="147">
                  <c:v>2.3771054221622698</c:v>
                </c:pt>
                <c:pt idx="148">
                  <c:v>2.37713103118277</c:v>
                </c:pt>
                <c:pt idx="149">
                  <c:v>2.3761760496637798</c:v>
                </c:pt>
                <c:pt idx="150">
                  <c:v>2.3751721265267598</c:v>
                </c:pt>
                <c:pt idx="151">
                  <c:v>2.3742160788319602</c:v>
                </c:pt>
                <c:pt idx="152">
                  <c:v>2.37296125441538</c:v>
                </c:pt>
                <c:pt idx="153">
                  <c:v>2.3721439819462802</c:v>
                </c:pt>
                <c:pt idx="154">
                  <c:v>2.3711893508305999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D0-4EED-A712-22840ABD5074}"/>
            </c:ext>
          </c:extLst>
        </c:ser>
        <c:ser>
          <c:idx val="2"/>
          <c:order val="2"/>
          <c:tx>
            <c:strRef>
              <c:f>IYH_XLV!$G$1</c:f>
              <c:strCache>
                <c:ptCount val="1"/>
                <c:pt idx="0">
                  <c:v> XLV/IYH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IYH_XLV!$G$2:$G$156</c:f>
              <c:numCache>
                <c:formatCode>_(* #,##0.0000_);_(* \(#,##0.0000\);_(* "-"??_);_(@_)</c:formatCode>
                <c:ptCount val="155"/>
                <c:pt idx="19">
                  <c:v>2.3774978742860902</c:v>
                </c:pt>
                <c:pt idx="20">
                  <c:v>2.3777998013252399</c:v>
                </c:pt>
                <c:pt idx="21">
                  <c:v>2.3781760864904902</c:v>
                </c:pt>
                <c:pt idx="22">
                  <c:v>2.3785429368503901</c:v>
                </c:pt>
                <c:pt idx="23">
                  <c:v>2.3796746310386698</c:v>
                </c:pt>
                <c:pt idx="24">
                  <c:v>2.3807506187474901</c:v>
                </c:pt>
                <c:pt idx="25">
                  <c:v>2.3819368434377202</c:v>
                </c:pt>
                <c:pt idx="26">
                  <c:v>2.3827021004978901</c:v>
                </c:pt>
                <c:pt idx="27">
                  <c:v>2.3836021150283702</c:v>
                </c:pt>
                <c:pt idx="28">
                  <c:v>2.38449405710774</c:v>
                </c:pt>
                <c:pt idx="29">
                  <c:v>2.3853959559422599</c:v>
                </c:pt>
                <c:pt idx="30">
                  <c:v>2.3862018364261801</c:v>
                </c:pt>
                <c:pt idx="31">
                  <c:v>2.3870590292648699</c:v>
                </c:pt>
                <c:pt idx="32">
                  <c:v>2.3877459463449302</c:v>
                </c:pt>
                <c:pt idx="33">
                  <c:v>2.3884556554655898</c:v>
                </c:pt>
                <c:pt idx="34">
                  <c:v>2.3892023337779298</c:v>
                </c:pt>
                <c:pt idx="35">
                  <c:v>2.38967751322039</c:v>
                </c:pt>
                <c:pt idx="36">
                  <c:v>2.3905452596417098</c:v>
                </c:pt>
                <c:pt idx="37">
                  <c:v>2.3912820075788201</c:v>
                </c:pt>
                <c:pt idx="38">
                  <c:v>2.3922119552066401</c:v>
                </c:pt>
                <c:pt idx="39">
                  <c:v>2.3930793104974599</c:v>
                </c:pt>
                <c:pt idx="40">
                  <c:v>2.3937183259307599</c:v>
                </c:pt>
                <c:pt idx="41">
                  <c:v>2.3943499909832999</c:v>
                </c:pt>
                <c:pt idx="42">
                  <c:v>2.3949611000247502</c:v>
                </c:pt>
                <c:pt idx="43">
                  <c:v>2.3949162224763501</c:v>
                </c:pt>
                <c:pt idx="44">
                  <c:v>2.3948591403944799</c:v>
                </c:pt>
                <c:pt idx="45">
                  <c:v>2.3946287349102602</c:v>
                </c:pt>
                <c:pt idx="46">
                  <c:v>2.39461683437113</c:v>
                </c:pt>
                <c:pt idx="47">
                  <c:v>2.3946887060306099</c:v>
                </c:pt>
                <c:pt idx="48">
                  <c:v>2.3946674600829101</c:v>
                </c:pt>
                <c:pt idx="49">
                  <c:v>2.3945584818608099</c:v>
                </c:pt>
                <c:pt idx="50">
                  <c:v>2.3948318781485498</c:v>
                </c:pt>
                <c:pt idx="51">
                  <c:v>2.3949350012305302</c:v>
                </c:pt>
                <c:pt idx="52">
                  <c:v>2.3951278277195902</c:v>
                </c:pt>
                <c:pt idx="53">
                  <c:v>2.39543361626288</c:v>
                </c:pt>
                <c:pt idx="54">
                  <c:v>2.3949408257075802</c:v>
                </c:pt>
                <c:pt idx="55">
                  <c:v>2.3948028542601598</c:v>
                </c:pt>
                <c:pt idx="56">
                  <c:v>2.3943303094888901</c:v>
                </c:pt>
                <c:pt idx="57">
                  <c:v>2.3938411617570998</c:v>
                </c:pt>
                <c:pt idx="58">
                  <c:v>2.3932668109134498</c:v>
                </c:pt>
                <c:pt idx="59">
                  <c:v>2.39246865332384</c:v>
                </c:pt>
                <c:pt idx="60">
                  <c:v>2.3914879123053998</c:v>
                </c:pt>
                <c:pt idx="61">
                  <c:v>2.3905276707394698</c:v>
                </c:pt>
                <c:pt idx="62">
                  <c:v>2.3898951884388899</c:v>
                </c:pt>
                <c:pt idx="63">
                  <c:v>2.3891699255586101</c:v>
                </c:pt>
                <c:pt idx="64">
                  <c:v>2.3886002614074502</c:v>
                </c:pt>
                <c:pt idx="65">
                  <c:v>2.3881902668772699</c:v>
                </c:pt>
                <c:pt idx="66">
                  <c:v>2.38780599516793</c:v>
                </c:pt>
                <c:pt idx="67">
                  <c:v>2.38716774835533</c:v>
                </c:pt>
                <c:pt idx="68">
                  <c:v>2.3862636294335098</c:v>
                </c:pt>
                <c:pt idx="69">
                  <c:v>2.3852693596914998</c:v>
                </c:pt>
                <c:pt idx="70">
                  <c:v>2.3838646552841101</c:v>
                </c:pt>
                <c:pt idx="71">
                  <c:v>2.38277530287752</c:v>
                </c:pt>
                <c:pt idx="72">
                  <c:v>2.3817117227467199</c:v>
                </c:pt>
                <c:pt idx="73">
                  <c:v>2.3805759345256901</c:v>
                </c:pt>
                <c:pt idx="74">
                  <c:v>2.38007552266407</c:v>
                </c:pt>
                <c:pt idx="75">
                  <c:v>2.3792736065375202</c:v>
                </c:pt>
                <c:pt idx="76">
                  <c:v>2.3790795889035699</c:v>
                </c:pt>
                <c:pt idx="77">
                  <c:v>2.3787368429170801</c:v>
                </c:pt>
                <c:pt idx="78">
                  <c:v>2.3783688452591698</c:v>
                </c:pt>
                <c:pt idx="79">
                  <c:v>2.37830648067591</c:v>
                </c:pt>
                <c:pt idx="80">
                  <c:v>2.37845510527693</c:v>
                </c:pt>
                <c:pt idx="81">
                  <c:v>2.3786653180967199</c:v>
                </c:pt>
                <c:pt idx="82">
                  <c:v>2.3784452271025298</c:v>
                </c:pt>
                <c:pt idx="83">
                  <c:v>2.3782079172700299</c:v>
                </c:pt>
                <c:pt idx="84">
                  <c:v>2.3778319658177498</c:v>
                </c:pt>
                <c:pt idx="85">
                  <c:v>2.37697524282407</c:v>
                </c:pt>
                <c:pt idx="86">
                  <c:v>2.3764413925727799</c:v>
                </c:pt>
                <c:pt idx="87">
                  <c:v>2.3759830497506602</c:v>
                </c:pt>
                <c:pt idx="88">
                  <c:v>2.3758191502809698</c:v>
                </c:pt>
                <c:pt idx="89">
                  <c:v>2.37581096272437</c:v>
                </c:pt>
                <c:pt idx="90">
                  <c:v>2.3760284282213302</c:v>
                </c:pt>
                <c:pt idx="91">
                  <c:v>2.3761601788415398</c:v>
                </c:pt>
                <c:pt idx="92">
                  <c:v>2.3765153533476999</c:v>
                </c:pt>
                <c:pt idx="93">
                  <c:v>2.3769310936474501</c:v>
                </c:pt>
                <c:pt idx="94">
                  <c:v>2.3772949358208</c:v>
                </c:pt>
                <c:pt idx="95">
                  <c:v>2.3775366832825102</c:v>
                </c:pt>
                <c:pt idx="96">
                  <c:v>2.37744583637022</c:v>
                </c:pt>
                <c:pt idx="97">
                  <c:v>2.37760120103311</c:v>
                </c:pt>
                <c:pt idx="98">
                  <c:v>2.37751312942695</c:v>
                </c:pt>
                <c:pt idx="99">
                  <c:v>2.37726241746789</c:v>
                </c:pt>
                <c:pt idx="100">
                  <c:v>2.3769551361994901</c:v>
                </c:pt>
                <c:pt idx="101">
                  <c:v>2.3764084910713201</c:v>
                </c:pt>
                <c:pt idx="102">
                  <c:v>2.3762129519681001</c:v>
                </c:pt>
                <c:pt idx="103">
                  <c:v>2.3763738952697699</c:v>
                </c:pt>
                <c:pt idx="104">
                  <c:v>2.3762928199254101</c:v>
                </c:pt>
                <c:pt idx="105">
                  <c:v>2.3768541428331198</c:v>
                </c:pt>
                <c:pt idx="106">
                  <c:v>2.3772263460762901</c:v>
                </c:pt>
                <c:pt idx="107">
                  <c:v>2.3776286656494601</c:v>
                </c:pt>
                <c:pt idx="108">
                  <c:v>2.3779120382921199</c:v>
                </c:pt>
                <c:pt idx="109">
                  <c:v>2.3783687054173801</c:v>
                </c:pt>
                <c:pt idx="110">
                  <c:v>2.3787829417606901</c:v>
                </c:pt>
                <c:pt idx="111">
                  <c:v>2.3791697196097301</c:v>
                </c:pt>
                <c:pt idx="112">
                  <c:v>2.3794675545756201</c:v>
                </c:pt>
                <c:pt idx="113">
                  <c:v>2.3798583320902802</c:v>
                </c:pt>
                <c:pt idx="114">
                  <c:v>2.38010929270482</c:v>
                </c:pt>
                <c:pt idx="115">
                  <c:v>2.3804219498544299</c:v>
                </c:pt>
                <c:pt idx="116">
                  <c:v>2.38025831552266</c:v>
                </c:pt>
                <c:pt idx="117">
                  <c:v>2.3800951420201599</c:v>
                </c:pt>
                <c:pt idx="118">
                  <c:v>2.3799056444954099</c:v>
                </c:pt>
                <c:pt idx="119">
                  <c:v>2.3795758231386102</c:v>
                </c:pt>
                <c:pt idx="120">
                  <c:v>2.37933462175687</c:v>
                </c:pt>
                <c:pt idx="121">
                  <c:v>2.3790770690162399</c:v>
                </c:pt>
                <c:pt idx="122">
                  <c:v>2.3788106992475102</c:v>
                </c:pt>
                <c:pt idx="123">
                  <c:v>2.3782431546595202</c:v>
                </c:pt>
                <c:pt idx="124">
                  <c:v>2.3778878339001102</c:v>
                </c:pt>
                <c:pt idx="125">
                  <c:v>2.3771364871018998</c:v>
                </c:pt>
                <c:pt idx="126">
                  <c:v>2.37622714625864</c:v>
                </c:pt>
                <c:pt idx="127">
                  <c:v>2.3754445104858002</c:v>
                </c:pt>
                <c:pt idx="128">
                  <c:v>2.37458158422973</c:v>
                </c:pt>
                <c:pt idx="129">
                  <c:v>2.3737915383511301</c:v>
                </c:pt>
                <c:pt idx="130">
                  <c:v>2.3732291151695</c:v>
                </c:pt>
                <c:pt idx="131">
                  <c:v>2.3725466284669099</c:v>
                </c:pt>
                <c:pt idx="132">
                  <c:v>2.37160143593545</c:v>
                </c:pt>
                <c:pt idx="133">
                  <c:v>2.3708220363508499</c:v>
                </c:pt>
                <c:pt idx="134">
                  <c:v>2.3702551686661901</c:v>
                </c:pt>
                <c:pt idx="135">
                  <c:v>2.36993942179982</c:v>
                </c:pt>
                <c:pt idx="136">
                  <c:v>2.3700280428886402</c:v>
                </c:pt>
                <c:pt idx="137">
                  <c:v>2.3699580204468398</c:v>
                </c:pt>
                <c:pt idx="138">
                  <c:v>2.37008032409104</c:v>
                </c:pt>
                <c:pt idx="139">
                  <c:v>2.37038864031505</c:v>
                </c:pt>
                <c:pt idx="140">
                  <c:v>2.3707523407657698</c:v>
                </c:pt>
                <c:pt idx="141">
                  <c:v>2.3714178891027999</c:v>
                </c:pt>
                <c:pt idx="142">
                  <c:v>2.3719963633737802</c:v>
                </c:pt>
                <c:pt idx="143">
                  <c:v>2.3725161188657</c:v>
                </c:pt>
                <c:pt idx="144">
                  <c:v>2.3731513862677001</c:v>
                </c:pt>
                <c:pt idx="145">
                  <c:v>2.3739276529283901</c:v>
                </c:pt>
                <c:pt idx="146">
                  <c:v>2.3745165092609</c:v>
                </c:pt>
                <c:pt idx="147">
                  <c:v>2.37493740249226</c:v>
                </c:pt>
                <c:pt idx="148">
                  <c:v>2.3755257551796598</c:v>
                </c:pt>
                <c:pt idx="149">
                  <c:v>2.3754122859121498</c:v>
                </c:pt>
                <c:pt idx="150">
                  <c:v>2.37511474295626</c:v>
                </c:pt>
                <c:pt idx="151">
                  <c:v>2.3750281824385899</c:v>
                </c:pt>
                <c:pt idx="152">
                  <c:v>2.3749017551564999</c:v>
                </c:pt>
                <c:pt idx="153">
                  <c:v>2.37453478258095</c:v>
                </c:pt>
                <c:pt idx="154">
                  <c:v>2.3741869536348199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D0-4EED-A712-22840ABD5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8048111"/>
        <c:axId val="1144965999"/>
      </c:lineChart>
      <c:catAx>
        <c:axId val="13680481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65999"/>
        <c:crosses val="autoZero"/>
        <c:auto val="1"/>
        <c:lblAlgn val="ctr"/>
        <c:lblOffset val="100"/>
        <c:noMultiLvlLbl val="0"/>
      </c:catAx>
      <c:valAx>
        <c:axId val="114496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04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IYH_XLV!$K$1</c:f>
              <c:strCache>
                <c:ptCount val="1"/>
                <c:pt idx="0">
                  <c:v>avg diff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IYH_XLV!$K$2:$K$156</c:f>
              <c:numCache>
                <c:formatCode>0.00%</c:formatCode>
                <c:ptCount val="155"/>
                <c:pt idx="1">
                  <c:v>-1.3859572902790399E-3</c:v>
                </c:pt>
                <c:pt idx="2">
                  <c:v>-2.5426761103446499E-3</c:v>
                </c:pt>
                <c:pt idx="3">
                  <c:v>-3.8622834110987698E-3</c:v>
                </c:pt>
                <c:pt idx="4">
                  <c:v>-3.1036232175229899E-3</c:v>
                </c:pt>
                <c:pt idx="5">
                  <c:v>-3.5760650641880501E-3</c:v>
                </c:pt>
                <c:pt idx="6">
                  <c:v>-1.1690660955562401E-3</c:v>
                </c:pt>
                <c:pt idx="7">
                  <c:v>-1.3081265720518299E-3</c:v>
                </c:pt>
                <c:pt idx="8">
                  <c:v>-6.8883611354942102E-4</c:v>
                </c:pt>
                <c:pt idx="9">
                  <c:v>-2.08818417832712E-4</c:v>
                </c:pt>
                <c:pt idx="10">
                  <c:v>-7.0700737572192498E-4</c:v>
                </c:pt>
                <c:pt idx="11">
                  <c:v>-1.21094768976238E-3</c:v>
                </c:pt>
                <c:pt idx="12">
                  <c:v>-7.1665864431105797E-4</c:v>
                </c:pt>
                <c:pt idx="13">
                  <c:v>-1.4285574964462699E-3</c:v>
                </c:pt>
                <c:pt idx="14">
                  <c:v>-2.31657019993656E-4</c:v>
                </c:pt>
                <c:pt idx="15">
                  <c:v>5.2900285203558595E-4</c:v>
                </c:pt>
                <c:pt idx="16">
                  <c:v>-1.8068206770372301E-3</c:v>
                </c:pt>
                <c:pt idx="17">
                  <c:v>-7.2463621341274903E-4</c:v>
                </c:pt>
                <c:pt idx="18">
                  <c:v>-9.71882151560662E-4</c:v>
                </c:pt>
                <c:pt idx="19">
                  <c:v>5.1772915730680298E-4</c:v>
                </c:pt>
                <c:pt idx="20">
                  <c:v>2.0314029828949701E-3</c:v>
                </c:pt>
                <c:pt idx="21">
                  <c:v>1.7748468581555901E-3</c:v>
                </c:pt>
                <c:pt idx="22">
                  <c:v>5.4255863774358901E-4</c:v>
                </c:pt>
                <c:pt idx="23">
                  <c:v>5.6373559289790197E-3</c:v>
                </c:pt>
                <c:pt idx="24">
                  <c:v>5.9236914796859403E-3</c:v>
                </c:pt>
                <c:pt idx="25">
                  <c:v>6.3762070201077697E-3</c:v>
                </c:pt>
                <c:pt idx="26">
                  <c:v>5.2472558828767198E-3</c:v>
                </c:pt>
                <c:pt idx="27">
                  <c:v>6.2348677369440404E-3</c:v>
                </c:pt>
                <c:pt idx="28">
                  <c:v>6.7821445936788998E-3</c:v>
                </c:pt>
                <c:pt idx="29">
                  <c:v>7.3416351199543399E-3</c:v>
                </c:pt>
                <c:pt idx="30">
                  <c:v>6.04566463143441E-3</c:v>
                </c:pt>
                <c:pt idx="31">
                  <c:v>5.9737498090138303E-3</c:v>
                </c:pt>
                <c:pt idx="32">
                  <c:v>5.0421092163229903E-3</c:v>
                </c:pt>
                <c:pt idx="33">
                  <c:v>4.5249443147115697E-3</c:v>
                </c:pt>
                <c:pt idx="34">
                  <c:v>6.0235293944850502E-3</c:v>
                </c:pt>
                <c:pt idx="35">
                  <c:v>4.5112480470264997E-3</c:v>
                </c:pt>
                <c:pt idx="36">
                  <c:v>5.47033169567841E-3</c:v>
                </c:pt>
                <c:pt idx="37">
                  <c:v>5.45065032948231E-3</c:v>
                </c:pt>
                <c:pt idx="38">
                  <c:v>6.8183958355036399E-3</c:v>
                </c:pt>
                <c:pt idx="39">
                  <c:v>7.77478557085167E-3</c:v>
                </c:pt>
                <c:pt idx="40">
                  <c:v>7.37499600140903E-3</c:v>
                </c:pt>
                <c:pt idx="41">
                  <c:v>7.0584881693083901E-3</c:v>
                </c:pt>
                <c:pt idx="42">
                  <c:v>5.6609827667051197E-3</c:v>
                </c:pt>
                <c:pt idx="43">
                  <c:v>5.2623592727690004E-3</c:v>
                </c:pt>
                <c:pt idx="44">
                  <c:v>5.4468260490946E-3</c:v>
                </c:pt>
                <c:pt idx="45">
                  <c:v>4.45086986447889E-3</c:v>
                </c:pt>
                <c:pt idx="46">
                  <c:v>5.1477899184695303E-3</c:v>
                </c:pt>
                <c:pt idx="47">
                  <c:v>6.8347758646138098E-3</c:v>
                </c:pt>
                <c:pt idx="48">
                  <c:v>6.6048341653444998E-3</c:v>
                </c:pt>
                <c:pt idx="49">
                  <c:v>6.4323211911167704E-3</c:v>
                </c:pt>
                <c:pt idx="50">
                  <c:v>8.3262000691922706E-3</c:v>
                </c:pt>
                <c:pt idx="51">
                  <c:v>6.8346239931511704E-3</c:v>
                </c:pt>
                <c:pt idx="52">
                  <c:v>6.6527261558538596E-3</c:v>
                </c:pt>
                <c:pt idx="53">
                  <c:v>7.07921193686012E-3</c:v>
                </c:pt>
                <c:pt idx="54">
                  <c:v>1.89964302893761E-3</c:v>
                </c:pt>
                <c:pt idx="55">
                  <c:v>3.3566100921110301E-3</c:v>
                </c:pt>
                <c:pt idx="56">
                  <c:v>1.5140139481722001E-3</c:v>
                </c:pt>
                <c:pt idx="57">
                  <c:v>1.35496070788571E-3</c:v>
                </c:pt>
                <c:pt idx="58">
                  <c:v>2.0141635595587299E-3</c:v>
                </c:pt>
                <c:pt idx="59">
                  <c:v>1.09863505924523E-3</c:v>
                </c:pt>
                <c:pt idx="60">
                  <c:v>-8.3794557330384102E-4</c:v>
                </c:pt>
                <c:pt idx="61">
                  <c:v>-9.8465001853174699E-4</c:v>
                </c:pt>
                <c:pt idx="62">
                  <c:v>3.6306906945356702E-4</c:v>
                </c:pt>
                <c:pt idx="63">
                  <c:v>-8.1751660285372702E-4</c:v>
                </c:pt>
                <c:pt idx="64">
                  <c:v>6.7533421524828402E-4</c:v>
                </c:pt>
                <c:pt idx="65">
                  <c:v>1.015639003204E-3</c:v>
                </c:pt>
                <c:pt idx="66">
                  <c:v>1.93067724039616E-3</c:v>
                </c:pt>
                <c:pt idx="67">
                  <c:v>1.4947356823968401E-3</c:v>
                </c:pt>
                <c:pt idx="68">
                  <c:v>-9.6987602661023403E-4</c:v>
                </c:pt>
                <c:pt idx="69">
                  <c:v>-1.90227177304261E-3</c:v>
                </c:pt>
                <c:pt idx="70">
                  <c:v>-3.4468234220736901E-3</c:v>
                </c:pt>
                <c:pt idx="71">
                  <c:v>-2.2969715271934101E-3</c:v>
                </c:pt>
                <c:pt idx="72">
                  <c:v>-2.2634940146478502E-3</c:v>
                </c:pt>
                <c:pt idx="73">
                  <c:v>-2.4411551853828302E-3</c:v>
                </c:pt>
                <c:pt idx="74">
                  <c:v>-2.30549758495753E-3</c:v>
                </c:pt>
                <c:pt idx="75">
                  <c:v>-3.3808858098232399E-3</c:v>
                </c:pt>
                <c:pt idx="76">
                  <c:v>-1.1491620513876501E-4</c:v>
                </c:pt>
                <c:pt idx="77">
                  <c:v>-1.5249183555644901E-3</c:v>
                </c:pt>
                <c:pt idx="78">
                  <c:v>-1.07617682594397E-3</c:v>
                </c:pt>
                <c:pt idx="79">
                  <c:v>5.7510733193812395E-4</c:v>
                </c:pt>
                <c:pt idx="80">
                  <c:v>4.1101433382256602E-4</c:v>
                </c:pt>
                <c:pt idx="81">
                  <c:v>7.8166570799065695E-4</c:v>
                </c:pt>
                <c:pt idx="82">
                  <c:v>-1.48709996173592E-3</c:v>
                </c:pt>
                <c:pt idx="83">
                  <c:v>-2.8149373417736901E-3</c:v>
                </c:pt>
                <c:pt idx="84">
                  <c:v>-2.4861419697738401E-3</c:v>
                </c:pt>
                <c:pt idx="85">
                  <c:v>-6.2009266744816501E-3</c:v>
                </c:pt>
                <c:pt idx="86">
                  <c:v>-2.5559499118029501E-3</c:v>
                </c:pt>
                <c:pt idx="87">
                  <c:v>-2.3577646697727898E-3</c:v>
                </c:pt>
                <c:pt idx="88">
                  <c:v>-2.3491907019877602E-3</c:v>
                </c:pt>
                <c:pt idx="89">
                  <c:v>-1.9711941972366102E-3</c:v>
                </c:pt>
                <c:pt idx="90">
                  <c:v>-1.61512232581398E-3</c:v>
                </c:pt>
                <c:pt idx="91">
                  <c:v>-1.1881170859757101E-3</c:v>
                </c:pt>
                <c:pt idx="92">
                  <c:v>7.2285997018683599E-4</c:v>
                </c:pt>
                <c:pt idx="93">
                  <c:v>1.0541749356196199E-3</c:v>
                </c:pt>
                <c:pt idx="94">
                  <c:v>7.5375222613574696E-4</c:v>
                </c:pt>
                <c:pt idx="95">
                  <c:v>-1.3450011129766E-3</c:v>
                </c:pt>
                <c:pt idx="96">
                  <c:v>-8.7856031804208401E-4</c:v>
                </c:pt>
                <c:pt idx="97">
                  <c:v>-2.1845900193632399E-4</c:v>
                </c:pt>
                <c:pt idx="98">
                  <c:v>-1.8171957710642699E-3</c:v>
                </c:pt>
                <c:pt idx="99">
                  <c:v>-1.5322973380091E-3</c:v>
                </c:pt>
                <c:pt idx="100">
                  <c:v>-2.1729331252951299E-3</c:v>
                </c:pt>
                <c:pt idx="101">
                  <c:v>-3.8180347988577799E-3</c:v>
                </c:pt>
                <c:pt idx="102">
                  <c:v>-3.1337529715955198E-3</c:v>
                </c:pt>
                <c:pt idx="103">
                  <c:v>-1.45985324330286E-3</c:v>
                </c:pt>
                <c:pt idx="104">
                  <c:v>-3.1692383132215E-3</c:v>
                </c:pt>
                <c:pt idx="105">
                  <c:v>-1.4667714127601899E-3</c:v>
                </c:pt>
                <c:pt idx="106">
                  <c:v>5.7427402365373798E-4</c:v>
                </c:pt>
                <c:pt idx="107">
                  <c:v>1.0246399283126101E-3</c:v>
                </c:pt>
                <c:pt idx="108">
                  <c:v>3.4366572269504499E-5</c:v>
                </c:pt>
                <c:pt idx="109">
                  <c:v>1.8657677491457001E-3</c:v>
                </c:pt>
                <c:pt idx="110">
                  <c:v>1.86471465212586E-3</c:v>
                </c:pt>
                <c:pt idx="111">
                  <c:v>2.0600411937838599E-3</c:v>
                </c:pt>
                <c:pt idx="112">
                  <c:v>3.2202389592432298E-3</c:v>
                </c:pt>
                <c:pt idx="113">
                  <c:v>4.3285290824708299E-3</c:v>
                </c:pt>
                <c:pt idx="114">
                  <c:v>2.85843298048851E-3</c:v>
                </c:pt>
                <c:pt idx="115">
                  <c:v>1.2819201393347299E-3</c:v>
                </c:pt>
                <c:pt idx="116">
                  <c:v>-2.2555163279185499E-3</c:v>
                </c:pt>
                <c:pt idx="117">
                  <c:v>-1.5906278538962101E-3</c:v>
                </c:pt>
                <c:pt idx="118">
                  <c:v>-3.41345872414155E-3</c:v>
                </c:pt>
                <c:pt idx="119">
                  <c:v>-4.3114519280901204E-3</c:v>
                </c:pt>
                <c:pt idx="120">
                  <c:v>-4.2058984871361097E-3</c:v>
                </c:pt>
                <c:pt idx="121">
                  <c:v>-5.99254549020039E-3</c:v>
                </c:pt>
                <c:pt idx="122">
                  <c:v>-5.3812491827847399E-3</c:v>
                </c:pt>
                <c:pt idx="123">
                  <c:v>-6.2465742821786298E-3</c:v>
                </c:pt>
                <c:pt idx="124">
                  <c:v>-6.1684919770319197E-3</c:v>
                </c:pt>
                <c:pt idx="125">
                  <c:v>-7.8086652038747498E-3</c:v>
                </c:pt>
                <c:pt idx="126">
                  <c:v>-7.0906129774343197E-3</c:v>
                </c:pt>
                <c:pt idx="127">
                  <c:v>-5.5657348405408298E-3</c:v>
                </c:pt>
                <c:pt idx="128">
                  <c:v>-7.2418047705828997E-3</c:v>
                </c:pt>
                <c:pt idx="129">
                  <c:v>-4.7816013560445497E-3</c:v>
                </c:pt>
                <c:pt idx="130">
                  <c:v>-2.86292846248048E-3</c:v>
                </c:pt>
                <c:pt idx="131">
                  <c:v>-3.67861469714307E-3</c:v>
                </c:pt>
                <c:pt idx="132">
                  <c:v>-4.72691131130119E-3</c:v>
                </c:pt>
                <c:pt idx="133">
                  <c:v>-2.21278624165835E-3</c:v>
                </c:pt>
                <c:pt idx="134">
                  <c:v>-1.9019150080377099E-3</c:v>
                </c:pt>
                <c:pt idx="135">
                  <c:v>-1.37099513946549E-3</c:v>
                </c:pt>
                <c:pt idx="136">
                  <c:v>-1.5095490766974301E-3</c:v>
                </c:pt>
                <c:pt idx="137">
                  <c:v>-2.18004281123903E-3</c:v>
                </c:pt>
                <c:pt idx="138">
                  <c:v>-2.3829227342333399E-3</c:v>
                </c:pt>
                <c:pt idx="139">
                  <c:v>-1.71326959833609E-3</c:v>
                </c:pt>
                <c:pt idx="140">
                  <c:v>-1.1420303216593799E-3</c:v>
                </c:pt>
                <c:pt idx="141">
                  <c:v>-3.8298830599641599E-4</c:v>
                </c:pt>
                <c:pt idx="142">
                  <c:v>-5.0678028500410297E-4</c:v>
                </c:pt>
                <c:pt idx="143">
                  <c:v>-1.8620284255566901E-3</c:v>
                </c:pt>
                <c:pt idx="144">
                  <c:v>-8.1253500879353098E-4</c:v>
                </c:pt>
                <c:pt idx="145">
                  <c:v>-1.2571178521672099E-3</c:v>
                </c:pt>
                <c:pt idx="146">
                  <c:v>-2.12040951335523E-3</c:v>
                </c:pt>
                <c:pt idx="147">
                  <c:v>-2.01610386278161E-3</c:v>
                </c:pt>
                <c:pt idx="148">
                  <c:v>-2.27509274450465E-3</c:v>
                </c:pt>
                <c:pt idx="149">
                  <c:v>-5.7399600335924098E-3</c:v>
                </c:pt>
                <c:pt idx="150">
                  <c:v>-5.3730982981442703E-3</c:v>
                </c:pt>
                <c:pt idx="151">
                  <c:v>-4.40881349717727E-3</c:v>
                </c:pt>
                <c:pt idx="152">
                  <c:v>-5.7947130890148198E-3</c:v>
                </c:pt>
                <c:pt idx="153">
                  <c:v>-5.30757905747081E-3</c:v>
                </c:pt>
                <c:pt idx="154">
                  <c:v>-4.83411367655197E-3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DC-455C-BFCA-7BFDA68D3802}"/>
            </c:ext>
          </c:extLst>
        </c:ser>
        <c:ser>
          <c:idx val="1"/>
          <c:order val="1"/>
          <c:tx>
            <c:strRef>
              <c:f>IYH_XLV!$L$1</c:f>
              <c:strCache>
                <c:ptCount val="1"/>
                <c:pt idx="0">
                  <c:v>10 dma diff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IYH_XLV!$L$2:$L$156</c:f>
              <c:numCache>
                <c:formatCode>0.00%</c:formatCode>
                <c:ptCount val="155"/>
                <c:pt idx="10">
                  <c:v>1.12707743675635E-3</c:v>
                </c:pt>
                <c:pt idx="11">
                  <c:v>6.4352837252868703E-4</c:v>
                </c:pt>
                <c:pt idx="12">
                  <c:v>1.1203068775644601E-3</c:v>
                </c:pt>
                <c:pt idx="13">
                  <c:v>2.2578507311112601E-4</c:v>
                </c:pt>
                <c:pt idx="14">
                  <c:v>1.17958353149357E-3</c:v>
                </c:pt>
                <c:pt idx="15">
                  <c:v>1.6531615246888399E-3</c:v>
                </c:pt>
                <c:pt idx="16">
                  <c:v>-1.09292100403223E-3</c:v>
                </c:pt>
                <c:pt idx="17">
                  <c:v>5.2991603523373599E-5</c:v>
                </c:pt>
                <c:pt idx="18">
                  <c:v>-2.5258774051179498E-4</c:v>
                </c:pt>
                <c:pt idx="19">
                  <c:v>1.26532542927685E-3</c:v>
                </c:pt>
                <c:pt idx="20">
                  <c:v>2.7062815718346999E-3</c:v>
                </c:pt>
                <c:pt idx="21">
                  <c:v>2.1755555222891499E-3</c:v>
                </c:pt>
                <c:pt idx="22">
                  <c:v>6.4452846567440996E-4</c:v>
                </c:pt>
                <c:pt idx="23">
                  <c:v>5.6134100693536202E-3</c:v>
                </c:pt>
                <c:pt idx="24">
                  <c:v>5.1919318032923401E-3</c:v>
                </c:pt>
                <c:pt idx="25">
                  <c:v>5.0277989107653902E-3</c:v>
                </c:pt>
                <c:pt idx="26">
                  <c:v>3.3130664631507698E-3</c:v>
                </c:pt>
                <c:pt idx="27">
                  <c:v>3.5956686978991302E-3</c:v>
                </c:pt>
                <c:pt idx="28">
                  <c:v>3.4471551962264499E-3</c:v>
                </c:pt>
                <c:pt idx="29">
                  <c:v>3.2318745605232702E-3</c:v>
                </c:pt>
                <c:pt idx="30">
                  <c:v>1.25386766445131E-3</c:v>
                </c:pt>
                <c:pt idx="31">
                  <c:v>7.8090910232658502E-4</c:v>
                </c:pt>
                <c:pt idx="32">
                  <c:v>-5.6998091787205602E-4</c:v>
                </c:pt>
                <c:pt idx="33">
                  <c:v>-1.5357336488337899E-3</c:v>
                </c:pt>
                <c:pt idx="34">
                  <c:v>7.3989863277818099E-5</c:v>
                </c:pt>
                <c:pt idx="35">
                  <c:v>-1.4482754661467099E-3</c:v>
                </c:pt>
                <c:pt idx="36">
                  <c:v>-3.02774687610098E-4</c:v>
                </c:pt>
                <c:pt idx="37">
                  <c:v>-3.4475414613102602E-4</c:v>
                </c:pt>
                <c:pt idx="38">
                  <c:v>1.10141989179791E-3</c:v>
                </c:pt>
                <c:pt idx="39">
                  <c:v>2.0541805803443E-3</c:v>
                </c:pt>
                <c:pt idx="40">
                  <c:v>1.61099723785922E-3</c:v>
                </c:pt>
                <c:pt idx="41">
                  <c:v>1.1614392521641301E-3</c:v>
                </c:pt>
                <c:pt idx="42">
                  <c:v>-3.4460127533656398E-4</c:v>
                </c:pt>
                <c:pt idx="43">
                  <c:v>-8.0506974940620002E-4</c:v>
                </c:pt>
                <c:pt idx="44">
                  <c:v>-6.9425525284997703E-4</c:v>
                </c:pt>
                <c:pt idx="45">
                  <c:v>-1.6325628443244499E-3</c:v>
                </c:pt>
                <c:pt idx="46">
                  <c:v>-9.2961462100307497E-4</c:v>
                </c:pt>
                <c:pt idx="47">
                  <c:v>7.8960124960312898E-4</c:v>
                </c:pt>
                <c:pt idx="48">
                  <c:v>4.2124306456568501E-4</c:v>
                </c:pt>
                <c:pt idx="49">
                  <c:v>2.7009776522594702E-4</c:v>
                </c:pt>
                <c:pt idx="50">
                  <c:v>2.2983585498991699E-3</c:v>
                </c:pt>
                <c:pt idx="51">
                  <c:v>7.1149306421416697E-4</c:v>
                </c:pt>
                <c:pt idx="52">
                  <c:v>5.5200033670266496E-4</c:v>
                </c:pt>
                <c:pt idx="53">
                  <c:v>8.7931112605430905E-4</c:v>
                </c:pt>
                <c:pt idx="54">
                  <c:v>-4.4819212817258603E-3</c:v>
                </c:pt>
                <c:pt idx="55">
                  <c:v>-2.6711325379350699E-3</c:v>
                </c:pt>
                <c:pt idx="56">
                  <c:v>-4.4045289115204498E-3</c:v>
                </c:pt>
                <c:pt idx="57">
                  <c:v>-4.2010777338058799E-3</c:v>
                </c:pt>
                <c:pt idx="58">
                  <c:v>-2.9945430326291699E-3</c:v>
                </c:pt>
                <c:pt idx="59">
                  <c:v>-3.45121968417817E-3</c:v>
                </c:pt>
                <c:pt idx="60">
                  <c:v>-4.8547072007581399E-3</c:v>
                </c:pt>
                <c:pt idx="61">
                  <c:v>-4.0848237495483396E-3</c:v>
                </c:pt>
                <c:pt idx="62">
                  <c:v>-1.9550064809993502E-3</c:v>
                </c:pt>
                <c:pt idx="63">
                  <c:v>-2.5056782499214402E-3</c:v>
                </c:pt>
                <c:pt idx="64">
                  <c:v>-2.2169959181357E-4</c:v>
                </c:pt>
                <c:pt idx="65">
                  <c:v>2.41091399350289E-4</c:v>
                </c:pt>
                <c:pt idx="66">
                  <c:v>1.39058496088016E-3</c:v>
                </c:pt>
                <c:pt idx="67">
                  <c:v>9.1292865414253205E-4</c:v>
                </c:pt>
                <c:pt idx="68">
                  <c:v>-1.56567224305186E-3</c:v>
                </c:pt>
                <c:pt idx="69">
                  <c:v>-2.19964137274114E-3</c:v>
                </c:pt>
                <c:pt idx="70">
                  <c:v>-3.4442669991639799E-3</c:v>
                </c:pt>
                <c:pt idx="71">
                  <c:v>-2.03405101193726E-3</c:v>
                </c:pt>
                <c:pt idx="72">
                  <c:v>-1.86951345011041E-3</c:v>
                </c:pt>
                <c:pt idx="73">
                  <c:v>-1.7846298323042501E-3</c:v>
                </c:pt>
                <c:pt idx="74">
                  <c:v>-1.48675307146307E-3</c:v>
                </c:pt>
                <c:pt idx="75">
                  <c:v>-2.2640124781407298E-3</c:v>
                </c:pt>
                <c:pt idx="76">
                  <c:v>1.44167771861522E-3</c:v>
                </c:pt>
                <c:pt idx="77">
                  <c:v>2.3676073001722099E-4</c:v>
                </c:pt>
                <c:pt idx="78">
                  <c:v>9.8804140863951399E-4</c:v>
                </c:pt>
                <c:pt idx="79">
                  <c:v>2.6499667767938598E-3</c:v>
                </c:pt>
                <c:pt idx="80">
                  <c:v>2.2378166997419099E-3</c:v>
                </c:pt>
                <c:pt idx="81">
                  <c:v>2.2226393143280798E-3</c:v>
                </c:pt>
                <c:pt idx="82">
                  <c:v>-3.54153196987173E-4</c:v>
                </c:pt>
                <c:pt idx="83">
                  <c:v>-1.7595693607109701E-3</c:v>
                </c:pt>
                <c:pt idx="84">
                  <c:v>-1.3934538141737801E-3</c:v>
                </c:pt>
                <c:pt idx="85">
                  <c:v>-5.0901974426457398E-3</c:v>
                </c:pt>
                <c:pt idx="86">
                  <c:v>-1.16421293902897E-3</c:v>
                </c:pt>
                <c:pt idx="87">
                  <c:v>-7.2188071991374097E-4</c:v>
                </c:pt>
                <c:pt idx="88">
                  <c:v>-6.3004408809765001E-4</c:v>
                </c:pt>
                <c:pt idx="89">
                  <c:v>-1.2473726079870499E-4</c:v>
                </c:pt>
                <c:pt idx="90">
                  <c:v>4.8628991943263598E-4</c:v>
                </c:pt>
                <c:pt idx="91">
                  <c:v>1.1162334688603901E-3</c:v>
                </c:pt>
                <c:pt idx="92">
                  <c:v>3.2246226318878302E-3</c:v>
                </c:pt>
                <c:pt idx="93">
                  <c:v>3.3344971494646001E-3</c:v>
                </c:pt>
                <c:pt idx="94">
                  <c:v>2.6466959790789799E-3</c:v>
                </c:pt>
                <c:pt idx="95">
                  <c:v>2.2367283305396301E-4</c:v>
                </c:pt>
                <c:pt idx="96">
                  <c:v>2.0570714749466401E-4</c:v>
                </c:pt>
                <c:pt idx="97">
                  <c:v>6.9818967647796999E-4</c:v>
                </c:pt>
                <c:pt idx="98">
                  <c:v>-1.11437538474853E-3</c:v>
                </c:pt>
                <c:pt idx="99">
                  <c:v>-8.8260164979545898E-4</c:v>
                </c:pt>
                <c:pt idx="100">
                  <c:v>-1.5670778203629599E-3</c:v>
                </c:pt>
                <c:pt idx="101">
                  <c:v>-3.1564686708234701E-3</c:v>
                </c:pt>
                <c:pt idx="102">
                  <c:v>-2.2096443916467599E-3</c:v>
                </c:pt>
                <c:pt idx="103">
                  <c:v>-1.50117271437253E-4</c:v>
                </c:pt>
                <c:pt idx="104">
                  <c:v>-1.6077893490786001E-3</c:v>
                </c:pt>
                <c:pt idx="105">
                  <c:v>4.8719266398616998E-4</c:v>
                </c:pt>
                <c:pt idx="106">
                  <c:v>2.54042188039729E-3</c:v>
                </c:pt>
                <c:pt idx="107">
                  <c:v>2.8452511450425301E-3</c:v>
                </c:pt>
                <c:pt idx="108">
                  <c:v>1.7303989125303401E-3</c:v>
                </c:pt>
                <c:pt idx="109">
                  <c:v>3.37651195556703E-3</c:v>
                </c:pt>
                <c:pt idx="110">
                  <c:v>3.0351396044496098E-3</c:v>
                </c:pt>
                <c:pt idx="111">
                  <c:v>2.8263721896974901E-3</c:v>
                </c:pt>
                <c:pt idx="112">
                  <c:v>3.3990003846462299E-3</c:v>
                </c:pt>
                <c:pt idx="113">
                  <c:v>3.8719510394546399E-3</c:v>
                </c:pt>
                <c:pt idx="114">
                  <c:v>1.8226174448668401E-3</c:v>
                </c:pt>
                <c:pt idx="115">
                  <c:v>-3.55764677740478E-4</c:v>
                </c:pt>
                <c:pt idx="116">
                  <c:v>-4.1675576045526099E-3</c:v>
                </c:pt>
                <c:pt idx="117">
                  <c:v>-3.2204280496020599E-3</c:v>
                </c:pt>
                <c:pt idx="118">
                  <c:v>-4.7821977625030704E-3</c:v>
                </c:pt>
                <c:pt idx="119">
                  <c:v>-5.3364020104316899E-3</c:v>
                </c:pt>
                <c:pt idx="120">
                  <c:v>-4.61432255995295E-3</c:v>
                </c:pt>
                <c:pt idx="121">
                  <c:v>-5.7946813659886902E-3</c:v>
                </c:pt>
                <c:pt idx="122">
                  <c:v>-4.3792237186875901E-3</c:v>
                </c:pt>
                <c:pt idx="123">
                  <c:v>-4.3840947695719303E-3</c:v>
                </c:pt>
                <c:pt idx="124">
                  <c:v>-3.2469807729207899E-3</c:v>
                </c:pt>
                <c:pt idx="125">
                  <c:v>-3.9829057582546302E-3</c:v>
                </c:pt>
                <c:pt idx="126">
                  <c:v>-2.35486656660008E-3</c:v>
                </c:pt>
                <c:pt idx="127">
                  <c:v>-3.4633104217795201E-4</c:v>
                </c:pt>
                <c:pt idx="128">
                  <c:v>-1.62415778396778E-3</c:v>
                </c:pt>
                <c:pt idx="129">
                  <c:v>1.2190648555405301E-3</c:v>
                </c:pt>
                <c:pt idx="130">
                  <c:v>3.18482221680965E-3</c:v>
                </c:pt>
                <c:pt idx="131">
                  <c:v>2.2345100738619598E-3</c:v>
                </c:pt>
                <c:pt idx="132">
                  <c:v>9.5459768296003299E-4</c:v>
                </c:pt>
                <c:pt idx="133">
                  <c:v>3.4032500397501702E-3</c:v>
                </c:pt>
                <c:pt idx="134">
                  <c:v>3.31026414227219E-3</c:v>
                </c:pt>
                <c:pt idx="135">
                  <c:v>3.4141147356581401E-3</c:v>
                </c:pt>
                <c:pt idx="136">
                  <c:v>2.6318741638932902E-3</c:v>
                </c:pt>
                <c:pt idx="137">
                  <c:v>1.4035174904270099E-3</c:v>
                </c:pt>
                <c:pt idx="138">
                  <c:v>8.6222341492853203E-4</c:v>
                </c:pt>
                <c:pt idx="139">
                  <c:v>1.04686640255698E-3</c:v>
                </c:pt>
                <c:pt idx="140">
                  <c:v>1.3114688842470899E-3</c:v>
                </c:pt>
                <c:pt idx="141">
                  <c:v>1.89835825027896E-3</c:v>
                </c:pt>
                <c:pt idx="142">
                  <c:v>1.44497522343935E-3</c:v>
                </c:pt>
                <c:pt idx="143">
                  <c:v>-3.31916844899153E-4</c:v>
                </c:pt>
                <c:pt idx="144">
                  <c:v>6.8251919387345595E-4</c:v>
                </c:pt>
                <c:pt idx="145">
                  <c:v>1.2898926426555801E-4</c:v>
                </c:pt>
                <c:pt idx="146">
                  <c:v>-7.4569088133197997E-4</c:v>
                </c:pt>
                <c:pt idx="147">
                  <c:v>-5.80324209819576E-4</c:v>
                </c:pt>
                <c:pt idx="148">
                  <c:v>-8.5569599822777698E-4</c:v>
                </c:pt>
                <c:pt idx="149">
                  <c:v>-4.3313364243884496E-3</c:v>
                </c:pt>
                <c:pt idx="150">
                  <c:v>-3.56265695842173E-3</c:v>
                </c:pt>
                <c:pt idx="151">
                  <c:v>-2.1757876131403499E-3</c:v>
                </c:pt>
                <c:pt idx="152">
                  <c:v>-3.1590889475304499E-3</c:v>
                </c:pt>
                <c:pt idx="153">
                  <c:v>-2.1432936262464702E-3</c:v>
                </c:pt>
                <c:pt idx="154">
                  <c:v>-1.32535855014922E-3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DC-455C-BFCA-7BFDA68D3802}"/>
            </c:ext>
          </c:extLst>
        </c:ser>
        <c:ser>
          <c:idx val="2"/>
          <c:order val="2"/>
          <c:tx>
            <c:strRef>
              <c:f>IYH_XLV!$M$1</c:f>
              <c:strCache>
                <c:ptCount val="1"/>
                <c:pt idx="0">
                  <c:v>20 dma diff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IYH_XLV!$M$2:$M$156</c:f>
              <c:numCache>
                <c:formatCode>0.00%</c:formatCode>
                <c:ptCount val="155"/>
                <c:pt idx="20">
                  <c:v>3.28571671372971E-3</c:v>
                </c:pt>
                <c:pt idx="21">
                  <c:v>2.90217504143544E-3</c:v>
                </c:pt>
                <c:pt idx="22">
                  <c:v>1.5116500364366499E-3</c:v>
                </c:pt>
                <c:pt idx="23">
                  <c:v>6.4522022024799102E-3</c:v>
                </c:pt>
                <c:pt idx="24">
                  <c:v>6.26285786109557E-3</c:v>
                </c:pt>
                <c:pt idx="25">
                  <c:v>6.2633181036464598E-3</c:v>
                </c:pt>
                <c:pt idx="26">
                  <c:v>4.6362344627919102E-3</c:v>
                </c:pt>
                <c:pt idx="27">
                  <c:v>5.3026227883789696E-3</c:v>
                </c:pt>
                <c:pt idx="28">
                  <c:v>5.4722424497345096E-3</c:v>
                </c:pt>
                <c:pt idx="29">
                  <c:v>5.6576037396997101E-3</c:v>
                </c:pt>
                <c:pt idx="30">
                  <c:v>3.98346987936005E-3</c:v>
                </c:pt>
                <c:pt idx="31">
                  <c:v>3.5737728185150199E-3</c:v>
                </c:pt>
                <c:pt idx="32">
                  <c:v>2.2829677585867502E-3</c:v>
                </c:pt>
                <c:pt idx="33">
                  <c:v>1.4780771432311001E-3</c:v>
                </c:pt>
                <c:pt idx="34">
                  <c:v>2.6794766412181299E-3</c:v>
                </c:pt>
                <c:pt idx="35">
                  <c:v>8.5462443996492398E-4</c:v>
                </c:pt>
                <c:pt idx="36">
                  <c:v>1.6148416348708201E-3</c:v>
                </c:pt>
                <c:pt idx="37">
                  <c:v>1.23210336857551E-3</c:v>
                </c:pt>
                <c:pt idx="38">
                  <c:v>2.2917039326040599E-3</c:v>
                </c:pt>
                <c:pt idx="39">
                  <c:v>2.8592784434448102E-3</c:v>
                </c:pt>
                <c:pt idx="40">
                  <c:v>2.0969799891057202E-3</c:v>
                </c:pt>
                <c:pt idx="41">
                  <c:v>1.5134813687430399E-3</c:v>
                </c:pt>
                <c:pt idx="42">
                  <c:v>-1.4787367609515799E-4</c:v>
                </c:pt>
                <c:pt idx="43">
                  <c:v>-8.01694225788474E-4</c:v>
                </c:pt>
                <c:pt idx="44">
                  <c:v>-5.9848895351259103E-4</c:v>
                </c:pt>
                <c:pt idx="45">
                  <c:v>-1.5706101656954999E-3</c:v>
                </c:pt>
                <c:pt idx="46">
                  <c:v>-7.7747711758200798E-4</c:v>
                </c:pt>
                <c:pt idx="47">
                  <c:v>9.1447852116152901E-4</c:v>
                </c:pt>
                <c:pt idx="48">
                  <c:v>6.54523426889296E-4</c:v>
                </c:pt>
                <c:pt idx="49">
                  <c:v>4.9088260456254E-4</c:v>
                </c:pt>
                <c:pt idx="50">
                  <c:v>2.4302712261458298E-3</c:v>
                </c:pt>
                <c:pt idx="51">
                  <c:v>8.2452768097587804E-4</c:v>
                </c:pt>
                <c:pt idx="52">
                  <c:v>5.99570093762359E-4</c:v>
                </c:pt>
                <c:pt idx="53">
                  <c:v>9.4554482677251296E-4</c:v>
                </c:pt>
                <c:pt idx="54">
                  <c:v>-4.36168700637613E-3</c:v>
                </c:pt>
                <c:pt idx="55">
                  <c:v>-2.6989779649868001E-3</c:v>
                </c:pt>
                <c:pt idx="56">
                  <c:v>-4.4839629060397001E-3</c:v>
                </c:pt>
                <c:pt idx="57">
                  <c:v>-4.4456757272398903E-3</c:v>
                </c:pt>
                <c:pt idx="58">
                  <c:v>-3.5821578311159199E-3</c:v>
                </c:pt>
                <c:pt idx="59">
                  <c:v>-4.2577289919726001E-3</c:v>
                </c:pt>
                <c:pt idx="60">
                  <c:v>-5.8607527018837502E-3</c:v>
                </c:pt>
                <c:pt idx="61">
                  <c:v>-5.5974446318511001E-3</c:v>
                </c:pt>
                <c:pt idx="62">
                  <c:v>-3.8481201696640701E-3</c:v>
                </c:pt>
                <c:pt idx="63">
                  <c:v>-4.7640923034175898E-3</c:v>
                </c:pt>
                <c:pt idx="64">
                  <c:v>-2.9677248482575902E-3</c:v>
                </c:pt>
                <c:pt idx="65">
                  <c:v>-2.38895561702758E-3</c:v>
                </c:pt>
                <c:pt idx="66">
                  <c:v>-1.3022562911802101E-3</c:v>
                </c:pt>
                <c:pt idx="67">
                  <c:v>-1.57727992165687E-3</c:v>
                </c:pt>
                <c:pt idx="68">
                  <c:v>-3.77456165119788E-3</c:v>
                </c:pt>
                <c:pt idx="69">
                  <c:v>-4.3281443966376497E-3</c:v>
                </c:pt>
                <c:pt idx="70">
                  <c:v>-5.4559453876853199E-3</c:v>
                </c:pt>
                <c:pt idx="71">
                  <c:v>-3.7170119347710098E-3</c:v>
                </c:pt>
                <c:pt idx="72">
                  <c:v>-3.2264609133702202E-3</c:v>
                </c:pt>
                <c:pt idx="73">
                  <c:v>-2.9576605268611701E-3</c:v>
                </c:pt>
                <c:pt idx="74">
                  <c:v>-2.3450102186015598E-3</c:v>
                </c:pt>
                <c:pt idx="75">
                  <c:v>-3.2101701299866599E-3</c:v>
                </c:pt>
                <c:pt idx="76">
                  <c:v>3.9278510545161401E-4</c:v>
                </c:pt>
                <c:pt idx="77">
                  <c:v>-9.3566881763932903E-4</c:v>
                </c:pt>
                <c:pt idx="78">
                  <c:v>-3.4285027622228898E-4</c:v>
                </c:pt>
                <c:pt idx="79">
                  <c:v>1.4631488208515799E-3</c:v>
                </c:pt>
                <c:pt idx="80">
                  <c:v>1.3252777441372799E-3</c:v>
                </c:pt>
                <c:pt idx="81">
                  <c:v>1.63343929266178E-3</c:v>
                </c:pt>
                <c:pt idx="82">
                  <c:v>-7.2370455597179002E-4</c:v>
                </c:pt>
                <c:pt idx="83">
                  <c:v>-1.9590105591332199E-3</c:v>
                </c:pt>
                <c:pt idx="84">
                  <c:v>-1.53043501586646E-3</c:v>
                </c:pt>
                <c:pt idx="85">
                  <c:v>-5.0871253974412497E-3</c:v>
                </c:pt>
                <c:pt idx="86">
                  <c:v>-1.0817878607657001E-3</c:v>
                </c:pt>
                <c:pt idx="87">
                  <c:v>-6.5898513010460098E-4</c:v>
                </c:pt>
                <c:pt idx="88">
                  <c:v>-4.5752316205385898E-4</c:v>
                </c:pt>
                <c:pt idx="89">
                  <c:v>-1.0542527553315901E-5</c:v>
                </c:pt>
                <c:pt idx="90">
                  <c:v>3.48975553445724E-4</c:v>
                </c:pt>
                <c:pt idx="91">
                  <c:v>6.8445181714415202E-4</c:v>
                </c:pt>
                <c:pt idx="92">
                  <c:v>2.5399804763098898E-3</c:v>
                </c:pt>
                <c:pt idx="93">
                  <c:v>2.7218324689762901E-3</c:v>
                </c:pt>
                <c:pt idx="94">
                  <c:v>2.2464881292819702E-3</c:v>
                </c:pt>
                <c:pt idx="95">
                  <c:v>-5.3257382133870002E-6</c:v>
                </c:pt>
                <c:pt idx="96">
                  <c:v>3.5943008392586202E-4</c:v>
                </c:pt>
                <c:pt idx="97">
                  <c:v>1.05774264977963E-3</c:v>
                </c:pt>
                <c:pt idx="98">
                  <c:v>-6.0634138583077395E-4</c:v>
                </c:pt>
                <c:pt idx="99">
                  <c:v>-2.8440005535798602E-4</c:v>
                </c:pt>
                <c:pt idx="100">
                  <c:v>-8.1957893649994504E-4</c:v>
                </c:pt>
                <c:pt idx="101">
                  <c:v>-2.3354137999686999E-3</c:v>
                </c:pt>
                <c:pt idx="102">
                  <c:v>-1.4211284747884499E-3</c:v>
                </c:pt>
                <c:pt idx="103">
                  <c:v>3.3505809485048901E-4</c:v>
                </c:pt>
                <c:pt idx="104">
                  <c:v>-1.4420556907777599E-3</c:v>
                </c:pt>
                <c:pt idx="105">
                  <c:v>2.9452904256797098E-4</c:v>
                </c:pt>
                <c:pt idx="106">
                  <c:v>2.09938447066883E-3</c:v>
                </c:pt>
                <c:pt idx="107">
                  <c:v>2.39316773235409E-3</c:v>
                </c:pt>
                <c:pt idx="108">
                  <c:v>1.23366962681485E-3</c:v>
                </c:pt>
                <c:pt idx="109">
                  <c:v>2.9458950208971898E-3</c:v>
                </c:pt>
                <c:pt idx="110">
                  <c:v>2.7528149383935301E-3</c:v>
                </c:pt>
                <c:pt idx="111">
                  <c:v>2.7739883837981402E-3</c:v>
                </c:pt>
                <c:pt idx="112">
                  <c:v>3.7716045191234001E-3</c:v>
                </c:pt>
                <c:pt idx="113">
                  <c:v>4.7547180637962502E-3</c:v>
                </c:pt>
                <c:pt idx="114">
                  <c:v>3.1204064721257899E-3</c:v>
                </c:pt>
                <c:pt idx="115">
                  <c:v>1.4384472773150501E-3</c:v>
                </c:pt>
                <c:pt idx="116">
                  <c:v>-2.2303430805551299E-3</c:v>
                </c:pt>
                <c:pt idx="117">
                  <c:v>-1.4967105100106601E-3</c:v>
                </c:pt>
                <c:pt idx="118">
                  <c:v>-3.2509861756828099E-3</c:v>
                </c:pt>
                <c:pt idx="119">
                  <c:v>-4.0693585840258202E-3</c:v>
                </c:pt>
                <c:pt idx="120">
                  <c:v>-3.8252096428806402E-3</c:v>
                </c:pt>
                <c:pt idx="121">
                  <c:v>-5.5104883244601601E-3</c:v>
                </c:pt>
                <c:pt idx="122">
                  <c:v>-4.7909404584919203E-3</c:v>
                </c:pt>
                <c:pt idx="123">
                  <c:v>-5.5442958007261602E-3</c:v>
                </c:pt>
                <c:pt idx="124">
                  <c:v>-5.2276016958756402E-3</c:v>
                </c:pt>
                <c:pt idx="125">
                  <c:v>-6.7183590378633697E-3</c:v>
                </c:pt>
                <c:pt idx="126">
                  <c:v>-5.6842845353043403E-3</c:v>
                </c:pt>
                <c:pt idx="127">
                  <c:v>-3.7767969771693899E-3</c:v>
                </c:pt>
                <c:pt idx="128">
                  <c:v>-5.1234519827591798E-3</c:v>
                </c:pt>
                <c:pt idx="129">
                  <c:v>-2.29991318927208E-3</c:v>
                </c:pt>
                <c:pt idx="130">
                  <c:v>-4.8475424248466997E-5</c:v>
                </c:pt>
                <c:pt idx="131">
                  <c:v>-6.2720326951014099E-4</c:v>
                </c:pt>
                <c:pt idx="132">
                  <c:v>-1.3878812753882199E-3</c:v>
                </c:pt>
                <c:pt idx="133">
                  <c:v>1.52471050783125E-3</c:v>
                </c:pt>
                <c:pt idx="134">
                  <c:v>2.16427427436099E-3</c:v>
                </c:pt>
                <c:pt idx="135">
                  <c:v>2.9343244767548299E-3</c:v>
                </c:pt>
                <c:pt idx="136">
                  <c:v>2.9289915965120599E-3</c:v>
                </c:pt>
                <c:pt idx="137">
                  <c:v>2.22110474081957E-3</c:v>
                </c:pt>
                <c:pt idx="138">
                  <c:v>2.04777023879218E-3</c:v>
                </c:pt>
                <c:pt idx="139">
                  <c:v>2.6658188789714199E-3</c:v>
                </c:pt>
                <c:pt idx="140">
                  <c:v>3.10697979135121E-3</c:v>
                </c:pt>
                <c:pt idx="141">
                  <c:v>3.71259863192477E-3</c:v>
                </c:pt>
                <c:pt idx="142">
                  <c:v>3.3081130847230798E-3</c:v>
                </c:pt>
                <c:pt idx="143">
                  <c:v>1.7089586593453799E-3</c:v>
                </c:pt>
                <c:pt idx="144">
                  <c:v>2.5393545414547801E-3</c:v>
                </c:pt>
                <c:pt idx="145">
                  <c:v>1.82704649183693E-3</c:v>
                </c:pt>
                <c:pt idx="146">
                  <c:v>6.3670459145783299E-4</c:v>
                </c:pt>
                <c:pt idx="147">
                  <c:v>4.9298949442866304E-4</c:v>
                </c:pt>
                <c:pt idx="148">
                  <c:v>5.67620331623909E-5</c:v>
                </c:pt>
                <c:pt idx="149">
                  <c:v>-3.6558085517444999E-3</c:v>
                </c:pt>
                <c:pt idx="150">
                  <c:v>-3.2411797157562401E-3</c:v>
                </c:pt>
                <c:pt idx="151">
                  <c:v>-2.1516275688819898E-3</c:v>
                </c:pt>
                <c:pt idx="152">
                  <c:v>-3.50108172358815E-3</c:v>
                </c:pt>
                <c:pt idx="153">
                  <c:v>-2.9607143670144801E-3</c:v>
                </c:pt>
                <c:pt idx="154">
                  <c:v>-2.3327158858578098E-3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DC-455C-BFCA-7BFDA68D3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8012847"/>
        <c:axId val="1144974159"/>
      </c:lineChart>
      <c:catAx>
        <c:axId val="13680128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74159"/>
        <c:crosses val="autoZero"/>
        <c:auto val="1"/>
        <c:lblAlgn val="ctr"/>
        <c:lblOffset val="100"/>
        <c:noMultiLvlLbl val="0"/>
      </c:catAx>
      <c:valAx>
        <c:axId val="114497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01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IYH_XLV!$Z$1</c:f>
              <c:strCache>
                <c:ptCount val="1"/>
                <c:pt idx="0">
                  <c:v>10 dma diff*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IYH_XLV!$Z$2:$Z$156</c:f>
              <c:numCache>
                <c:formatCode>0.00%</c:formatCode>
                <c:ptCount val="155"/>
                <c:pt idx="10">
                  <c:v>1.12707743675635E-3</c:v>
                </c:pt>
                <c:pt idx="11">
                  <c:v>6.4352837252868703E-4</c:v>
                </c:pt>
                <c:pt idx="12">
                  <c:v>1.1203068775644601E-3</c:v>
                </c:pt>
                <c:pt idx="13">
                  <c:v>2.2578507311112601E-4</c:v>
                </c:pt>
                <c:pt idx="14">
                  <c:v>1.17958353149357E-3</c:v>
                </c:pt>
                <c:pt idx="15">
                  <c:v>1.6531615246888399E-3</c:v>
                </c:pt>
                <c:pt idx="16">
                  <c:v>-1.09292100403223E-3</c:v>
                </c:pt>
                <c:pt idx="17">
                  <c:v>5.2991603523373599E-5</c:v>
                </c:pt>
                <c:pt idx="18">
                  <c:v>-2.5258774051179498E-4</c:v>
                </c:pt>
                <c:pt idx="19">
                  <c:v>1.26532542927685E-3</c:v>
                </c:pt>
                <c:pt idx="20">
                  <c:v>2.7062815718346999E-3</c:v>
                </c:pt>
                <c:pt idx="21">
                  <c:v>2.1755555222891499E-3</c:v>
                </c:pt>
                <c:pt idx="22">
                  <c:v>6.4452846567440996E-4</c:v>
                </c:pt>
                <c:pt idx="23">
                  <c:v>5.6134100693536202E-3</c:v>
                </c:pt>
                <c:pt idx="24">
                  <c:v>5.1919318032923401E-3</c:v>
                </c:pt>
                <c:pt idx="25">
                  <c:v>5.0277989107653902E-3</c:v>
                </c:pt>
                <c:pt idx="26">
                  <c:v>3.3130664631507698E-3</c:v>
                </c:pt>
                <c:pt idx="27">
                  <c:v>3.5956686978991302E-3</c:v>
                </c:pt>
                <c:pt idx="28">
                  <c:v>3.4471551962264499E-3</c:v>
                </c:pt>
                <c:pt idx="29">
                  <c:v>3.2318745605232702E-3</c:v>
                </c:pt>
                <c:pt idx="30">
                  <c:v>1.25386766445131E-3</c:v>
                </c:pt>
                <c:pt idx="31">
                  <c:v>7.8090910232658502E-4</c:v>
                </c:pt>
                <c:pt idx="32">
                  <c:v>-5.6998091787205602E-4</c:v>
                </c:pt>
                <c:pt idx="33">
                  <c:v>-1.5357336488337899E-3</c:v>
                </c:pt>
                <c:pt idx="34">
                  <c:v>7.3989863277818099E-5</c:v>
                </c:pt>
                <c:pt idx="35">
                  <c:v>-1.4482754661467099E-3</c:v>
                </c:pt>
                <c:pt idx="36">
                  <c:v>-3.02774687610098E-4</c:v>
                </c:pt>
                <c:pt idx="37">
                  <c:v>-3.4475414613102602E-4</c:v>
                </c:pt>
                <c:pt idx="38">
                  <c:v>1.10141989179791E-3</c:v>
                </c:pt>
                <c:pt idx="39">
                  <c:v>2.0541805803443E-3</c:v>
                </c:pt>
                <c:pt idx="40">
                  <c:v>1.61099723785922E-3</c:v>
                </c:pt>
                <c:pt idx="41">
                  <c:v>1.1614392521641301E-3</c:v>
                </c:pt>
                <c:pt idx="42">
                  <c:v>-3.4460127533656398E-4</c:v>
                </c:pt>
                <c:pt idx="43">
                  <c:v>-8.0506974940620002E-4</c:v>
                </c:pt>
                <c:pt idx="44">
                  <c:v>-6.9425525284997703E-4</c:v>
                </c:pt>
                <c:pt idx="45">
                  <c:v>-1.6325628443244499E-3</c:v>
                </c:pt>
                <c:pt idx="46">
                  <c:v>-9.2961462100307497E-4</c:v>
                </c:pt>
                <c:pt idx="47">
                  <c:v>7.8960124960312898E-4</c:v>
                </c:pt>
                <c:pt idx="48">
                  <c:v>4.2124306456568501E-4</c:v>
                </c:pt>
                <c:pt idx="49">
                  <c:v>2.7009776522594702E-4</c:v>
                </c:pt>
                <c:pt idx="50">
                  <c:v>-8.2156889766234599E-4</c:v>
                </c:pt>
                <c:pt idx="51">
                  <c:v>-2.1443960178183399E-3</c:v>
                </c:pt>
                <c:pt idx="52">
                  <c:v>-1.9980460333099501E-3</c:v>
                </c:pt>
                <c:pt idx="53">
                  <c:v>-1.38232956644093E-3</c:v>
                </c:pt>
                <c:pt idx="54">
                  <c:v>-3.2145299156890301E-3</c:v>
                </c:pt>
                <c:pt idx="55">
                  <c:v>-1.4032923775740599E-3</c:v>
                </c:pt>
                <c:pt idx="56">
                  <c:v>-3.13655020792921E-3</c:v>
                </c:pt>
                <c:pt idx="57">
                  <c:v>-2.93263900731655E-3</c:v>
                </c:pt>
                <c:pt idx="58">
                  <c:v>-1.7254094183374001E-3</c:v>
                </c:pt>
                <c:pt idx="59">
                  <c:v>-2.1815032220082898E-3</c:v>
                </c:pt>
                <c:pt idx="60">
                  <c:v>-3.5843132507845398E-3</c:v>
                </c:pt>
                <c:pt idx="61">
                  <c:v>-3.1267521382801699E-3</c:v>
                </c:pt>
                <c:pt idx="62">
                  <c:v>-1.31418283596371E-3</c:v>
                </c:pt>
                <c:pt idx="63">
                  <c:v>-2.1835781093265498E-3</c:v>
                </c:pt>
                <c:pt idx="64">
                  <c:v>-2.2169959181357E-4</c:v>
                </c:pt>
                <c:pt idx="65">
                  <c:v>2.41091399350289E-4</c:v>
                </c:pt>
                <c:pt idx="66">
                  <c:v>1.3905849608803801E-3</c:v>
                </c:pt>
                <c:pt idx="67">
                  <c:v>9.1292865414275399E-4</c:v>
                </c:pt>
                <c:pt idx="68">
                  <c:v>-1.56567224305186E-3</c:v>
                </c:pt>
                <c:pt idx="69">
                  <c:v>-2.19964137274114E-3</c:v>
                </c:pt>
                <c:pt idx="70">
                  <c:v>-3.4442669991639799E-3</c:v>
                </c:pt>
                <c:pt idx="71">
                  <c:v>-2.03405101193726E-3</c:v>
                </c:pt>
                <c:pt idx="72">
                  <c:v>-1.86951345011041E-3</c:v>
                </c:pt>
                <c:pt idx="73">
                  <c:v>-1.7846298323042501E-3</c:v>
                </c:pt>
                <c:pt idx="74">
                  <c:v>-1.48675307146307E-3</c:v>
                </c:pt>
                <c:pt idx="75">
                  <c:v>-2.2640124781407298E-3</c:v>
                </c:pt>
                <c:pt idx="76">
                  <c:v>1.44167771861522E-3</c:v>
                </c:pt>
                <c:pt idx="77">
                  <c:v>2.3676073001722099E-4</c:v>
                </c:pt>
                <c:pt idx="78">
                  <c:v>9.8804140863951399E-4</c:v>
                </c:pt>
                <c:pt idx="79">
                  <c:v>2.6499667767938598E-3</c:v>
                </c:pt>
                <c:pt idx="80">
                  <c:v>2.2378166997419099E-3</c:v>
                </c:pt>
                <c:pt idx="81">
                  <c:v>2.22263931432786E-3</c:v>
                </c:pt>
                <c:pt idx="82">
                  <c:v>-3.54153196987173E-4</c:v>
                </c:pt>
                <c:pt idx="83">
                  <c:v>-1.7595693607109701E-3</c:v>
                </c:pt>
                <c:pt idx="84">
                  <c:v>-1.3934538141737801E-3</c:v>
                </c:pt>
                <c:pt idx="85">
                  <c:v>-5.0901974426457398E-3</c:v>
                </c:pt>
                <c:pt idx="86">
                  <c:v>-1.16421293902897E-3</c:v>
                </c:pt>
                <c:pt idx="87">
                  <c:v>-7.2188071991374097E-4</c:v>
                </c:pt>
                <c:pt idx="88">
                  <c:v>-6.3004408809765001E-4</c:v>
                </c:pt>
                <c:pt idx="89">
                  <c:v>-1.2473726079881601E-4</c:v>
                </c:pt>
                <c:pt idx="90">
                  <c:v>4.8628991943263598E-4</c:v>
                </c:pt>
                <c:pt idx="91">
                  <c:v>1.11623346886017E-3</c:v>
                </c:pt>
                <c:pt idx="92">
                  <c:v>3.2246226318878302E-3</c:v>
                </c:pt>
                <c:pt idx="93">
                  <c:v>3.3344971494646001E-3</c:v>
                </c:pt>
                <c:pt idx="94">
                  <c:v>2.6466959790789799E-3</c:v>
                </c:pt>
                <c:pt idx="95">
                  <c:v>2.2367283305396301E-4</c:v>
                </c:pt>
                <c:pt idx="96">
                  <c:v>2.0570714749466401E-4</c:v>
                </c:pt>
                <c:pt idx="97">
                  <c:v>6.9818967647796999E-4</c:v>
                </c:pt>
                <c:pt idx="98">
                  <c:v>-1.11437538474853E-3</c:v>
                </c:pt>
                <c:pt idx="99">
                  <c:v>-8.8260164979534796E-4</c:v>
                </c:pt>
                <c:pt idx="100">
                  <c:v>-1.5670778203629599E-3</c:v>
                </c:pt>
                <c:pt idx="101">
                  <c:v>-3.1564686708236899E-3</c:v>
                </c:pt>
                <c:pt idx="102">
                  <c:v>-2.2096443916467599E-3</c:v>
                </c:pt>
                <c:pt idx="103">
                  <c:v>-1.5011727143714201E-4</c:v>
                </c:pt>
                <c:pt idx="104">
                  <c:v>-1.6077893490786001E-3</c:v>
                </c:pt>
                <c:pt idx="105">
                  <c:v>4.8719266398616998E-4</c:v>
                </c:pt>
                <c:pt idx="106">
                  <c:v>2.54042188039729E-3</c:v>
                </c:pt>
                <c:pt idx="107">
                  <c:v>2.8452511450425301E-3</c:v>
                </c:pt>
                <c:pt idx="108">
                  <c:v>1.7303989125303401E-3</c:v>
                </c:pt>
                <c:pt idx="109">
                  <c:v>3.37651195556703E-3</c:v>
                </c:pt>
                <c:pt idx="110">
                  <c:v>3.0351396044498301E-3</c:v>
                </c:pt>
                <c:pt idx="111">
                  <c:v>2.8263721896974901E-3</c:v>
                </c:pt>
                <c:pt idx="112">
                  <c:v>8.4992464284549499E-4</c:v>
                </c:pt>
                <c:pt idx="113">
                  <c:v>1.57620554371734E-3</c:v>
                </c:pt>
                <c:pt idx="114">
                  <c:v>-2.5145657337600699E-4</c:v>
                </c:pt>
                <c:pt idx="115">
                  <c:v>-2.19003676491794E-3</c:v>
                </c:pt>
                <c:pt idx="116">
                  <c:v>-3.1384593568804602E-3</c:v>
                </c:pt>
                <c:pt idx="117">
                  <c:v>-2.1910391575679501E-3</c:v>
                </c:pt>
                <c:pt idx="118">
                  <c:v>-3.7525399635150599E-3</c:v>
                </c:pt>
                <c:pt idx="119">
                  <c:v>-4.3063899832104799E-3</c:v>
                </c:pt>
                <c:pt idx="120">
                  <c:v>-3.5836749802714901E-3</c:v>
                </c:pt>
                <c:pt idx="121">
                  <c:v>-4.7634084049666802E-3</c:v>
                </c:pt>
                <c:pt idx="122">
                  <c:v>-3.34712068599474E-3</c:v>
                </c:pt>
                <c:pt idx="123">
                  <c:v>-3.6072147060031401E-3</c:v>
                </c:pt>
                <c:pt idx="124">
                  <c:v>-2.7260792280377499E-3</c:v>
                </c:pt>
                <c:pt idx="125">
                  <c:v>-3.7215287565549298E-3</c:v>
                </c:pt>
                <c:pt idx="126">
                  <c:v>-2.35486656660008E-3</c:v>
                </c:pt>
                <c:pt idx="127">
                  <c:v>-3.4633104217795201E-4</c:v>
                </c:pt>
                <c:pt idx="128">
                  <c:v>-1.62415778396778E-3</c:v>
                </c:pt>
                <c:pt idx="129">
                  <c:v>1.2190648555405301E-3</c:v>
                </c:pt>
                <c:pt idx="130">
                  <c:v>3.18482221680965E-3</c:v>
                </c:pt>
                <c:pt idx="131">
                  <c:v>2.2345100738619598E-3</c:v>
                </c:pt>
                <c:pt idx="132">
                  <c:v>9.5459768296003299E-4</c:v>
                </c:pt>
                <c:pt idx="133">
                  <c:v>3.4032500397501702E-3</c:v>
                </c:pt>
                <c:pt idx="134">
                  <c:v>3.31026414227219E-3</c:v>
                </c:pt>
                <c:pt idx="135">
                  <c:v>3.4141147356581401E-3</c:v>
                </c:pt>
                <c:pt idx="136">
                  <c:v>2.6318741638932902E-3</c:v>
                </c:pt>
                <c:pt idx="137">
                  <c:v>1.4035174904270099E-3</c:v>
                </c:pt>
                <c:pt idx="138">
                  <c:v>8.6222341492853203E-4</c:v>
                </c:pt>
                <c:pt idx="139">
                  <c:v>1.04686640255698E-3</c:v>
                </c:pt>
                <c:pt idx="140">
                  <c:v>1.3114688842470899E-3</c:v>
                </c:pt>
                <c:pt idx="141">
                  <c:v>1.89835825027896E-3</c:v>
                </c:pt>
                <c:pt idx="142">
                  <c:v>1.44497522343935E-3</c:v>
                </c:pt>
                <c:pt idx="143">
                  <c:v>-3.31916844899153E-4</c:v>
                </c:pt>
                <c:pt idx="144">
                  <c:v>6.8251919387345595E-4</c:v>
                </c:pt>
                <c:pt idx="145">
                  <c:v>1.2898926426555801E-4</c:v>
                </c:pt>
                <c:pt idx="146">
                  <c:v>-7.4569088133197997E-4</c:v>
                </c:pt>
                <c:pt idx="147">
                  <c:v>-5.80324209819576E-4</c:v>
                </c:pt>
                <c:pt idx="148">
                  <c:v>-8.5569599822777698E-4</c:v>
                </c:pt>
                <c:pt idx="149">
                  <c:v>-4.3313364243884496E-3</c:v>
                </c:pt>
                <c:pt idx="150">
                  <c:v>-3.56265695842173E-3</c:v>
                </c:pt>
                <c:pt idx="151">
                  <c:v>-2.1757876131403499E-3</c:v>
                </c:pt>
                <c:pt idx="152">
                  <c:v>-3.1590889475304499E-3</c:v>
                </c:pt>
                <c:pt idx="153">
                  <c:v>-2.1432936262464702E-3</c:v>
                </c:pt>
                <c:pt idx="154">
                  <c:v>-1.32535855014922E-3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29-4F83-A3A3-34C0B6ADCB83}"/>
            </c:ext>
          </c:extLst>
        </c:ser>
        <c:ser>
          <c:idx val="2"/>
          <c:order val="1"/>
          <c:tx>
            <c:strRef>
              <c:f>IYH_XLV!$AA$1</c:f>
              <c:strCache>
                <c:ptCount val="1"/>
                <c:pt idx="0">
                  <c:v>20 dma diff*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IYH_XLV!$AA$2:$AA$156</c:f>
              <c:numCache>
                <c:formatCode>0.00%</c:formatCode>
                <c:ptCount val="155"/>
                <c:pt idx="20">
                  <c:v>3.28571671372971E-3</c:v>
                </c:pt>
                <c:pt idx="21">
                  <c:v>2.90217504143544E-3</c:v>
                </c:pt>
                <c:pt idx="22">
                  <c:v>1.5116500364366499E-3</c:v>
                </c:pt>
                <c:pt idx="23">
                  <c:v>6.4522022024799102E-3</c:v>
                </c:pt>
                <c:pt idx="24">
                  <c:v>6.26285786109557E-3</c:v>
                </c:pt>
                <c:pt idx="25">
                  <c:v>6.2633181036464598E-3</c:v>
                </c:pt>
                <c:pt idx="26">
                  <c:v>4.6362344627919102E-3</c:v>
                </c:pt>
                <c:pt idx="27">
                  <c:v>5.3026227883789696E-3</c:v>
                </c:pt>
                <c:pt idx="28">
                  <c:v>5.4722424497345096E-3</c:v>
                </c:pt>
                <c:pt idx="29">
                  <c:v>5.6576037396997101E-3</c:v>
                </c:pt>
                <c:pt idx="30">
                  <c:v>3.98346987936005E-3</c:v>
                </c:pt>
                <c:pt idx="31">
                  <c:v>3.5737728185150199E-3</c:v>
                </c:pt>
                <c:pt idx="32">
                  <c:v>2.2829677585867502E-3</c:v>
                </c:pt>
                <c:pt idx="33">
                  <c:v>1.4780771432311001E-3</c:v>
                </c:pt>
                <c:pt idx="34">
                  <c:v>2.6794766412181299E-3</c:v>
                </c:pt>
                <c:pt idx="35">
                  <c:v>8.5462443996492398E-4</c:v>
                </c:pt>
                <c:pt idx="36">
                  <c:v>1.6148416348708201E-3</c:v>
                </c:pt>
                <c:pt idx="37">
                  <c:v>1.23210336857551E-3</c:v>
                </c:pt>
                <c:pt idx="38">
                  <c:v>2.2917039326040599E-3</c:v>
                </c:pt>
                <c:pt idx="39">
                  <c:v>2.8592784434448102E-3</c:v>
                </c:pt>
                <c:pt idx="40">
                  <c:v>2.0969799891057202E-3</c:v>
                </c:pt>
                <c:pt idx="41">
                  <c:v>1.5134813687430399E-3</c:v>
                </c:pt>
                <c:pt idx="42">
                  <c:v>-1.4787367609515799E-4</c:v>
                </c:pt>
                <c:pt idx="43">
                  <c:v>-8.01694225788474E-4</c:v>
                </c:pt>
                <c:pt idx="44">
                  <c:v>-5.9848895351259103E-4</c:v>
                </c:pt>
                <c:pt idx="45">
                  <c:v>-1.5706101656954999E-3</c:v>
                </c:pt>
                <c:pt idx="46">
                  <c:v>-7.7747711758200798E-4</c:v>
                </c:pt>
                <c:pt idx="47">
                  <c:v>9.1447852116152901E-4</c:v>
                </c:pt>
                <c:pt idx="48">
                  <c:v>6.54523426889296E-4</c:v>
                </c:pt>
                <c:pt idx="49">
                  <c:v>4.9088260456254E-4</c:v>
                </c:pt>
                <c:pt idx="50">
                  <c:v>-6.8965622141582195E-4</c:v>
                </c:pt>
                <c:pt idx="51">
                  <c:v>-2.1874771012179699E-3</c:v>
                </c:pt>
                <c:pt idx="52">
                  <c:v>-2.26498194303828E-3</c:v>
                </c:pt>
                <c:pt idx="53">
                  <c:v>-1.7895105768250799E-3</c:v>
                </c:pt>
                <c:pt idx="54">
                  <c:v>-3.7281159119389598E-3</c:v>
                </c:pt>
                <c:pt idx="55">
                  <c:v>-2.0652764636540401E-3</c:v>
                </c:pt>
                <c:pt idx="56">
                  <c:v>-3.8502248837782699E-3</c:v>
                </c:pt>
                <c:pt idx="57">
                  <c:v>-3.8118125908624999E-3</c:v>
                </c:pt>
                <c:pt idx="58">
                  <c:v>-2.94816513266605E-3</c:v>
                </c:pt>
                <c:pt idx="59">
                  <c:v>-3.62358409581503E-3</c:v>
                </c:pt>
                <c:pt idx="60">
                  <c:v>-5.2263961799088798E-3</c:v>
                </c:pt>
                <c:pt idx="61">
                  <c:v>-4.9628278798703601E-3</c:v>
                </c:pt>
                <c:pt idx="62">
                  <c:v>-3.2132484200636299E-3</c:v>
                </c:pt>
                <c:pt idx="63">
                  <c:v>-4.1290524825679104E-3</c:v>
                </c:pt>
                <c:pt idx="64">
                  <c:v>-2.33249219176189E-3</c:v>
                </c:pt>
                <c:pt idx="65">
                  <c:v>-1.75357141392747E-3</c:v>
                </c:pt>
                <c:pt idx="66">
                  <c:v>-6.6676297330665901E-4</c:v>
                </c:pt>
                <c:pt idx="67">
                  <c:v>-9.4168430077918902E-4</c:v>
                </c:pt>
                <c:pt idx="68">
                  <c:v>-3.1387960398109498E-3</c:v>
                </c:pt>
                <c:pt idx="69">
                  <c:v>-3.6921378267322298E-3</c:v>
                </c:pt>
                <c:pt idx="70">
                  <c:v>-4.8196736220253904E-3</c:v>
                </c:pt>
                <c:pt idx="71">
                  <c:v>-3.2372853459996299E-3</c:v>
                </c:pt>
                <c:pt idx="72">
                  <c:v>-2.90566593548476E-3</c:v>
                </c:pt>
                <c:pt idx="73">
                  <c:v>-2.7964346191934699E-3</c:v>
                </c:pt>
                <c:pt idx="74">
                  <c:v>-2.3450102186017801E-3</c:v>
                </c:pt>
                <c:pt idx="75">
                  <c:v>-3.2101701299866599E-3</c:v>
                </c:pt>
                <c:pt idx="76">
                  <c:v>3.9278510545161401E-4</c:v>
                </c:pt>
                <c:pt idx="77">
                  <c:v>-9.3566881763932903E-4</c:v>
                </c:pt>
                <c:pt idx="78">
                  <c:v>-3.4285027622228898E-4</c:v>
                </c:pt>
                <c:pt idx="79">
                  <c:v>1.4631488208515799E-3</c:v>
                </c:pt>
                <c:pt idx="80">
                  <c:v>1.3252777441372799E-3</c:v>
                </c:pt>
                <c:pt idx="81">
                  <c:v>1.63343929266178E-3</c:v>
                </c:pt>
                <c:pt idx="82">
                  <c:v>-7.2370455597201195E-4</c:v>
                </c:pt>
                <c:pt idx="83">
                  <c:v>-1.9590105591330001E-3</c:v>
                </c:pt>
                <c:pt idx="84">
                  <c:v>-1.53043501586669E-3</c:v>
                </c:pt>
                <c:pt idx="85">
                  <c:v>-5.0871253974410302E-3</c:v>
                </c:pt>
                <c:pt idx="86">
                  <c:v>-1.08178786076592E-3</c:v>
                </c:pt>
                <c:pt idx="87">
                  <c:v>-6.5898513010460098E-4</c:v>
                </c:pt>
                <c:pt idx="88">
                  <c:v>-4.5752316205385898E-4</c:v>
                </c:pt>
                <c:pt idx="89">
                  <c:v>-1.0542527553315901E-5</c:v>
                </c:pt>
                <c:pt idx="90">
                  <c:v>3.48975553445724E-4</c:v>
                </c:pt>
                <c:pt idx="91">
                  <c:v>6.8445181714437396E-4</c:v>
                </c:pt>
                <c:pt idx="92">
                  <c:v>2.5399804763098898E-3</c:v>
                </c:pt>
                <c:pt idx="93">
                  <c:v>2.7218324689762901E-3</c:v>
                </c:pt>
                <c:pt idx="94">
                  <c:v>2.2464881292819702E-3</c:v>
                </c:pt>
                <c:pt idx="95">
                  <c:v>-5.3257382133870002E-6</c:v>
                </c:pt>
                <c:pt idx="96">
                  <c:v>3.5943008392586202E-4</c:v>
                </c:pt>
                <c:pt idx="97">
                  <c:v>1.0577426497798499E-3</c:v>
                </c:pt>
                <c:pt idx="98">
                  <c:v>-6.0634138583077395E-4</c:v>
                </c:pt>
                <c:pt idx="99">
                  <c:v>-2.8440005535798602E-4</c:v>
                </c:pt>
                <c:pt idx="100">
                  <c:v>-8.1957893650016795E-4</c:v>
                </c:pt>
                <c:pt idx="101">
                  <c:v>-2.3354137999688101E-3</c:v>
                </c:pt>
                <c:pt idx="102">
                  <c:v>-1.4211284747884499E-3</c:v>
                </c:pt>
                <c:pt idx="103">
                  <c:v>3.3505809485026702E-4</c:v>
                </c:pt>
                <c:pt idx="104">
                  <c:v>-1.4420556907777599E-3</c:v>
                </c:pt>
                <c:pt idx="105">
                  <c:v>2.9452904256797098E-4</c:v>
                </c:pt>
                <c:pt idx="106">
                  <c:v>2.09938447066883E-3</c:v>
                </c:pt>
                <c:pt idx="107">
                  <c:v>2.3931677323543099E-3</c:v>
                </c:pt>
                <c:pt idx="108">
                  <c:v>1.23366962681485E-3</c:v>
                </c:pt>
                <c:pt idx="109">
                  <c:v>2.9458950208971898E-3</c:v>
                </c:pt>
                <c:pt idx="110">
                  <c:v>2.7528149383935301E-3</c:v>
                </c:pt>
                <c:pt idx="111">
                  <c:v>2.7739883837979199E-3</c:v>
                </c:pt>
                <c:pt idx="112">
                  <c:v>1.2225287773224901E-3</c:v>
                </c:pt>
                <c:pt idx="113">
                  <c:v>2.3314171102551402E-3</c:v>
                </c:pt>
                <c:pt idx="114">
                  <c:v>7.9118560103665504E-4</c:v>
                </c:pt>
                <c:pt idx="115">
                  <c:v>-7.7982208210224102E-4</c:v>
                </c:pt>
                <c:pt idx="116">
                  <c:v>-1.7149285785438501E-3</c:v>
                </c:pt>
                <c:pt idx="117">
                  <c:v>-9.8126056594371991E-4</c:v>
                </c:pt>
                <c:pt idx="118">
                  <c:v>-2.7355008845188098E-3</c:v>
                </c:pt>
                <c:pt idx="119">
                  <c:v>-3.5538322372969601E-3</c:v>
                </c:pt>
                <c:pt idx="120">
                  <c:v>-3.3096118231444398E-3</c:v>
                </c:pt>
                <c:pt idx="121">
                  <c:v>-4.9948382233108704E-3</c:v>
                </c:pt>
                <c:pt idx="122">
                  <c:v>-4.2752345199975903E-3</c:v>
                </c:pt>
                <c:pt idx="123">
                  <c:v>-5.0285321006357598E-3</c:v>
                </c:pt>
                <c:pt idx="124">
                  <c:v>-4.7117148820429401E-3</c:v>
                </c:pt>
                <c:pt idx="125">
                  <c:v>-6.2023951166967402E-3</c:v>
                </c:pt>
                <c:pt idx="126">
                  <c:v>-5.1681574901848801E-3</c:v>
                </c:pt>
                <c:pt idx="127">
                  <c:v>-3.2604723681979898E-3</c:v>
                </c:pt>
                <c:pt idx="128">
                  <c:v>-4.60695721679945E-3</c:v>
                </c:pt>
                <c:pt idx="129">
                  <c:v>-1.7832306798972099E-3</c:v>
                </c:pt>
                <c:pt idx="130">
                  <c:v>4.6837909197252698E-4</c:v>
                </c:pt>
                <c:pt idx="131">
                  <c:v>-1.1022623409679001E-4</c:v>
                </c:pt>
                <c:pt idx="132">
                  <c:v>-8.7075548791529505E-4</c:v>
                </c:pt>
                <c:pt idx="133">
                  <c:v>1.91380411201681E-3</c:v>
                </c:pt>
                <c:pt idx="134">
                  <c:v>2.4249894325258201E-3</c:v>
                </c:pt>
                <c:pt idx="135">
                  <c:v>3.06506712589399E-3</c:v>
                </c:pt>
                <c:pt idx="136">
                  <c:v>2.9289915965120599E-3</c:v>
                </c:pt>
                <c:pt idx="137">
                  <c:v>2.22110474081957E-3</c:v>
                </c:pt>
                <c:pt idx="138">
                  <c:v>2.04777023879218E-3</c:v>
                </c:pt>
                <c:pt idx="139">
                  <c:v>2.6658188789714199E-3</c:v>
                </c:pt>
                <c:pt idx="140">
                  <c:v>3.10697979135121E-3</c:v>
                </c:pt>
                <c:pt idx="141">
                  <c:v>3.71259863192477E-3</c:v>
                </c:pt>
                <c:pt idx="142">
                  <c:v>3.3081130847230798E-3</c:v>
                </c:pt>
                <c:pt idx="143">
                  <c:v>1.7089586593453799E-3</c:v>
                </c:pt>
                <c:pt idx="144">
                  <c:v>2.5393545414547801E-3</c:v>
                </c:pt>
                <c:pt idx="145">
                  <c:v>1.82704649183693E-3</c:v>
                </c:pt>
                <c:pt idx="146">
                  <c:v>6.3670459145783299E-4</c:v>
                </c:pt>
                <c:pt idx="147">
                  <c:v>4.9298949442866304E-4</c:v>
                </c:pt>
                <c:pt idx="148">
                  <c:v>5.67620331623909E-5</c:v>
                </c:pt>
                <c:pt idx="149">
                  <c:v>-3.6558085517444999E-3</c:v>
                </c:pt>
                <c:pt idx="150">
                  <c:v>-3.2411797157562401E-3</c:v>
                </c:pt>
                <c:pt idx="151">
                  <c:v>-2.1516275688819898E-3</c:v>
                </c:pt>
                <c:pt idx="152">
                  <c:v>-3.50108172358815E-3</c:v>
                </c:pt>
                <c:pt idx="153">
                  <c:v>-2.9607143670144801E-3</c:v>
                </c:pt>
                <c:pt idx="154">
                  <c:v>-2.3327158858578098E-3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29-4F83-A3A3-34C0B6ADC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0915695"/>
        <c:axId val="1144939599"/>
      </c:lineChart>
      <c:catAx>
        <c:axId val="1140915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39599"/>
        <c:crosses val="autoZero"/>
        <c:auto val="1"/>
        <c:lblAlgn val="ctr"/>
        <c:lblOffset val="100"/>
        <c:noMultiLvlLbl val="0"/>
      </c:catAx>
      <c:valAx>
        <c:axId val="114493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91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IYH_XLV!$S$1</c:f>
              <c:strCache>
                <c:ptCount val="1"/>
                <c:pt idx="0">
                  <c:v> XLV*/IYH*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IYH_XLV!$S$2:$S$156</c:f>
              <c:numCache>
                <c:formatCode>_(* #,##0.0000_);_(* \(#,##0.0000\);_(* "-"??_);_(@_)</c:formatCode>
                <c:ptCount val="155"/>
                <c:pt idx="0">
                  <c:v>2.3801278368254</c:v>
                </c:pt>
                <c:pt idx="1">
                  <c:v>2.3801278368254</c:v>
                </c:pt>
                <c:pt idx="2">
                  <c:v>2.3801278368254</c:v>
                </c:pt>
                <c:pt idx="3">
                  <c:v>2.3801278368254</c:v>
                </c:pt>
                <c:pt idx="4">
                  <c:v>2.3801278368254</c:v>
                </c:pt>
                <c:pt idx="5">
                  <c:v>2.3801278368254</c:v>
                </c:pt>
                <c:pt idx="6">
                  <c:v>2.3801278368254</c:v>
                </c:pt>
                <c:pt idx="7">
                  <c:v>2.3801278368254</c:v>
                </c:pt>
                <c:pt idx="8">
                  <c:v>2.3801278368254</c:v>
                </c:pt>
                <c:pt idx="9">
                  <c:v>2.3801278368254</c:v>
                </c:pt>
                <c:pt idx="10">
                  <c:v>2.3801278368254</c:v>
                </c:pt>
                <c:pt idx="11">
                  <c:v>2.3801278368254</c:v>
                </c:pt>
                <c:pt idx="12">
                  <c:v>2.3801278368254</c:v>
                </c:pt>
                <c:pt idx="13">
                  <c:v>2.3801278368254</c:v>
                </c:pt>
                <c:pt idx="14">
                  <c:v>2.3801278368254</c:v>
                </c:pt>
                <c:pt idx="15">
                  <c:v>2.3801278368254</c:v>
                </c:pt>
                <c:pt idx="16">
                  <c:v>2.3801278368254</c:v>
                </c:pt>
                <c:pt idx="17">
                  <c:v>2.3801278368254</c:v>
                </c:pt>
                <c:pt idx="18">
                  <c:v>2.3801278368254</c:v>
                </c:pt>
                <c:pt idx="19">
                  <c:v>2.3801278368254</c:v>
                </c:pt>
                <c:pt idx="20">
                  <c:v>2.3801278368254</c:v>
                </c:pt>
                <c:pt idx="21">
                  <c:v>2.3801278368254</c:v>
                </c:pt>
                <c:pt idx="22">
                  <c:v>2.3801278368254</c:v>
                </c:pt>
                <c:pt idx="23">
                  <c:v>2.3801278368254</c:v>
                </c:pt>
                <c:pt idx="24">
                  <c:v>2.3801278368254</c:v>
                </c:pt>
                <c:pt idx="25">
                  <c:v>2.3801278368254</c:v>
                </c:pt>
                <c:pt idx="26">
                  <c:v>2.3801278368254</c:v>
                </c:pt>
                <c:pt idx="27">
                  <c:v>2.3801278368254</c:v>
                </c:pt>
                <c:pt idx="28">
                  <c:v>2.3801278368254</c:v>
                </c:pt>
                <c:pt idx="29">
                  <c:v>2.3801278368254</c:v>
                </c:pt>
                <c:pt idx="30">
                  <c:v>2.3801278368254</c:v>
                </c:pt>
                <c:pt idx="31">
                  <c:v>2.3801278368254</c:v>
                </c:pt>
                <c:pt idx="32">
                  <c:v>2.3801278368254</c:v>
                </c:pt>
                <c:pt idx="33">
                  <c:v>2.3801278368254</c:v>
                </c:pt>
                <c:pt idx="34">
                  <c:v>2.3801278368254</c:v>
                </c:pt>
                <c:pt idx="35">
                  <c:v>2.3801278368254</c:v>
                </c:pt>
                <c:pt idx="36">
                  <c:v>2.3801278368254</c:v>
                </c:pt>
                <c:pt idx="37">
                  <c:v>2.3801278368254</c:v>
                </c:pt>
                <c:pt idx="38">
                  <c:v>2.3801278368254</c:v>
                </c:pt>
                <c:pt idx="39">
                  <c:v>2.3801278368254</c:v>
                </c:pt>
                <c:pt idx="40">
                  <c:v>2.3801278368254</c:v>
                </c:pt>
                <c:pt idx="41">
                  <c:v>2.3801278368254</c:v>
                </c:pt>
                <c:pt idx="42">
                  <c:v>2.3801278368254</c:v>
                </c:pt>
                <c:pt idx="43">
                  <c:v>2.3801278368254</c:v>
                </c:pt>
                <c:pt idx="44">
                  <c:v>2.3801278368254</c:v>
                </c:pt>
                <c:pt idx="45">
                  <c:v>2.3801278368254</c:v>
                </c:pt>
                <c:pt idx="46">
                  <c:v>2.3801278368254</c:v>
                </c:pt>
                <c:pt idx="47">
                  <c:v>2.3801278368254</c:v>
                </c:pt>
                <c:pt idx="48">
                  <c:v>2.3801278368254</c:v>
                </c:pt>
                <c:pt idx="49">
                  <c:v>2.3801278368254</c:v>
                </c:pt>
                <c:pt idx="50">
                  <c:v>2.3801278368254</c:v>
                </c:pt>
                <c:pt idx="51">
                  <c:v>2.3801278368254</c:v>
                </c:pt>
                <c:pt idx="52">
                  <c:v>2.3801278368254</c:v>
                </c:pt>
                <c:pt idx="53">
                  <c:v>2.3801278368254</c:v>
                </c:pt>
                <c:pt idx="54">
                  <c:v>2.3801278368254</c:v>
                </c:pt>
                <c:pt idx="55">
                  <c:v>2.3801278368254</c:v>
                </c:pt>
                <c:pt idx="56">
                  <c:v>2.3801278368254</c:v>
                </c:pt>
                <c:pt idx="57">
                  <c:v>2.3801278368254</c:v>
                </c:pt>
                <c:pt idx="58">
                  <c:v>2.3801278368254</c:v>
                </c:pt>
                <c:pt idx="59">
                  <c:v>2.3801278368254</c:v>
                </c:pt>
                <c:pt idx="60">
                  <c:v>2.3801278368254</c:v>
                </c:pt>
                <c:pt idx="61">
                  <c:v>2.3801278368254</c:v>
                </c:pt>
                <c:pt idx="62">
                  <c:v>2.3801278368254</c:v>
                </c:pt>
                <c:pt idx="63">
                  <c:v>2.3801278368254</c:v>
                </c:pt>
                <c:pt idx="64">
                  <c:v>2.3801278368254</c:v>
                </c:pt>
                <c:pt idx="65">
                  <c:v>2.3801278368254</c:v>
                </c:pt>
                <c:pt idx="66">
                  <c:v>2.3801278368254</c:v>
                </c:pt>
                <c:pt idx="67">
                  <c:v>2.3801278368254</c:v>
                </c:pt>
                <c:pt idx="68">
                  <c:v>2.3801278368254</c:v>
                </c:pt>
                <c:pt idx="69">
                  <c:v>2.3801278368254</c:v>
                </c:pt>
                <c:pt idx="70">
                  <c:v>2.3801278368254</c:v>
                </c:pt>
                <c:pt idx="71">
                  <c:v>2.3801278368254</c:v>
                </c:pt>
                <c:pt idx="72">
                  <c:v>2.3801278368254</c:v>
                </c:pt>
                <c:pt idx="73">
                  <c:v>2.3801278368254</c:v>
                </c:pt>
                <c:pt idx="74">
                  <c:v>2.3801278368254</c:v>
                </c:pt>
                <c:pt idx="75">
                  <c:v>2.3801278368254</c:v>
                </c:pt>
                <c:pt idx="76">
                  <c:v>2.3801278368254</c:v>
                </c:pt>
                <c:pt idx="77">
                  <c:v>2.3801278368254</c:v>
                </c:pt>
                <c:pt idx="78">
                  <c:v>2.3801278368254</c:v>
                </c:pt>
                <c:pt idx="79">
                  <c:v>2.3801278368254</c:v>
                </c:pt>
                <c:pt idx="80">
                  <c:v>2.3801278368254</c:v>
                </c:pt>
                <c:pt idx="81">
                  <c:v>2.3801278368254</c:v>
                </c:pt>
                <c:pt idx="82">
                  <c:v>2.3801278368254</c:v>
                </c:pt>
                <c:pt idx="83">
                  <c:v>2.3801278368254</c:v>
                </c:pt>
                <c:pt idx="84">
                  <c:v>2.3801278368254</c:v>
                </c:pt>
                <c:pt idx="85">
                  <c:v>2.3801278368254</c:v>
                </c:pt>
                <c:pt idx="86">
                  <c:v>2.3801278368254</c:v>
                </c:pt>
                <c:pt idx="87">
                  <c:v>2.3801278368254</c:v>
                </c:pt>
                <c:pt idx="88">
                  <c:v>2.3801278368254</c:v>
                </c:pt>
                <c:pt idx="89">
                  <c:v>2.3801278368254</c:v>
                </c:pt>
                <c:pt idx="90">
                  <c:v>2.3801278368254</c:v>
                </c:pt>
                <c:pt idx="91">
                  <c:v>2.3801278368254</c:v>
                </c:pt>
                <c:pt idx="92">
                  <c:v>2.3801278368254</c:v>
                </c:pt>
                <c:pt idx="93">
                  <c:v>2.3801278368254</c:v>
                </c:pt>
                <c:pt idx="94">
                  <c:v>2.3801278368254</c:v>
                </c:pt>
                <c:pt idx="95">
                  <c:v>2.3801278368254</c:v>
                </c:pt>
                <c:pt idx="96">
                  <c:v>2.3801278368254</c:v>
                </c:pt>
                <c:pt idx="97">
                  <c:v>2.3801278368254</c:v>
                </c:pt>
                <c:pt idx="98">
                  <c:v>2.3801278368254</c:v>
                </c:pt>
                <c:pt idx="99">
                  <c:v>2.3801278368254</c:v>
                </c:pt>
                <c:pt idx="100">
                  <c:v>2.3801278368254</c:v>
                </c:pt>
                <c:pt idx="101">
                  <c:v>2.3801278368254</c:v>
                </c:pt>
                <c:pt idx="102">
                  <c:v>2.3801278368254</c:v>
                </c:pt>
                <c:pt idx="103">
                  <c:v>2.3801278368254</c:v>
                </c:pt>
                <c:pt idx="104">
                  <c:v>2.3801278368254</c:v>
                </c:pt>
                <c:pt idx="105">
                  <c:v>2.3801278368254</c:v>
                </c:pt>
                <c:pt idx="106">
                  <c:v>2.3801278368254</c:v>
                </c:pt>
                <c:pt idx="107">
                  <c:v>2.3801278368254</c:v>
                </c:pt>
                <c:pt idx="108">
                  <c:v>2.3801278368254</c:v>
                </c:pt>
                <c:pt idx="109">
                  <c:v>2.3801278368254</c:v>
                </c:pt>
                <c:pt idx="110">
                  <c:v>2.3801278368254</c:v>
                </c:pt>
                <c:pt idx="111">
                  <c:v>2.3801278368254</c:v>
                </c:pt>
                <c:pt idx="112">
                  <c:v>2.3801278368254</c:v>
                </c:pt>
                <c:pt idx="113">
                  <c:v>2.3801278368254</c:v>
                </c:pt>
                <c:pt idx="114">
                  <c:v>2.3801278368254</c:v>
                </c:pt>
                <c:pt idx="115">
                  <c:v>2.3801278368254</c:v>
                </c:pt>
                <c:pt idx="116">
                  <c:v>2.3801278368254</c:v>
                </c:pt>
                <c:pt idx="117">
                  <c:v>2.3801278368254</c:v>
                </c:pt>
                <c:pt idx="118">
                  <c:v>2.3801278368254</c:v>
                </c:pt>
                <c:pt idx="119">
                  <c:v>2.3801278368254</c:v>
                </c:pt>
                <c:pt idx="120">
                  <c:v>2.3801278368254</c:v>
                </c:pt>
                <c:pt idx="121">
                  <c:v>2.3801278368254</c:v>
                </c:pt>
                <c:pt idx="122">
                  <c:v>2.3801278368254</c:v>
                </c:pt>
                <c:pt idx="123">
                  <c:v>2.3801278368254</c:v>
                </c:pt>
                <c:pt idx="124">
                  <c:v>2.3801278368254</c:v>
                </c:pt>
                <c:pt idx="125">
                  <c:v>2.3801278368254</c:v>
                </c:pt>
                <c:pt idx="126">
                  <c:v>2.3801278368254</c:v>
                </c:pt>
                <c:pt idx="127">
                  <c:v>2.3801278368254</c:v>
                </c:pt>
                <c:pt idx="128">
                  <c:v>2.3801278368254</c:v>
                </c:pt>
                <c:pt idx="129">
                  <c:v>2.3801278368254</c:v>
                </c:pt>
                <c:pt idx="130">
                  <c:v>2.3801278368254</c:v>
                </c:pt>
                <c:pt idx="131">
                  <c:v>2.3801278368254</c:v>
                </c:pt>
                <c:pt idx="132">
                  <c:v>2.3801278368254</c:v>
                </c:pt>
                <c:pt idx="133">
                  <c:v>2.3801278368254</c:v>
                </c:pt>
                <c:pt idx="134">
                  <c:v>2.3801278368254</c:v>
                </c:pt>
                <c:pt idx="135">
                  <c:v>2.3801278368254</c:v>
                </c:pt>
                <c:pt idx="136">
                  <c:v>2.3801278368254</c:v>
                </c:pt>
                <c:pt idx="137">
                  <c:v>2.3801278368254</c:v>
                </c:pt>
                <c:pt idx="138">
                  <c:v>2.3801278368254</c:v>
                </c:pt>
                <c:pt idx="139">
                  <c:v>2.3801278368254</c:v>
                </c:pt>
                <c:pt idx="140">
                  <c:v>2.3801278368254</c:v>
                </c:pt>
                <c:pt idx="141">
                  <c:v>2.3801278368254</c:v>
                </c:pt>
                <c:pt idx="142">
                  <c:v>2.3801278368254</c:v>
                </c:pt>
                <c:pt idx="143">
                  <c:v>2.3801278368254</c:v>
                </c:pt>
                <c:pt idx="144">
                  <c:v>2.3801278368254</c:v>
                </c:pt>
                <c:pt idx="145">
                  <c:v>2.3801278368254</c:v>
                </c:pt>
                <c:pt idx="146">
                  <c:v>2.3801278368254</c:v>
                </c:pt>
                <c:pt idx="147">
                  <c:v>2.3801278368254</c:v>
                </c:pt>
                <c:pt idx="148">
                  <c:v>2.3801278368254</c:v>
                </c:pt>
                <c:pt idx="149">
                  <c:v>2.3801278368254</c:v>
                </c:pt>
                <c:pt idx="150">
                  <c:v>2.3801278368254</c:v>
                </c:pt>
                <c:pt idx="151">
                  <c:v>2.3801278368254</c:v>
                </c:pt>
                <c:pt idx="152">
                  <c:v>2.3801278368254</c:v>
                </c:pt>
                <c:pt idx="153">
                  <c:v>2.3801278368254</c:v>
                </c:pt>
                <c:pt idx="154">
                  <c:v>2.3801278368254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96-420F-8039-8FADDF110ECE}"/>
            </c:ext>
          </c:extLst>
        </c:ser>
        <c:ser>
          <c:idx val="1"/>
          <c:order val="1"/>
          <c:tx>
            <c:strRef>
              <c:f>IYH_XLV!$T$1</c:f>
              <c:strCache>
                <c:ptCount val="1"/>
                <c:pt idx="0">
                  <c:v> XLV*/IYH*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IYH_XLV!$T$2:$T$156</c:f>
              <c:numCache>
                <c:formatCode>_(* #,##0.0000_);_(* \(#,##0.0000\);_(* "-"??_);_(@_)</c:formatCode>
                <c:ptCount val="155"/>
                <c:pt idx="9">
                  <c:v>2.37611986927423</c:v>
                </c:pt>
                <c:pt idx="10">
                  <c:v>2.3760714177143898</c:v>
                </c:pt>
                <c:pt idx="11">
                  <c:v>2.37611302437326</c:v>
                </c:pt>
                <c:pt idx="12">
                  <c:v>2.3765469967742598</c:v>
                </c:pt>
                <c:pt idx="13">
                  <c:v>2.3771248103762002</c:v>
                </c:pt>
                <c:pt idx="14">
                  <c:v>2.3778073377989202</c:v>
                </c:pt>
                <c:pt idx="15">
                  <c:v>2.37878305479334</c:v>
                </c:pt>
                <c:pt idx="16">
                  <c:v>2.3786314641947901</c:v>
                </c:pt>
                <c:pt idx="17">
                  <c:v>2.3787702219165099</c:v>
                </c:pt>
                <c:pt idx="18">
                  <c:v>2.3787028992452099</c:v>
                </c:pt>
                <c:pt idx="19">
                  <c:v>2.3788758792979401</c:v>
                </c:pt>
                <c:pt idx="20">
                  <c:v>2.3795281849360999</c:v>
                </c:pt>
                <c:pt idx="21">
                  <c:v>2.3802391486077199</c:v>
                </c:pt>
                <c:pt idx="22">
                  <c:v>2.3805388769265199</c:v>
                </c:pt>
                <c:pt idx="23">
                  <c:v>2.3822244517011399</c:v>
                </c:pt>
                <c:pt idx="24">
                  <c:v>2.3836938996960599</c:v>
                </c:pt>
                <c:pt idx="25">
                  <c:v>2.3850906320820999</c:v>
                </c:pt>
                <c:pt idx="26">
                  <c:v>2.3867727368009901</c:v>
                </c:pt>
                <c:pt idx="27">
                  <c:v>2.3884340081402402</c:v>
                </c:pt>
                <c:pt idx="28">
                  <c:v>2.3902852149702598</c:v>
                </c:pt>
                <c:pt idx="29">
                  <c:v>2.3919160325865798</c:v>
                </c:pt>
                <c:pt idx="30">
                  <c:v>2.3928754879162701</c:v>
                </c:pt>
                <c:pt idx="31">
                  <c:v>2.3938789099220301</c:v>
                </c:pt>
                <c:pt idx="32">
                  <c:v>2.3949530157633498</c:v>
                </c:pt>
                <c:pt idx="33">
                  <c:v>2.3946868592300401</c:v>
                </c:pt>
                <c:pt idx="34">
                  <c:v>2.3947107678598099</c:v>
                </c:pt>
                <c:pt idx="35">
                  <c:v>2.3942643943586801</c:v>
                </c:pt>
                <c:pt idx="36">
                  <c:v>2.3943177824824202</c:v>
                </c:pt>
                <c:pt idx="37">
                  <c:v>2.3941300070174001</c:v>
                </c:pt>
                <c:pt idx="38">
                  <c:v>2.3941386954430102</c:v>
                </c:pt>
                <c:pt idx="39">
                  <c:v>2.3942425884083298</c:v>
                </c:pt>
                <c:pt idx="40">
                  <c:v>2.3945611639452502</c:v>
                </c:pt>
                <c:pt idx="41">
                  <c:v>2.3948210720445799</c:v>
                </c:pt>
                <c:pt idx="42">
                  <c:v>2.39496918428615</c:v>
                </c:pt>
                <c:pt idx="43">
                  <c:v>2.39514558572266</c:v>
                </c:pt>
                <c:pt idx="44">
                  <c:v>2.3950075129291601</c:v>
                </c:pt>
                <c:pt idx="45">
                  <c:v>2.3949930754618398</c:v>
                </c:pt>
                <c:pt idx="46">
                  <c:v>2.3949158862598399</c:v>
                </c:pt>
                <c:pt idx="47">
                  <c:v>2.3952474050438299</c:v>
                </c:pt>
                <c:pt idx="48">
                  <c:v>2.39519622472281</c:v>
                </c:pt>
                <c:pt idx="49">
                  <c:v>2.3948743753133002</c:v>
                </c:pt>
                <c:pt idx="50">
                  <c:v>2.39435485669877</c:v>
                </c:pt>
                <c:pt idx="51">
                  <c:v>2.3935430562916098</c:v>
                </c:pt>
                <c:pt idx="52">
                  <c:v>2.3930200028729698</c:v>
                </c:pt>
                <c:pt idx="53">
                  <c:v>2.3926872531608399</c:v>
                </c:pt>
                <c:pt idx="54">
                  <c:v>2.3918397448437299</c:v>
                </c:pt>
                <c:pt idx="55">
                  <c:v>2.39157823941621</c:v>
                </c:pt>
                <c:pt idx="56">
                  <c:v>2.3907103390756799</c:v>
                </c:pt>
                <c:pt idx="57">
                  <c:v>2.3894005248281101</c:v>
                </c:pt>
                <c:pt idx="58">
                  <c:v>2.38830300346183</c:v>
                </c:pt>
                <c:pt idx="59">
                  <c:v>2.3870285376921201</c:v>
                </c:pt>
                <c:pt idx="60">
                  <c:v>2.3855865742697602</c:v>
                </c:pt>
                <c:pt idx="61">
                  <c:v>2.3844778915450702</c:v>
                </c:pt>
                <c:pt idx="62">
                  <c:v>2.3837359803625402</c:v>
                </c:pt>
                <c:pt idx="63">
                  <c:v>2.3826182043141202</c:v>
                </c:pt>
                <c:pt idx="64">
                  <c:v>2.3823263843289002</c:v>
                </c:pt>
                <c:pt idx="65">
                  <c:v>2.3817679006960799</c:v>
                </c:pt>
                <c:pt idx="66">
                  <c:v>2.3818672576179201</c:v>
                </c:pt>
                <c:pt idx="67">
                  <c:v>2.3819005782402898</c:v>
                </c:pt>
                <c:pt idx="68">
                  <c:v>2.3811898617629299</c:v>
                </c:pt>
                <c:pt idx="69">
                  <c:v>2.3804757880486198</c:v>
                </c:pt>
                <c:pt idx="70">
                  <c:v>2.3798560783092899</c:v>
                </c:pt>
                <c:pt idx="71">
                  <c:v>2.3795441946925702</c:v>
                </c:pt>
                <c:pt idx="72">
                  <c:v>2.37891953976869</c:v>
                </c:pt>
                <c:pt idx="73">
                  <c:v>2.3785336647372599</c:v>
                </c:pt>
                <c:pt idx="74">
                  <c:v>2.3778246609992499</c:v>
                </c:pt>
                <c:pt idx="75">
                  <c:v>2.3767793123789702</c:v>
                </c:pt>
                <c:pt idx="76">
                  <c:v>2.3762919201892201</c:v>
                </c:pt>
                <c:pt idx="77">
                  <c:v>2.37557310759387</c:v>
                </c:pt>
                <c:pt idx="78">
                  <c:v>2.3755478287554102</c:v>
                </c:pt>
                <c:pt idx="79">
                  <c:v>2.3761371733032099</c:v>
                </c:pt>
                <c:pt idx="80">
                  <c:v>2.3770541322445702</c:v>
                </c:pt>
                <c:pt idx="81">
                  <c:v>2.37778644150087</c:v>
                </c:pt>
                <c:pt idx="82">
                  <c:v>2.3779709144363701</c:v>
                </c:pt>
                <c:pt idx="83">
                  <c:v>2.3778821698027901</c:v>
                </c:pt>
                <c:pt idx="84">
                  <c:v>2.3778392706362599</c:v>
                </c:pt>
                <c:pt idx="85">
                  <c:v>2.3771711732691698</c:v>
                </c:pt>
                <c:pt idx="86">
                  <c:v>2.3765908649563401</c:v>
                </c:pt>
                <c:pt idx="87">
                  <c:v>2.37639299190745</c:v>
                </c:pt>
                <c:pt idx="88">
                  <c:v>2.3760904718065201</c:v>
                </c:pt>
                <c:pt idx="89">
                  <c:v>2.37548475214553</c:v>
                </c:pt>
                <c:pt idx="90">
                  <c:v>2.3750027241981</c:v>
                </c:pt>
                <c:pt idx="91">
                  <c:v>2.3745339161822101</c:v>
                </c:pt>
                <c:pt idx="92">
                  <c:v>2.3750597922590302</c:v>
                </c:pt>
                <c:pt idx="93">
                  <c:v>2.37598001749212</c:v>
                </c:pt>
                <c:pt idx="94">
                  <c:v>2.3767506010053498</c:v>
                </c:pt>
                <c:pt idx="95">
                  <c:v>2.3779021932958599</c:v>
                </c:pt>
                <c:pt idx="96">
                  <c:v>2.3783008077840999</c:v>
                </c:pt>
                <c:pt idx="97">
                  <c:v>2.37880941015877</c:v>
                </c:pt>
                <c:pt idx="98">
                  <c:v>2.3789357870473702</c:v>
                </c:pt>
                <c:pt idx="99">
                  <c:v>2.3790400827902398</c:v>
                </c:pt>
                <c:pt idx="100">
                  <c:v>2.3789075482008801</c:v>
                </c:pt>
                <c:pt idx="101">
                  <c:v>2.3782830659604302</c:v>
                </c:pt>
                <c:pt idx="102">
                  <c:v>2.37736611167717</c:v>
                </c:pt>
                <c:pt idx="103">
                  <c:v>2.3767677730474199</c:v>
                </c:pt>
                <c:pt idx="104">
                  <c:v>2.3758350388454699</c:v>
                </c:pt>
                <c:pt idx="105">
                  <c:v>2.3758060923703801</c:v>
                </c:pt>
                <c:pt idx="106">
                  <c:v>2.3761518843684799</c:v>
                </c:pt>
                <c:pt idx="107">
                  <c:v>2.3764479211401399</c:v>
                </c:pt>
                <c:pt idx="108">
                  <c:v>2.3768882895368701</c:v>
                </c:pt>
                <c:pt idx="109">
                  <c:v>2.3776973280445199</c:v>
                </c:pt>
                <c:pt idx="110">
                  <c:v>2.3786583353205</c:v>
                </c:pt>
                <c:pt idx="111">
                  <c:v>2.3800563732590301</c:v>
                </c:pt>
                <c:pt idx="112">
                  <c:v>2.3809610126433598</c:v>
                </c:pt>
                <c:pt idx="113">
                  <c:v>2.3817317727488199</c:v>
                </c:pt>
                <c:pt idx="114">
                  <c:v>2.3825501171971899</c:v>
                </c:pt>
                <c:pt idx="115">
                  <c:v>2.3825846316062398</c:v>
                </c:pt>
                <c:pt idx="116">
                  <c:v>2.3819115709445899</c:v>
                </c:pt>
                <c:pt idx="117">
                  <c:v>2.38128918716794</c:v>
                </c:pt>
                <c:pt idx="118">
                  <c:v>2.3804698237216999</c:v>
                </c:pt>
                <c:pt idx="119">
                  <c:v>2.3790011425004498</c:v>
                </c:pt>
                <c:pt idx="120">
                  <c:v>2.3775577324610002</c:v>
                </c:pt>
                <c:pt idx="121">
                  <c:v>2.3756445890412099</c:v>
                </c:pt>
                <c:pt idx="122">
                  <c:v>2.3742072101194198</c:v>
                </c:pt>
                <c:pt idx="123">
                  <c:v>2.3723013608379802</c:v>
                </c:pt>
                <c:pt idx="124">
                  <c:v>2.3707723748707901</c:v>
                </c:pt>
                <c:pt idx="125">
                  <c:v>2.3692351668653302</c:v>
                </c:pt>
                <c:pt idx="126">
                  <c:v>2.3680895458404501</c:v>
                </c:pt>
                <c:pt idx="127">
                  <c:v>2.36714665807142</c:v>
                </c:pt>
                <c:pt idx="128">
                  <c:v>2.3662401690055099</c:v>
                </c:pt>
                <c:pt idx="129">
                  <c:v>2.3661287584695598</c:v>
                </c:pt>
                <c:pt idx="130">
                  <c:v>2.36644732214577</c:v>
                </c:pt>
                <c:pt idx="131">
                  <c:v>2.3669954921603802</c:v>
                </c:pt>
                <c:pt idx="132">
                  <c:v>2.36715047084994</c:v>
                </c:pt>
                <c:pt idx="133">
                  <c:v>2.3681066545157798</c:v>
                </c:pt>
                <c:pt idx="134">
                  <c:v>2.36911821609635</c:v>
                </c:pt>
                <c:pt idx="135">
                  <c:v>2.37064367673432</c:v>
                </c:pt>
                <c:pt idx="136">
                  <c:v>2.3719665399368299</c:v>
                </c:pt>
                <c:pt idx="137">
                  <c:v>2.3727693828222498</c:v>
                </c:pt>
                <c:pt idx="138">
                  <c:v>2.3739204791765598</c:v>
                </c:pt>
                <c:pt idx="139">
                  <c:v>2.37464852216053</c:v>
                </c:pt>
                <c:pt idx="140">
                  <c:v>2.3750573593857598</c:v>
                </c:pt>
                <c:pt idx="141">
                  <c:v>2.3758402860452201</c:v>
                </c:pt>
                <c:pt idx="142">
                  <c:v>2.3768422558976301</c:v>
                </c:pt>
                <c:pt idx="143">
                  <c:v>2.37692558321563</c:v>
                </c:pt>
                <c:pt idx="144">
                  <c:v>2.3771845564390501</c:v>
                </c:pt>
                <c:pt idx="145">
                  <c:v>2.3772116291224599</c:v>
                </c:pt>
                <c:pt idx="146">
                  <c:v>2.37706647858497</c:v>
                </c:pt>
                <c:pt idx="147">
                  <c:v>2.3771054221622698</c:v>
                </c:pt>
                <c:pt idx="148">
                  <c:v>2.37713103118277</c:v>
                </c:pt>
                <c:pt idx="149">
                  <c:v>2.3761760496637798</c:v>
                </c:pt>
                <c:pt idx="150">
                  <c:v>2.3751721265267598</c:v>
                </c:pt>
                <c:pt idx="151">
                  <c:v>2.3742160788319602</c:v>
                </c:pt>
                <c:pt idx="152">
                  <c:v>2.37296125441538</c:v>
                </c:pt>
                <c:pt idx="153">
                  <c:v>2.3721439819462802</c:v>
                </c:pt>
                <c:pt idx="154">
                  <c:v>2.3711893508305999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96-420F-8039-8FADDF110ECE}"/>
            </c:ext>
          </c:extLst>
        </c:ser>
        <c:ser>
          <c:idx val="2"/>
          <c:order val="2"/>
          <c:tx>
            <c:strRef>
              <c:f>IYH_XLV!$U$1</c:f>
              <c:strCache>
                <c:ptCount val="1"/>
                <c:pt idx="0">
                  <c:v> XLV*/IYH*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IYH_XLV!$U$2:$U$156</c:f>
              <c:numCache>
                <c:formatCode>_(* #,##0.0000_);_(* \(#,##0.0000\);_(* "-"??_);_(@_)</c:formatCode>
                <c:ptCount val="155"/>
                <c:pt idx="19">
                  <c:v>2.3774978742860902</c:v>
                </c:pt>
                <c:pt idx="20">
                  <c:v>2.3777998013252399</c:v>
                </c:pt>
                <c:pt idx="21">
                  <c:v>2.3781760864904902</c:v>
                </c:pt>
                <c:pt idx="22">
                  <c:v>2.3785429368503901</c:v>
                </c:pt>
                <c:pt idx="23">
                  <c:v>2.3796746310386698</c:v>
                </c:pt>
                <c:pt idx="24">
                  <c:v>2.3807506187474901</c:v>
                </c:pt>
                <c:pt idx="25">
                  <c:v>2.3819368434377202</c:v>
                </c:pt>
                <c:pt idx="26">
                  <c:v>2.3827021004978901</c:v>
                </c:pt>
                <c:pt idx="27">
                  <c:v>2.3836021150283702</c:v>
                </c:pt>
                <c:pt idx="28">
                  <c:v>2.38449405710774</c:v>
                </c:pt>
                <c:pt idx="29">
                  <c:v>2.3853959559422599</c:v>
                </c:pt>
                <c:pt idx="30">
                  <c:v>2.3862018364261801</c:v>
                </c:pt>
                <c:pt idx="31">
                  <c:v>2.3870590292648699</c:v>
                </c:pt>
                <c:pt idx="32">
                  <c:v>2.3877459463449302</c:v>
                </c:pt>
                <c:pt idx="33">
                  <c:v>2.3884556554655898</c:v>
                </c:pt>
                <c:pt idx="34">
                  <c:v>2.3892023337779298</c:v>
                </c:pt>
                <c:pt idx="35">
                  <c:v>2.38967751322039</c:v>
                </c:pt>
                <c:pt idx="36">
                  <c:v>2.3905452596417098</c:v>
                </c:pt>
                <c:pt idx="37">
                  <c:v>2.3912820075788201</c:v>
                </c:pt>
                <c:pt idx="38">
                  <c:v>2.3922119552066401</c:v>
                </c:pt>
                <c:pt idx="39">
                  <c:v>2.3930793104974599</c:v>
                </c:pt>
                <c:pt idx="40">
                  <c:v>2.3937183259307599</c:v>
                </c:pt>
                <c:pt idx="41">
                  <c:v>2.3943499909832999</c:v>
                </c:pt>
                <c:pt idx="42">
                  <c:v>2.3949611000247502</c:v>
                </c:pt>
                <c:pt idx="43">
                  <c:v>2.3949162224763501</c:v>
                </c:pt>
                <c:pt idx="44">
                  <c:v>2.3948591403944799</c:v>
                </c:pt>
                <c:pt idx="45">
                  <c:v>2.3946287349102602</c:v>
                </c:pt>
                <c:pt idx="46">
                  <c:v>2.39461683437113</c:v>
                </c:pt>
                <c:pt idx="47">
                  <c:v>2.3946887060306099</c:v>
                </c:pt>
                <c:pt idx="48">
                  <c:v>2.3946674600829101</c:v>
                </c:pt>
                <c:pt idx="49">
                  <c:v>2.3945584818608099</c:v>
                </c:pt>
                <c:pt idx="50">
                  <c:v>2.3944580103220101</c:v>
                </c:pt>
                <c:pt idx="51">
                  <c:v>2.3941820641680902</c:v>
                </c:pt>
                <c:pt idx="52">
                  <c:v>2.3939945935795599</c:v>
                </c:pt>
                <c:pt idx="53">
                  <c:v>2.3939164194417502</c:v>
                </c:pt>
                <c:pt idx="54">
                  <c:v>2.3934236288864499</c:v>
                </c:pt>
                <c:pt idx="55">
                  <c:v>2.39328565743903</c:v>
                </c:pt>
                <c:pt idx="56">
                  <c:v>2.3928131126677599</c:v>
                </c:pt>
                <c:pt idx="57">
                  <c:v>2.39232396493597</c:v>
                </c:pt>
                <c:pt idx="58">
                  <c:v>2.39174961409232</c:v>
                </c:pt>
                <c:pt idx="59">
                  <c:v>2.3909514565027101</c:v>
                </c:pt>
                <c:pt idx="60">
                  <c:v>2.38997071548427</c:v>
                </c:pt>
                <c:pt idx="61">
                  <c:v>2.38901047391834</c:v>
                </c:pt>
                <c:pt idx="62">
                  <c:v>2.3883779916177601</c:v>
                </c:pt>
                <c:pt idx="63">
                  <c:v>2.3876527287374798</c:v>
                </c:pt>
                <c:pt idx="64">
                  <c:v>2.3870830645863199</c:v>
                </c:pt>
                <c:pt idx="65">
                  <c:v>2.38667307005614</c:v>
                </c:pt>
                <c:pt idx="66">
                  <c:v>2.3862887983468002</c:v>
                </c:pt>
                <c:pt idx="67">
                  <c:v>2.3856505515342001</c:v>
                </c:pt>
                <c:pt idx="68">
                  <c:v>2.38474643261238</c:v>
                </c:pt>
                <c:pt idx="69">
                  <c:v>2.38375216287037</c:v>
                </c:pt>
                <c:pt idx="70">
                  <c:v>2.3827213262895302</c:v>
                </c:pt>
                <c:pt idx="71">
                  <c:v>2.3820110431188199</c:v>
                </c:pt>
                <c:pt idx="72">
                  <c:v>2.3813277600656102</c:v>
                </c:pt>
                <c:pt idx="73">
                  <c:v>2.3805759345256901</c:v>
                </c:pt>
                <c:pt idx="74">
                  <c:v>2.38007552266407</c:v>
                </c:pt>
                <c:pt idx="75">
                  <c:v>2.3792736065375202</c:v>
                </c:pt>
                <c:pt idx="76">
                  <c:v>2.3790795889035699</c:v>
                </c:pt>
                <c:pt idx="77">
                  <c:v>2.3787368429170801</c:v>
                </c:pt>
                <c:pt idx="78">
                  <c:v>2.3783688452591698</c:v>
                </c:pt>
                <c:pt idx="79">
                  <c:v>2.37830648067591</c:v>
                </c:pt>
                <c:pt idx="80">
                  <c:v>2.37845510527693</c:v>
                </c:pt>
                <c:pt idx="81">
                  <c:v>2.3786653180967199</c:v>
                </c:pt>
                <c:pt idx="82">
                  <c:v>2.3784452271025298</c:v>
                </c:pt>
                <c:pt idx="83">
                  <c:v>2.3782079172700299</c:v>
                </c:pt>
                <c:pt idx="84">
                  <c:v>2.3778319658177498</c:v>
                </c:pt>
                <c:pt idx="85">
                  <c:v>2.37697524282407</c:v>
                </c:pt>
                <c:pt idx="86">
                  <c:v>2.3764413925727799</c:v>
                </c:pt>
                <c:pt idx="87">
                  <c:v>2.3759830497506602</c:v>
                </c:pt>
                <c:pt idx="88">
                  <c:v>2.3758191502809698</c:v>
                </c:pt>
                <c:pt idx="89">
                  <c:v>2.37581096272437</c:v>
                </c:pt>
                <c:pt idx="90">
                  <c:v>2.3760284282213302</c:v>
                </c:pt>
                <c:pt idx="91">
                  <c:v>2.3761601788415398</c:v>
                </c:pt>
                <c:pt idx="92">
                  <c:v>2.3765153533476999</c:v>
                </c:pt>
                <c:pt idx="93">
                  <c:v>2.3769310936474501</c:v>
                </c:pt>
                <c:pt idx="94">
                  <c:v>2.3772949358208</c:v>
                </c:pt>
                <c:pt idx="95">
                  <c:v>2.3775366832825102</c:v>
                </c:pt>
                <c:pt idx="96">
                  <c:v>2.37744583637022</c:v>
                </c:pt>
                <c:pt idx="97">
                  <c:v>2.37760120103311</c:v>
                </c:pt>
                <c:pt idx="98">
                  <c:v>2.37751312942695</c:v>
                </c:pt>
                <c:pt idx="99">
                  <c:v>2.37726241746789</c:v>
                </c:pt>
                <c:pt idx="100">
                  <c:v>2.3769551361994901</c:v>
                </c:pt>
                <c:pt idx="101">
                  <c:v>2.3764084910713201</c:v>
                </c:pt>
                <c:pt idx="102">
                  <c:v>2.3762129519681001</c:v>
                </c:pt>
                <c:pt idx="103">
                  <c:v>2.3763738952697699</c:v>
                </c:pt>
                <c:pt idx="104">
                  <c:v>2.3762928199254101</c:v>
                </c:pt>
                <c:pt idx="105">
                  <c:v>2.3768541428331198</c:v>
                </c:pt>
                <c:pt idx="106">
                  <c:v>2.3772263460762901</c:v>
                </c:pt>
                <c:pt idx="107">
                  <c:v>2.3776286656494601</c:v>
                </c:pt>
                <c:pt idx="108">
                  <c:v>2.3779120382921199</c:v>
                </c:pt>
                <c:pt idx="109">
                  <c:v>2.3783687054173801</c:v>
                </c:pt>
                <c:pt idx="110">
                  <c:v>2.3787829417606901</c:v>
                </c:pt>
                <c:pt idx="111">
                  <c:v>2.3791697196097301</c:v>
                </c:pt>
                <c:pt idx="112">
                  <c:v>2.37916356216027</c:v>
                </c:pt>
                <c:pt idx="113">
                  <c:v>2.3792497728981199</c:v>
                </c:pt>
                <c:pt idx="114">
                  <c:v>2.3791925780213301</c:v>
                </c:pt>
                <c:pt idx="115">
                  <c:v>2.3791953619883102</c:v>
                </c:pt>
                <c:pt idx="116">
                  <c:v>2.3790317276565398</c:v>
                </c:pt>
                <c:pt idx="117">
                  <c:v>2.3788685541540402</c:v>
                </c:pt>
                <c:pt idx="118">
                  <c:v>2.3786790566292901</c:v>
                </c:pt>
                <c:pt idx="119">
                  <c:v>2.37834923527249</c:v>
                </c:pt>
                <c:pt idx="120">
                  <c:v>2.3781080338907499</c:v>
                </c:pt>
                <c:pt idx="121">
                  <c:v>2.3778504811501202</c:v>
                </c:pt>
                <c:pt idx="122">
                  <c:v>2.37758411138139</c:v>
                </c:pt>
                <c:pt idx="123">
                  <c:v>2.3770165667934</c:v>
                </c:pt>
                <c:pt idx="124">
                  <c:v>2.37666124603399</c:v>
                </c:pt>
                <c:pt idx="125">
                  <c:v>2.3759098992357801</c:v>
                </c:pt>
                <c:pt idx="126">
                  <c:v>2.3750005583925198</c:v>
                </c:pt>
                <c:pt idx="127">
                  <c:v>2.37421792261968</c:v>
                </c:pt>
                <c:pt idx="128">
                  <c:v>2.3733549963636098</c:v>
                </c:pt>
                <c:pt idx="129">
                  <c:v>2.3725649504850099</c:v>
                </c:pt>
                <c:pt idx="130">
                  <c:v>2.3720025273033798</c:v>
                </c:pt>
                <c:pt idx="131">
                  <c:v>2.3713200406007902</c:v>
                </c:pt>
                <c:pt idx="132">
                  <c:v>2.3706788404846799</c:v>
                </c:pt>
                <c:pt idx="133">
                  <c:v>2.3702040076768802</c:v>
                </c:pt>
                <c:pt idx="134">
                  <c:v>2.36994529548357</c:v>
                </c:pt>
                <c:pt idx="135">
                  <c:v>2.36993942179982</c:v>
                </c:pt>
                <c:pt idx="136">
                  <c:v>2.3700280428886402</c:v>
                </c:pt>
                <c:pt idx="137">
                  <c:v>2.3699580204468398</c:v>
                </c:pt>
                <c:pt idx="138">
                  <c:v>2.37008032409104</c:v>
                </c:pt>
                <c:pt idx="139">
                  <c:v>2.37038864031505</c:v>
                </c:pt>
                <c:pt idx="140">
                  <c:v>2.3707523407657698</c:v>
                </c:pt>
                <c:pt idx="141">
                  <c:v>2.3714178891027999</c:v>
                </c:pt>
                <c:pt idx="142">
                  <c:v>2.3719963633737802</c:v>
                </c:pt>
                <c:pt idx="143">
                  <c:v>2.3725161188657</c:v>
                </c:pt>
                <c:pt idx="144">
                  <c:v>2.3731513862677001</c:v>
                </c:pt>
                <c:pt idx="145">
                  <c:v>2.3739276529283901</c:v>
                </c:pt>
                <c:pt idx="146">
                  <c:v>2.3745165092609</c:v>
                </c:pt>
                <c:pt idx="147">
                  <c:v>2.37493740249226</c:v>
                </c:pt>
                <c:pt idx="148">
                  <c:v>2.3755257551796598</c:v>
                </c:pt>
                <c:pt idx="149">
                  <c:v>2.3754122859121498</c:v>
                </c:pt>
                <c:pt idx="150">
                  <c:v>2.37511474295626</c:v>
                </c:pt>
                <c:pt idx="151">
                  <c:v>2.3750281824385899</c:v>
                </c:pt>
                <c:pt idx="152">
                  <c:v>2.3749017551564999</c:v>
                </c:pt>
                <c:pt idx="153">
                  <c:v>2.37453478258095</c:v>
                </c:pt>
                <c:pt idx="154">
                  <c:v>2.3741869536348199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96-420F-8039-8FADDF110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0929615"/>
        <c:axId val="1243273103"/>
      </c:lineChart>
      <c:catAx>
        <c:axId val="11409296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273103"/>
        <c:crosses val="autoZero"/>
        <c:auto val="1"/>
        <c:lblAlgn val="ctr"/>
        <c:lblOffset val="100"/>
        <c:noMultiLvlLbl val="0"/>
      </c:catAx>
      <c:valAx>
        <c:axId val="124327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929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IYH_XLV!$AO$22:$AO$156</c:f>
              <c:numCache>
                <c:formatCode>0.00%</c:formatCode>
                <c:ptCount val="1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6.9692005399071789E-4</c:v>
                </c:pt>
                <c:pt idx="27">
                  <c:v>2.3839060001350841E-3</c:v>
                </c:pt>
                <c:pt idx="28">
                  <c:v>2.3839060001350841E-3</c:v>
                </c:pt>
                <c:pt idx="29">
                  <c:v>2.3839060001350841E-3</c:v>
                </c:pt>
                <c:pt idx="30">
                  <c:v>2.3839060001350841E-3</c:v>
                </c:pt>
                <c:pt idx="31">
                  <c:v>2.3839060001350841E-3</c:v>
                </c:pt>
                <c:pt idx="32">
                  <c:v>2.202008162837569E-3</c:v>
                </c:pt>
                <c:pt idx="33">
                  <c:v>2.6284939438438642E-3</c:v>
                </c:pt>
                <c:pt idx="34">
                  <c:v>-2.5510749640786584E-3</c:v>
                </c:pt>
                <c:pt idx="35">
                  <c:v>-1.0941079009050328E-3</c:v>
                </c:pt>
                <c:pt idx="36">
                  <c:v>-2.9367040448437447E-3</c:v>
                </c:pt>
                <c:pt idx="37">
                  <c:v>-3.0957572851303848E-3</c:v>
                </c:pt>
                <c:pt idx="38">
                  <c:v>-2.4365544334572905E-3</c:v>
                </c:pt>
                <c:pt idx="39">
                  <c:v>-3.3520829337706517E-3</c:v>
                </c:pt>
                <c:pt idx="40">
                  <c:v>-5.2886635663197731E-3</c:v>
                </c:pt>
                <c:pt idx="41">
                  <c:v>-5.4353680115474439E-3</c:v>
                </c:pt>
                <c:pt idx="42">
                  <c:v>-4.0876489235621323E-3</c:v>
                </c:pt>
                <c:pt idx="43">
                  <c:v>-5.2682345958695673E-3</c:v>
                </c:pt>
                <c:pt idx="44">
                  <c:v>-3.7753837777675476E-3</c:v>
                </c:pt>
                <c:pt idx="45">
                  <c:v>-3.4350789898117294E-3</c:v>
                </c:pt>
                <c:pt idx="46">
                  <c:v>-2.5200407526195789E-3</c:v>
                </c:pt>
                <c:pt idx="47">
                  <c:v>-2.9559823106191166E-3</c:v>
                </c:pt>
                <c:pt idx="48">
                  <c:v>-5.4205940196261184E-3</c:v>
                </c:pt>
                <c:pt idx="49">
                  <c:v>-6.3529897660584761E-3</c:v>
                </c:pt>
                <c:pt idx="50">
                  <c:v>-7.8975414150895817E-3</c:v>
                </c:pt>
                <c:pt idx="51">
                  <c:v>-6.7476895202092206E-3</c:v>
                </c:pt>
                <c:pt idx="52">
                  <c:v>-6.7142120076636811E-3</c:v>
                </c:pt>
                <c:pt idx="53">
                  <c:v>-6.8918731783985266E-3</c:v>
                </c:pt>
                <c:pt idx="54">
                  <c:v>-6.756215577973507E-3</c:v>
                </c:pt>
                <c:pt idx="55">
                  <c:v>-7.8316038028391679E-3</c:v>
                </c:pt>
                <c:pt idx="56">
                  <c:v>-4.5656341981546705E-3</c:v>
                </c:pt>
                <c:pt idx="57">
                  <c:v>-4.5656341981546705E-3</c:v>
                </c:pt>
                <c:pt idx="58">
                  <c:v>-4.5656341981546705E-3</c:v>
                </c:pt>
                <c:pt idx="59">
                  <c:v>-4.5656341981546705E-3</c:v>
                </c:pt>
                <c:pt idx="60">
                  <c:v>-4.5656341981546705E-3</c:v>
                </c:pt>
                <c:pt idx="61">
                  <c:v>-4.5656341981546705E-3</c:v>
                </c:pt>
                <c:pt idx="62">
                  <c:v>-4.5656341981546705E-3</c:v>
                </c:pt>
                <c:pt idx="63">
                  <c:v>-4.5656341981546705E-3</c:v>
                </c:pt>
                <c:pt idx="64">
                  <c:v>-4.2368388261548769E-3</c:v>
                </c:pt>
                <c:pt idx="65">
                  <c:v>-7.9516235308625238E-3</c:v>
                </c:pt>
                <c:pt idx="66">
                  <c:v>-4.3066467681838229E-3</c:v>
                </c:pt>
                <c:pt idx="67">
                  <c:v>-4.1084615261535277E-3</c:v>
                </c:pt>
                <c:pt idx="68">
                  <c:v>-4.099887558368499E-3</c:v>
                </c:pt>
                <c:pt idx="69">
                  <c:v>-3.7218910536174123E-3</c:v>
                </c:pt>
                <c:pt idx="70">
                  <c:v>-3.3658191821945762E-3</c:v>
                </c:pt>
                <c:pt idx="71">
                  <c:v>-3.3658191821945762E-3</c:v>
                </c:pt>
                <c:pt idx="72">
                  <c:v>-3.3658191821945762E-3</c:v>
                </c:pt>
                <c:pt idx="73">
                  <c:v>-3.3658191821945762E-3</c:v>
                </c:pt>
                <c:pt idx="74">
                  <c:v>-3.3658191821945762E-3</c:v>
                </c:pt>
                <c:pt idx="75">
                  <c:v>-3.3658191821945762E-3</c:v>
                </c:pt>
                <c:pt idx="76">
                  <c:v>-3.3658191821945762E-3</c:v>
                </c:pt>
                <c:pt idx="77">
                  <c:v>-3.3658191821945762E-3</c:v>
                </c:pt>
                <c:pt idx="78">
                  <c:v>-3.3658191821945762E-3</c:v>
                </c:pt>
                <c:pt idx="79">
                  <c:v>-3.3658191821945762E-3</c:v>
                </c:pt>
                <c:pt idx="80">
                  <c:v>-3.3658191821945762E-3</c:v>
                </c:pt>
                <c:pt idx="81">
                  <c:v>-3.3658191821945762E-3</c:v>
                </c:pt>
                <c:pt idx="82">
                  <c:v>-2.6815373549322671E-3</c:v>
                </c:pt>
                <c:pt idx="83">
                  <c:v>-1.0076376266396642E-3</c:v>
                </c:pt>
                <c:pt idx="84">
                  <c:v>-1.0076376266396642E-3</c:v>
                </c:pt>
                <c:pt idx="85">
                  <c:v>6.9482927382157923E-4</c:v>
                </c:pt>
                <c:pt idx="86">
                  <c:v>6.9482927382157923E-4</c:v>
                </c:pt>
                <c:pt idx="87">
                  <c:v>6.9482927382157923E-4</c:v>
                </c:pt>
                <c:pt idx="88">
                  <c:v>6.9482927382157923E-4</c:v>
                </c:pt>
                <c:pt idx="89">
                  <c:v>6.9482927382157923E-4</c:v>
                </c:pt>
                <c:pt idx="90">
                  <c:v>6.9482927382157923E-4</c:v>
                </c:pt>
                <c:pt idx="91">
                  <c:v>6.9482927382157923E-4</c:v>
                </c:pt>
                <c:pt idx="92">
                  <c:v>6.9482927382157923E-4</c:v>
                </c:pt>
                <c:pt idx="93">
                  <c:v>6.9482927382157923E-4</c:v>
                </c:pt>
                <c:pt idx="94">
                  <c:v>6.9482927382157923E-4</c:v>
                </c:pt>
                <c:pt idx="95">
                  <c:v>6.9482927382157923E-4</c:v>
                </c:pt>
                <c:pt idx="96">
                  <c:v>6.9482927382157923E-4</c:v>
                </c:pt>
                <c:pt idx="97">
                  <c:v>1.3597177478440331E-3</c:v>
                </c:pt>
                <c:pt idx="98">
                  <c:v>-4.6311312240141823E-4</c:v>
                </c:pt>
                <c:pt idx="99">
                  <c:v>-1.3611063263499566E-3</c:v>
                </c:pt>
                <c:pt idx="100">
                  <c:v>-1.2555528853959181E-3</c:v>
                </c:pt>
                <c:pt idx="101">
                  <c:v>-3.0421998884601381E-3</c:v>
                </c:pt>
                <c:pt idx="102">
                  <c:v>-2.430903581044501E-3</c:v>
                </c:pt>
                <c:pt idx="103">
                  <c:v>-3.2962286804386312E-3</c:v>
                </c:pt>
                <c:pt idx="104">
                  <c:v>-3.2181463752919072E-3</c:v>
                </c:pt>
                <c:pt idx="105">
                  <c:v>-4.8583196021348002E-3</c:v>
                </c:pt>
                <c:pt idx="106">
                  <c:v>-4.1402673756943831E-3</c:v>
                </c:pt>
                <c:pt idx="107">
                  <c:v>-2.6153892388010042E-3</c:v>
                </c:pt>
                <c:pt idx="108">
                  <c:v>-4.291459168843003E-3</c:v>
                </c:pt>
                <c:pt idx="109">
                  <c:v>-1.8312557543046001E-3</c:v>
                </c:pt>
                <c:pt idx="110">
                  <c:v>8.7417139259163452E-5</c:v>
                </c:pt>
                <c:pt idx="111">
                  <c:v>8.7417139259163452E-5</c:v>
                </c:pt>
                <c:pt idx="112">
                  <c:v>8.7417139259163452E-5</c:v>
                </c:pt>
                <c:pt idx="113">
                  <c:v>8.7417139259163452E-5</c:v>
                </c:pt>
                <c:pt idx="114">
                  <c:v>8.7417139259163452E-5</c:v>
                </c:pt>
                <c:pt idx="115">
                  <c:v>8.7417139259163452E-5</c:v>
                </c:pt>
                <c:pt idx="116">
                  <c:v>8.7417139259163452E-5</c:v>
                </c:pt>
                <c:pt idx="117">
                  <c:v>8.7417139259163452E-5</c:v>
                </c:pt>
                <c:pt idx="118">
                  <c:v>8.7417139259163452E-5</c:v>
                </c:pt>
                <c:pt idx="119">
                  <c:v>8.7417139259163452E-5</c:v>
                </c:pt>
                <c:pt idx="120">
                  <c:v>8.7417139259163452E-5</c:v>
                </c:pt>
                <c:pt idx="121">
                  <c:v>8.7417139259163452E-5</c:v>
                </c:pt>
                <c:pt idx="122">
                  <c:v>8.7417139259163452E-5</c:v>
                </c:pt>
                <c:pt idx="123">
                  <c:v>8.7417139259163452E-5</c:v>
                </c:pt>
                <c:pt idx="124">
                  <c:v>8.7417139259163452E-5</c:v>
                </c:pt>
                <c:pt idx="125">
                  <c:v>8.7417139259163452E-5</c:v>
                </c:pt>
                <c:pt idx="126">
                  <c:v>8.7417139259163452E-5</c:v>
                </c:pt>
                <c:pt idx="127">
                  <c:v>8.7417139259163452E-5</c:v>
                </c:pt>
                <c:pt idx="128">
                  <c:v>8.7417139259163452E-5</c:v>
                </c:pt>
                <c:pt idx="129">
                  <c:v>8.7417139259163452E-5</c:v>
                </c:pt>
                <c:pt idx="130">
                  <c:v>4.5427887470720577E-4</c:v>
                </c:pt>
                <c:pt idx="131">
                  <c:v>1.4185636756742308E-3</c:v>
                </c:pt>
                <c:pt idx="132">
                  <c:v>3.2664083836507572E-5</c:v>
                </c:pt>
                <c:pt idx="133">
                  <c:v>5.1979811538055442E-4</c:v>
                </c:pt>
                <c:pt idx="134">
                  <c:v>9.9326349629936671E-4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01-497D-BB1C-F3797A553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IYH_XLV!$AZ$22:$AZ$156</c:f>
              <c:numCache>
                <c:formatCode>0.00%</c:formatCode>
                <c:ptCount val="135"/>
                <c:pt idx="0">
                  <c:v>0</c:v>
                </c:pt>
                <c:pt idx="1">
                  <c:v>2.5655612473941998E-4</c:v>
                </c:pt>
                <c:pt idx="2">
                  <c:v>1.4888443451513862E-3</c:v>
                </c:pt>
                <c:pt idx="3">
                  <c:v>-3.6059529460840548E-3</c:v>
                </c:pt>
                <c:pt idx="4">
                  <c:v>-3.8922884967910474E-3</c:v>
                </c:pt>
                <c:pt idx="5">
                  <c:v>-4.3448040372126287E-3</c:v>
                </c:pt>
                <c:pt idx="6">
                  <c:v>-3.2158528999817098E-3</c:v>
                </c:pt>
                <c:pt idx="7">
                  <c:v>-4.2034647540489922E-3</c:v>
                </c:pt>
                <c:pt idx="8">
                  <c:v>-4.7507416107837666E-3</c:v>
                </c:pt>
                <c:pt idx="9">
                  <c:v>-5.3102321370589612E-3</c:v>
                </c:pt>
                <c:pt idx="10">
                  <c:v>-4.0142616485392812E-3</c:v>
                </c:pt>
                <c:pt idx="11">
                  <c:v>-3.9423468261186112E-3</c:v>
                </c:pt>
                <c:pt idx="12">
                  <c:v>-3.0107062334277209E-3</c:v>
                </c:pt>
                <c:pt idx="13">
                  <c:v>-2.4935413318163762E-3</c:v>
                </c:pt>
                <c:pt idx="14">
                  <c:v>-3.9921264115897609E-3</c:v>
                </c:pt>
                <c:pt idx="15">
                  <c:v>-2.4798450641311193E-3</c:v>
                </c:pt>
                <c:pt idx="16">
                  <c:v>-3.4389287127831571E-3</c:v>
                </c:pt>
                <c:pt idx="17">
                  <c:v>-3.4192473465869074E-3</c:v>
                </c:pt>
                <c:pt idx="18">
                  <c:v>-4.7869928526082569E-3</c:v>
                </c:pt>
                <c:pt idx="19">
                  <c:v>-5.7433825879563399E-3</c:v>
                </c:pt>
                <c:pt idx="20">
                  <c:v>-5.3435930185137311E-3</c:v>
                </c:pt>
                <c:pt idx="21">
                  <c:v>-5.0270851864131225E-3</c:v>
                </c:pt>
                <c:pt idx="22">
                  <c:v>-3.6295797838097549E-3</c:v>
                </c:pt>
                <c:pt idx="23">
                  <c:v>-3.6295797838097549E-3</c:v>
                </c:pt>
                <c:pt idx="24">
                  <c:v>-3.6295797838097549E-3</c:v>
                </c:pt>
                <c:pt idx="25">
                  <c:v>-3.6295797838097549E-3</c:v>
                </c:pt>
                <c:pt idx="26">
                  <c:v>-3.6295797838097549E-3</c:v>
                </c:pt>
                <c:pt idx="27">
                  <c:v>-3.6295797838097549E-3</c:v>
                </c:pt>
                <c:pt idx="28">
                  <c:v>-3.6295797838097549E-3</c:v>
                </c:pt>
                <c:pt idx="29">
                  <c:v>-3.6295797838097549E-3</c:v>
                </c:pt>
                <c:pt idx="30">
                  <c:v>-3.6295797838097549E-3</c:v>
                </c:pt>
                <c:pt idx="31">
                  <c:v>-3.6295797838097549E-3</c:v>
                </c:pt>
                <c:pt idx="32">
                  <c:v>-3.6295797838097549E-3</c:v>
                </c:pt>
                <c:pt idx="33">
                  <c:v>-3.6295797838097549E-3</c:v>
                </c:pt>
                <c:pt idx="34">
                  <c:v>-3.6295797838097549E-3</c:v>
                </c:pt>
                <c:pt idx="35">
                  <c:v>-3.6295797838097549E-3</c:v>
                </c:pt>
                <c:pt idx="36">
                  <c:v>-3.6295797838097549E-3</c:v>
                </c:pt>
                <c:pt idx="37">
                  <c:v>-3.6295797838097549E-3</c:v>
                </c:pt>
                <c:pt idx="38">
                  <c:v>-3.6295797838097549E-3</c:v>
                </c:pt>
                <c:pt idx="39">
                  <c:v>-3.6295797838097549E-3</c:v>
                </c:pt>
                <c:pt idx="40">
                  <c:v>-3.6295797838097549E-3</c:v>
                </c:pt>
                <c:pt idx="41">
                  <c:v>-3.6295797838097549E-3</c:v>
                </c:pt>
                <c:pt idx="42">
                  <c:v>-3.6295797838097549E-3</c:v>
                </c:pt>
                <c:pt idx="43">
                  <c:v>-3.6295797838097549E-3</c:v>
                </c:pt>
                <c:pt idx="44">
                  <c:v>-3.6295797838097549E-3</c:v>
                </c:pt>
                <c:pt idx="45">
                  <c:v>-3.6295797838097549E-3</c:v>
                </c:pt>
                <c:pt idx="46">
                  <c:v>-3.6295797838097549E-3</c:v>
                </c:pt>
                <c:pt idx="47">
                  <c:v>-3.6295797838097549E-3</c:v>
                </c:pt>
                <c:pt idx="48">
                  <c:v>-3.6295797838097549E-3</c:v>
                </c:pt>
                <c:pt idx="49">
                  <c:v>-3.6295797838097549E-3</c:v>
                </c:pt>
                <c:pt idx="50">
                  <c:v>-3.6295797838097549E-3</c:v>
                </c:pt>
                <c:pt idx="51">
                  <c:v>-3.6295797838097549E-3</c:v>
                </c:pt>
                <c:pt idx="52">
                  <c:v>-3.6295797838097549E-3</c:v>
                </c:pt>
                <c:pt idx="53">
                  <c:v>-3.6295797838097549E-3</c:v>
                </c:pt>
                <c:pt idx="54">
                  <c:v>-3.6295797838097549E-3</c:v>
                </c:pt>
                <c:pt idx="55">
                  <c:v>-3.6295797838097549E-3</c:v>
                </c:pt>
                <c:pt idx="56">
                  <c:v>-3.6295797838097549E-3</c:v>
                </c:pt>
                <c:pt idx="57">
                  <c:v>-3.6295797838097549E-3</c:v>
                </c:pt>
                <c:pt idx="58">
                  <c:v>-3.6295797838097549E-3</c:v>
                </c:pt>
                <c:pt idx="59">
                  <c:v>-3.6295797838097549E-3</c:v>
                </c:pt>
                <c:pt idx="60">
                  <c:v>-3.4654867856940847E-3</c:v>
                </c:pt>
                <c:pt idx="61">
                  <c:v>-3.8361381598620691E-3</c:v>
                </c:pt>
                <c:pt idx="62">
                  <c:v>-1.5673724901354843E-3</c:v>
                </c:pt>
                <c:pt idx="63">
                  <c:v>-1.5673724901354843E-3</c:v>
                </c:pt>
                <c:pt idx="64">
                  <c:v>-1.5673724901354843E-3</c:v>
                </c:pt>
                <c:pt idx="65">
                  <c:v>-1.5673724901354843E-3</c:v>
                </c:pt>
                <c:pt idx="66">
                  <c:v>-1.5673724901354843E-3</c:v>
                </c:pt>
                <c:pt idx="67">
                  <c:v>-1.5673724901354843E-3</c:v>
                </c:pt>
                <c:pt idx="68">
                  <c:v>-1.5673724901354843E-3</c:v>
                </c:pt>
                <c:pt idx="69">
                  <c:v>-1.5673724901354843E-3</c:v>
                </c:pt>
                <c:pt idx="70">
                  <c:v>-1.5673724901354843E-3</c:v>
                </c:pt>
                <c:pt idx="71">
                  <c:v>-1.5673724901354843E-3</c:v>
                </c:pt>
                <c:pt idx="72">
                  <c:v>-1.5673724901354843E-3</c:v>
                </c:pt>
                <c:pt idx="73">
                  <c:v>-1.8986874555684177E-3</c:v>
                </c:pt>
                <c:pt idx="74">
                  <c:v>-1.5982647460846336E-3</c:v>
                </c:pt>
                <c:pt idx="75">
                  <c:v>5.0048859302776524E-4</c:v>
                </c:pt>
                <c:pt idx="76">
                  <c:v>5.0048859302776524E-4</c:v>
                </c:pt>
                <c:pt idx="77">
                  <c:v>-1.5961272307782239E-4</c:v>
                </c:pt>
                <c:pt idx="78">
                  <c:v>1.4391240460500327E-3</c:v>
                </c:pt>
                <c:pt idx="79">
                  <c:v>1.4391240460500327E-3</c:v>
                </c:pt>
                <c:pt idx="80">
                  <c:v>1.4391240460500327E-3</c:v>
                </c:pt>
                <c:pt idx="81">
                  <c:v>1.4391240460500327E-3</c:v>
                </c:pt>
                <c:pt idx="82">
                  <c:v>1.4391240460500327E-3</c:v>
                </c:pt>
                <c:pt idx="83">
                  <c:v>1.4391240460500327E-3</c:v>
                </c:pt>
                <c:pt idx="84">
                  <c:v>1.4391240460500327E-3</c:v>
                </c:pt>
                <c:pt idx="85">
                  <c:v>1.4391240460500327E-3</c:v>
                </c:pt>
                <c:pt idx="86">
                  <c:v>1.4391240460500327E-3</c:v>
                </c:pt>
                <c:pt idx="87">
                  <c:v>9.8875814139112337E-4</c:v>
                </c:pt>
                <c:pt idx="88">
                  <c:v>1.9790314974340996E-3</c:v>
                </c:pt>
                <c:pt idx="89">
                  <c:v>1.4763032055783954E-4</c:v>
                </c:pt>
                <c:pt idx="90">
                  <c:v>1.4868341757767528E-4</c:v>
                </c:pt>
                <c:pt idx="91">
                  <c:v>-4.6643124080330721E-5</c:v>
                </c:pt>
                <c:pt idx="92">
                  <c:v>-1.206840889539662E-3</c:v>
                </c:pt>
                <c:pt idx="93">
                  <c:v>-2.3151310127672176E-3</c:v>
                </c:pt>
                <c:pt idx="94">
                  <c:v>-8.4503491078512585E-4</c:v>
                </c:pt>
                <c:pt idx="95">
                  <c:v>7.3147793036880578E-4</c:v>
                </c:pt>
                <c:pt idx="96">
                  <c:v>7.3147793036880578E-4</c:v>
                </c:pt>
                <c:pt idx="97">
                  <c:v>7.3147793036880578E-4</c:v>
                </c:pt>
                <c:pt idx="98">
                  <c:v>7.3147793036880578E-4</c:v>
                </c:pt>
                <c:pt idx="99">
                  <c:v>7.3147793036880578E-4</c:v>
                </c:pt>
                <c:pt idx="100">
                  <c:v>7.3147793036880578E-4</c:v>
                </c:pt>
                <c:pt idx="101">
                  <c:v>7.3147793036880578E-4</c:v>
                </c:pt>
                <c:pt idx="102">
                  <c:v>7.3147793036880578E-4</c:v>
                </c:pt>
                <c:pt idx="103">
                  <c:v>7.3147793036880578E-4</c:v>
                </c:pt>
                <c:pt idx="104">
                  <c:v>7.3147793036880578E-4</c:v>
                </c:pt>
                <c:pt idx="105">
                  <c:v>7.3147793036880578E-4</c:v>
                </c:pt>
                <c:pt idx="106">
                  <c:v>7.3147793036880578E-4</c:v>
                </c:pt>
                <c:pt idx="107">
                  <c:v>7.3147793036880578E-4</c:v>
                </c:pt>
                <c:pt idx="108">
                  <c:v>7.3147793036880578E-4</c:v>
                </c:pt>
                <c:pt idx="109">
                  <c:v>7.3147793036880578E-4</c:v>
                </c:pt>
                <c:pt idx="110">
                  <c:v>7.3147793036880578E-4</c:v>
                </c:pt>
                <c:pt idx="111">
                  <c:v>7.3147793036880578E-4</c:v>
                </c:pt>
                <c:pt idx="112">
                  <c:v>7.3147793036880578E-4</c:v>
                </c:pt>
                <c:pt idx="113">
                  <c:v>7.3147793036880578E-4</c:v>
                </c:pt>
                <c:pt idx="114">
                  <c:v>4.2060669674820125E-4</c:v>
                </c:pt>
                <c:pt idx="115">
                  <c:v>-1.1031317182407484E-4</c:v>
                </c:pt>
                <c:pt idx="116">
                  <c:v>2.8240765407781115E-5</c:v>
                </c:pt>
                <c:pt idx="117">
                  <c:v>6.9873449994936956E-4</c:v>
                </c:pt>
                <c:pt idx="118">
                  <c:v>9.0161442294372021E-4</c:v>
                </c:pt>
                <c:pt idx="119">
                  <c:v>2.3196128704662793E-4</c:v>
                </c:pt>
                <c:pt idx="120">
                  <c:v>-3.3927798963017883E-4</c:v>
                </c:pt>
                <c:pt idx="121">
                  <c:v>-1.0983200052930991E-3</c:v>
                </c:pt>
                <c:pt idx="122">
                  <c:v>-9.7452802628542577E-4</c:v>
                </c:pt>
                <c:pt idx="123">
                  <c:v>3.8072011426698756E-4</c:v>
                </c:pt>
                <c:pt idx="124">
                  <c:v>-6.6877330249623997E-4</c:v>
                </c:pt>
                <c:pt idx="125">
                  <c:v>-2.2419045912244902E-4</c:v>
                </c:pt>
                <c:pt idx="126">
                  <c:v>6.3910120206554886E-4</c:v>
                </c:pt>
                <c:pt idx="127">
                  <c:v>5.3479555149170508E-4</c:v>
                </c:pt>
                <c:pt idx="128">
                  <c:v>7.9378443321461063E-4</c:v>
                </c:pt>
                <c:pt idx="129">
                  <c:v>4.2586517223021231E-3</c:v>
                </c:pt>
                <c:pt idx="130">
                  <c:v>4.2586517223021231E-3</c:v>
                </c:pt>
                <c:pt idx="131">
                  <c:v>4.2586517223021231E-3</c:v>
                </c:pt>
                <c:pt idx="132">
                  <c:v>4.2586517223021231E-3</c:v>
                </c:pt>
                <c:pt idx="133">
                  <c:v>4.2586517223021231E-3</c:v>
                </c:pt>
                <c:pt idx="134">
                  <c:v>4.2586517223021231E-3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64-4039-9118-8CABFF282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135808"/>
        <c:axId val="1284357296"/>
      </c:lineChart>
      <c:catAx>
        <c:axId val="1292135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57296"/>
        <c:crosses val="autoZero"/>
        <c:auto val="1"/>
        <c:lblAlgn val="ctr"/>
        <c:lblOffset val="100"/>
        <c:noMultiLvlLbl val="0"/>
      </c:catAx>
      <c:valAx>
        <c:axId val="128435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13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5" Type="http://schemas.openxmlformats.org/officeDocument/2006/relationships/chart" Target="../charts/chart24.xml"/><Relationship Id="rId4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6" Type="http://schemas.openxmlformats.org/officeDocument/2006/relationships/chart" Target="../charts/chart31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6" Type="http://schemas.openxmlformats.org/officeDocument/2006/relationships/chart" Target="../charts/chart37.xml"/><Relationship Id="rId5" Type="http://schemas.openxmlformats.org/officeDocument/2006/relationships/chart" Target="../charts/chart36.xml"/><Relationship Id="rId4" Type="http://schemas.openxmlformats.org/officeDocument/2006/relationships/chart" Target="../charts/chart3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Relationship Id="rId6" Type="http://schemas.openxmlformats.org/officeDocument/2006/relationships/chart" Target="../charts/chart43.xml"/><Relationship Id="rId5" Type="http://schemas.openxmlformats.org/officeDocument/2006/relationships/chart" Target="../charts/chart42.xml"/><Relationship Id="rId4" Type="http://schemas.openxmlformats.org/officeDocument/2006/relationships/chart" Target="../charts/chart41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6.xml"/><Relationship Id="rId2" Type="http://schemas.openxmlformats.org/officeDocument/2006/relationships/chart" Target="../charts/chart45.xml"/><Relationship Id="rId1" Type="http://schemas.openxmlformats.org/officeDocument/2006/relationships/chart" Target="../charts/chart44.xml"/><Relationship Id="rId6" Type="http://schemas.openxmlformats.org/officeDocument/2006/relationships/chart" Target="../charts/chart49.xml"/><Relationship Id="rId5" Type="http://schemas.openxmlformats.org/officeDocument/2006/relationships/chart" Target="../charts/chart48.xml"/><Relationship Id="rId4" Type="http://schemas.openxmlformats.org/officeDocument/2006/relationships/chart" Target="../charts/chart4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7</xdr:row>
      <xdr:rowOff>0</xdr:rowOff>
    </xdr:from>
    <xdr:to>
      <xdr:col>36</xdr:col>
      <xdr:colOff>304800</xdr:colOff>
      <xdr:row>21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BA3925-49CF-4E2A-AE21-A0DF19723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</xdr:colOff>
      <xdr:row>2</xdr:row>
      <xdr:rowOff>62865</xdr:rowOff>
    </xdr:from>
    <xdr:to>
      <xdr:col>7</xdr:col>
      <xdr:colOff>135255</xdr:colOff>
      <xdr:row>17</xdr:row>
      <xdr:rowOff>62865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E91107-E0C2-9FBB-BA65-37178E0A8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883920</xdr:colOff>
      <xdr:row>15</xdr:row>
      <xdr:rowOff>87630</xdr:rowOff>
    </xdr:from>
    <xdr:to>
      <xdr:col>12</xdr:col>
      <xdr:colOff>609600</xdr:colOff>
      <xdr:row>30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BE09E8-3585-E1E4-1B02-836F7952F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285750</xdr:colOff>
      <xdr:row>10</xdr:row>
      <xdr:rowOff>173355</xdr:rowOff>
    </xdr:from>
    <xdr:to>
      <xdr:col>20</xdr:col>
      <xdr:colOff>453390</xdr:colOff>
      <xdr:row>25</xdr:row>
      <xdr:rowOff>173355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E0368B-96D0-909A-C1C5-3D0E6439C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1905</xdr:colOff>
      <xdr:row>4</xdr:row>
      <xdr:rowOff>66675</xdr:rowOff>
    </xdr:from>
    <xdr:to>
      <xdr:col>26</xdr:col>
      <xdr:colOff>495300</xdr:colOff>
      <xdr:row>19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2E6B4B-0512-CE5B-795C-20731A8DCA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471487</xdr:colOff>
      <xdr:row>4</xdr:row>
      <xdr:rowOff>14287</xdr:rowOff>
    </xdr:from>
    <xdr:to>
      <xdr:col>38</xdr:col>
      <xdr:colOff>309562</xdr:colOff>
      <xdr:row>18</xdr:row>
      <xdr:rowOff>90487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020356-3EFE-692A-D551-A8123D870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452437</xdr:colOff>
      <xdr:row>4</xdr:row>
      <xdr:rowOff>42862</xdr:rowOff>
    </xdr:from>
    <xdr:to>
      <xdr:col>49</xdr:col>
      <xdr:colOff>252412</xdr:colOff>
      <xdr:row>18</xdr:row>
      <xdr:rowOff>119062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B015F17-D36A-3173-929E-2C650B1D0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</xdr:colOff>
      <xdr:row>2</xdr:row>
      <xdr:rowOff>72390</xdr:rowOff>
    </xdr:from>
    <xdr:to>
      <xdr:col>6</xdr:col>
      <xdr:colOff>640080</xdr:colOff>
      <xdr:row>17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43F624-51AE-42DA-9E8F-ED96EFAECB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883920</xdr:colOff>
      <xdr:row>15</xdr:row>
      <xdr:rowOff>87630</xdr:rowOff>
    </xdr:from>
    <xdr:to>
      <xdr:col>12</xdr:col>
      <xdr:colOff>609600</xdr:colOff>
      <xdr:row>30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E75E19-CB17-469B-A536-E63358687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419100</xdr:colOff>
      <xdr:row>1</xdr:row>
      <xdr:rowOff>163830</xdr:rowOff>
    </xdr:from>
    <xdr:to>
      <xdr:col>20</xdr:col>
      <xdr:colOff>586740</xdr:colOff>
      <xdr:row>16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DA8631-9039-45DC-9B92-AF4AA0880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1249680</xdr:colOff>
      <xdr:row>14</xdr:row>
      <xdr:rowOff>133350</xdr:rowOff>
    </xdr:from>
    <xdr:to>
      <xdr:col>26</xdr:col>
      <xdr:colOff>495300</xdr:colOff>
      <xdr:row>29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99FD30-7DEA-4B46-B2DC-C180EBC7B4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557212</xdr:colOff>
      <xdr:row>4</xdr:row>
      <xdr:rowOff>109537</xdr:rowOff>
    </xdr:from>
    <xdr:to>
      <xdr:col>38</xdr:col>
      <xdr:colOff>395287</xdr:colOff>
      <xdr:row>18</xdr:row>
      <xdr:rowOff>185737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5EE476-FEA3-4D71-88D9-654E7F16C9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452437</xdr:colOff>
      <xdr:row>4</xdr:row>
      <xdr:rowOff>42862</xdr:rowOff>
    </xdr:from>
    <xdr:to>
      <xdr:col>49</xdr:col>
      <xdr:colOff>252412</xdr:colOff>
      <xdr:row>18</xdr:row>
      <xdr:rowOff>119062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4C252A1-5DDD-422A-BF9B-FFC7F83AE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198120</xdr:colOff>
      <xdr:row>2</xdr:row>
      <xdr:rowOff>87630</xdr:rowOff>
    </xdr:from>
    <xdr:to>
      <xdr:col>6</xdr:col>
      <xdr:colOff>777240</xdr:colOff>
      <xdr:row>17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D0FF1C-E346-1890-3535-16CE26CEE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876300</xdr:colOff>
      <xdr:row>16</xdr:row>
      <xdr:rowOff>125730</xdr:rowOff>
    </xdr:from>
    <xdr:to>
      <xdr:col>12</xdr:col>
      <xdr:colOff>601980</xdr:colOff>
      <xdr:row>31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9F2FD2-9A02-FB7E-D1AF-3A5FAB860A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68580</xdr:colOff>
      <xdr:row>2</xdr:row>
      <xdr:rowOff>19050</xdr:rowOff>
    </xdr:from>
    <xdr:to>
      <xdr:col>20</xdr:col>
      <xdr:colOff>762000</xdr:colOff>
      <xdr:row>17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F7A068-1410-B78D-62D8-477443768A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579120</xdr:colOff>
      <xdr:row>9</xdr:row>
      <xdr:rowOff>15240</xdr:rowOff>
    </xdr:from>
    <xdr:to>
      <xdr:col>28</xdr:col>
      <xdr:colOff>510540</xdr:colOff>
      <xdr:row>31</xdr:row>
      <xdr:rowOff>110490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CBDE31-75E1-68BE-A570-CB589BDA4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519112</xdr:colOff>
      <xdr:row>4</xdr:row>
      <xdr:rowOff>119062</xdr:rowOff>
    </xdr:from>
    <xdr:to>
      <xdr:col>38</xdr:col>
      <xdr:colOff>357187</xdr:colOff>
      <xdr:row>19</xdr:row>
      <xdr:rowOff>4762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077924B-3E3B-4176-8609-B8B51E5F59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452437</xdr:colOff>
      <xdr:row>4</xdr:row>
      <xdr:rowOff>42862</xdr:rowOff>
    </xdr:from>
    <xdr:to>
      <xdr:col>49</xdr:col>
      <xdr:colOff>252412</xdr:colOff>
      <xdr:row>18</xdr:row>
      <xdr:rowOff>119062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41A011A-C741-44E8-A251-B20DE7BA8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464820</xdr:colOff>
      <xdr:row>1</xdr:row>
      <xdr:rowOff>110490</xdr:rowOff>
    </xdr:from>
    <xdr:to>
      <xdr:col>7</xdr:col>
      <xdr:colOff>381000</xdr:colOff>
      <xdr:row>16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DDCC3E-5D0A-367F-BD08-1BE54A917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495300</xdr:colOff>
      <xdr:row>15</xdr:row>
      <xdr:rowOff>163830</xdr:rowOff>
    </xdr:from>
    <xdr:to>
      <xdr:col>14</xdr:col>
      <xdr:colOff>53340</xdr:colOff>
      <xdr:row>30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89117D-A40F-1CE5-0E52-DB88424C30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327660</xdr:colOff>
      <xdr:row>2</xdr:row>
      <xdr:rowOff>11430</xdr:rowOff>
    </xdr:from>
    <xdr:to>
      <xdr:col>21</xdr:col>
      <xdr:colOff>289560</xdr:colOff>
      <xdr:row>17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5BC5ED-6FFB-78BF-FAAB-83EDFCC96F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373380</xdr:colOff>
      <xdr:row>15</xdr:row>
      <xdr:rowOff>148590</xdr:rowOff>
    </xdr:from>
    <xdr:to>
      <xdr:col>27</xdr:col>
      <xdr:colOff>175260</xdr:colOff>
      <xdr:row>30</xdr:row>
      <xdr:rowOff>148590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98E7DD-1111-7C2C-AF45-CB31A66D2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128587</xdr:colOff>
      <xdr:row>4</xdr:row>
      <xdr:rowOff>109537</xdr:rowOff>
    </xdr:from>
    <xdr:to>
      <xdr:col>38</xdr:col>
      <xdr:colOff>576262</xdr:colOff>
      <xdr:row>18</xdr:row>
      <xdr:rowOff>185737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3F71F91-E2F3-475B-86E6-42D1550E07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452437</xdr:colOff>
      <xdr:row>4</xdr:row>
      <xdr:rowOff>42862</xdr:rowOff>
    </xdr:from>
    <xdr:to>
      <xdr:col>49</xdr:col>
      <xdr:colOff>252412</xdr:colOff>
      <xdr:row>18</xdr:row>
      <xdr:rowOff>119062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F99D589-30BD-4346-9AD6-8F2A9170A6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147637</xdr:colOff>
      <xdr:row>4</xdr:row>
      <xdr:rowOff>109537</xdr:rowOff>
    </xdr:from>
    <xdr:to>
      <xdr:col>38</xdr:col>
      <xdr:colOff>595312</xdr:colOff>
      <xdr:row>18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3DAE65-9526-428E-95D9-3073E5731D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85725</xdr:colOff>
      <xdr:row>4</xdr:row>
      <xdr:rowOff>57150</xdr:rowOff>
    </xdr:from>
    <xdr:to>
      <xdr:col>49</xdr:col>
      <xdr:colOff>495300</xdr:colOff>
      <xdr:row>18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EC0CA-AAFA-4F5C-A6AC-B9C080C672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5</xdr:row>
      <xdr:rowOff>0</xdr:rowOff>
    </xdr:from>
    <xdr:to>
      <xdr:col>7</xdr:col>
      <xdr:colOff>160020</xdr:colOff>
      <xdr:row>20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A686D31-6C48-4803-803F-689148502D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274320</xdr:colOff>
      <xdr:row>19</xdr:row>
      <xdr:rowOff>53340</xdr:rowOff>
    </xdr:from>
    <xdr:to>
      <xdr:col>13</xdr:col>
      <xdr:colOff>228600</xdr:colOff>
      <xdr:row>34</xdr:row>
      <xdr:rowOff>53340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1C13F25-1620-404E-BB70-01C2450240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373380</xdr:colOff>
      <xdr:row>5</xdr:row>
      <xdr:rowOff>83820</xdr:rowOff>
    </xdr:from>
    <xdr:to>
      <xdr:col>20</xdr:col>
      <xdr:colOff>723900</xdr:colOff>
      <xdr:row>20</xdr:row>
      <xdr:rowOff>83820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715CB84-10BB-451E-B48D-345A3DCF7A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807720</xdr:colOff>
      <xdr:row>19</xdr:row>
      <xdr:rowOff>38100</xdr:rowOff>
    </xdr:from>
    <xdr:to>
      <xdr:col>25</xdr:col>
      <xdr:colOff>670560</xdr:colOff>
      <xdr:row>34</xdr:row>
      <xdr:rowOff>38100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506DEE5-A0D8-4DDD-82B4-A2A149E26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147637</xdr:colOff>
      <xdr:row>4</xdr:row>
      <xdr:rowOff>109537</xdr:rowOff>
    </xdr:from>
    <xdr:to>
      <xdr:col>38</xdr:col>
      <xdr:colOff>595312</xdr:colOff>
      <xdr:row>18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E64EBD-1E4B-42C0-AB33-FFA72E24C6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85725</xdr:colOff>
      <xdr:row>4</xdr:row>
      <xdr:rowOff>57150</xdr:rowOff>
    </xdr:from>
    <xdr:to>
      <xdr:col>49</xdr:col>
      <xdr:colOff>495300</xdr:colOff>
      <xdr:row>18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2EE8C0-CD4F-438B-879E-19DD487504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</xdr:row>
      <xdr:rowOff>0</xdr:rowOff>
    </xdr:from>
    <xdr:to>
      <xdr:col>7</xdr:col>
      <xdr:colOff>160020</xdr:colOff>
      <xdr:row>19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7E255A4-993C-4969-BE1A-208493A3C3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274320</xdr:colOff>
      <xdr:row>18</xdr:row>
      <xdr:rowOff>53340</xdr:rowOff>
    </xdr:from>
    <xdr:to>
      <xdr:col>13</xdr:col>
      <xdr:colOff>228600</xdr:colOff>
      <xdr:row>33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409D71-BE87-4B96-B15F-F15D8D8462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373380</xdr:colOff>
      <xdr:row>4</xdr:row>
      <xdr:rowOff>83820</xdr:rowOff>
    </xdr:from>
    <xdr:to>
      <xdr:col>20</xdr:col>
      <xdr:colOff>723900</xdr:colOff>
      <xdr:row>19</xdr:row>
      <xdr:rowOff>83820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9937DBF-C3B0-41F3-9488-41B93F8B83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807720</xdr:colOff>
      <xdr:row>18</xdr:row>
      <xdr:rowOff>38100</xdr:rowOff>
    </xdr:from>
    <xdr:to>
      <xdr:col>25</xdr:col>
      <xdr:colOff>670560</xdr:colOff>
      <xdr:row>33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CA41385-0D63-4F66-A208-07F469364F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243840</xdr:colOff>
      <xdr:row>2</xdr:row>
      <xdr:rowOff>87630</xdr:rowOff>
    </xdr:from>
    <xdr:to>
      <xdr:col>7</xdr:col>
      <xdr:colOff>160020</xdr:colOff>
      <xdr:row>17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3C7C54-812A-6FB2-837C-C813EEB5BA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411480</xdr:colOff>
      <xdr:row>16</xdr:row>
      <xdr:rowOff>41910</xdr:rowOff>
    </xdr:from>
    <xdr:to>
      <xdr:col>13</xdr:col>
      <xdr:colOff>624840</xdr:colOff>
      <xdr:row>31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C0444D-F45B-F819-A9A6-9E92E80E9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495300</xdr:colOff>
      <xdr:row>1</xdr:row>
      <xdr:rowOff>171450</xdr:rowOff>
    </xdr:from>
    <xdr:to>
      <xdr:col>20</xdr:col>
      <xdr:colOff>1188720</xdr:colOff>
      <xdr:row>16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B0E7A7-8097-F8B7-DC22-D3F36462A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137160</xdr:colOff>
      <xdr:row>15</xdr:row>
      <xdr:rowOff>41910</xdr:rowOff>
    </xdr:from>
    <xdr:to>
      <xdr:col>26</xdr:col>
      <xdr:colOff>708660</xdr:colOff>
      <xdr:row>30</xdr:row>
      <xdr:rowOff>41910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8691ED-1E20-048C-8F75-5A04710E6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538162</xdr:colOff>
      <xdr:row>4</xdr:row>
      <xdr:rowOff>109537</xdr:rowOff>
    </xdr:from>
    <xdr:to>
      <xdr:col>38</xdr:col>
      <xdr:colOff>376237</xdr:colOff>
      <xdr:row>18</xdr:row>
      <xdr:rowOff>185737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1C91827-FC08-40DF-8430-8140B96CF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452437</xdr:colOff>
      <xdr:row>4</xdr:row>
      <xdr:rowOff>42862</xdr:rowOff>
    </xdr:from>
    <xdr:to>
      <xdr:col>49</xdr:col>
      <xdr:colOff>252412</xdr:colOff>
      <xdr:row>18</xdr:row>
      <xdr:rowOff>119062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45CCC22-BE59-42C8-A45C-F8E510D44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</xdr:colOff>
      <xdr:row>2</xdr:row>
      <xdr:rowOff>140970</xdr:rowOff>
    </xdr:from>
    <xdr:to>
      <xdr:col>7</xdr:col>
      <xdr:colOff>632460</xdr:colOff>
      <xdr:row>17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92A1FE-59D9-37ED-5821-AB5FF9B63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525780</xdr:colOff>
      <xdr:row>16</xdr:row>
      <xdr:rowOff>49530</xdr:rowOff>
    </xdr:from>
    <xdr:to>
      <xdr:col>15</xdr:col>
      <xdr:colOff>228600</xdr:colOff>
      <xdr:row>31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E276C5-BF95-2A0E-53AB-D8EAF3E39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114300</xdr:colOff>
      <xdr:row>17</xdr:row>
      <xdr:rowOff>57150</xdr:rowOff>
    </xdr:from>
    <xdr:to>
      <xdr:col>25</xdr:col>
      <xdr:colOff>190500</xdr:colOff>
      <xdr:row>32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5BA6C3-3BB9-F7AF-4EEA-7C826EF6FC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731520</xdr:colOff>
      <xdr:row>2</xdr:row>
      <xdr:rowOff>64770</xdr:rowOff>
    </xdr:from>
    <xdr:to>
      <xdr:col>22</xdr:col>
      <xdr:colOff>30480</xdr:colOff>
      <xdr:row>17</xdr:row>
      <xdr:rowOff>64770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3F06F4-4DED-9986-B964-CBC1F02E2E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147637</xdr:colOff>
      <xdr:row>4</xdr:row>
      <xdr:rowOff>109537</xdr:rowOff>
    </xdr:from>
    <xdr:to>
      <xdr:col>38</xdr:col>
      <xdr:colOff>595312</xdr:colOff>
      <xdr:row>18</xdr:row>
      <xdr:rowOff>185737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3952D4B-F190-49E9-B55A-BDFB727D55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43</xdr:col>
      <xdr:colOff>85725</xdr:colOff>
      <xdr:row>4</xdr:row>
      <xdr:rowOff>57150</xdr:rowOff>
    </xdr:from>
    <xdr:to>
      <xdr:col>49</xdr:col>
      <xdr:colOff>495300</xdr:colOff>
      <xdr:row>18</xdr:row>
      <xdr:rowOff>133350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EC11BB4-0F66-434F-906F-5651AB0F4E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7E2D5-9019-4A3A-B681-733978C6FE82}">
  <dimension ref="C1:Z371"/>
  <sheetViews>
    <sheetView workbookViewId="0">
      <selection activeCell="P17" sqref="P17"/>
    </sheetView>
  </sheetViews>
  <sheetFormatPr defaultRowHeight="15" x14ac:dyDescent="0.25"/>
  <cols>
    <col min="12" max="12" width="9.42578125" bestFit="1" customWidth="1"/>
    <col min="24" max="24" width="8.28515625" bestFit="1" customWidth="1"/>
  </cols>
  <sheetData>
    <row r="1" spans="3:26" x14ac:dyDescent="0.25">
      <c r="L1" s="5" t="str">
        <f>XLE_IYE!A1</f>
        <v>date</v>
      </c>
      <c r="M1" t="s">
        <v>172</v>
      </c>
      <c r="N1" t="s">
        <v>173</v>
      </c>
      <c r="O1" t="s">
        <v>174</v>
      </c>
      <c r="P1" t="s">
        <v>175</v>
      </c>
      <c r="Q1" t="s">
        <v>178</v>
      </c>
      <c r="R1" t="s">
        <v>179</v>
      </c>
      <c r="S1" t="s">
        <v>180</v>
      </c>
      <c r="T1" t="s">
        <v>181</v>
      </c>
      <c r="X1" t="s">
        <v>176</v>
      </c>
      <c r="Y1" t="s">
        <v>177</v>
      </c>
    </row>
    <row r="2" spans="3:26" x14ac:dyDescent="0.25">
      <c r="L2" s="1">
        <f>XLE_IYE!A2</f>
        <v>46024</v>
      </c>
      <c r="M2" s="13"/>
      <c r="N2" s="13"/>
      <c r="O2" s="13"/>
      <c r="P2" s="13"/>
      <c r="Q2" s="13"/>
      <c r="R2" s="13"/>
      <c r="U2" s="13"/>
      <c r="V2" s="13"/>
      <c r="W2" s="13"/>
      <c r="X2" s="13"/>
      <c r="Y2" s="13"/>
      <c r="Z2" s="13"/>
    </row>
    <row r="3" spans="3:26" x14ac:dyDescent="0.25">
      <c r="L3" s="1">
        <f>XLE_IYE!A3</f>
        <v>46027</v>
      </c>
      <c r="M3" s="13">
        <f t="shared" ref="M3:S3" si="0">SUM(M22:M156)</f>
        <v>1.4788767761357813E-2</v>
      </c>
      <c r="N3" s="13">
        <f t="shared" si="0"/>
        <v>4.849572488461943E-2</v>
      </c>
      <c r="O3" s="13">
        <f t="shared" si="0"/>
        <v>6.81695282068214E-2</v>
      </c>
      <c r="P3" s="13">
        <f t="shared" si="0"/>
        <v>2.0972669557087053E-2</v>
      </c>
      <c r="Q3" s="13">
        <f t="shared" si="0"/>
        <v>5.3815851768129121E-2</v>
      </c>
      <c r="R3" s="13">
        <f t="shared" si="0"/>
        <v>6.1563534874109378E-2</v>
      </c>
      <c r="S3" s="13">
        <f t="shared" si="0"/>
        <v>0.26780607705212423</v>
      </c>
      <c r="T3" s="13">
        <f>T156</f>
        <v>0.26780607705212423</v>
      </c>
      <c r="U3" s="13"/>
      <c r="V3" s="13"/>
      <c r="W3" s="13"/>
      <c r="X3" s="13">
        <f>SUM(X22:X156)</f>
        <v>-3.9108352100623335E-5</v>
      </c>
      <c r="Y3" s="13">
        <f>SUM(Y22:Y156)</f>
        <v>5.2519152186014887E-3</v>
      </c>
      <c r="Z3" s="13"/>
    </row>
    <row r="4" spans="3:26" x14ac:dyDescent="0.25">
      <c r="C4" t="s">
        <v>54</v>
      </c>
      <c r="D4" t="s">
        <v>13</v>
      </c>
      <c r="E4">
        <v>-20</v>
      </c>
      <c r="F4">
        <v>20</v>
      </c>
      <c r="H4" s="13">
        <f>XLE_IYE!BC$1</f>
        <v>1.4788767761357813E-2</v>
      </c>
      <c r="I4">
        <f>XLE_IYE!BB$11</f>
        <v>2.4557287534878096</v>
      </c>
      <c r="L4" s="1">
        <f>XLE_IYE!A4</f>
        <v>46028</v>
      </c>
      <c r="M4" s="13"/>
      <c r="N4" s="13"/>
      <c r="O4" s="13"/>
      <c r="P4" s="13"/>
      <c r="Q4" s="13"/>
      <c r="R4" s="13"/>
      <c r="U4" s="13"/>
      <c r="V4" s="13"/>
      <c r="W4" s="13"/>
      <c r="X4" s="13"/>
      <c r="Y4" s="13"/>
      <c r="Z4" s="13"/>
    </row>
    <row r="5" spans="3:26" x14ac:dyDescent="0.25">
      <c r="C5" t="s">
        <v>17</v>
      </c>
      <c r="D5" t="s">
        <v>16</v>
      </c>
      <c r="E5">
        <v>-40</v>
      </c>
      <c r="F5">
        <v>40</v>
      </c>
      <c r="H5" s="13">
        <f>XLF_IYF!BC$1</f>
        <v>4.849572488461943E-2</v>
      </c>
      <c r="I5">
        <f>XLF_IYF!BB$11</f>
        <v>3.6284014228873205</v>
      </c>
      <c r="L5" s="1">
        <f>XLE_IYE!A5</f>
        <v>46029</v>
      </c>
      <c r="M5" s="13"/>
      <c r="N5" s="13"/>
      <c r="O5" s="13"/>
      <c r="P5" s="13"/>
      <c r="Q5" s="13"/>
      <c r="R5" s="13"/>
      <c r="U5" s="13"/>
      <c r="V5" s="13"/>
      <c r="W5" s="13"/>
      <c r="X5" s="13"/>
      <c r="Y5" s="13"/>
      <c r="Z5" s="13"/>
    </row>
    <row r="6" spans="3:26" x14ac:dyDescent="0.25">
      <c r="C6" t="s">
        <v>29</v>
      </c>
      <c r="D6" t="s">
        <v>28</v>
      </c>
      <c r="E6">
        <v>-50</v>
      </c>
      <c r="F6">
        <v>50</v>
      </c>
      <c r="H6" s="13">
        <f>XLK_IYW!BC$1</f>
        <v>6.81695282068214E-2</v>
      </c>
      <c r="I6">
        <f>XLK_IYW!BB$11</f>
        <v>2.1571430085957655</v>
      </c>
      <c r="L6" s="1">
        <f>XLE_IYE!A6</f>
        <v>46030</v>
      </c>
      <c r="M6" s="13"/>
      <c r="N6" s="13"/>
      <c r="O6" s="13"/>
      <c r="P6" s="13"/>
      <c r="Q6" s="13"/>
      <c r="R6" s="13"/>
      <c r="S6" s="13">
        <f>AVERAGE(S22:S156)</f>
        <v>1.9837487189046238E-3</v>
      </c>
      <c r="U6" s="13"/>
      <c r="V6" s="13"/>
      <c r="W6" s="13"/>
      <c r="X6" s="13"/>
      <c r="Y6" s="13"/>
      <c r="Z6" s="13"/>
    </row>
    <row r="7" spans="3:26" x14ac:dyDescent="0.25">
      <c r="C7" t="s">
        <v>8</v>
      </c>
      <c r="D7" t="s">
        <v>7</v>
      </c>
      <c r="E7">
        <v>-20</v>
      </c>
      <c r="F7">
        <v>20</v>
      </c>
      <c r="H7" s="13">
        <f>XLU_IDU!BC$1</f>
        <v>2.0972669557087053E-2</v>
      </c>
      <c r="I7">
        <f>XLU_IDU!BB$11</f>
        <v>2.2757340740281533</v>
      </c>
      <c r="L7" s="1">
        <f>XLE_IYE!A7</f>
        <v>46031</v>
      </c>
      <c r="M7" s="13"/>
      <c r="N7" s="13"/>
      <c r="O7" s="13"/>
      <c r="P7" s="13"/>
      <c r="Q7" s="13"/>
      <c r="R7" s="13"/>
      <c r="S7" s="13">
        <f>STDEV(S22:S156)</f>
        <v>6.6072992069524166E-3</v>
      </c>
      <c r="U7" s="13"/>
      <c r="V7" s="13"/>
      <c r="W7" s="13"/>
      <c r="X7" s="13"/>
      <c r="Y7" s="13"/>
      <c r="Z7" s="13"/>
    </row>
    <row r="8" spans="3:26" x14ac:dyDescent="0.25">
      <c r="C8" t="s">
        <v>132</v>
      </c>
      <c r="D8" t="s">
        <v>133</v>
      </c>
      <c r="E8">
        <v>-50</v>
      </c>
      <c r="F8">
        <v>40</v>
      </c>
      <c r="H8" s="13">
        <f>IYJ_XLI!BC$1</f>
        <v>5.3815851768129121E-2</v>
      </c>
      <c r="I8">
        <f>IYJ_XLI!BB$11</f>
        <v>2.147850950331363</v>
      </c>
      <c r="L8" s="1">
        <f>XLE_IYE!A8</f>
        <v>46034</v>
      </c>
      <c r="M8" s="13"/>
      <c r="N8" s="13"/>
      <c r="O8" s="13"/>
      <c r="P8" s="13"/>
      <c r="Q8" s="13"/>
      <c r="R8" s="13"/>
      <c r="S8" s="15">
        <f>SQRT(252)*S6/S7</f>
        <v>4.7660978649266807</v>
      </c>
      <c r="U8" s="13"/>
      <c r="V8" s="13"/>
      <c r="W8" s="13"/>
      <c r="X8" s="13"/>
      <c r="Y8" s="13"/>
      <c r="Z8" s="13"/>
    </row>
    <row r="9" spans="3:26" x14ac:dyDescent="0.25">
      <c r="C9" t="s">
        <v>152</v>
      </c>
      <c r="D9" t="s">
        <v>153</v>
      </c>
      <c r="E9">
        <v>-30</v>
      </c>
      <c r="F9">
        <v>30</v>
      </c>
      <c r="H9" s="13">
        <f>IYK_XLP!BC$1</f>
        <v>6.1563534874109378E-2</v>
      </c>
      <c r="I9">
        <f>IYK_XLP!BB$11</f>
        <v>2.1107698895468872</v>
      </c>
      <c r="L9" s="1">
        <f>XLE_IYE!A9</f>
        <v>46035</v>
      </c>
      <c r="M9" s="13"/>
      <c r="N9" s="13"/>
      <c r="O9" s="13"/>
      <c r="P9" s="13"/>
      <c r="Q9" s="13"/>
      <c r="R9" s="13"/>
      <c r="U9" s="13"/>
      <c r="V9" s="13"/>
      <c r="W9" s="13"/>
      <c r="X9" s="13"/>
      <c r="Y9" s="13"/>
      <c r="Z9" s="13"/>
    </row>
    <row r="10" spans="3:26" x14ac:dyDescent="0.25">
      <c r="L10" s="1">
        <f>XLE_IYE!A10</f>
        <v>46036</v>
      </c>
      <c r="M10" s="13"/>
      <c r="N10" s="13"/>
      <c r="O10" s="13"/>
      <c r="P10" s="13"/>
      <c r="Q10" s="13"/>
      <c r="R10" s="13"/>
      <c r="U10" s="13"/>
      <c r="V10" s="13"/>
      <c r="W10" s="13"/>
      <c r="X10" s="13"/>
      <c r="Y10" s="13"/>
      <c r="Z10" s="13"/>
    </row>
    <row r="11" spans="3:26" x14ac:dyDescent="0.25">
      <c r="L11" s="1">
        <f>XLE_IYE!A11</f>
        <v>46037</v>
      </c>
      <c r="M11" s="13"/>
      <c r="N11" s="13"/>
      <c r="O11" s="13"/>
      <c r="P11" s="13"/>
      <c r="Q11" s="13"/>
      <c r="R11" s="13"/>
      <c r="U11" s="13"/>
      <c r="V11" s="13"/>
      <c r="W11" s="13"/>
      <c r="X11" s="13"/>
      <c r="Y11" s="13"/>
      <c r="Z11" s="13"/>
    </row>
    <row r="12" spans="3:26" x14ac:dyDescent="0.25">
      <c r="L12" s="1">
        <f>XLE_IYE!A12</f>
        <v>46038</v>
      </c>
      <c r="M12" s="13"/>
      <c r="N12" s="13"/>
      <c r="O12" s="13"/>
      <c r="P12" s="13"/>
      <c r="Q12" s="13"/>
      <c r="R12" s="13"/>
      <c r="U12" s="13"/>
      <c r="V12" s="13"/>
      <c r="W12" s="13"/>
      <c r="X12" s="13"/>
      <c r="Y12" s="13"/>
      <c r="Z12" s="13"/>
    </row>
    <row r="13" spans="3:26" x14ac:dyDescent="0.25">
      <c r="L13" s="1">
        <f>XLE_IYE!A13</f>
        <v>46042</v>
      </c>
      <c r="M13" s="13"/>
      <c r="N13" s="13"/>
      <c r="O13" s="13"/>
      <c r="P13" s="13"/>
      <c r="Q13" s="13"/>
      <c r="R13" s="13"/>
      <c r="U13" s="13"/>
      <c r="V13" s="13"/>
      <c r="W13" s="13"/>
      <c r="X13" s="13"/>
      <c r="Y13" s="13"/>
      <c r="Z13" s="13"/>
    </row>
    <row r="14" spans="3:26" x14ac:dyDescent="0.25">
      <c r="L14" s="1">
        <f>XLE_IYE!A14</f>
        <v>46043</v>
      </c>
      <c r="M14" s="13"/>
      <c r="N14" s="13"/>
      <c r="O14" s="13"/>
      <c r="P14" s="13"/>
      <c r="Q14" s="13"/>
      <c r="R14" s="13"/>
      <c r="U14" s="13"/>
      <c r="V14" s="13"/>
      <c r="W14" s="13"/>
      <c r="X14" s="13"/>
      <c r="Y14" s="13"/>
      <c r="Z14" s="13"/>
    </row>
    <row r="15" spans="3:26" x14ac:dyDescent="0.25">
      <c r="L15" s="1">
        <f>XLE_IYE!A15</f>
        <v>46044</v>
      </c>
      <c r="M15" s="13"/>
      <c r="N15" s="13"/>
      <c r="O15" s="13"/>
      <c r="P15" s="13"/>
      <c r="Q15" s="13"/>
      <c r="R15" s="13"/>
      <c r="U15" s="13"/>
      <c r="V15" s="13"/>
      <c r="W15" s="13"/>
      <c r="X15" s="13"/>
      <c r="Y15" s="13"/>
      <c r="Z15" s="13"/>
    </row>
    <row r="16" spans="3:26" x14ac:dyDescent="0.25">
      <c r="L16" s="1">
        <f>XLE_IYE!A16</f>
        <v>46045</v>
      </c>
      <c r="M16" s="13"/>
      <c r="N16" s="13"/>
      <c r="O16" s="13"/>
      <c r="P16" s="13"/>
      <c r="Q16" s="13"/>
      <c r="R16" s="13"/>
      <c r="U16" s="13"/>
      <c r="V16" s="13"/>
      <c r="W16" s="13"/>
      <c r="X16" s="13"/>
      <c r="Y16" s="13"/>
      <c r="Z16" s="13"/>
    </row>
    <row r="17" spans="3:26" x14ac:dyDescent="0.25">
      <c r="L17" s="1">
        <f>XLE_IYE!A17</f>
        <v>46048</v>
      </c>
      <c r="M17" s="13"/>
      <c r="N17" s="13"/>
      <c r="O17" s="13"/>
      <c r="P17" s="13"/>
      <c r="Q17" s="13"/>
      <c r="R17" s="13"/>
      <c r="U17" s="13"/>
      <c r="V17" s="13"/>
      <c r="W17" s="13"/>
      <c r="X17" s="13"/>
      <c r="Y17" s="13"/>
      <c r="Z17" s="13"/>
    </row>
    <row r="18" spans="3:26" x14ac:dyDescent="0.25">
      <c r="L18" s="1">
        <f>XLE_IYE!A18</f>
        <v>46049</v>
      </c>
      <c r="M18" s="13"/>
      <c r="N18" s="13"/>
      <c r="O18" s="13"/>
      <c r="P18" s="13"/>
      <c r="Q18" s="13"/>
      <c r="R18" s="13"/>
      <c r="U18" s="13"/>
      <c r="V18" s="13"/>
      <c r="W18" s="13"/>
      <c r="X18" s="13"/>
      <c r="Y18" s="13"/>
      <c r="Z18" s="13"/>
    </row>
    <row r="19" spans="3:26" x14ac:dyDescent="0.25">
      <c r="L19" s="1">
        <f>XLE_IYE!A19</f>
        <v>46050</v>
      </c>
      <c r="M19" s="13"/>
      <c r="N19" s="13"/>
      <c r="O19" s="13"/>
      <c r="P19" s="13"/>
      <c r="Q19" s="13"/>
      <c r="R19" s="13"/>
      <c r="U19" s="13"/>
      <c r="V19" s="13"/>
      <c r="W19" s="13"/>
      <c r="X19" s="13"/>
      <c r="Y19" s="13"/>
      <c r="Z19" s="13"/>
    </row>
    <row r="20" spans="3:26" x14ac:dyDescent="0.25">
      <c r="L20" s="1">
        <f>XLE_IYE!A20</f>
        <v>46051</v>
      </c>
      <c r="M20" s="13"/>
      <c r="N20" s="13"/>
      <c r="O20" s="13"/>
      <c r="P20" s="13"/>
      <c r="Q20" s="13"/>
      <c r="R20" s="13"/>
      <c r="U20" s="13"/>
      <c r="V20" s="13"/>
      <c r="W20" s="13"/>
      <c r="X20" s="13"/>
      <c r="Y20" s="13"/>
      <c r="Z20" s="13"/>
    </row>
    <row r="21" spans="3:26" x14ac:dyDescent="0.25">
      <c r="C21" t="s">
        <v>34</v>
      </c>
      <c r="D21" t="s">
        <v>35</v>
      </c>
      <c r="E21">
        <v>-30</v>
      </c>
      <c r="F21">
        <v>20</v>
      </c>
      <c r="H21" s="13">
        <f>IYH_XLV!BC$1</f>
        <v>5.2519152186014887E-3</v>
      </c>
      <c r="I21">
        <f>IYH_XLV!BB$11</f>
        <v>0.48105162599604007</v>
      </c>
      <c r="L21" s="1">
        <f>XLE_IYE!A21</f>
        <v>46052</v>
      </c>
      <c r="M21" s="13"/>
      <c r="N21" s="13"/>
      <c r="O21" s="13"/>
      <c r="P21" s="13"/>
      <c r="Q21" s="13"/>
      <c r="R21" s="13"/>
      <c r="U21" s="13"/>
      <c r="V21" s="13"/>
      <c r="W21" s="13"/>
      <c r="X21" s="13"/>
      <c r="Y21" s="13"/>
      <c r="Z21" s="13"/>
    </row>
    <row r="22" spans="3:26" x14ac:dyDescent="0.25">
      <c r="C22" t="s">
        <v>23</v>
      </c>
      <c r="D22" t="s">
        <v>22</v>
      </c>
      <c r="E22">
        <v>-30</v>
      </c>
      <c r="F22">
        <v>30</v>
      </c>
      <c r="G22">
        <v>10</v>
      </c>
      <c r="H22" s="13">
        <f>XLRE_IYR!BC$1</f>
        <v>-3.9108352100623335E-5</v>
      </c>
      <c r="I22">
        <f>XLRE_IYR!BB$11</f>
        <v>-4.3271506350426175E-3</v>
      </c>
      <c r="L22" s="1">
        <f>XLE_IYE!A22</f>
        <v>46055</v>
      </c>
      <c r="M22" s="13">
        <f>XLE_IYE!BB22</f>
        <v>0</v>
      </c>
      <c r="N22" s="13">
        <f>XLF_IYF!BB22</f>
        <v>0</v>
      </c>
      <c r="O22" s="13">
        <f>XLK_IYW!BB22</f>
        <v>0</v>
      </c>
      <c r="P22" s="13">
        <f>XLU_IDU!BB22</f>
        <v>0</v>
      </c>
      <c r="Q22" s="13">
        <f>IYJ_XLI!BB22</f>
        <v>0</v>
      </c>
      <c r="R22" s="13">
        <f>IYK_XLP!BB22</f>
        <v>0</v>
      </c>
      <c r="S22" s="13">
        <f>SUM(M22:R22)</f>
        <v>0</v>
      </c>
      <c r="T22" s="13">
        <f>+T21+S22</f>
        <v>0</v>
      </c>
      <c r="U22" s="13"/>
      <c r="V22" s="13"/>
      <c r="W22" s="13"/>
      <c r="X22" s="13">
        <f>XLRE_IYR!BB22</f>
        <v>0</v>
      </c>
      <c r="Y22" s="13">
        <f>IYH_XLV!BB22</f>
        <v>0</v>
      </c>
      <c r="Z22" s="13"/>
    </row>
    <row r="23" spans="3:26" x14ac:dyDescent="0.25">
      <c r="L23" s="1">
        <f>XLE_IYE!A23</f>
        <v>46056</v>
      </c>
      <c r="M23" s="13">
        <f>XLE_IYE!BB23</f>
        <v>0</v>
      </c>
      <c r="N23" s="13">
        <f>XLF_IYF!BB23</f>
        <v>0</v>
      </c>
      <c r="O23" s="13">
        <f>XLK_IYW!BB23</f>
        <v>0</v>
      </c>
      <c r="P23" s="13">
        <f>XLU_IDU!BB23</f>
        <v>0</v>
      </c>
      <c r="Q23" s="13">
        <f>IYJ_XLI!BB23</f>
        <v>-7.1652213548415375E-3</v>
      </c>
      <c r="R23" s="13">
        <f>IYK_XLP!BB23</f>
        <v>0</v>
      </c>
      <c r="S23" s="13">
        <f t="shared" ref="S23:S86" si="1">SUM(M23:R23)</f>
        <v>-7.1652213548415375E-3</v>
      </c>
      <c r="T23" s="13">
        <f t="shared" ref="T23:T86" si="2">+T22+S23</f>
        <v>-7.1652213548415375E-3</v>
      </c>
      <c r="U23" s="13"/>
      <c r="V23" s="13"/>
      <c r="W23" s="13"/>
      <c r="X23" s="13">
        <f>XLRE_IYR!BB23</f>
        <v>1.2507047081242056E-3</v>
      </c>
      <c r="Y23" s="13">
        <f>IYH_XLV!BB23</f>
        <v>2.5655612473941998E-4</v>
      </c>
      <c r="Z23" s="13"/>
    </row>
    <row r="24" spans="3:26" x14ac:dyDescent="0.25">
      <c r="L24" s="1">
        <f>XLE_IYE!A24</f>
        <v>46057</v>
      </c>
      <c r="M24" s="13">
        <f>XLE_IYE!BB24</f>
        <v>0</v>
      </c>
      <c r="N24" s="13">
        <f>XLF_IYF!BB24</f>
        <v>0</v>
      </c>
      <c r="O24" s="13">
        <f>XLK_IYW!BB24</f>
        <v>4.7527887163480963E-3</v>
      </c>
      <c r="P24" s="13">
        <f>XLU_IDU!BB24</f>
        <v>0</v>
      </c>
      <c r="Q24" s="13">
        <f>IYJ_XLI!BB24</f>
        <v>3.4611706316233348E-3</v>
      </c>
      <c r="R24" s="13">
        <f>IYK_XLP!BB24</f>
        <v>0</v>
      </c>
      <c r="S24" s="13">
        <f t="shared" si="1"/>
        <v>8.213959347971431E-3</v>
      </c>
      <c r="T24" s="13">
        <f t="shared" si="2"/>
        <v>1.0487379931298935E-3</v>
      </c>
      <c r="U24" s="13"/>
      <c r="V24" s="13"/>
      <c r="W24" s="13"/>
      <c r="X24" s="13">
        <f>XLRE_IYR!BB24</f>
        <v>-1.5876714437893097E-3</v>
      </c>
      <c r="Y24" s="13">
        <f>IYH_XLV!BB24</f>
        <v>1.2322882204119662E-3</v>
      </c>
      <c r="Z24" s="13"/>
    </row>
    <row r="25" spans="3:26" x14ac:dyDescent="0.25">
      <c r="L25" s="1">
        <f>XLE_IYE!A25</f>
        <v>46058</v>
      </c>
      <c r="M25" s="13">
        <f>XLE_IYE!BB25</f>
        <v>0</v>
      </c>
      <c r="N25" s="13">
        <f>XLF_IYF!BB25</f>
        <v>0</v>
      </c>
      <c r="O25" s="13">
        <f>XLK_IYW!BB25</f>
        <v>0</v>
      </c>
      <c r="P25" s="13">
        <f>XLU_IDU!BB25</f>
        <v>0</v>
      </c>
      <c r="Q25" s="13">
        <f>IYJ_XLI!BB25</f>
        <v>-1.0413335002459386E-3</v>
      </c>
      <c r="R25" s="13">
        <f>IYK_XLP!BB25</f>
        <v>1.5411711479562008E-2</v>
      </c>
      <c r="S25" s="13">
        <f t="shared" si="1"/>
        <v>1.4370377979316069E-2</v>
      </c>
      <c r="T25" s="13">
        <f t="shared" si="2"/>
        <v>1.5419115972445963E-2</v>
      </c>
      <c r="U25" s="13"/>
      <c r="V25" s="13"/>
      <c r="W25" s="13"/>
      <c r="X25" s="13">
        <f>XLRE_IYR!BB25</f>
        <v>3.2772450079690315E-3</v>
      </c>
      <c r="Y25" s="13">
        <f>IYH_XLV!BB25</f>
        <v>-5.094797291235441E-3</v>
      </c>
      <c r="Z25" s="13"/>
    </row>
    <row r="26" spans="3:26" x14ac:dyDescent="0.25">
      <c r="L26" s="1">
        <f>XLE_IYE!A26</f>
        <v>46059</v>
      </c>
      <c r="M26" s="13">
        <f>XLE_IYE!BB26</f>
        <v>0</v>
      </c>
      <c r="N26" s="13">
        <f>XLF_IYF!BB26</f>
        <v>0</v>
      </c>
      <c r="O26" s="13">
        <f>XLK_IYW!BB26</f>
        <v>0</v>
      </c>
      <c r="P26" s="13">
        <f>XLU_IDU!BB26</f>
        <v>0</v>
      </c>
      <c r="Q26" s="13">
        <f>IYJ_XLI!BB26</f>
        <v>-2.8193600969095324E-3</v>
      </c>
      <c r="R26" s="13">
        <f>IYK_XLP!BB26</f>
        <v>3.3766825631578266E-3</v>
      </c>
      <c r="S26" s="13">
        <f t="shared" si="1"/>
        <v>5.5732246624829417E-4</v>
      </c>
      <c r="T26" s="13">
        <f t="shared" si="2"/>
        <v>1.5976438438694257E-2</v>
      </c>
      <c r="U26" s="13"/>
      <c r="V26" s="13"/>
      <c r="W26" s="13"/>
      <c r="X26" s="13">
        <f>XLRE_IYR!BB26</f>
        <v>0</v>
      </c>
      <c r="Y26" s="13">
        <f>IYH_XLV!BB26</f>
        <v>-2.8633555070699257E-4</v>
      </c>
      <c r="Z26" s="13"/>
    </row>
    <row r="27" spans="3:26" x14ac:dyDescent="0.25">
      <c r="L27" s="1">
        <f>XLE_IYE!A27</f>
        <v>46062</v>
      </c>
      <c r="M27" s="13">
        <f>XLE_IYE!BB27</f>
        <v>6.7232700985946602E-4</v>
      </c>
      <c r="N27" s="13">
        <f>XLF_IYF!BB27</f>
        <v>0</v>
      </c>
      <c r="O27" s="13">
        <f>XLK_IYW!BB27</f>
        <v>-1.0875914886993316E-3</v>
      </c>
      <c r="P27" s="13">
        <f>XLU_IDU!BB27</f>
        <v>0</v>
      </c>
      <c r="Q27" s="13">
        <f>IYJ_XLI!BB27</f>
        <v>-3.1230011726348199E-3</v>
      </c>
      <c r="R27" s="13">
        <f>IYK_XLP!BB27</f>
        <v>9.9781824315268823E-4</v>
      </c>
      <c r="S27" s="13">
        <f t="shared" si="1"/>
        <v>-2.5404474083219972E-3</v>
      </c>
      <c r="T27" s="13">
        <f t="shared" si="2"/>
        <v>1.343599103037226E-2</v>
      </c>
      <c r="U27" s="13"/>
      <c r="V27" s="13"/>
      <c r="W27" s="13"/>
      <c r="X27" s="13">
        <f>XLRE_IYR!BB27</f>
        <v>0</v>
      </c>
      <c r="Y27" s="13">
        <f>IYH_XLV!BB27</f>
        <v>-4.5251554042158131E-4</v>
      </c>
      <c r="Z27" s="13"/>
    </row>
    <row r="28" spans="3:26" x14ac:dyDescent="0.25">
      <c r="L28" s="1">
        <f>XLE_IYE!A28</f>
        <v>46063</v>
      </c>
      <c r="M28" s="13">
        <f>XLE_IYE!BB28</f>
        <v>2.3681534626716211E-4</v>
      </c>
      <c r="N28" s="13">
        <f>XLF_IYF!BB28</f>
        <v>4.1890823876042675E-3</v>
      </c>
      <c r="O28" s="13">
        <f>XLK_IYW!BB28</f>
        <v>4.3843585689642105E-4</v>
      </c>
      <c r="P28" s="13">
        <f>XLU_IDU!BB28</f>
        <v>1.3642812404124089E-3</v>
      </c>
      <c r="Q28" s="13">
        <f>IYJ_XLI!BB28</f>
        <v>3.2141925122534734E-3</v>
      </c>
      <c r="R28" s="13">
        <f>IYK_XLP!BB28</f>
        <v>-2.2687969930854507E-3</v>
      </c>
      <c r="S28" s="13">
        <f t="shared" si="1"/>
        <v>7.1740103503482831E-3</v>
      </c>
      <c r="T28" s="13">
        <f t="shared" si="2"/>
        <v>2.0610001380720541E-2</v>
      </c>
      <c r="U28" s="13"/>
      <c r="V28" s="13"/>
      <c r="W28" s="13"/>
      <c r="X28" s="13">
        <f>XLRE_IYR!BB28</f>
        <v>-1.100467359486627E-3</v>
      </c>
      <c r="Y28" s="13">
        <f>IYH_XLV!BB28</f>
        <v>1.1289511372309189E-3</v>
      </c>
      <c r="Z28" s="13"/>
    </row>
    <row r="29" spans="3:26" x14ac:dyDescent="0.25">
      <c r="L29" s="1">
        <f>XLE_IYE!A29</f>
        <v>46064</v>
      </c>
      <c r="M29" s="13">
        <f>XLE_IYE!BB29</f>
        <v>-8.5988862214281259E-4</v>
      </c>
      <c r="N29" s="13">
        <f>XLF_IYF!BB29</f>
        <v>0</v>
      </c>
      <c r="O29" s="13">
        <f>XLK_IYW!BB29</f>
        <v>-1.9696631057710343E-3</v>
      </c>
      <c r="P29" s="13">
        <f>XLU_IDU!BB29</f>
        <v>0</v>
      </c>
      <c r="Q29" s="13">
        <f>IYJ_XLI!BB29</f>
        <v>-3.7807917122532806E-3</v>
      </c>
      <c r="R29" s="13">
        <f>IYK_XLP!BB29</f>
        <v>3.8170077764656217E-4</v>
      </c>
      <c r="S29" s="13">
        <f t="shared" si="1"/>
        <v>-6.2286426625205657E-3</v>
      </c>
      <c r="T29" s="13">
        <f t="shared" si="2"/>
        <v>1.4381358718199976E-2</v>
      </c>
      <c r="U29" s="13"/>
      <c r="V29" s="13"/>
      <c r="W29" s="13"/>
      <c r="X29" s="13">
        <f>XLRE_IYR!BB29</f>
        <v>-3.0002883130375432E-3</v>
      </c>
      <c r="Y29" s="13">
        <f>IYH_XLV!BB29</f>
        <v>-9.8761185406728239E-4</v>
      </c>
      <c r="Z29" s="13"/>
    </row>
    <row r="30" spans="3:26" x14ac:dyDescent="0.25">
      <c r="L30" s="1">
        <f>XLE_IYE!A30</f>
        <v>46065</v>
      </c>
      <c r="M30" s="13">
        <f>XLE_IYE!BB30</f>
        <v>-5.9297516695522648E-4</v>
      </c>
      <c r="N30" s="13">
        <f>XLF_IYF!BB30</f>
        <v>0</v>
      </c>
      <c r="O30" s="13">
        <f>XLK_IYW!BB30</f>
        <v>2.2642009543956121E-3</v>
      </c>
      <c r="P30" s="13">
        <f>XLU_IDU!BB30</f>
        <v>2.3315211963978576E-3</v>
      </c>
      <c r="Q30" s="13">
        <f>IYJ_XLI!BB30</f>
        <v>-2.3494401985872087E-3</v>
      </c>
      <c r="R30" s="13">
        <f>IYK_XLP!BB30</f>
        <v>5.5542212025590301E-3</v>
      </c>
      <c r="S30" s="13">
        <f t="shared" si="1"/>
        <v>7.2075279878100647E-3</v>
      </c>
      <c r="T30" s="13">
        <f t="shared" si="2"/>
        <v>2.158888670601004E-2</v>
      </c>
      <c r="U30" s="13"/>
      <c r="V30" s="13"/>
      <c r="W30" s="13"/>
      <c r="X30" s="13">
        <f>XLRE_IYR!BB30</f>
        <v>-2.2408514482242852E-3</v>
      </c>
      <c r="Y30" s="13">
        <f>IYH_XLV!BB30</f>
        <v>-5.4727685673477446E-4</v>
      </c>
      <c r="Z30" s="13"/>
    </row>
    <row r="31" spans="3:26" x14ac:dyDescent="0.25">
      <c r="L31" s="1">
        <f>XLE_IYE!A31</f>
        <v>46066</v>
      </c>
      <c r="M31" s="13">
        <f>XLE_IYE!BB31</f>
        <v>6.871691324233228E-4</v>
      </c>
      <c r="N31" s="13">
        <f>XLF_IYF!BB31</f>
        <v>0</v>
      </c>
      <c r="O31" s="13">
        <f>XLK_IYW!BB31</f>
        <v>-3.8222323786834102E-3</v>
      </c>
      <c r="P31" s="13">
        <f>XLU_IDU!BB31</f>
        <v>-1.4461982864953371E-3</v>
      </c>
      <c r="Q31" s="13">
        <f>IYJ_XLI!BB31</f>
        <v>-3.7893790871867819E-3</v>
      </c>
      <c r="R31" s="13">
        <f>IYK_XLP!BB31</f>
        <v>0</v>
      </c>
      <c r="S31" s="13">
        <f t="shared" si="1"/>
        <v>-8.3706406199422073E-3</v>
      </c>
      <c r="T31" s="13">
        <f t="shared" si="2"/>
        <v>1.3218246086067833E-2</v>
      </c>
      <c r="U31" s="13"/>
      <c r="V31" s="13"/>
      <c r="W31" s="13"/>
      <c r="X31" s="13">
        <f>XLRE_IYR!BB31</f>
        <v>-1.0267438622156497E-3</v>
      </c>
      <c r="Y31" s="13">
        <f>IYH_XLV!BB31</f>
        <v>-5.5949052627519459E-4</v>
      </c>
      <c r="Z31" s="13"/>
    </row>
    <row r="32" spans="3:26" x14ac:dyDescent="0.25">
      <c r="L32" s="1">
        <f>XLE_IYE!A32</f>
        <v>46070</v>
      </c>
      <c r="M32" s="13">
        <f>XLE_IYE!BB32</f>
        <v>2.4269626924206672E-4</v>
      </c>
      <c r="N32" s="13">
        <f>XLF_IYF!BB32</f>
        <v>2.4690391473740931E-3</v>
      </c>
      <c r="O32" s="13">
        <f>XLK_IYW!BB32</f>
        <v>2.5845041109710262E-4</v>
      </c>
      <c r="P32" s="13">
        <f>XLU_IDU!BB32</f>
        <v>-4.7750644541160944E-4</v>
      </c>
      <c r="Q32" s="13">
        <f>IYJ_XLI!BB32</f>
        <v>-9.5824828346533202E-4</v>
      </c>
      <c r="R32" s="13">
        <f>IYK_XLP!BB32</f>
        <v>4.9341893868003663E-3</v>
      </c>
      <c r="S32" s="13">
        <f t="shared" si="1"/>
        <v>6.4686204856366867E-3</v>
      </c>
      <c r="T32" s="13">
        <f t="shared" si="2"/>
        <v>1.9686866571704521E-2</v>
      </c>
      <c r="U32" s="13"/>
      <c r="V32" s="13"/>
      <c r="W32" s="13"/>
      <c r="X32" s="13">
        <f>XLRE_IYR!BB32</f>
        <v>-2.3433219259451875E-4</v>
      </c>
      <c r="Y32" s="13">
        <f>IYH_XLV!BB32</f>
        <v>1.2959704885196805E-3</v>
      </c>
      <c r="Z32" s="13"/>
    </row>
    <row r="33" spans="12:26" x14ac:dyDescent="0.25">
      <c r="L33" s="1">
        <f>XLE_IYE!A33</f>
        <v>46071</v>
      </c>
      <c r="M33" s="13">
        <f>XLE_IYE!BB33</f>
        <v>3.7563386244849825E-4</v>
      </c>
      <c r="N33" s="13">
        <f>XLF_IYF!BB33</f>
        <v>0</v>
      </c>
      <c r="O33" s="13">
        <f>XLK_IYW!BB33</f>
        <v>2.4488314819819286E-4</v>
      </c>
      <c r="P33" s="13">
        <f>XLU_IDU!BB33</f>
        <v>9.4566544900602859E-4</v>
      </c>
      <c r="Q33" s="13">
        <f>IYJ_XLI!BB33</f>
        <v>2.784046572653976E-3</v>
      </c>
      <c r="R33" s="13">
        <f>IYK_XLP!BB33</f>
        <v>0</v>
      </c>
      <c r="S33" s="13">
        <f t="shared" si="1"/>
        <v>4.3502290323066961E-3</v>
      </c>
      <c r="T33" s="13">
        <f t="shared" si="2"/>
        <v>2.4037095604011217E-2</v>
      </c>
      <c r="U33" s="13"/>
      <c r="V33" s="13"/>
      <c r="W33" s="13"/>
      <c r="X33" s="13">
        <f>XLRE_IYR!BB33</f>
        <v>1.590978517528199E-3</v>
      </c>
      <c r="Y33" s="13">
        <f>IYH_XLV!BB33</f>
        <v>7.191482242066994E-5</v>
      </c>
      <c r="Z33" s="13"/>
    </row>
    <row r="34" spans="12:26" x14ac:dyDescent="0.25">
      <c r="L34" s="1">
        <f>XLE_IYE!A34</f>
        <v>46072</v>
      </c>
      <c r="M34" s="13">
        <f>XLE_IYE!BB34</f>
        <v>-5.622374756990246E-4</v>
      </c>
      <c r="N34" s="13">
        <f>XLF_IYF!BB34</f>
        <v>-1.0035362773392134E-4</v>
      </c>
      <c r="O34" s="13">
        <f>XLK_IYW!BB34</f>
        <v>6.0644976252573028E-4</v>
      </c>
      <c r="P34" s="13">
        <f>XLU_IDU!BB34</f>
        <v>-7.4436593334840234E-4</v>
      </c>
      <c r="Q34" s="13">
        <f>IYJ_XLI!BB34</f>
        <v>-4.53997674570027E-3</v>
      </c>
      <c r="R34" s="13">
        <f>IYK_XLP!BB34</f>
        <v>0</v>
      </c>
      <c r="S34" s="13">
        <f t="shared" si="1"/>
        <v>-5.340484019955888E-3</v>
      </c>
      <c r="T34" s="13">
        <f t="shared" si="2"/>
        <v>1.869661158405533E-2</v>
      </c>
      <c r="U34" s="13"/>
      <c r="V34" s="13"/>
      <c r="W34" s="13"/>
      <c r="X34" s="13">
        <f>XLRE_IYR!BB34</f>
        <v>1.6647663363952517E-3</v>
      </c>
      <c r="Y34" s="13">
        <f>IYH_XLV!BB34</f>
        <v>9.3164059269089036E-4</v>
      </c>
      <c r="Z34" s="13"/>
    </row>
    <row r="35" spans="12:26" x14ac:dyDescent="0.25">
      <c r="L35" s="1">
        <f>XLE_IYE!A35</f>
        <v>46073</v>
      </c>
      <c r="M35" s="13">
        <f>XLE_IYE!BB35</f>
        <v>1.4979919105355868E-3</v>
      </c>
      <c r="N35" s="13">
        <f>XLF_IYF!BB35</f>
        <v>0</v>
      </c>
      <c r="O35" s="13">
        <f>XLK_IYW!BB35</f>
        <v>1.9416513450496373E-3</v>
      </c>
      <c r="P35" s="13">
        <f>XLU_IDU!BB35</f>
        <v>-1.4249490973133189E-3</v>
      </c>
      <c r="Q35" s="13">
        <f>IYJ_XLI!BB35</f>
        <v>-1.9039292434890748E-5</v>
      </c>
      <c r="R35" s="13">
        <f>IYK_XLP!BB35</f>
        <v>-2.9426135398291659E-3</v>
      </c>
      <c r="S35" s="13">
        <f t="shared" si="1"/>
        <v>-9.469586739921515E-4</v>
      </c>
      <c r="T35" s="13">
        <f t="shared" si="2"/>
        <v>1.7749652910063179E-2</v>
      </c>
      <c r="U35" s="13"/>
      <c r="V35" s="13"/>
      <c r="W35" s="13"/>
      <c r="X35" s="13">
        <f>XLRE_IYR!BB35</f>
        <v>-1.2118838985997272E-3</v>
      </c>
      <c r="Y35" s="13">
        <f>IYH_XLV!BB35</f>
        <v>5.1716490161134469E-4</v>
      </c>
      <c r="Z35" s="13"/>
    </row>
    <row r="36" spans="12:26" x14ac:dyDescent="0.25">
      <c r="L36" s="1">
        <f>XLE_IYE!A36</f>
        <v>46076</v>
      </c>
      <c r="M36" s="13">
        <f>XLE_IYE!BB36</f>
        <v>0</v>
      </c>
      <c r="N36" s="13">
        <f>XLF_IYF!BB36</f>
        <v>0</v>
      </c>
      <c r="O36" s="13">
        <f>XLK_IYW!BB36</f>
        <v>5.3720201467540724E-4</v>
      </c>
      <c r="P36" s="13">
        <f>XLU_IDU!BB36</f>
        <v>-1.3984292416671998E-3</v>
      </c>
      <c r="Q36" s="13">
        <f>IYJ_XLI!BB36</f>
        <v>-7.9041789040745335E-3</v>
      </c>
      <c r="R36" s="13">
        <f>IYK_XLP!BB36</f>
        <v>-2.1300931035762617E-3</v>
      </c>
      <c r="S36" s="13">
        <f t="shared" si="1"/>
        <v>-1.0895499234642588E-2</v>
      </c>
      <c r="T36" s="13">
        <f t="shared" si="2"/>
        <v>6.854153675420591E-3</v>
      </c>
      <c r="U36" s="13"/>
      <c r="V36" s="13"/>
      <c r="W36" s="13"/>
      <c r="X36" s="13">
        <f>XLRE_IYR!BB36</f>
        <v>-1.4456170176959467E-3</v>
      </c>
      <c r="Y36" s="13">
        <f>IYH_XLV!BB36</f>
        <v>-1.4985850797733843E-3</v>
      </c>
      <c r="Z36" s="13"/>
    </row>
    <row r="37" spans="12:26" x14ac:dyDescent="0.25">
      <c r="L37" s="1">
        <f>XLE_IYE!A37</f>
        <v>46077</v>
      </c>
      <c r="M37" s="13">
        <f>XLE_IYE!BB37</f>
        <v>0</v>
      </c>
      <c r="N37" s="13">
        <f>XLF_IYF!BB37</f>
        <v>-6.5738071995211089E-4</v>
      </c>
      <c r="O37" s="13">
        <f>XLK_IYW!BB37</f>
        <v>-2.4114587034081841E-4</v>
      </c>
      <c r="P37" s="13">
        <f>XLU_IDU!BB37</f>
        <v>-1.2000024031334766E-3</v>
      </c>
      <c r="Q37" s="13">
        <f>IYJ_XLI!BB37</f>
        <v>-1.7885478785978348E-4</v>
      </c>
      <c r="R37" s="13">
        <f>IYK_XLP!BB37</f>
        <v>3.924969777119194E-3</v>
      </c>
      <c r="S37" s="13">
        <f t="shared" si="1"/>
        <v>1.6475859958330046E-3</v>
      </c>
      <c r="T37" s="13">
        <f t="shared" si="2"/>
        <v>8.5017396712535956E-3</v>
      </c>
      <c r="U37" s="13"/>
      <c r="V37" s="13"/>
      <c r="W37" s="13"/>
      <c r="X37" s="13">
        <f>XLRE_IYR!BB37</f>
        <v>-2.636571223931859E-4</v>
      </c>
      <c r="Y37" s="13">
        <f>IYH_XLV!BB37</f>
        <v>1.5122813474586416E-3</v>
      </c>
      <c r="Z37" s="13"/>
    </row>
    <row r="38" spans="12:26" x14ac:dyDescent="0.25">
      <c r="L38" s="1">
        <f>XLE_IYE!A38</f>
        <v>46078</v>
      </c>
      <c r="M38" s="13">
        <f>XLE_IYE!BB38</f>
        <v>0</v>
      </c>
      <c r="N38" s="13">
        <f>XLF_IYF!BB38</f>
        <v>2.5413848752693178E-3</v>
      </c>
      <c r="O38" s="13">
        <f>XLK_IYW!BB38</f>
        <v>3.8303455156299751E-4</v>
      </c>
      <c r="P38" s="13">
        <f>XLU_IDU!BB38</f>
        <v>5.4493066905985602E-5</v>
      </c>
      <c r="Q38" s="13">
        <f>IYJ_XLI!BB38</f>
        <v>4.017332298785435E-3</v>
      </c>
      <c r="R38" s="13">
        <f>IYK_XLP!BB38</f>
        <v>-3.0834523091592585E-3</v>
      </c>
      <c r="S38" s="13">
        <f t="shared" si="1"/>
        <v>3.9127924833644778E-3</v>
      </c>
      <c r="T38" s="13">
        <f t="shared" si="2"/>
        <v>1.2414532154618074E-2</v>
      </c>
      <c r="U38" s="13"/>
      <c r="V38" s="13"/>
      <c r="W38" s="13"/>
      <c r="X38" s="13">
        <f>XLRE_IYR!BB38</f>
        <v>2.7755961404487455E-3</v>
      </c>
      <c r="Y38" s="13">
        <f>IYH_XLV!BB38</f>
        <v>-9.5908364865203801E-4</v>
      </c>
      <c r="Z38" s="13"/>
    </row>
    <row r="39" spans="12:26" x14ac:dyDescent="0.25">
      <c r="L39" s="1">
        <f>XLE_IYE!A39</f>
        <v>46079</v>
      </c>
      <c r="M39" s="13">
        <f>XLE_IYE!BB39</f>
        <v>0</v>
      </c>
      <c r="N39" s="13">
        <f>XLF_IYF!BB39</f>
        <v>1.4432868821904511E-4</v>
      </c>
      <c r="O39" s="13">
        <f>XLK_IYW!BB39</f>
        <v>-2.0294339354956677E-4</v>
      </c>
      <c r="P39" s="13">
        <f>XLU_IDU!BB39</f>
        <v>2.2158931337369504E-3</v>
      </c>
      <c r="Q39" s="13">
        <f>IYJ_XLI!BB39</f>
        <v>9.895086662888488E-4</v>
      </c>
      <c r="R39" s="13">
        <f>IYK_XLP!BB39</f>
        <v>-4.4276047944999935E-3</v>
      </c>
      <c r="S39" s="13">
        <f t="shared" si="1"/>
        <v>-1.280817699804716E-3</v>
      </c>
      <c r="T39" s="13">
        <f t="shared" si="2"/>
        <v>1.1133714454813358E-2</v>
      </c>
      <c r="U39" s="13"/>
      <c r="V39" s="13"/>
      <c r="W39" s="13"/>
      <c r="X39" s="13">
        <f>XLRE_IYR!BB39</f>
        <v>2.3877745140827118E-3</v>
      </c>
      <c r="Y39" s="13">
        <f>IYH_XLV!BB39</f>
        <v>1.9681366196249665E-5</v>
      </c>
      <c r="Z39" s="13"/>
    </row>
    <row r="40" spans="12:26" x14ac:dyDescent="0.25">
      <c r="L40" s="1">
        <f>XLE_IYE!A40</f>
        <v>46080</v>
      </c>
      <c r="M40" s="13">
        <f>XLE_IYE!BB40</f>
        <v>0</v>
      </c>
      <c r="N40" s="13">
        <f>XLF_IYF!BB40</f>
        <v>3.9797509197520807E-3</v>
      </c>
      <c r="O40" s="13">
        <f>XLK_IYW!BB40</f>
        <v>-2.8298350059321568E-3</v>
      </c>
      <c r="P40" s="13">
        <f>XLU_IDU!BB40</f>
        <v>4.9594129675891059E-4</v>
      </c>
      <c r="Q40" s="13">
        <f>IYJ_XLI!BB40</f>
        <v>-2.4248641682029178E-3</v>
      </c>
      <c r="R40" s="13">
        <f>IYK_XLP!BB40</f>
        <v>9.3835003560497655E-4</v>
      </c>
      <c r="S40" s="13">
        <f t="shared" si="1"/>
        <v>1.5934307798089317E-4</v>
      </c>
      <c r="T40" s="13">
        <f t="shared" si="2"/>
        <v>1.1293057532794252E-2</v>
      </c>
      <c r="U40" s="13"/>
      <c r="V40" s="13"/>
      <c r="W40" s="13"/>
      <c r="X40" s="13">
        <f>XLRE_IYR!BB40</f>
        <v>0</v>
      </c>
      <c r="Y40" s="13">
        <f>IYH_XLV!BB40</f>
        <v>-1.3677455060213499E-3</v>
      </c>
      <c r="Z40" s="13"/>
    </row>
    <row r="41" spans="12:26" x14ac:dyDescent="0.25">
      <c r="L41" s="1">
        <f>XLE_IYE!A41</f>
        <v>46083</v>
      </c>
      <c r="M41" s="13">
        <f>XLE_IYE!BB41</f>
        <v>0</v>
      </c>
      <c r="N41" s="13">
        <f>XLF_IYF!BB41</f>
        <v>0</v>
      </c>
      <c r="O41" s="13">
        <f>XLK_IYW!BB41</f>
        <v>2.7465091064896282E-3</v>
      </c>
      <c r="P41" s="13">
        <f>XLU_IDU!BB41</f>
        <v>1.4212398594672538E-3</v>
      </c>
      <c r="Q41" s="13">
        <f>IYJ_XLI!BB41</f>
        <v>-3.0750165167338413E-3</v>
      </c>
      <c r="R41" s="13">
        <f>IYK_XLP!BB41</f>
        <v>-3.2793332754961334E-3</v>
      </c>
      <c r="S41" s="13">
        <f t="shared" si="1"/>
        <v>-2.1866008262730928E-3</v>
      </c>
      <c r="T41" s="13">
        <f t="shared" si="2"/>
        <v>9.1064567065211599E-3</v>
      </c>
      <c r="U41" s="13"/>
      <c r="V41" s="13"/>
      <c r="W41" s="13"/>
      <c r="X41" s="13">
        <f>XLRE_IYR!BB41</f>
        <v>7.4069656186734399E-4</v>
      </c>
      <c r="Y41" s="13">
        <f>IYH_XLV!BB41</f>
        <v>-9.5638973534808297E-4</v>
      </c>
      <c r="Z41" s="13"/>
    </row>
    <row r="42" spans="12:26" x14ac:dyDescent="0.25">
      <c r="L42" s="1">
        <f>XLE_IYE!A42</f>
        <v>46084</v>
      </c>
      <c r="M42" s="13">
        <f>XLE_IYE!BB42</f>
        <v>0</v>
      </c>
      <c r="N42" s="13">
        <f>XLF_IYF!BB42</f>
        <v>0</v>
      </c>
      <c r="O42" s="13">
        <f>XLK_IYW!BB42</f>
        <v>2.8350080322985527E-3</v>
      </c>
      <c r="P42" s="13">
        <f>XLU_IDU!BB42</f>
        <v>4.1703741025170358E-4</v>
      </c>
      <c r="Q42" s="13">
        <f>IYJ_XLI!BB42</f>
        <v>2.2247548998497908E-3</v>
      </c>
      <c r="R42" s="13">
        <f>IYK_XLP!BB42</f>
        <v>6.2164975092151055E-3</v>
      </c>
      <c r="S42" s="13">
        <f t="shared" si="1"/>
        <v>1.1693297851615152E-2</v>
      </c>
      <c r="T42" s="13">
        <f t="shared" si="2"/>
        <v>2.0799754558136312E-2</v>
      </c>
      <c r="U42" s="13"/>
      <c r="V42" s="13"/>
      <c r="W42" s="13"/>
      <c r="X42" s="13">
        <f>XLRE_IYR!BB42</f>
        <v>-7.0671562661463704E-4</v>
      </c>
      <c r="Y42" s="13">
        <f>IYH_XLV!BB42</f>
        <v>3.9978956944260874E-4</v>
      </c>
      <c r="Z42" s="13"/>
    </row>
    <row r="43" spans="12:26" x14ac:dyDescent="0.25">
      <c r="L43" s="1">
        <f>XLE_IYE!A43</f>
        <v>46085</v>
      </c>
      <c r="M43" s="13">
        <f>XLE_IYE!BB43</f>
        <v>0</v>
      </c>
      <c r="N43" s="13">
        <f>XLF_IYF!BB43</f>
        <v>0</v>
      </c>
      <c r="O43" s="13">
        <f>XLK_IYW!BB43</f>
        <v>3.5712623692425709E-3</v>
      </c>
      <c r="P43" s="13">
        <f>XLU_IDU!BB43</f>
        <v>-5.5705227526567716E-4</v>
      </c>
      <c r="Q43" s="13">
        <f>IYJ_XLI!BB43</f>
        <v>2.4336037055973196E-4</v>
      </c>
      <c r="R43" s="13">
        <f>IYK_XLP!BB43</f>
        <v>1.8850999545155104E-3</v>
      </c>
      <c r="S43" s="13">
        <f t="shared" si="1"/>
        <v>5.1426704190521361E-3</v>
      </c>
      <c r="T43" s="13">
        <f t="shared" si="2"/>
        <v>2.5942424977188447E-2</v>
      </c>
      <c r="U43" s="13"/>
      <c r="V43" s="13"/>
      <c r="W43" s="13"/>
      <c r="X43" s="13">
        <f>XLRE_IYR!BB43</f>
        <v>-3.8205494132145107E-4</v>
      </c>
      <c r="Y43" s="13">
        <f>IYH_XLV!BB43</f>
        <v>3.1650783210060863E-4</v>
      </c>
      <c r="Z43" s="13"/>
    </row>
    <row r="44" spans="12:26" x14ac:dyDescent="0.25">
      <c r="L44" s="1">
        <f>XLE_IYE!A44</f>
        <v>46086</v>
      </c>
      <c r="M44" s="13">
        <f>XLE_IYE!BB44</f>
        <v>0</v>
      </c>
      <c r="N44" s="13">
        <f>XLF_IYF!BB44</f>
        <v>0</v>
      </c>
      <c r="O44" s="13">
        <f>XLK_IYW!BB44</f>
        <v>0</v>
      </c>
      <c r="P44" s="13">
        <f>XLU_IDU!BB44</f>
        <v>1.0676834370813319E-3</v>
      </c>
      <c r="Q44" s="13">
        <f>IYJ_XLI!BB44</f>
        <v>3.8348198629054725E-3</v>
      </c>
      <c r="R44" s="13">
        <f>IYK_XLP!BB44</f>
        <v>1.470885143085611E-3</v>
      </c>
      <c r="S44" s="13">
        <f t="shared" si="1"/>
        <v>6.3733884430724154E-3</v>
      </c>
      <c r="T44" s="13">
        <f t="shared" si="2"/>
        <v>3.231581342026086E-2</v>
      </c>
      <c r="U44" s="13"/>
      <c r="V44" s="13"/>
      <c r="W44" s="13"/>
      <c r="X44" s="13">
        <f>XLRE_IYR!BB44</f>
        <v>8.9833007122098324E-4</v>
      </c>
      <c r="Y44" s="13">
        <f>IYH_XLV!BB44</f>
        <v>1.3975054026033676E-3</v>
      </c>
      <c r="Z44" s="13"/>
    </row>
    <row r="45" spans="12:26" x14ac:dyDescent="0.25">
      <c r="L45" s="1">
        <f>XLE_IYE!A45</f>
        <v>46087</v>
      </c>
      <c r="M45" s="13">
        <f>XLE_IYE!BB45</f>
        <v>0</v>
      </c>
      <c r="N45" s="13">
        <f>XLF_IYF!BB45</f>
        <v>0</v>
      </c>
      <c r="O45" s="13">
        <f>XLK_IYW!BB45</f>
        <v>0</v>
      </c>
      <c r="P45" s="13">
        <f>XLU_IDU!BB45</f>
        <v>0</v>
      </c>
      <c r="Q45" s="13">
        <f>IYJ_XLI!BB45</f>
        <v>-3.1531941957537619E-3</v>
      </c>
      <c r="R45" s="13">
        <f>IYK_XLP!BB45</f>
        <v>3.9129929829199344E-3</v>
      </c>
      <c r="S45" s="13">
        <f t="shared" si="1"/>
        <v>7.5979878716617242E-4</v>
      </c>
      <c r="T45" s="13">
        <f t="shared" si="2"/>
        <v>3.3075612207427031E-2</v>
      </c>
      <c r="U45" s="13"/>
      <c r="V45" s="13"/>
      <c r="W45" s="13"/>
      <c r="X45" s="13">
        <f>XLRE_IYR!BB45</f>
        <v>-1.2094204167698245E-3</v>
      </c>
      <c r="Y45" s="13">
        <f>IYH_XLV!BB45</f>
        <v>0</v>
      </c>
      <c r="Z45" s="13"/>
    </row>
    <row r="46" spans="12:26" x14ac:dyDescent="0.25">
      <c r="L46" s="1">
        <f>XLE_IYE!A46</f>
        <v>46090</v>
      </c>
      <c r="M46" s="13">
        <f>XLE_IYE!BB46</f>
        <v>0</v>
      </c>
      <c r="N46" s="13">
        <f>XLF_IYF!BB46</f>
        <v>1.6945634917187122E-4</v>
      </c>
      <c r="O46" s="13">
        <f>XLK_IYW!BB46</f>
        <v>0</v>
      </c>
      <c r="P46" s="13">
        <f>XLU_IDU!BB46</f>
        <v>0</v>
      </c>
      <c r="Q46" s="13">
        <f>IYJ_XLI!BB46</f>
        <v>-2.1179877862900088E-3</v>
      </c>
      <c r="R46" s="13">
        <f>IYK_XLP!BB46</f>
        <v>3.6414217907940858E-3</v>
      </c>
      <c r="S46" s="13">
        <f t="shared" si="1"/>
        <v>1.6928903536759482E-3</v>
      </c>
      <c r="T46" s="13">
        <f t="shared" si="2"/>
        <v>3.4768502561102976E-2</v>
      </c>
      <c r="U46" s="13"/>
      <c r="V46" s="13"/>
      <c r="W46" s="13"/>
      <c r="X46" s="13">
        <f>XLRE_IYR!BB46</f>
        <v>2.2345307298061133E-5</v>
      </c>
      <c r="Y46" s="13">
        <f>IYH_XLV!BB46</f>
        <v>0</v>
      </c>
      <c r="Z46" s="13"/>
    </row>
    <row r="47" spans="12:26" x14ac:dyDescent="0.25">
      <c r="L47" s="1">
        <f>XLE_IYE!A47</f>
        <v>46091</v>
      </c>
      <c r="M47" s="13">
        <f>XLE_IYE!BB47</f>
        <v>0</v>
      </c>
      <c r="N47" s="13">
        <f>XLF_IYF!BB47</f>
        <v>2.6607783479647412E-4</v>
      </c>
      <c r="O47" s="13">
        <f>XLK_IYW!BB47</f>
        <v>0</v>
      </c>
      <c r="P47" s="13">
        <f>XLU_IDU!BB47</f>
        <v>0</v>
      </c>
      <c r="Q47" s="13">
        <f>IYJ_XLI!BB47</f>
        <v>4.1609624451410289E-4</v>
      </c>
      <c r="R47" s="13">
        <f>IYK_XLP!BB47</f>
        <v>0</v>
      </c>
      <c r="S47" s="13">
        <f t="shared" si="1"/>
        <v>6.82174079310577E-4</v>
      </c>
      <c r="T47" s="13">
        <f t="shared" si="2"/>
        <v>3.5450676640413556E-2</v>
      </c>
      <c r="U47" s="13"/>
      <c r="V47" s="13"/>
      <c r="W47" s="13"/>
      <c r="X47" s="13">
        <f>XLRE_IYR!BB47</f>
        <v>2.8782284660344042E-4</v>
      </c>
      <c r="Y47" s="13">
        <f>IYH_XLV!BB47</f>
        <v>0</v>
      </c>
      <c r="Z47" s="13"/>
    </row>
    <row r="48" spans="12:26" x14ac:dyDescent="0.25">
      <c r="L48" s="1">
        <f>XLE_IYE!A48</f>
        <v>46092</v>
      </c>
      <c r="M48" s="13">
        <f>XLE_IYE!BB48</f>
        <v>0</v>
      </c>
      <c r="N48" s="13">
        <f>XLF_IYF!BB48</f>
        <v>4.1009608721425013E-4</v>
      </c>
      <c r="O48" s="13">
        <f>XLK_IYW!BB48</f>
        <v>-3.9624910154632473E-6</v>
      </c>
      <c r="P48" s="13">
        <f>XLU_IDU!BB48</f>
        <v>1.4185314133141665E-3</v>
      </c>
      <c r="Q48" s="13">
        <f>IYJ_XLI!BB48</f>
        <v>-3.383208156889873E-3</v>
      </c>
      <c r="R48" s="13">
        <f>IYK_XLP!BB48</f>
        <v>2.3020855010294789E-3</v>
      </c>
      <c r="S48" s="13">
        <f t="shared" si="1"/>
        <v>7.4354235365255931E-4</v>
      </c>
      <c r="T48" s="13">
        <f t="shared" si="2"/>
        <v>3.6194218994066114E-2</v>
      </c>
      <c r="U48" s="13"/>
      <c r="V48" s="13"/>
      <c r="W48" s="13"/>
      <c r="X48" s="13">
        <f>XLRE_IYR!BB48</f>
        <v>6.920112361999773E-4</v>
      </c>
      <c r="Y48" s="13">
        <f>IYH_XLV!BB48</f>
        <v>6.9692005399071789E-4</v>
      </c>
      <c r="Z48" s="13"/>
    </row>
    <row r="49" spans="12:26" x14ac:dyDescent="0.25">
      <c r="L49" s="1">
        <f>XLE_IYE!A49</f>
        <v>46093</v>
      </c>
      <c r="M49" s="13">
        <f>XLE_IYE!BB49</f>
        <v>0</v>
      </c>
      <c r="N49" s="13">
        <f>XLF_IYF!BB49</f>
        <v>-2.0429256483853533E-4</v>
      </c>
      <c r="O49" s="13">
        <f>XLK_IYW!BB49</f>
        <v>4.0469625360168085E-4</v>
      </c>
      <c r="P49" s="13">
        <f>XLU_IDU!BB49</f>
        <v>4.0911830290867555E-5</v>
      </c>
      <c r="Q49" s="13">
        <f>IYJ_XLI!BB49</f>
        <v>3.4822416602621822E-4</v>
      </c>
      <c r="R49" s="13">
        <f>IYK_XLP!BB49</f>
        <v>0</v>
      </c>
      <c r="S49" s="13">
        <f t="shared" si="1"/>
        <v>5.8953968508023129E-4</v>
      </c>
      <c r="T49" s="13">
        <f t="shared" si="2"/>
        <v>3.6783758679146343E-2</v>
      </c>
      <c r="U49" s="13"/>
      <c r="V49" s="13"/>
      <c r="W49" s="13"/>
      <c r="X49" s="13">
        <f>XLRE_IYR!BB49</f>
        <v>0</v>
      </c>
      <c r="Y49" s="13">
        <f>IYH_XLV!BB49</f>
        <v>1.6869859461443662E-3</v>
      </c>
      <c r="Z49" s="13"/>
    </row>
    <row r="50" spans="12:26" x14ac:dyDescent="0.25">
      <c r="L50" s="1">
        <f>XLE_IYE!A50</f>
        <v>46094</v>
      </c>
      <c r="M50" s="13">
        <f>XLE_IYE!BB50</f>
        <v>0</v>
      </c>
      <c r="N50" s="13">
        <f>XLF_IYF!BB50</f>
        <v>-1.4002786448986337E-3</v>
      </c>
      <c r="O50" s="13">
        <f>XLK_IYW!BB50</f>
        <v>1.9938294155584556E-3</v>
      </c>
      <c r="P50" s="13">
        <f>XLU_IDU!BB50</f>
        <v>-1.1301323970311274E-3</v>
      </c>
      <c r="Q50" s="13">
        <f>IYJ_XLI!BB50</f>
        <v>5.6096670101894513E-4</v>
      </c>
      <c r="R50" s="13">
        <f>IYK_XLP!BB50</f>
        <v>9.7789794444193712E-4</v>
      </c>
      <c r="S50" s="13">
        <f t="shared" si="1"/>
        <v>1.0022830190895768E-3</v>
      </c>
      <c r="T50" s="13">
        <f t="shared" si="2"/>
        <v>3.778604169823592E-2</v>
      </c>
      <c r="U50" s="13"/>
      <c r="V50" s="13"/>
      <c r="W50" s="13"/>
      <c r="X50" s="13">
        <f>XLRE_IYR!BB50</f>
        <v>0</v>
      </c>
      <c r="Y50" s="13">
        <f>IYH_XLV!BB50</f>
        <v>0</v>
      </c>
      <c r="Z50" s="13"/>
    </row>
    <row r="51" spans="12:26" x14ac:dyDescent="0.25">
      <c r="L51" s="1">
        <f>XLE_IYE!A51</f>
        <v>46097</v>
      </c>
      <c r="M51" s="13">
        <f>XLE_IYE!BB51</f>
        <v>0</v>
      </c>
      <c r="N51" s="13">
        <f>XLF_IYF!BB51</f>
        <v>-2.9619097102891526E-5</v>
      </c>
      <c r="O51" s="13">
        <f>XLK_IYW!BB51</f>
        <v>0</v>
      </c>
      <c r="P51" s="13">
        <f>XLU_IDU!BB51</f>
        <v>-1.6622052015079786E-3</v>
      </c>
      <c r="Q51" s="13">
        <f>IYJ_XLI!BB51</f>
        <v>1.3580393724340421E-3</v>
      </c>
      <c r="R51" s="13">
        <f>IYK_XLP!BB51</f>
        <v>1.5921802668296538E-3</v>
      </c>
      <c r="S51" s="13">
        <f t="shared" si="1"/>
        <v>1.2583953406528257E-3</v>
      </c>
      <c r="T51" s="13">
        <f t="shared" si="2"/>
        <v>3.9044437038888748E-2</v>
      </c>
      <c r="U51" s="13"/>
      <c r="V51" s="13"/>
      <c r="W51" s="13"/>
      <c r="X51" s="13">
        <f>XLRE_IYR!BB51</f>
        <v>0</v>
      </c>
      <c r="Y51" s="13">
        <f>IYH_XLV!BB51</f>
        <v>0</v>
      </c>
      <c r="Z51" s="13"/>
    </row>
    <row r="52" spans="12:26" x14ac:dyDescent="0.25">
      <c r="L52" s="1">
        <f>XLE_IYE!A52</f>
        <v>46098</v>
      </c>
      <c r="M52" s="13">
        <f>XLE_IYE!BB52</f>
        <v>0</v>
      </c>
      <c r="N52" s="13">
        <f>XLF_IYF!BB52</f>
        <v>-2.785466151503331E-3</v>
      </c>
      <c r="O52" s="13">
        <f>XLK_IYW!BB52</f>
        <v>0</v>
      </c>
      <c r="P52" s="13">
        <f>XLU_IDU!BB52</f>
        <v>-4.7348802098159011E-3</v>
      </c>
      <c r="Q52" s="13">
        <f>IYJ_XLI!BB52</f>
        <v>-2.7790751165539607E-3</v>
      </c>
      <c r="R52" s="13">
        <f>IYK_XLP!BB52</f>
        <v>0</v>
      </c>
      <c r="S52" s="13">
        <f t="shared" si="1"/>
        <v>-1.0299421477873192E-2</v>
      </c>
      <c r="T52" s="13">
        <f t="shared" si="2"/>
        <v>2.8745015561015556E-2</v>
      </c>
      <c r="U52" s="13"/>
      <c r="V52" s="13"/>
      <c r="W52" s="13"/>
      <c r="X52" s="13">
        <f>XLRE_IYR!BB52</f>
        <v>0</v>
      </c>
      <c r="Y52" s="13">
        <f>IYH_XLV!BB52</f>
        <v>0</v>
      </c>
      <c r="Z52" s="13"/>
    </row>
    <row r="53" spans="12:26" x14ac:dyDescent="0.25">
      <c r="L53" s="1">
        <f>XLE_IYE!A53</f>
        <v>46099</v>
      </c>
      <c r="M53" s="13">
        <f>XLE_IYE!BB53</f>
        <v>0</v>
      </c>
      <c r="N53" s="13">
        <f>XLF_IYF!BB53</f>
        <v>3.4174260316174009E-3</v>
      </c>
      <c r="O53" s="13">
        <f>XLK_IYW!BB53</f>
        <v>0</v>
      </c>
      <c r="P53" s="13">
        <f>XLU_IDU!BB53</f>
        <v>1.1476566653817683E-3</v>
      </c>
      <c r="Q53" s="13">
        <f>IYJ_XLI!BB53</f>
        <v>-5.4239763718113201E-3</v>
      </c>
      <c r="R53" s="13">
        <f>IYK_XLP!BB53</f>
        <v>0</v>
      </c>
      <c r="S53" s="13">
        <f t="shared" si="1"/>
        <v>-8.5889367481215093E-4</v>
      </c>
      <c r="T53" s="13">
        <f t="shared" si="2"/>
        <v>2.7886121886203406E-2</v>
      </c>
      <c r="U53" s="13"/>
      <c r="V53" s="13"/>
      <c r="W53" s="13"/>
      <c r="X53" s="13">
        <f>XLRE_IYR!BB53</f>
        <v>0</v>
      </c>
      <c r="Y53" s="13">
        <f>IYH_XLV!BB53</f>
        <v>0</v>
      </c>
      <c r="Z53" s="13"/>
    </row>
    <row r="54" spans="12:26" x14ac:dyDescent="0.25">
      <c r="L54" s="1">
        <f>XLE_IYE!A54</f>
        <v>46100</v>
      </c>
      <c r="M54" s="13">
        <f>XLE_IYE!BB54</f>
        <v>0</v>
      </c>
      <c r="N54" s="13">
        <f>XLF_IYF!BB54</f>
        <v>0</v>
      </c>
      <c r="O54" s="13">
        <f>XLK_IYW!BB54</f>
        <v>0</v>
      </c>
      <c r="P54" s="13">
        <f>XLU_IDU!BB54</f>
        <v>3.231287962523555E-4</v>
      </c>
      <c r="Q54" s="13">
        <f>IYJ_XLI!BB54</f>
        <v>2.2120735065547428E-3</v>
      </c>
      <c r="R54" s="13">
        <f>IYK_XLP!BB54</f>
        <v>0</v>
      </c>
      <c r="S54" s="13">
        <f t="shared" si="1"/>
        <v>2.5352023028070983E-3</v>
      </c>
      <c r="T54" s="13">
        <f t="shared" si="2"/>
        <v>3.0421324189010505E-2</v>
      </c>
      <c r="U54" s="13"/>
      <c r="V54" s="13"/>
      <c r="W54" s="13"/>
      <c r="X54" s="13">
        <f>XLRE_IYR!BB54</f>
        <v>0</v>
      </c>
      <c r="Y54" s="13">
        <f>IYH_XLV!BB54</f>
        <v>-1.8189783729751505E-4</v>
      </c>
      <c r="Z54" s="13"/>
    </row>
    <row r="55" spans="12:26" x14ac:dyDescent="0.25">
      <c r="L55" s="1">
        <f>XLE_IYE!A55</f>
        <v>46101</v>
      </c>
      <c r="M55" s="13">
        <f>XLE_IYE!BB55</f>
        <v>0</v>
      </c>
      <c r="N55" s="13">
        <f>XLF_IYF!BB55</f>
        <v>0</v>
      </c>
      <c r="O55" s="13">
        <f>XLK_IYW!BB55</f>
        <v>4.3275818906271871E-4</v>
      </c>
      <c r="P55" s="13">
        <f>XLU_IDU!BB55</f>
        <v>0</v>
      </c>
      <c r="Q55" s="13">
        <f>IYJ_XLI!BB55</f>
        <v>3.1716169328236208E-3</v>
      </c>
      <c r="R55" s="13">
        <f>IYK_XLP!BB55</f>
        <v>0</v>
      </c>
      <c r="S55" s="13">
        <f t="shared" si="1"/>
        <v>3.6043751218863395E-3</v>
      </c>
      <c r="T55" s="13">
        <f t="shared" si="2"/>
        <v>3.4025699310896843E-2</v>
      </c>
      <c r="U55" s="13"/>
      <c r="V55" s="13"/>
      <c r="W55" s="13"/>
      <c r="X55" s="13">
        <f>XLRE_IYR!BB55</f>
        <v>0</v>
      </c>
      <c r="Y55" s="13">
        <f>IYH_XLV!BB55</f>
        <v>4.2648578100629511E-4</v>
      </c>
      <c r="Z55" s="13"/>
    </row>
    <row r="56" spans="12:26" x14ac:dyDescent="0.25">
      <c r="L56" s="1">
        <f>XLE_IYE!A56</f>
        <v>46104</v>
      </c>
      <c r="M56" s="13">
        <f>XLE_IYE!BB56</f>
        <v>0</v>
      </c>
      <c r="N56" s="13">
        <f>XLF_IYF!BB56</f>
        <v>0</v>
      </c>
      <c r="O56" s="13">
        <f>XLK_IYW!BB56</f>
        <v>8.9088796351930767E-4</v>
      </c>
      <c r="P56" s="13">
        <f>XLU_IDU!BB56</f>
        <v>-4.6151883710686507E-3</v>
      </c>
      <c r="Q56" s="13">
        <f>IYJ_XLI!BB56</f>
        <v>6.0445464842913219E-3</v>
      </c>
      <c r="R56" s="13">
        <f>IYK_XLP!BB56</f>
        <v>3.805608138635402E-3</v>
      </c>
      <c r="S56" s="13">
        <f t="shared" si="1"/>
        <v>6.1258542153773809E-3</v>
      </c>
      <c r="T56" s="13">
        <f t="shared" si="2"/>
        <v>4.0151553526274225E-2</v>
      </c>
      <c r="U56" s="13"/>
      <c r="V56" s="13"/>
      <c r="W56" s="13"/>
      <c r="X56" s="13">
        <f>XLRE_IYR!BB56</f>
        <v>0</v>
      </c>
      <c r="Y56" s="13">
        <f>IYH_XLV!BB56</f>
        <v>-5.1795689079225226E-3</v>
      </c>
      <c r="Z56" s="13"/>
    </row>
    <row r="57" spans="12:26" x14ac:dyDescent="0.25">
      <c r="L57" s="1">
        <f>XLE_IYE!A57</f>
        <v>46105</v>
      </c>
      <c r="M57" s="13">
        <f>XLE_IYE!BB57</f>
        <v>0</v>
      </c>
      <c r="N57" s="13">
        <f>XLF_IYF!BB57</f>
        <v>0</v>
      </c>
      <c r="O57" s="13">
        <f>XLK_IYW!BB57</f>
        <v>-5.0615750226427284E-3</v>
      </c>
      <c r="P57" s="13">
        <f>XLU_IDU!BB57</f>
        <v>8.3372840167771078E-4</v>
      </c>
      <c r="Q57" s="13">
        <f>IYJ_XLI!BB57</f>
        <v>0</v>
      </c>
      <c r="R57" s="13">
        <f>IYK_XLP!BB57</f>
        <v>1.4386072681057921E-3</v>
      </c>
      <c r="S57" s="13">
        <f t="shared" si="1"/>
        <v>-2.7892393528592256E-3</v>
      </c>
      <c r="T57" s="13">
        <f t="shared" si="2"/>
        <v>3.7362314173414998E-2</v>
      </c>
      <c r="U57" s="13"/>
      <c r="V57" s="13"/>
      <c r="W57" s="13"/>
      <c r="X57" s="13">
        <f>XLRE_IYR!BB57</f>
        <v>-1.5474247815105684E-3</v>
      </c>
      <c r="Y57" s="13">
        <f>IYH_XLV!BB57</f>
        <v>1.4569670631736256E-3</v>
      </c>
      <c r="Z57" s="13"/>
    </row>
    <row r="58" spans="12:26" x14ac:dyDescent="0.25">
      <c r="L58" s="1">
        <f>XLE_IYE!A58</f>
        <v>46106</v>
      </c>
      <c r="M58" s="13">
        <f>XLE_IYE!BB58</f>
        <v>-2.476935568290475E-4</v>
      </c>
      <c r="N58" s="13">
        <f>XLF_IYF!BB58</f>
        <v>0</v>
      </c>
      <c r="O58" s="13">
        <f>XLK_IYW!BB58</f>
        <v>1.2467294102548503E-3</v>
      </c>
      <c r="P58" s="13">
        <f>XLU_IDU!BB58</f>
        <v>2.1759022380962506E-4</v>
      </c>
      <c r="Q58" s="13">
        <f>IYJ_XLI!BB58</f>
        <v>0</v>
      </c>
      <c r="R58" s="13">
        <f>IYK_XLP!BB58</f>
        <v>2.492581290416112E-4</v>
      </c>
      <c r="S58" s="13">
        <f t="shared" si="1"/>
        <v>1.4658842062770391E-3</v>
      </c>
      <c r="T58" s="13">
        <f t="shared" si="2"/>
        <v>3.8828198379692036E-2</v>
      </c>
      <c r="U58" s="13"/>
      <c r="V58" s="13"/>
      <c r="W58" s="13"/>
      <c r="X58" s="13">
        <f>XLRE_IYR!BB58</f>
        <v>-4.9652433989296233E-4</v>
      </c>
      <c r="Y58" s="13">
        <f>IYH_XLV!BB58</f>
        <v>-1.8425961439387118E-3</v>
      </c>
      <c r="Z58" s="13"/>
    </row>
    <row r="59" spans="12:26" x14ac:dyDescent="0.25">
      <c r="L59" s="1">
        <f>XLE_IYE!A59</f>
        <v>46107</v>
      </c>
      <c r="M59" s="13">
        <f>XLE_IYE!BB59</f>
        <v>5.5497357189321188E-4</v>
      </c>
      <c r="N59" s="13">
        <f>XLF_IYF!BB59</f>
        <v>0</v>
      </c>
      <c r="O59" s="13">
        <f>XLK_IYW!BB59</f>
        <v>-7.6671678027512985E-4</v>
      </c>
      <c r="P59" s="13">
        <f>XLU_IDU!BB59</f>
        <v>-1.0247103631768051E-3</v>
      </c>
      <c r="Q59" s="13">
        <f>IYJ_XLI!BB59</f>
        <v>0</v>
      </c>
      <c r="R59" s="13">
        <f>IYK_XLP!BB59</f>
        <v>-2.9248665999855082E-3</v>
      </c>
      <c r="S59" s="13">
        <f t="shared" si="1"/>
        <v>-4.1613201715442315E-3</v>
      </c>
      <c r="T59" s="13">
        <f t="shared" si="2"/>
        <v>3.4666878208147803E-2</v>
      </c>
      <c r="U59" s="13"/>
      <c r="V59" s="13"/>
      <c r="W59" s="13"/>
      <c r="X59" s="13">
        <f>XLRE_IYR!BB59</f>
        <v>2.1022625214477532E-3</v>
      </c>
      <c r="Y59" s="13">
        <f>IYH_XLV!BB59</f>
        <v>-1.5905324028664012E-4</v>
      </c>
      <c r="Z59" s="13"/>
    </row>
    <row r="60" spans="12:26" x14ac:dyDescent="0.25">
      <c r="L60" s="1">
        <f>XLE_IYE!A60</f>
        <v>46108</v>
      </c>
      <c r="M60" s="13">
        <f>XLE_IYE!BB60</f>
        <v>3.1502979098958078E-4</v>
      </c>
      <c r="N60" s="13">
        <f>XLF_IYF!BB60</f>
        <v>0</v>
      </c>
      <c r="O60" s="13">
        <f>XLK_IYW!BB60</f>
        <v>-2.3534079170174048E-3</v>
      </c>
      <c r="P60" s="13">
        <f>XLU_IDU!BB60</f>
        <v>1.1136291910462974E-3</v>
      </c>
      <c r="Q60" s="13">
        <f>IYJ_XLI!BB60</f>
        <v>4.0128432917797482E-3</v>
      </c>
      <c r="R60" s="13">
        <f>IYK_XLP!BB60</f>
        <v>-2.2455353216101698E-3</v>
      </c>
      <c r="S60" s="13">
        <f t="shared" si="1"/>
        <v>8.4255903518805179E-4</v>
      </c>
      <c r="T60" s="13">
        <f t="shared" si="2"/>
        <v>3.5509437243335856E-2</v>
      </c>
      <c r="U60" s="13"/>
      <c r="V60" s="13"/>
      <c r="W60" s="13"/>
      <c r="X60" s="13">
        <f>XLRE_IYR!BB60</f>
        <v>8.7773700537970966E-4</v>
      </c>
      <c r="Y60" s="13">
        <f>IYH_XLV!BB60</f>
        <v>6.5920285167309425E-4</v>
      </c>
      <c r="Z60" s="13"/>
    </row>
    <row r="61" spans="12:26" x14ac:dyDescent="0.25">
      <c r="L61" s="1">
        <f>XLE_IYE!A61</f>
        <v>46111</v>
      </c>
      <c r="M61" s="13">
        <f>XLE_IYE!BB61</f>
        <v>9.9323961336864053E-4</v>
      </c>
      <c r="N61" s="13">
        <f>XLF_IYF!BB61</f>
        <v>0</v>
      </c>
      <c r="O61" s="13">
        <f>XLK_IYW!BB61</f>
        <v>4.1577789446127517E-3</v>
      </c>
      <c r="P61" s="13">
        <f>XLU_IDU!BB61</f>
        <v>0</v>
      </c>
      <c r="Q61" s="13">
        <f>IYJ_XLI!BB61</f>
        <v>-7.2352674449202656E-3</v>
      </c>
      <c r="R61" s="13">
        <f>IYK_XLP!BB61</f>
        <v>2.5012865273305197E-3</v>
      </c>
      <c r="S61" s="13">
        <f t="shared" si="1"/>
        <v>4.1703764039164627E-4</v>
      </c>
      <c r="T61" s="13">
        <f t="shared" si="2"/>
        <v>3.5926474883727501E-2</v>
      </c>
      <c r="U61" s="13"/>
      <c r="V61" s="13"/>
      <c r="W61" s="13"/>
      <c r="X61" s="13">
        <f>XLRE_IYR!BB61</f>
        <v>1.3897880571435081E-4</v>
      </c>
      <c r="Y61" s="13">
        <f>IYH_XLV!BB61</f>
        <v>-9.1552850031336114E-4</v>
      </c>
      <c r="Z61" s="13"/>
    </row>
    <row r="62" spans="12:26" x14ac:dyDescent="0.25">
      <c r="L62" s="1">
        <f>XLE_IYE!A62</f>
        <v>46112</v>
      </c>
      <c r="M62" s="13">
        <f>XLE_IYE!BB62</f>
        <v>-1.5430469765815615E-4</v>
      </c>
      <c r="N62" s="13">
        <f>XLF_IYF!BB62</f>
        <v>0</v>
      </c>
      <c r="O62" s="13">
        <f>XLK_IYW!BB62</f>
        <v>2.98368896366661E-3</v>
      </c>
      <c r="P62" s="13">
        <f>XLU_IDU!BB62</f>
        <v>0</v>
      </c>
      <c r="Q62" s="13">
        <f>IYJ_XLI!BB62</f>
        <v>3.219978132312673E-3</v>
      </c>
      <c r="R62" s="13">
        <f>IYK_XLP!BB62</f>
        <v>-2.2048276607778989E-4</v>
      </c>
      <c r="S62" s="13">
        <f t="shared" si="1"/>
        <v>5.828879632243337E-3</v>
      </c>
      <c r="T62" s="13">
        <f t="shared" si="2"/>
        <v>4.1755354515970837E-2</v>
      </c>
      <c r="U62" s="13"/>
      <c r="V62" s="13"/>
      <c r="W62" s="13"/>
      <c r="X62" s="13">
        <f>XLRE_IYR!BB62</f>
        <v>-6.8872281898383833E-4</v>
      </c>
      <c r="Y62" s="13">
        <f>IYH_XLV!BB62</f>
        <v>-1.936580632549121E-3</v>
      </c>
      <c r="Z62" s="13"/>
    </row>
    <row r="63" spans="12:26" x14ac:dyDescent="0.25">
      <c r="L63" s="1">
        <f>XLE_IYE!A63</f>
        <v>46113</v>
      </c>
      <c r="M63" s="13">
        <f>XLE_IYE!BB63</f>
        <v>-1.7820800523233316E-3</v>
      </c>
      <c r="N63" s="13">
        <f>XLF_IYF!BB63</f>
        <v>0</v>
      </c>
      <c r="O63" s="13">
        <f>XLK_IYW!BB63</f>
        <v>1.3900561926710967E-3</v>
      </c>
      <c r="P63" s="13">
        <f>XLU_IDU!BB63</f>
        <v>0</v>
      </c>
      <c r="Q63" s="13">
        <f>IYJ_XLI!BB63</f>
        <v>5.3683072809435784E-3</v>
      </c>
      <c r="R63" s="13">
        <f>IYK_XLP!BB63</f>
        <v>-2.2706887595129541E-4</v>
      </c>
      <c r="S63" s="13">
        <f t="shared" si="1"/>
        <v>4.7492145453400482E-3</v>
      </c>
      <c r="T63" s="13">
        <f t="shared" si="2"/>
        <v>4.6504569061310883E-2</v>
      </c>
      <c r="U63" s="13"/>
      <c r="V63" s="13"/>
      <c r="W63" s="13"/>
      <c r="X63" s="13">
        <f>XLRE_IYR!BB63</f>
        <v>-4.436766240329469E-4</v>
      </c>
      <c r="Y63" s="13">
        <f>IYH_XLV!BB63</f>
        <v>-1.4670444522767081E-4</v>
      </c>
      <c r="Z63" s="13"/>
    </row>
    <row r="64" spans="12:26" x14ac:dyDescent="0.25">
      <c r="L64" s="1">
        <f>XLE_IYE!A64</f>
        <v>46114</v>
      </c>
      <c r="M64" s="13">
        <f>XLE_IYE!BB64</f>
        <v>-1.169374557095257E-3</v>
      </c>
      <c r="N64" s="13">
        <f>XLF_IYF!BB64</f>
        <v>0</v>
      </c>
      <c r="O64" s="13">
        <f>XLK_IYW!BB64</f>
        <v>0</v>
      </c>
      <c r="P64" s="13">
        <f>XLU_IDU!BB64</f>
        <v>0</v>
      </c>
      <c r="Q64" s="13">
        <f>IYJ_XLI!BB64</f>
        <v>0</v>
      </c>
      <c r="R64" s="13">
        <f>IYK_XLP!BB64</f>
        <v>1.8248011410989216E-4</v>
      </c>
      <c r="S64" s="13">
        <f t="shared" si="1"/>
        <v>-9.8689444298536485E-4</v>
      </c>
      <c r="T64" s="13">
        <f t="shared" si="2"/>
        <v>4.5517674618325517E-2</v>
      </c>
      <c r="U64" s="13"/>
      <c r="V64" s="13"/>
      <c r="W64" s="13"/>
      <c r="X64" s="13">
        <f>XLRE_IYR!BB64</f>
        <v>1.6526747772930769E-3</v>
      </c>
      <c r="Y64" s="13">
        <f>IYH_XLV!BB64</f>
        <v>1.3477190879853116E-3</v>
      </c>
      <c r="Z64" s="13"/>
    </row>
    <row r="65" spans="12:26" x14ac:dyDescent="0.25">
      <c r="L65" s="1">
        <f>XLE_IYE!A65</f>
        <v>46118</v>
      </c>
      <c r="M65" s="13">
        <f>XLE_IYE!BB65</f>
        <v>1.0431355076488368E-3</v>
      </c>
      <c r="N65" s="13">
        <f>XLF_IYF!BB65</f>
        <v>8.1102446105347711E-4</v>
      </c>
      <c r="O65" s="13">
        <f>XLK_IYW!BB65</f>
        <v>0</v>
      </c>
      <c r="P65" s="13">
        <f>XLU_IDU!BB65</f>
        <v>1.1028836020415701E-3</v>
      </c>
      <c r="Q65" s="13">
        <f>IYJ_XLI!BB65</f>
        <v>0</v>
      </c>
      <c r="R65" s="13">
        <f>IYK_XLP!BB65</f>
        <v>-5.0793186991244729E-3</v>
      </c>
      <c r="S65" s="13">
        <f t="shared" si="1"/>
        <v>-2.122275128380589E-3</v>
      </c>
      <c r="T65" s="13">
        <f t="shared" si="2"/>
        <v>4.3395399489944926E-2</v>
      </c>
      <c r="U65" s="13"/>
      <c r="V65" s="13"/>
      <c r="W65" s="13"/>
      <c r="X65" s="13">
        <f>XLRE_IYR!BB65</f>
        <v>2.3524438842308358E-3</v>
      </c>
      <c r="Y65" s="13">
        <f>IYH_XLV!BB65</f>
        <v>-1.1805856723074346E-3</v>
      </c>
      <c r="Z65" s="13"/>
    </row>
    <row r="66" spans="12:26" x14ac:dyDescent="0.25">
      <c r="L66" s="1">
        <f>XLE_IYE!A66</f>
        <v>46119</v>
      </c>
      <c r="M66" s="13">
        <f>XLE_IYE!BB66</f>
        <v>-2.3978792652085482E-5</v>
      </c>
      <c r="N66" s="13">
        <f>XLF_IYF!BB66</f>
        <v>0</v>
      </c>
      <c r="O66" s="13">
        <f>XLK_IYW!BB66</f>
        <v>0</v>
      </c>
      <c r="P66" s="13">
        <f>XLU_IDU!BB66</f>
        <v>0</v>
      </c>
      <c r="Q66" s="13">
        <f>IYJ_XLI!BB66</f>
        <v>0</v>
      </c>
      <c r="R66" s="13">
        <f>IYK_XLP!BB66</f>
        <v>7.21129979623269E-3</v>
      </c>
      <c r="S66" s="13">
        <f t="shared" si="1"/>
        <v>7.1873210035806046E-3</v>
      </c>
      <c r="T66" s="13">
        <f t="shared" si="2"/>
        <v>5.0582720493525531E-2</v>
      </c>
      <c r="U66" s="13"/>
      <c r="V66" s="13"/>
      <c r="W66" s="13"/>
      <c r="X66" s="13">
        <f>XLRE_IYR!BB66</f>
        <v>1.8917782194413394E-3</v>
      </c>
      <c r="Y66" s="13">
        <f>IYH_XLV!BB66</f>
        <v>1.4928508181020199E-3</v>
      </c>
      <c r="Z66" s="13"/>
    </row>
    <row r="67" spans="12:26" x14ac:dyDescent="0.25">
      <c r="L67" s="1">
        <f>XLE_IYE!A67</f>
        <v>46120</v>
      </c>
      <c r="M67" s="13">
        <f>XLE_IYE!BB67</f>
        <v>-1.0598711421595797E-3</v>
      </c>
      <c r="N67" s="13">
        <f>XLF_IYF!BB67</f>
        <v>2.1487174597819431E-4</v>
      </c>
      <c r="O67" s="13">
        <f>XLK_IYW!BB67</f>
        <v>0</v>
      </c>
      <c r="P67" s="13">
        <f>XLU_IDU!BB67</f>
        <v>2.5553363174139285E-3</v>
      </c>
      <c r="Q67" s="13">
        <f>IYJ_XLI!BB67</f>
        <v>0</v>
      </c>
      <c r="R67" s="13">
        <f>IYK_XLP!BB67</f>
        <v>0</v>
      </c>
      <c r="S67" s="13">
        <f t="shared" si="1"/>
        <v>1.7103369212325432E-3</v>
      </c>
      <c r="T67" s="13">
        <f t="shared" si="2"/>
        <v>5.2293057414758072E-2</v>
      </c>
      <c r="U67" s="13"/>
      <c r="V67" s="13"/>
      <c r="W67" s="13"/>
      <c r="X67" s="13">
        <f>XLRE_IYR!BB67</f>
        <v>6.6527892716241807E-4</v>
      </c>
      <c r="Y67" s="13">
        <f>IYH_XLV!BB67</f>
        <v>3.4030478795581826E-4</v>
      </c>
      <c r="Z67" s="13"/>
    </row>
    <row r="68" spans="12:26" x14ac:dyDescent="0.25">
      <c r="L68" s="1">
        <f>XLE_IYE!A68</f>
        <v>46121</v>
      </c>
      <c r="M68" s="13">
        <f>XLE_IYE!BB68</f>
        <v>-3.8703450214917084E-4</v>
      </c>
      <c r="N68" s="13">
        <f>XLF_IYF!BB68</f>
        <v>0</v>
      </c>
      <c r="O68" s="13">
        <f>XLK_IYW!BB68</f>
        <v>0</v>
      </c>
      <c r="P68" s="13">
        <f>XLU_IDU!BB68</f>
        <v>0</v>
      </c>
      <c r="Q68" s="13">
        <f>IYJ_XLI!BB68</f>
        <v>0</v>
      </c>
      <c r="R68" s="13">
        <f>IYK_XLP!BB68</f>
        <v>-1.0109371788408709E-3</v>
      </c>
      <c r="S68" s="13">
        <f t="shared" si="1"/>
        <v>-1.3979716809900417E-3</v>
      </c>
      <c r="T68" s="13">
        <f t="shared" si="2"/>
        <v>5.0895085733768032E-2</v>
      </c>
      <c r="U68" s="13"/>
      <c r="V68" s="13"/>
      <c r="W68" s="13"/>
      <c r="X68" s="13">
        <f>XLRE_IYR!BB68</f>
        <v>0</v>
      </c>
      <c r="Y68" s="13">
        <f>IYH_XLV!BB68</f>
        <v>9.1503823719215043E-4</v>
      </c>
      <c r="Z68" s="13"/>
    </row>
    <row r="69" spans="12:26" x14ac:dyDescent="0.25">
      <c r="L69" s="1">
        <f>XLE_IYE!A69</f>
        <v>46122</v>
      </c>
      <c r="M69" s="13">
        <f>XLE_IYE!BB69</f>
        <v>-5.5842022572001083E-4</v>
      </c>
      <c r="N69" s="13">
        <f>XLF_IYF!BB69</f>
        <v>-2.4644263217605579E-4</v>
      </c>
      <c r="O69" s="13">
        <f>XLK_IYW!BB69</f>
        <v>0</v>
      </c>
      <c r="P69" s="13">
        <f>XLU_IDU!BB69</f>
        <v>-9.2704389195208403E-4</v>
      </c>
      <c r="Q69" s="13">
        <f>IYJ_XLI!BB69</f>
        <v>0</v>
      </c>
      <c r="R69" s="13">
        <f>IYK_XLP!BB69</f>
        <v>5.9761305462698944E-3</v>
      </c>
      <c r="S69" s="13">
        <f t="shared" si="1"/>
        <v>4.2442237964217438E-3</v>
      </c>
      <c r="T69" s="13">
        <f t="shared" si="2"/>
        <v>5.5139309530189778E-2</v>
      </c>
      <c r="U69" s="13"/>
      <c r="V69" s="13"/>
      <c r="W69" s="13"/>
      <c r="X69" s="13">
        <f>XLRE_IYR!BB69</f>
        <v>0</v>
      </c>
      <c r="Y69" s="13">
        <f>IYH_XLV!BB69</f>
        <v>-4.3594155799953765E-4</v>
      </c>
      <c r="Z69" s="13"/>
    </row>
    <row r="70" spans="12:26" x14ac:dyDescent="0.25">
      <c r="L70" s="1">
        <f>XLE_IYE!A70</f>
        <v>46125</v>
      </c>
      <c r="M70" s="13">
        <f>XLE_IYE!BB70</f>
        <v>3.3739515615003593E-4</v>
      </c>
      <c r="N70" s="13">
        <f>XLF_IYF!BB70</f>
        <v>9.7163635244584823E-4</v>
      </c>
      <c r="O70" s="13">
        <f>XLK_IYW!BB70</f>
        <v>0</v>
      </c>
      <c r="P70" s="13">
        <f>XLU_IDU!BB70</f>
        <v>1.3554919325656292E-3</v>
      </c>
      <c r="Q70" s="13">
        <f>IYJ_XLI!BB70</f>
        <v>0</v>
      </c>
      <c r="R70" s="13">
        <f>IYK_XLP!BB70</f>
        <v>-2.6196157318415982E-3</v>
      </c>
      <c r="S70" s="13">
        <f t="shared" si="1"/>
        <v>4.490770931991515E-5</v>
      </c>
      <c r="T70" s="13">
        <f t="shared" si="2"/>
        <v>5.5184217239509691E-2</v>
      </c>
      <c r="U70" s="13"/>
      <c r="V70" s="13"/>
      <c r="W70" s="13"/>
      <c r="X70" s="13">
        <f>XLRE_IYR!BB70</f>
        <v>0</v>
      </c>
      <c r="Y70" s="13">
        <f>IYH_XLV!BB70</f>
        <v>-2.4646117090070018E-3</v>
      </c>
      <c r="Z70" s="13"/>
    </row>
    <row r="71" spans="12:26" x14ac:dyDescent="0.25">
      <c r="L71" s="1">
        <f>XLE_IYE!A71</f>
        <v>46126</v>
      </c>
      <c r="M71" s="13">
        <f>XLE_IYE!BB71</f>
        <v>1.1647891527518418E-3</v>
      </c>
      <c r="N71" s="13">
        <f>XLF_IYF!BB71</f>
        <v>-2.6713690925382833E-4</v>
      </c>
      <c r="O71" s="13">
        <f>XLK_IYW!BB71</f>
        <v>0</v>
      </c>
      <c r="P71" s="13">
        <f>XLU_IDU!BB71</f>
        <v>-4.4463322718337524E-4</v>
      </c>
      <c r="Q71" s="13">
        <f>IYJ_XLI!BB71</f>
        <v>0</v>
      </c>
      <c r="R71" s="13">
        <f>IYK_XLP!BB71</f>
        <v>2.3026004567175346E-3</v>
      </c>
      <c r="S71" s="13">
        <f t="shared" si="1"/>
        <v>2.7556194730321728E-3</v>
      </c>
      <c r="T71" s="13">
        <f t="shared" si="2"/>
        <v>5.793983671254186E-2</v>
      </c>
      <c r="U71" s="13"/>
      <c r="V71" s="13"/>
      <c r="W71" s="13"/>
      <c r="X71" s="13">
        <f>XLRE_IYR!BB71</f>
        <v>0</v>
      </c>
      <c r="Y71" s="13">
        <f>IYH_XLV!BB71</f>
        <v>-9.3239574643235769E-4</v>
      </c>
      <c r="Z71" s="13"/>
    </row>
    <row r="72" spans="12:26" x14ac:dyDescent="0.25">
      <c r="L72" s="1">
        <f>XLE_IYE!A72</f>
        <v>46127</v>
      </c>
      <c r="M72" s="13">
        <f>XLE_IYE!BB72</f>
        <v>-6.9987672631733168E-4</v>
      </c>
      <c r="N72" s="13">
        <f>XLF_IYF!BB72</f>
        <v>1.0644704298884656E-3</v>
      </c>
      <c r="O72" s="13">
        <f>XLK_IYW!BB72</f>
        <v>0</v>
      </c>
      <c r="P72" s="13">
        <f>XLU_IDU!BB72</f>
        <v>3.1781619849401664E-4</v>
      </c>
      <c r="Q72" s="13">
        <f>IYJ_XLI!BB72</f>
        <v>0</v>
      </c>
      <c r="R72" s="13">
        <f>IYK_XLP!BB72</f>
        <v>5.0166600176939202E-3</v>
      </c>
      <c r="S72" s="13">
        <f t="shared" si="1"/>
        <v>5.6990699197590703E-3</v>
      </c>
      <c r="T72" s="13">
        <f t="shared" si="2"/>
        <v>6.3638906632300929E-2</v>
      </c>
      <c r="U72" s="13"/>
      <c r="V72" s="13"/>
      <c r="W72" s="13"/>
      <c r="X72" s="13">
        <f>XLRE_IYR!BB72</f>
        <v>0</v>
      </c>
      <c r="Y72" s="13">
        <f>IYH_XLV!BB72</f>
        <v>-1.5445516490311065E-3</v>
      </c>
      <c r="Z72" s="13"/>
    </row>
    <row r="73" spans="12:26" x14ac:dyDescent="0.25">
      <c r="L73" s="1">
        <f>XLE_IYE!A73</f>
        <v>46128</v>
      </c>
      <c r="M73" s="13">
        <f>XLE_IYE!BB73</f>
        <v>-6.7123468050877752E-4</v>
      </c>
      <c r="N73" s="13">
        <f>XLF_IYF!BB73</f>
        <v>2.0535586550228004E-4</v>
      </c>
      <c r="O73" s="13">
        <f>XLK_IYW!BB73</f>
        <v>4.9191687216495888E-3</v>
      </c>
      <c r="P73" s="13">
        <f>XLU_IDU!BB73</f>
        <v>-1.2303129578356302E-3</v>
      </c>
      <c r="Q73" s="13">
        <f>IYJ_XLI!BB73</f>
        <v>-2.4175734603895421E-3</v>
      </c>
      <c r="R73" s="13">
        <f>IYK_XLP!BB73</f>
        <v>0</v>
      </c>
      <c r="S73" s="13">
        <f t="shared" si="1"/>
        <v>8.0540348841791906E-4</v>
      </c>
      <c r="T73" s="13">
        <f t="shared" si="2"/>
        <v>6.4444310120718842E-2</v>
      </c>
      <c r="U73" s="13"/>
      <c r="V73" s="13"/>
      <c r="W73" s="13"/>
      <c r="X73" s="13">
        <f>XLRE_IYR!BB73</f>
        <v>0</v>
      </c>
      <c r="Y73" s="13">
        <f>IYH_XLV!BB73</f>
        <v>1.1498518948803611E-3</v>
      </c>
      <c r="Z73" s="13"/>
    </row>
    <row r="74" spans="12:26" x14ac:dyDescent="0.25">
      <c r="L74" s="1">
        <f>XLE_IYE!A74</f>
        <v>46129</v>
      </c>
      <c r="M74" s="13">
        <f>XLE_IYE!BB74</f>
        <v>1.445132914935348E-3</v>
      </c>
      <c r="N74" s="13">
        <f>XLF_IYF!BB74</f>
        <v>-8.3448898945354295E-4</v>
      </c>
      <c r="O74" s="13">
        <f>XLK_IYW!BB74</f>
        <v>0</v>
      </c>
      <c r="P74" s="13">
        <f>XLU_IDU!BB74</f>
        <v>4.2568594600499816E-4</v>
      </c>
      <c r="Q74" s="13">
        <f>IYJ_XLI!BB74</f>
        <v>7.7431372712025506E-4</v>
      </c>
      <c r="R74" s="13">
        <f>IYK_XLP!BB74</f>
        <v>0</v>
      </c>
      <c r="S74" s="13">
        <f t="shared" si="1"/>
        <v>1.8106435986070583E-3</v>
      </c>
      <c r="T74" s="13">
        <f t="shared" si="2"/>
        <v>6.6254953719325896E-2</v>
      </c>
      <c r="U74" s="13"/>
      <c r="V74" s="13"/>
      <c r="W74" s="13"/>
      <c r="X74" s="13">
        <f>XLRE_IYR!BB74</f>
        <v>0</v>
      </c>
      <c r="Y74" s="13">
        <f>IYH_XLV!BB74</f>
        <v>3.3477512545539503E-5</v>
      </c>
      <c r="Z74" s="13"/>
    </row>
    <row r="75" spans="12:26" x14ac:dyDescent="0.25">
      <c r="L75" s="1">
        <f>XLE_IYE!A75</f>
        <v>46132</v>
      </c>
      <c r="M75" s="13">
        <f>XLE_IYE!BB75</f>
        <v>-1.3186338704723668E-3</v>
      </c>
      <c r="N75" s="13">
        <f>XLF_IYF!BB75</f>
        <v>-4.1223072563797416E-4</v>
      </c>
      <c r="O75" s="13">
        <f>XLK_IYW!BB75</f>
        <v>0</v>
      </c>
      <c r="P75" s="13">
        <f>XLU_IDU!BB75</f>
        <v>7.3883120090291986E-4</v>
      </c>
      <c r="Q75" s="13">
        <f>IYJ_XLI!BB75</f>
        <v>9.2380854589750637E-4</v>
      </c>
      <c r="R75" s="13">
        <f>IYK_XLP!BB75</f>
        <v>-4.1461148865682886E-3</v>
      </c>
      <c r="S75" s="13">
        <f t="shared" si="1"/>
        <v>-4.2143397358782031E-3</v>
      </c>
      <c r="T75" s="13">
        <f t="shared" si="2"/>
        <v>6.2040613983447693E-2</v>
      </c>
      <c r="U75" s="13"/>
      <c r="V75" s="13"/>
      <c r="W75" s="13"/>
      <c r="X75" s="13">
        <f>XLRE_IYR!BB75</f>
        <v>0</v>
      </c>
      <c r="Y75" s="13">
        <f>IYH_XLV!BB75</f>
        <v>-1.776611707348455E-4</v>
      </c>
      <c r="Z75" s="13"/>
    </row>
    <row r="76" spans="12:26" x14ac:dyDescent="0.25">
      <c r="L76" s="1">
        <f>XLE_IYE!A76</f>
        <v>46133</v>
      </c>
      <c r="M76" s="13">
        <f>XLE_IYE!BB76</f>
        <v>6.5726706392539233E-4</v>
      </c>
      <c r="N76" s="13">
        <f>XLF_IYF!BB76</f>
        <v>-1.6713502488582476E-3</v>
      </c>
      <c r="O76" s="13">
        <f>XLK_IYW!BB76</f>
        <v>0</v>
      </c>
      <c r="P76" s="13">
        <f>XLU_IDU!BB76</f>
        <v>-2.4853394687419927E-4</v>
      </c>
      <c r="Q76" s="13">
        <f>IYJ_XLI!BB76</f>
        <v>-6.1536899450343255E-5</v>
      </c>
      <c r="R76" s="13">
        <f>IYK_XLP!BB76</f>
        <v>-5.6834360895258937E-3</v>
      </c>
      <c r="S76" s="13">
        <f t="shared" si="1"/>
        <v>-7.0075901207832915E-3</v>
      </c>
      <c r="T76" s="13">
        <f t="shared" si="2"/>
        <v>5.5033023862664399E-2</v>
      </c>
      <c r="U76" s="13"/>
      <c r="V76" s="13"/>
      <c r="W76" s="13"/>
      <c r="X76" s="13">
        <f>XLRE_IYR!BB76</f>
        <v>0</v>
      </c>
      <c r="Y76" s="13">
        <f>IYH_XLV!BB76</f>
        <v>1.3565760042501956E-4</v>
      </c>
      <c r="Z76" s="13"/>
    </row>
    <row r="77" spans="12:26" x14ac:dyDescent="0.25">
      <c r="L77" s="1">
        <f>XLE_IYE!A77</f>
        <v>46134</v>
      </c>
      <c r="M77" s="13">
        <f>XLE_IYE!BB77</f>
        <v>1.7568733610434303E-4</v>
      </c>
      <c r="N77" s="13">
        <f>XLF_IYF!BB77</f>
        <v>1.3152486312273039E-3</v>
      </c>
      <c r="O77" s="13">
        <f>XLK_IYW!BB77</f>
        <v>4.0462819701277131E-4</v>
      </c>
      <c r="P77" s="13">
        <f>XLU_IDU!BB77</f>
        <v>1.5171517687627559E-3</v>
      </c>
      <c r="Q77" s="13">
        <f>IYJ_XLI!BB77</f>
        <v>-9.3176783965898406E-4</v>
      </c>
      <c r="R77" s="13">
        <f>IYK_XLP!BB77</f>
        <v>2.1960665587817405E-3</v>
      </c>
      <c r="S77" s="13">
        <f t="shared" si="1"/>
        <v>4.6770146522299308E-3</v>
      </c>
      <c r="T77" s="13">
        <f t="shared" si="2"/>
        <v>5.9710038514894329E-2</v>
      </c>
      <c r="U77" s="13"/>
      <c r="V77" s="13"/>
      <c r="W77" s="13"/>
      <c r="X77" s="13">
        <f>XLRE_IYR!BB77</f>
        <v>0</v>
      </c>
      <c r="Y77" s="13">
        <f>IYH_XLV!BB77</f>
        <v>-1.0753882248656604E-3</v>
      </c>
      <c r="Z77" s="13"/>
    </row>
    <row r="78" spans="12:26" x14ac:dyDescent="0.25">
      <c r="L78" s="1">
        <f>XLE_IYE!A78</f>
        <v>46135</v>
      </c>
      <c r="M78" s="13">
        <f>XLE_IYE!BB78</f>
        <v>7.7056546950637472E-4</v>
      </c>
      <c r="N78" s="13">
        <f>XLF_IYF!BB78</f>
        <v>-2.1030711391469403E-3</v>
      </c>
      <c r="O78" s="13">
        <f>XLK_IYW!BB78</f>
        <v>2.2599901935252478E-3</v>
      </c>
      <c r="P78" s="13">
        <f>XLU_IDU!BB78</f>
        <v>0</v>
      </c>
      <c r="Q78" s="13">
        <f>IYJ_XLI!BB78</f>
        <v>1.0432183793818758E-2</v>
      </c>
      <c r="R78" s="13">
        <f>IYK_XLP!BB78</f>
        <v>1.8673530627320439E-3</v>
      </c>
      <c r="S78" s="13">
        <f t="shared" si="1"/>
        <v>1.3227021380435484E-2</v>
      </c>
      <c r="T78" s="13">
        <f t="shared" si="2"/>
        <v>7.2937059895329809E-2</v>
      </c>
      <c r="U78" s="13"/>
      <c r="V78" s="13"/>
      <c r="W78" s="13"/>
      <c r="X78" s="13">
        <f>XLRE_IYR!BB78</f>
        <v>0</v>
      </c>
      <c r="Y78" s="13">
        <f>IYH_XLV!BB78</f>
        <v>3.2659696046844979E-3</v>
      </c>
      <c r="Z78" s="13"/>
    </row>
    <row r="79" spans="12:26" x14ac:dyDescent="0.25">
      <c r="L79" s="1">
        <f>XLE_IYE!A79</f>
        <v>46136</v>
      </c>
      <c r="M79" s="13">
        <f>XLE_IYE!BB79</f>
        <v>0</v>
      </c>
      <c r="N79" s="13">
        <f>XLF_IYF!BB79</f>
        <v>-2.518063501917708E-4</v>
      </c>
      <c r="O79" s="13">
        <f>XLK_IYW!BB79</f>
        <v>-1.546220117365351E-3</v>
      </c>
      <c r="P79" s="13">
        <f>XLU_IDU!BB79</f>
        <v>9.2322388892220118E-4</v>
      </c>
      <c r="Q79" s="13">
        <f>IYJ_XLI!BB79</f>
        <v>1.5952386188937458E-3</v>
      </c>
      <c r="R79" s="13">
        <f>IYK_XLP!BB79</f>
        <v>2.150205844173715E-3</v>
      </c>
      <c r="S79" s="13">
        <f t="shared" si="1"/>
        <v>2.8706418844325404E-3</v>
      </c>
      <c r="T79" s="13">
        <f t="shared" si="2"/>
        <v>7.5807701779762343E-2</v>
      </c>
      <c r="U79" s="13"/>
      <c r="V79" s="13"/>
      <c r="W79" s="13"/>
      <c r="X79" s="13">
        <f>XLRE_IYR!BB79</f>
        <v>0</v>
      </c>
      <c r="Y79" s="13">
        <f>IYH_XLV!BB79</f>
        <v>0</v>
      </c>
      <c r="Z79" s="13"/>
    </row>
    <row r="80" spans="12:26" x14ac:dyDescent="0.25">
      <c r="L80" s="1">
        <f>XLE_IYE!A80</f>
        <v>46139</v>
      </c>
      <c r="M80" s="13">
        <f>XLE_IYE!BB80</f>
        <v>-9.3055037533299888E-4</v>
      </c>
      <c r="N80" s="13">
        <f>XLF_IYF!BB80</f>
        <v>1.0892197299627055E-3</v>
      </c>
      <c r="O80" s="13">
        <f>XLK_IYW!BB80</f>
        <v>3.5572440218002233E-3</v>
      </c>
      <c r="P80" s="13">
        <f>XLU_IDU!BB80</f>
        <v>0</v>
      </c>
      <c r="Q80" s="13">
        <f>IYJ_XLI!BB80</f>
        <v>0</v>
      </c>
      <c r="R80" s="13">
        <f>IYK_XLP!BB80</f>
        <v>3.2197243394167805E-3</v>
      </c>
      <c r="S80" s="13">
        <f t="shared" si="1"/>
        <v>6.9356377158467106E-3</v>
      </c>
      <c r="T80" s="13">
        <f t="shared" si="2"/>
        <v>8.2743339495609053E-2</v>
      </c>
      <c r="U80" s="13"/>
      <c r="V80" s="13"/>
      <c r="W80" s="13"/>
      <c r="X80" s="13">
        <f>XLRE_IYR!BB80</f>
        <v>0</v>
      </c>
      <c r="Y80" s="13">
        <f>IYH_XLV!BB80</f>
        <v>0</v>
      </c>
      <c r="Z80" s="13"/>
    </row>
    <row r="81" spans="12:26" x14ac:dyDescent="0.25">
      <c r="L81" s="1">
        <f>XLE_IYE!A81</f>
        <v>46140</v>
      </c>
      <c r="M81" s="13">
        <f>XLE_IYE!BB81</f>
        <v>0</v>
      </c>
      <c r="N81" s="13">
        <f>XLF_IYF!BB81</f>
        <v>-1.0797258509224156E-3</v>
      </c>
      <c r="O81" s="13">
        <f>XLK_IYW!BB81</f>
        <v>2.7438048981005877E-3</v>
      </c>
      <c r="P81" s="13">
        <f>XLU_IDU!BB81</f>
        <v>4.1462959337989266E-4</v>
      </c>
      <c r="Q81" s="13">
        <f>IYJ_XLI!BB81</f>
        <v>1.0890650445151036E-3</v>
      </c>
      <c r="R81" s="13">
        <f>IYK_XLP!BB81</f>
        <v>6.0589614261506719E-3</v>
      </c>
      <c r="S81" s="13">
        <f t="shared" si="1"/>
        <v>9.2267351112238407E-3</v>
      </c>
      <c r="T81" s="13">
        <f t="shared" si="2"/>
        <v>9.1970074606832888E-2</v>
      </c>
      <c r="U81" s="13"/>
      <c r="V81" s="13"/>
      <c r="W81" s="13"/>
      <c r="X81" s="13">
        <f>XLRE_IYR!BB81</f>
        <v>6.264489745838684E-4</v>
      </c>
      <c r="Y81" s="13">
        <f>IYH_XLV!BB81</f>
        <v>0</v>
      </c>
      <c r="Z81" s="13"/>
    </row>
    <row r="82" spans="12:26" x14ac:dyDescent="0.25">
      <c r="L82" s="1">
        <f>XLE_IYE!A82</f>
        <v>46141</v>
      </c>
      <c r="M82" s="13">
        <f>XLE_IYE!BB82</f>
        <v>6.435158062532316E-4</v>
      </c>
      <c r="N82" s="13">
        <f>XLF_IYF!BB82</f>
        <v>1.0803371608096956E-2</v>
      </c>
      <c r="O82" s="13">
        <f>XLK_IYW!BB82</f>
        <v>5.0288307068603808E-3</v>
      </c>
      <c r="P82" s="13">
        <f>XLU_IDU!BB82</f>
        <v>8.6892916054097727E-4</v>
      </c>
      <c r="Q82" s="13">
        <f>IYJ_XLI!BB82</f>
        <v>0</v>
      </c>
      <c r="R82" s="13">
        <f>IYK_XLP!BB82</f>
        <v>1.027331869523182E-3</v>
      </c>
      <c r="S82" s="13">
        <f t="shared" si="1"/>
        <v>1.8371979151274729E-2</v>
      </c>
      <c r="T82" s="13">
        <f t="shared" si="2"/>
        <v>0.11034205375810761</v>
      </c>
      <c r="U82" s="13"/>
      <c r="V82" s="13"/>
      <c r="W82" s="13"/>
      <c r="X82" s="13">
        <f>XLRE_IYR!BB82</f>
        <v>0</v>
      </c>
      <c r="Y82" s="13">
        <f>IYH_XLV!BB82</f>
        <v>1.6409299811567021E-4</v>
      </c>
      <c r="Z82" s="13"/>
    </row>
    <row r="83" spans="12:26" x14ac:dyDescent="0.25">
      <c r="L83" s="1">
        <f>XLE_IYE!A83</f>
        <v>46142</v>
      </c>
      <c r="M83" s="13">
        <f>XLE_IYE!BB83</f>
        <v>0</v>
      </c>
      <c r="N83" s="13">
        <f>XLF_IYF!BB83</f>
        <v>5.4177075036186285E-3</v>
      </c>
      <c r="O83" s="13">
        <f>XLK_IYW!BB83</f>
        <v>7.5507960596327972E-3</v>
      </c>
      <c r="P83" s="13">
        <f>XLU_IDU!BB83</f>
        <v>0</v>
      </c>
      <c r="Q83" s="13">
        <f>IYJ_XLI!BB83</f>
        <v>8.0295380626397121E-3</v>
      </c>
      <c r="R83" s="13">
        <f>IYK_XLP!BB83</f>
        <v>5.273970926349068E-3</v>
      </c>
      <c r="S83" s="13">
        <f t="shared" si="1"/>
        <v>2.6272012552240209E-2</v>
      </c>
      <c r="T83" s="13">
        <f t="shared" si="2"/>
        <v>0.13661406631034784</v>
      </c>
      <c r="U83" s="13"/>
      <c r="V83" s="13"/>
      <c r="W83" s="13"/>
      <c r="X83" s="13">
        <f>XLRE_IYR!BB83</f>
        <v>0</v>
      </c>
      <c r="Y83" s="13">
        <f>IYH_XLV!BB83</f>
        <v>-3.7065137416798441E-4</v>
      </c>
      <c r="Z83" s="13"/>
    </row>
    <row r="84" spans="12:26" x14ac:dyDescent="0.25">
      <c r="L84" s="1">
        <f>XLE_IYE!A84</f>
        <v>46143</v>
      </c>
      <c r="M84" s="13">
        <f>XLE_IYE!BB84</f>
        <v>0</v>
      </c>
      <c r="N84" s="13">
        <f>XLF_IYF!BB84</f>
        <v>3.3013264799046805E-4</v>
      </c>
      <c r="O84" s="13">
        <f>XLK_IYW!BB84</f>
        <v>1.5411950418991911E-3</v>
      </c>
      <c r="P84" s="13">
        <f>XLU_IDU!BB84</f>
        <v>-1.1276833808654459E-3</v>
      </c>
      <c r="Q84" s="13">
        <f>IYJ_XLI!BB84</f>
        <v>0</v>
      </c>
      <c r="R84" s="13">
        <f>IYK_XLP!BB84</f>
        <v>0</v>
      </c>
      <c r="S84" s="13">
        <f t="shared" si="1"/>
        <v>7.4364430902421324E-4</v>
      </c>
      <c r="T84" s="13">
        <f t="shared" si="2"/>
        <v>0.13735771061937205</v>
      </c>
      <c r="U84" s="13"/>
      <c r="V84" s="13"/>
      <c r="W84" s="13"/>
      <c r="X84" s="13">
        <f>XLRE_IYR!BB84</f>
        <v>0</v>
      </c>
      <c r="Y84" s="13">
        <f>IYH_XLV!BB84</f>
        <v>2.2687656697265848E-3</v>
      </c>
      <c r="Z84" s="13"/>
    </row>
    <row r="85" spans="12:26" x14ac:dyDescent="0.25">
      <c r="L85" s="1">
        <f>XLE_IYE!A85</f>
        <v>46146</v>
      </c>
      <c r="M85" s="13">
        <f>XLE_IYE!BB85</f>
        <v>0</v>
      </c>
      <c r="N85" s="13">
        <f>XLF_IYF!BB85</f>
        <v>-1.6977874265848309E-3</v>
      </c>
      <c r="O85" s="13">
        <f>XLK_IYW!BB85</f>
        <v>1.0208960931684021E-3</v>
      </c>
      <c r="P85" s="13">
        <f>XLU_IDU!BB85</f>
        <v>1.2304932812578391E-3</v>
      </c>
      <c r="Q85" s="13">
        <f>IYJ_XLI!BB85</f>
        <v>0</v>
      </c>
      <c r="R85" s="13">
        <f>IYK_XLP!BB85</f>
        <v>0</v>
      </c>
      <c r="S85" s="13">
        <f t="shared" si="1"/>
        <v>5.5360194784141031E-4</v>
      </c>
      <c r="T85" s="13">
        <f t="shared" si="2"/>
        <v>0.13791131256721345</v>
      </c>
      <c r="U85" s="13"/>
      <c r="V85" s="13"/>
      <c r="W85" s="13"/>
      <c r="X85" s="13">
        <f>XLRE_IYR!BB85</f>
        <v>0</v>
      </c>
      <c r="Y85" s="13">
        <f>IYH_XLV!BB85</f>
        <v>0</v>
      </c>
      <c r="Z85" s="13"/>
    </row>
    <row r="86" spans="12:26" x14ac:dyDescent="0.25">
      <c r="L86" s="1">
        <f>XLE_IYE!A86</f>
        <v>46147</v>
      </c>
      <c r="M86" s="13">
        <f>XLE_IYE!BB86</f>
        <v>0</v>
      </c>
      <c r="N86" s="13">
        <f>XLF_IYF!BB86</f>
        <v>4.0296732423513049E-3</v>
      </c>
      <c r="O86" s="13">
        <f>XLK_IYW!BB86</f>
        <v>3.2498119128728138E-3</v>
      </c>
      <c r="P86" s="13">
        <f>XLU_IDU!BB86</f>
        <v>-1.1962746022032517E-3</v>
      </c>
      <c r="Q86" s="13">
        <f>IYJ_XLI!BB86</f>
        <v>0</v>
      </c>
      <c r="R86" s="13">
        <f>IYK_XLP!BB86</f>
        <v>0</v>
      </c>
      <c r="S86" s="13">
        <f t="shared" si="1"/>
        <v>6.0832105530208673E-3</v>
      </c>
      <c r="T86" s="13">
        <f t="shared" si="2"/>
        <v>0.14399452312023431</v>
      </c>
      <c r="U86" s="13"/>
      <c r="V86" s="13"/>
      <c r="W86" s="13"/>
      <c r="X86" s="13">
        <f>XLRE_IYR!BB86</f>
        <v>1.005976998444479E-3</v>
      </c>
      <c r="Y86" s="13">
        <f>IYH_XLV!BB86</f>
        <v>3.2879537199979316E-4</v>
      </c>
      <c r="Z86" s="13"/>
    </row>
    <row r="87" spans="12:26" x14ac:dyDescent="0.25">
      <c r="L87" s="1">
        <f>XLE_IYE!A87</f>
        <v>46148</v>
      </c>
      <c r="M87" s="13">
        <f>XLE_IYE!BB87</f>
        <v>0</v>
      </c>
      <c r="N87" s="13">
        <f>XLF_IYF!BB87</f>
        <v>0</v>
      </c>
      <c r="O87" s="13">
        <f>XLK_IYW!BB87</f>
        <v>0</v>
      </c>
      <c r="P87" s="13">
        <f>XLU_IDU!BB87</f>
        <v>-1.3243825048533768E-4</v>
      </c>
      <c r="Q87" s="13">
        <f>IYJ_XLI!BB87</f>
        <v>0</v>
      </c>
      <c r="R87" s="13">
        <f>IYK_XLP!BB87</f>
        <v>-1.8590438468082011E-3</v>
      </c>
      <c r="S87" s="13">
        <f t="shared" ref="S87:S150" si="3">SUM(M87:R87)</f>
        <v>-1.9914820972935388E-3</v>
      </c>
      <c r="T87" s="13">
        <f t="shared" ref="T87:T150" si="4">+T86+S87</f>
        <v>0.14200304102294076</v>
      </c>
      <c r="U87" s="13"/>
      <c r="V87" s="13"/>
      <c r="W87" s="13"/>
      <c r="X87" s="13">
        <f>XLRE_IYR!BB87</f>
        <v>2.3721117294298044E-4</v>
      </c>
      <c r="Y87" s="13">
        <f>IYH_XLV!BB87</f>
        <v>-3.7147847047076469E-3</v>
      </c>
      <c r="Z87" s="13"/>
    </row>
    <row r="88" spans="12:26" x14ac:dyDescent="0.25">
      <c r="L88" s="1">
        <f>XLE_IYE!A88</f>
        <v>46149</v>
      </c>
      <c r="M88" s="13">
        <f>XLE_IYE!BB88</f>
        <v>0</v>
      </c>
      <c r="N88" s="13">
        <f>XLF_IYF!BB88</f>
        <v>0</v>
      </c>
      <c r="O88" s="13">
        <f>XLK_IYW!BB88</f>
        <v>-2.6046035798639095E-3</v>
      </c>
      <c r="P88" s="13">
        <f>XLU_IDU!BB88</f>
        <v>1.1239811262486257E-3</v>
      </c>
      <c r="Q88" s="13">
        <f>IYJ_XLI!BB88</f>
        <v>5.5746945556106667E-3</v>
      </c>
      <c r="R88" s="13">
        <f>IYK_XLP!BB88</f>
        <v>-1.9607407121202164E-3</v>
      </c>
      <c r="S88" s="13">
        <f t="shared" si="3"/>
        <v>2.1333313898751669E-3</v>
      </c>
      <c r="T88" s="13">
        <f t="shared" si="4"/>
        <v>0.14413637241281593</v>
      </c>
      <c r="U88" s="13"/>
      <c r="V88" s="13"/>
      <c r="W88" s="13"/>
      <c r="X88" s="13">
        <f>XLRE_IYR!BB88</f>
        <v>6.3273325777742952E-4</v>
      </c>
      <c r="Y88" s="13">
        <f>IYH_XLV!BB88</f>
        <v>3.6449767626787009E-3</v>
      </c>
      <c r="Z88" s="13"/>
    </row>
    <row r="89" spans="12:26" x14ac:dyDescent="0.25">
      <c r="L89" s="1">
        <f>XLE_IYE!A89</f>
        <v>46150</v>
      </c>
      <c r="M89" s="13">
        <f>XLE_IYE!BB89</f>
        <v>0</v>
      </c>
      <c r="N89" s="13">
        <f>XLF_IYF!BB89</f>
        <v>0</v>
      </c>
      <c r="O89" s="13">
        <f>XLK_IYW!BB89</f>
        <v>6.6810471533040559E-3</v>
      </c>
      <c r="P89" s="13">
        <f>XLU_IDU!BB89</f>
        <v>-6.2078318691039316E-4</v>
      </c>
      <c r="Q89" s="13">
        <f>IYJ_XLI!BB89</f>
        <v>0</v>
      </c>
      <c r="R89" s="13">
        <f>IYK_XLP!BB89</f>
        <v>9.9210162211157971E-4</v>
      </c>
      <c r="S89" s="13">
        <f t="shared" si="3"/>
        <v>7.0523655885052425E-3</v>
      </c>
      <c r="T89" s="13">
        <f t="shared" si="4"/>
        <v>0.15118873800132118</v>
      </c>
      <c r="U89" s="13"/>
      <c r="V89" s="13"/>
      <c r="W89" s="13"/>
      <c r="X89" s="13">
        <f>XLRE_IYR!BB89</f>
        <v>1.8202885987899382E-3</v>
      </c>
      <c r="Y89" s="13">
        <f>IYH_XLV!BB89</f>
        <v>1.9818524203029514E-4</v>
      </c>
      <c r="Z89" s="13"/>
    </row>
    <row r="90" spans="12:26" x14ac:dyDescent="0.25">
      <c r="L90" s="1">
        <f>XLE_IYE!A90</f>
        <v>46153</v>
      </c>
      <c r="M90" s="13">
        <f>XLE_IYE!BB90</f>
        <v>0</v>
      </c>
      <c r="N90" s="13">
        <f>XLF_IYF!BB90</f>
        <v>0</v>
      </c>
      <c r="O90" s="13">
        <f>XLK_IYW!BB90</f>
        <v>0</v>
      </c>
      <c r="P90" s="13">
        <f>XLU_IDU!BB90</f>
        <v>-1.139962124716367E-3</v>
      </c>
      <c r="Q90" s="13">
        <f>IYJ_XLI!BB90</f>
        <v>-4.3555355836302143E-3</v>
      </c>
      <c r="R90" s="13">
        <f>IYK_XLP!BB90</f>
        <v>9.3883653452132548E-3</v>
      </c>
      <c r="S90" s="13">
        <f t="shared" si="3"/>
        <v>3.8928676368666735E-3</v>
      </c>
      <c r="T90" s="13">
        <f t="shared" si="4"/>
        <v>0.15508160563818785</v>
      </c>
      <c r="U90" s="13"/>
      <c r="V90" s="13"/>
      <c r="W90" s="13"/>
      <c r="X90" s="13">
        <f>XLRE_IYR!BB90</f>
        <v>0</v>
      </c>
      <c r="Y90" s="13">
        <f>IYH_XLV!BB90</f>
        <v>8.573967785028766E-6</v>
      </c>
      <c r="Z90" s="13"/>
    </row>
    <row r="91" spans="12:26" x14ac:dyDescent="0.25">
      <c r="L91" s="1">
        <f>XLE_IYE!A91</f>
        <v>46154</v>
      </c>
      <c r="M91" s="13">
        <f>XLE_IYE!BB91</f>
        <v>0</v>
      </c>
      <c r="N91" s="13">
        <f>XLF_IYF!BB91</f>
        <v>0</v>
      </c>
      <c r="O91" s="13">
        <f>XLK_IYW!BB91</f>
        <v>2.7308671940335424E-3</v>
      </c>
      <c r="P91" s="13">
        <f>XLU_IDU!BB91</f>
        <v>1.7893382826063417E-3</v>
      </c>
      <c r="Q91" s="13">
        <f>IYJ_XLI!BB91</f>
        <v>-4.8344670904567743E-4</v>
      </c>
      <c r="R91" s="13">
        <f>IYK_XLP!BB91</f>
        <v>7.0477514757721904E-5</v>
      </c>
      <c r="S91" s="13">
        <f t="shared" si="3"/>
        <v>4.1072362823519285E-3</v>
      </c>
      <c r="T91" s="13">
        <f t="shared" si="4"/>
        <v>0.15918884192053978</v>
      </c>
      <c r="U91" s="13"/>
      <c r="V91" s="13"/>
      <c r="W91" s="13"/>
      <c r="X91" s="13">
        <f>XLRE_IYR!BB91</f>
        <v>-1.2710729798088877E-4</v>
      </c>
      <c r="Y91" s="13">
        <f>IYH_XLV!BB91</f>
        <v>3.7799650475108665E-4</v>
      </c>
      <c r="Z91" s="13"/>
    </row>
    <row r="92" spans="12:26" x14ac:dyDescent="0.25">
      <c r="L92" s="1">
        <f>XLE_IYE!A92</f>
        <v>46155</v>
      </c>
      <c r="M92" s="13">
        <f>XLE_IYE!BB92</f>
        <v>0</v>
      </c>
      <c r="N92" s="13">
        <f>XLF_IYF!BB92</f>
        <v>0</v>
      </c>
      <c r="O92" s="13">
        <f>XLK_IYW!BB92</f>
        <v>5.6559556856770783E-3</v>
      </c>
      <c r="P92" s="13">
        <f>XLU_IDU!BB92</f>
        <v>-3.2859042608132313E-4</v>
      </c>
      <c r="Q92" s="13">
        <f>IYJ_XLI!BB92</f>
        <v>-2.8745481579721503E-3</v>
      </c>
      <c r="R92" s="13">
        <f>IYK_XLP!BB92</f>
        <v>2.3415530520933979E-3</v>
      </c>
      <c r="S92" s="13">
        <f t="shared" si="3"/>
        <v>4.7943701537170027E-3</v>
      </c>
      <c r="T92" s="13">
        <f t="shared" si="4"/>
        <v>0.16398321207425678</v>
      </c>
      <c r="U92" s="13"/>
      <c r="V92" s="13"/>
      <c r="W92" s="13"/>
      <c r="X92" s="13">
        <f>XLRE_IYR!BB92</f>
        <v>1.3355171503236229E-4</v>
      </c>
      <c r="Y92" s="13">
        <f>IYH_XLV!BB92</f>
        <v>3.5607187142283614E-4</v>
      </c>
      <c r="Z92" s="13"/>
    </row>
    <row r="93" spans="12:26" x14ac:dyDescent="0.25">
      <c r="L93" s="1">
        <f>XLE_IYE!A93</f>
        <v>46156</v>
      </c>
      <c r="M93" s="13">
        <f>XLE_IYE!BB93</f>
        <v>0</v>
      </c>
      <c r="N93" s="13">
        <f>XLF_IYF!BB93</f>
        <v>0</v>
      </c>
      <c r="O93" s="13">
        <f>XLK_IYW!BB93</f>
        <v>0</v>
      </c>
      <c r="P93" s="13">
        <f>XLU_IDU!BB93</f>
        <v>7.8910481891292933E-4</v>
      </c>
      <c r="Q93" s="13">
        <f>IYJ_XLI!BB93</f>
        <v>2.4206288442523999E-4</v>
      </c>
      <c r="R93" s="13">
        <f>IYK_XLP!BB93</f>
        <v>1.6307780475605885E-4</v>
      </c>
      <c r="S93" s="13">
        <f t="shared" si="3"/>
        <v>1.1942455080942282E-3</v>
      </c>
      <c r="T93" s="13">
        <f t="shared" si="4"/>
        <v>0.165177457582351</v>
      </c>
      <c r="U93" s="13"/>
      <c r="V93" s="13"/>
      <c r="W93" s="13"/>
      <c r="X93" s="13">
        <f>XLRE_IYR!BB93</f>
        <v>1.2059303032441963E-4</v>
      </c>
      <c r="Y93" s="13">
        <f>IYH_XLV!BB93</f>
        <v>0</v>
      </c>
      <c r="Z93" s="13"/>
    </row>
    <row r="94" spans="12:26" x14ac:dyDescent="0.25">
      <c r="L94" s="1">
        <f>XLE_IYE!A94</f>
        <v>46157</v>
      </c>
      <c r="M94" s="13">
        <f>XLE_IYE!BB94</f>
        <v>0</v>
      </c>
      <c r="N94" s="13">
        <f>XLF_IYF!BB94</f>
        <v>0</v>
      </c>
      <c r="O94" s="13">
        <f>XLK_IYW!BB94</f>
        <v>5.3308533261202384E-4</v>
      </c>
      <c r="P94" s="13">
        <f>XLU_IDU!BB94</f>
        <v>0</v>
      </c>
      <c r="Q94" s="13">
        <f>IYJ_XLI!BB94</f>
        <v>2.4112904474556541E-3</v>
      </c>
      <c r="R94" s="13">
        <f>IYK_XLP!BB94</f>
        <v>-4.1581732664541706E-4</v>
      </c>
      <c r="S94" s="13">
        <f t="shared" si="3"/>
        <v>2.5285584534222609E-3</v>
      </c>
      <c r="T94" s="13">
        <f t="shared" si="4"/>
        <v>0.16770601603577326</v>
      </c>
      <c r="U94" s="13"/>
      <c r="V94" s="13"/>
      <c r="W94" s="13"/>
      <c r="X94" s="13">
        <f>XLRE_IYR!BB94</f>
        <v>3.9305175127783351E-4</v>
      </c>
      <c r="Y94" s="13">
        <f>IYH_XLV!BB94</f>
        <v>0</v>
      </c>
      <c r="Z94" s="13"/>
    </row>
    <row r="95" spans="12:26" x14ac:dyDescent="0.25">
      <c r="L95" s="1">
        <f>XLE_IYE!A95</f>
        <v>46160</v>
      </c>
      <c r="M95" s="13">
        <f>XLE_IYE!BB95</f>
        <v>0</v>
      </c>
      <c r="N95" s="13">
        <f>XLF_IYF!BB95</f>
        <v>0</v>
      </c>
      <c r="O95" s="13">
        <f>XLK_IYW!BB95</f>
        <v>6.9465223566497585E-4</v>
      </c>
      <c r="P95" s="13">
        <f>XLU_IDU!BB95</f>
        <v>-5.6392244074972829E-4</v>
      </c>
      <c r="Q95" s="13">
        <f>IYJ_XLI!BB95</f>
        <v>5.5416122279647248E-3</v>
      </c>
      <c r="R95" s="13">
        <f>IYK_XLP!BB95</f>
        <v>5.8180799912731264E-3</v>
      </c>
      <c r="S95" s="13">
        <f t="shared" si="3"/>
        <v>1.1490422014153099E-2</v>
      </c>
      <c r="T95" s="13">
        <f t="shared" si="4"/>
        <v>0.17919643804992635</v>
      </c>
      <c r="U95" s="13"/>
      <c r="V95" s="13"/>
      <c r="W95" s="13"/>
      <c r="X95" s="13">
        <f>XLRE_IYR!BB95</f>
        <v>-8.9606696506388389E-4</v>
      </c>
      <c r="Y95" s="13">
        <f>IYH_XLV!BB95</f>
        <v>-3.3131496543293334E-4</v>
      </c>
      <c r="Z95" s="13"/>
    </row>
    <row r="96" spans="12:26" x14ac:dyDescent="0.25">
      <c r="L96" s="1">
        <f>XLE_IYE!A96</f>
        <v>46161</v>
      </c>
      <c r="M96" s="13">
        <f>XLE_IYE!BB96</f>
        <v>-1.8699646644485604E-3</v>
      </c>
      <c r="N96" s="13">
        <f>XLF_IYF!BB96</f>
        <v>4.22486581422599E-4</v>
      </c>
      <c r="O96" s="13">
        <f>XLK_IYW!BB96</f>
        <v>-1.3273537307369205E-3</v>
      </c>
      <c r="P96" s="13">
        <f>XLU_IDU!BB96</f>
        <v>6.5346437533812807E-4</v>
      </c>
      <c r="Q96" s="13">
        <f>IYJ_XLI!BB96</f>
        <v>0</v>
      </c>
      <c r="R96" s="13">
        <f>IYK_XLP!BB96</f>
        <v>0</v>
      </c>
      <c r="S96" s="13">
        <f t="shared" si="3"/>
        <v>-2.1213674384247538E-3</v>
      </c>
      <c r="T96" s="13">
        <f t="shared" si="4"/>
        <v>0.1770750706115016</v>
      </c>
      <c r="U96" s="13"/>
      <c r="V96" s="13"/>
      <c r="W96" s="13"/>
      <c r="X96" s="13">
        <f>XLRE_IYR!BB96</f>
        <v>-8.710180875148286E-4</v>
      </c>
      <c r="Y96" s="13">
        <f>IYH_XLV!BB96</f>
        <v>3.0042270948378406E-4</v>
      </c>
      <c r="Z96" s="13"/>
    </row>
    <row r="97" spans="12:26" x14ac:dyDescent="0.25">
      <c r="L97" s="1">
        <f>XLE_IYE!A97</f>
        <v>46162</v>
      </c>
      <c r="M97" s="13">
        <f>XLE_IYE!BB97</f>
        <v>2.1100872502165281E-3</v>
      </c>
      <c r="N97" s="13">
        <f>XLF_IYF!BB97</f>
        <v>9.6227443880290281E-4</v>
      </c>
      <c r="O97" s="13">
        <f>XLK_IYW!BB97</f>
        <v>-2.1305300267741821E-3</v>
      </c>
      <c r="P97" s="13">
        <f>XLU_IDU!BB97</f>
        <v>1.2467210009094671E-3</v>
      </c>
      <c r="Q97" s="13">
        <f>IYJ_XLI!BB97</f>
        <v>0</v>
      </c>
      <c r="R97" s="13">
        <f>IYK_XLP!BB97</f>
        <v>3.1982781802912226E-3</v>
      </c>
      <c r="S97" s="13">
        <f t="shared" si="3"/>
        <v>5.3868308434459385E-3</v>
      </c>
      <c r="T97" s="13">
        <f t="shared" si="4"/>
        <v>0.18246190145494753</v>
      </c>
      <c r="U97" s="13"/>
      <c r="V97" s="13"/>
      <c r="W97" s="13"/>
      <c r="X97" s="13">
        <f>XLRE_IYR!BB97</f>
        <v>2.0304755423004167E-4</v>
      </c>
      <c r="Y97" s="13">
        <f>IYH_XLV!BB97</f>
        <v>2.0987533391123988E-3</v>
      </c>
      <c r="Z97" s="13"/>
    </row>
    <row r="98" spans="12:26" x14ac:dyDescent="0.25">
      <c r="L98" s="1">
        <f>XLE_IYE!A98</f>
        <v>46163</v>
      </c>
      <c r="M98" s="13">
        <f>XLE_IYE!BB98</f>
        <v>1.7403451522690801E-3</v>
      </c>
      <c r="N98" s="13">
        <f>XLF_IYF!BB98</f>
        <v>2.136591939202355E-3</v>
      </c>
      <c r="O98" s="13">
        <f>XLK_IYW!BB98</f>
        <v>-5.07943963537341E-3</v>
      </c>
      <c r="P98" s="13">
        <f>XLU_IDU!BB98</f>
        <v>1.7506998519678536E-3</v>
      </c>
      <c r="Q98" s="13">
        <f>IYJ_XLI!BB98</f>
        <v>0</v>
      </c>
      <c r="R98" s="13">
        <f>IYK_XLP!BB98</f>
        <v>1.0796924717949841E-2</v>
      </c>
      <c r="S98" s="13">
        <f t="shared" si="3"/>
        <v>1.134512202601572E-2</v>
      </c>
      <c r="T98" s="13">
        <f t="shared" si="4"/>
        <v>0.19380702348096326</v>
      </c>
      <c r="U98" s="13"/>
      <c r="V98" s="13"/>
      <c r="W98" s="13"/>
      <c r="X98" s="13">
        <f>XLRE_IYR!BB98</f>
        <v>-1.1064313936367826E-4</v>
      </c>
      <c r="Y98" s="13">
        <f>IYH_XLV!BB98</f>
        <v>0</v>
      </c>
      <c r="Z98" s="13"/>
    </row>
    <row r="99" spans="12:26" x14ac:dyDescent="0.25">
      <c r="L99" s="1">
        <f>XLE_IYE!A99</f>
        <v>46164</v>
      </c>
      <c r="M99" s="13">
        <f>XLE_IYE!BB99</f>
        <v>-1.2950231820173016E-3</v>
      </c>
      <c r="N99" s="13">
        <f>XLF_IYF!BB99</f>
        <v>0</v>
      </c>
      <c r="O99" s="13">
        <f>XLK_IYW!BB99</f>
        <v>-2.9578454047704287E-3</v>
      </c>
      <c r="P99" s="13">
        <f>XLU_IDU!BB99</f>
        <v>0</v>
      </c>
      <c r="Q99" s="13">
        <f>IYJ_XLI!BB99</f>
        <v>0</v>
      </c>
      <c r="R99" s="13">
        <f>IYK_XLP!BB99</f>
        <v>-3.5753833859939431E-3</v>
      </c>
      <c r="S99" s="13">
        <f t="shared" si="3"/>
        <v>-7.8282519727816725E-3</v>
      </c>
      <c r="T99" s="13">
        <f t="shared" si="4"/>
        <v>0.1859787715081816</v>
      </c>
      <c r="U99" s="13"/>
      <c r="V99" s="13"/>
      <c r="W99" s="13"/>
      <c r="X99" s="13">
        <f>XLRE_IYR!BB99</f>
        <v>2.114403224569455E-4</v>
      </c>
      <c r="Y99" s="13">
        <f>IYH_XLV!BB99</f>
        <v>-6.6010131610558763E-4</v>
      </c>
      <c r="Z99" s="13"/>
    </row>
    <row r="100" spans="12:26" x14ac:dyDescent="0.25">
      <c r="L100" s="1">
        <f>XLE_IYE!A100</f>
        <v>46168</v>
      </c>
      <c r="M100" s="13">
        <f>XLE_IYE!BB100</f>
        <v>2.3845173266551882E-3</v>
      </c>
      <c r="N100" s="13">
        <f>XLF_IYF!BB100</f>
        <v>0</v>
      </c>
      <c r="O100" s="13">
        <f>XLK_IYW!BB100</f>
        <v>-2.8906854893225101E-3</v>
      </c>
      <c r="P100" s="13">
        <f>XLU_IDU!BB100</f>
        <v>0</v>
      </c>
      <c r="Q100" s="13">
        <f>IYJ_XLI!BB100</f>
        <v>0</v>
      </c>
      <c r="R100" s="13">
        <f>IYK_XLP!BB100</f>
        <v>2.1513688103477393E-3</v>
      </c>
      <c r="S100" s="13">
        <f t="shared" si="3"/>
        <v>1.6452006476804174E-3</v>
      </c>
      <c r="T100" s="13">
        <f t="shared" si="4"/>
        <v>0.18762397215586202</v>
      </c>
      <c r="U100" s="13"/>
      <c r="V100" s="13"/>
      <c r="W100" s="13"/>
      <c r="X100" s="13">
        <f>XLRE_IYR!BB100</f>
        <v>5.2592406242041832E-4</v>
      </c>
      <c r="Y100" s="13">
        <f>IYH_XLV!BB100</f>
        <v>1.5987367691278551E-3</v>
      </c>
      <c r="Z100" s="13"/>
    </row>
    <row r="101" spans="12:26" x14ac:dyDescent="0.25">
      <c r="L101" s="1">
        <f>XLE_IYE!A101</f>
        <v>46169</v>
      </c>
      <c r="M101" s="13">
        <f>XLE_IYE!BB101</f>
        <v>0</v>
      </c>
      <c r="N101" s="13">
        <f>XLF_IYF!BB101</f>
        <v>0</v>
      </c>
      <c r="O101" s="13">
        <f>XLK_IYW!BB101</f>
        <v>-5.7288910152791198E-4</v>
      </c>
      <c r="P101" s="13">
        <f>XLU_IDU!BB101</f>
        <v>0</v>
      </c>
      <c r="Q101" s="13">
        <f>IYJ_XLI!BB101</f>
        <v>0</v>
      </c>
      <c r="R101" s="13">
        <f>IYK_XLP!BB101</f>
        <v>-1.0374800043150886E-3</v>
      </c>
      <c r="S101" s="13">
        <f t="shared" si="3"/>
        <v>-1.6103691058430005E-3</v>
      </c>
      <c r="T101" s="13">
        <f t="shared" si="4"/>
        <v>0.18601360305001902</v>
      </c>
      <c r="U101" s="13"/>
      <c r="V101" s="13"/>
      <c r="W101" s="13"/>
      <c r="X101" s="13">
        <f>XLRE_IYR!BB101</f>
        <v>-1.4143750013906702E-3</v>
      </c>
      <c r="Y101" s="13">
        <f>IYH_XLV!BB101</f>
        <v>0</v>
      </c>
      <c r="Z101" s="13"/>
    </row>
    <row r="102" spans="12:26" x14ac:dyDescent="0.25">
      <c r="L102" s="1">
        <f>XLE_IYE!A102</f>
        <v>46170</v>
      </c>
      <c r="M102" s="13">
        <f>XLE_IYE!BB102</f>
        <v>0</v>
      </c>
      <c r="N102" s="13">
        <f>XLF_IYF!BB102</f>
        <v>0</v>
      </c>
      <c r="O102" s="13">
        <f>XLK_IYW!BB102</f>
        <v>-1.2912018135744115E-4</v>
      </c>
      <c r="P102" s="13">
        <f>XLU_IDU!BB102</f>
        <v>4.1122194739672165E-4</v>
      </c>
      <c r="Q102" s="13">
        <f>IYJ_XLI!BB102</f>
        <v>0</v>
      </c>
      <c r="R102" s="13">
        <f>IYK_XLP!BB102</f>
        <v>4.1646108145790102E-3</v>
      </c>
      <c r="S102" s="13">
        <f t="shared" si="3"/>
        <v>4.4467125806182907E-3</v>
      </c>
      <c r="T102" s="13">
        <f t="shared" si="4"/>
        <v>0.19046031563063731</v>
      </c>
      <c r="U102" s="13"/>
      <c r="V102" s="13"/>
      <c r="W102" s="13"/>
      <c r="X102" s="13">
        <f>XLRE_IYR!BB102</f>
        <v>2.6095720318569226E-4</v>
      </c>
      <c r="Y102" s="13">
        <f>IYH_XLV!BB102</f>
        <v>0</v>
      </c>
      <c r="Z102" s="13"/>
    </row>
    <row r="103" spans="12:26" x14ac:dyDescent="0.25">
      <c r="L103" s="1">
        <f>XLE_IYE!A103</f>
        <v>46171</v>
      </c>
      <c r="M103" s="13">
        <f>XLE_IYE!BB103</f>
        <v>0</v>
      </c>
      <c r="N103" s="13">
        <f>XLF_IYF!BB103</f>
        <v>0</v>
      </c>
      <c r="O103" s="13">
        <f>XLK_IYW!BB103</f>
        <v>-8.5778939289144068E-3</v>
      </c>
      <c r="P103" s="13">
        <f>XLU_IDU!BB103</f>
        <v>2.6647063146514709E-4</v>
      </c>
      <c r="Q103" s="13">
        <f>IYJ_XLI!BB103</f>
        <v>0</v>
      </c>
      <c r="R103" s="13">
        <f>IYK_XLP!BB103</f>
        <v>-3.2320812340652753E-3</v>
      </c>
      <c r="S103" s="13">
        <f t="shared" si="3"/>
        <v>-1.1543504531514535E-2</v>
      </c>
      <c r="T103" s="13">
        <f t="shared" si="4"/>
        <v>0.17891681109912277</v>
      </c>
      <c r="U103" s="13"/>
      <c r="V103" s="13"/>
      <c r="W103" s="13"/>
      <c r="X103" s="13">
        <f>XLRE_IYR!BB103</f>
        <v>8.6381944043820331E-4</v>
      </c>
      <c r="Y103" s="13">
        <f>IYH_XLV!BB103</f>
        <v>0</v>
      </c>
      <c r="Z103" s="13"/>
    </row>
    <row r="104" spans="12:26" x14ac:dyDescent="0.25">
      <c r="L104" s="1">
        <f>XLE_IYE!A104</f>
        <v>46174</v>
      </c>
      <c r="M104" s="13">
        <f>XLE_IYE!BB104</f>
        <v>8.8191344215535553E-4</v>
      </c>
      <c r="N104" s="13">
        <f>XLF_IYF!BB104</f>
        <v>0</v>
      </c>
      <c r="O104" s="13">
        <f>XLK_IYW!BB104</f>
        <v>-4.7412186273219671E-3</v>
      </c>
      <c r="P104" s="13">
        <f>XLU_IDU!BB104</f>
        <v>2.7678471684648154E-3</v>
      </c>
      <c r="Q104" s="13">
        <f>IYJ_XLI!BB104</f>
        <v>2.5112008304785756E-3</v>
      </c>
      <c r="R104" s="13">
        <f>IYK_XLP!BB104</f>
        <v>2.0665747528004173E-3</v>
      </c>
      <c r="S104" s="13">
        <f t="shared" si="3"/>
        <v>3.4863175665771967E-3</v>
      </c>
      <c r="T104" s="13">
        <f t="shared" si="4"/>
        <v>0.18240312866569997</v>
      </c>
      <c r="U104" s="13"/>
      <c r="V104" s="13"/>
      <c r="W104" s="13"/>
      <c r="X104" s="13">
        <f>XLRE_IYR!BB104</f>
        <v>-1.7039596735169658E-3</v>
      </c>
      <c r="Y104" s="13">
        <f>IYH_XLV!BB104</f>
        <v>6.8428182726230913E-4</v>
      </c>
      <c r="Z104" s="13"/>
    </row>
    <row r="105" spans="12:26" x14ac:dyDescent="0.25">
      <c r="L105" s="1">
        <f>XLE_IYE!A105</f>
        <v>46175</v>
      </c>
      <c r="M105" s="13">
        <f>XLE_IYE!BB105</f>
        <v>0</v>
      </c>
      <c r="N105" s="13">
        <f>XLF_IYF!BB105</f>
        <v>0</v>
      </c>
      <c r="O105" s="13">
        <f>XLK_IYW!BB105</f>
        <v>-4.8301195129604735E-3</v>
      </c>
      <c r="P105" s="13">
        <f>XLU_IDU!BB105</f>
        <v>1.3932315702082469E-3</v>
      </c>
      <c r="Q105" s="13">
        <f>IYJ_XLI!BB105</f>
        <v>6.192986130235523E-3</v>
      </c>
      <c r="R105" s="13">
        <f>IYK_XLP!BB105</f>
        <v>-2.5835291864969743E-3</v>
      </c>
      <c r="S105" s="13">
        <f t="shared" si="3"/>
        <v>1.7256900098632216E-4</v>
      </c>
      <c r="T105" s="13">
        <f t="shared" si="4"/>
        <v>0.1825756976666863</v>
      </c>
      <c r="U105" s="13"/>
      <c r="V105" s="13"/>
      <c r="W105" s="13"/>
      <c r="X105" s="13">
        <f>XLRE_IYR!BB105</f>
        <v>-1.1634559755479418E-3</v>
      </c>
      <c r="Y105" s="13">
        <f>IYH_XLV!BB105</f>
        <v>1.6738997282926028E-3</v>
      </c>
      <c r="Z105" s="13"/>
    </row>
    <row r="106" spans="12:26" x14ac:dyDescent="0.25">
      <c r="L106" s="1">
        <f>XLE_IYE!A106</f>
        <v>46176</v>
      </c>
      <c r="M106" s="13">
        <f>XLE_IYE!BB106</f>
        <v>-3.7544958536579395E-4</v>
      </c>
      <c r="N106" s="13">
        <f>XLF_IYF!BB106</f>
        <v>0</v>
      </c>
      <c r="O106" s="13">
        <f>XLK_IYW!BB106</f>
        <v>8.4150158521337573E-4</v>
      </c>
      <c r="P106" s="13">
        <f>XLU_IDU!BB106</f>
        <v>0</v>
      </c>
      <c r="Q106" s="13">
        <f>IYJ_XLI!BB106</f>
        <v>0</v>
      </c>
      <c r="R106" s="13">
        <f>IYK_XLP!BB106</f>
        <v>1.6066042012583392E-3</v>
      </c>
      <c r="S106" s="13">
        <f t="shared" si="3"/>
        <v>2.072656201105921E-3</v>
      </c>
      <c r="T106" s="13">
        <f t="shared" si="4"/>
        <v>0.18464835386779221</v>
      </c>
      <c r="U106" s="13"/>
      <c r="V106" s="13"/>
      <c r="W106" s="13"/>
      <c r="X106" s="13">
        <f>XLRE_IYR!BB106</f>
        <v>-3.5976512270806502E-4</v>
      </c>
      <c r="Y106" s="13">
        <f>IYH_XLV!BB106</f>
        <v>0</v>
      </c>
      <c r="Z106" s="13"/>
    </row>
    <row r="107" spans="12:26" x14ac:dyDescent="0.25">
      <c r="L107" s="1">
        <f>XLE_IYE!A107</f>
        <v>46177</v>
      </c>
      <c r="M107" s="13">
        <f>XLE_IYE!BB107</f>
        <v>3.6051875244893058E-4</v>
      </c>
      <c r="N107" s="13">
        <f>XLF_IYF!BB107</f>
        <v>0</v>
      </c>
      <c r="O107" s="13">
        <f>XLK_IYW!BB107</f>
        <v>1.1280832877601087E-2</v>
      </c>
      <c r="P107" s="13">
        <f>XLU_IDU!BB107</f>
        <v>-6.9941284375542399E-4</v>
      </c>
      <c r="Q107" s="13">
        <f>IYJ_XLI!BB107</f>
        <v>1.4683777232339743E-3</v>
      </c>
      <c r="R107" s="13">
        <f>IYK_XLP!BB107</f>
        <v>5.2926699006226006E-4</v>
      </c>
      <c r="S107" s="13">
        <f t="shared" si="3"/>
        <v>1.2939583499590828E-2</v>
      </c>
      <c r="T107" s="13">
        <f t="shared" si="4"/>
        <v>0.19758793736738303</v>
      </c>
      <c r="U107" s="13"/>
      <c r="V107" s="13"/>
      <c r="W107" s="13"/>
      <c r="X107" s="13">
        <f>XLRE_IYR!BB107</f>
        <v>-2.5069912294331184E-3</v>
      </c>
      <c r="Y107" s="13">
        <f>IYH_XLV!BB107</f>
        <v>1.7024669004612435E-3</v>
      </c>
      <c r="Z107" s="13"/>
    </row>
    <row r="108" spans="12:26" x14ac:dyDescent="0.25">
      <c r="L108" s="1">
        <f>XLE_IYE!A108</f>
        <v>46178</v>
      </c>
      <c r="M108" s="13">
        <f>XLE_IYE!BB108</f>
        <v>2.6630433167592789E-3</v>
      </c>
      <c r="N108" s="13">
        <f>XLF_IYF!BB108</f>
        <v>0</v>
      </c>
      <c r="O108" s="13">
        <f>XLK_IYW!BB108</f>
        <v>7.9655151034706689E-3</v>
      </c>
      <c r="P108" s="13">
        <f>XLU_IDU!BB108</f>
        <v>9.6656305245897134E-4</v>
      </c>
      <c r="Q108" s="13">
        <f>IYJ_XLI!BB108</f>
        <v>2.1842440295589214E-3</v>
      </c>
      <c r="R108" s="13">
        <f>IYK_XLP!BB108</f>
        <v>-6.1559872935881103E-3</v>
      </c>
      <c r="S108" s="13">
        <f t="shared" si="3"/>
        <v>7.6233782086597302E-3</v>
      </c>
      <c r="T108" s="13">
        <f t="shared" si="4"/>
        <v>0.20521131557604277</v>
      </c>
      <c r="U108" s="13"/>
      <c r="V108" s="13"/>
      <c r="W108" s="13"/>
      <c r="X108" s="13">
        <f>XLRE_IYR!BB108</f>
        <v>6.0706670996202913E-4</v>
      </c>
      <c r="Y108" s="13">
        <f>IYH_XLV!BB108</f>
        <v>0</v>
      </c>
      <c r="Z108" s="13"/>
    </row>
    <row r="109" spans="12:26" x14ac:dyDescent="0.25">
      <c r="L109" s="1">
        <f>XLE_IYE!A109</f>
        <v>46181</v>
      </c>
      <c r="M109" s="13">
        <f>XLE_IYE!BB109</f>
        <v>0</v>
      </c>
      <c r="N109" s="13">
        <f>XLF_IYF!BB109</f>
        <v>0</v>
      </c>
      <c r="O109" s="13">
        <f>XLK_IYW!BB109</f>
        <v>-5.3364682383188304E-3</v>
      </c>
      <c r="P109" s="13">
        <f>XLU_IDU!BB109</f>
        <v>-2.7562360013623499E-4</v>
      </c>
      <c r="Q109" s="13">
        <f>IYJ_XLI!BB109</f>
        <v>-4.0627974102875122E-4</v>
      </c>
      <c r="R109" s="13">
        <f>IYK_XLP!BB109</f>
        <v>2.8153751712672098E-3</v>
      </c>
      <c r="S109" s="13">
        <f t="shared" si="3"/>
        <v>-3.2029964082166068E-3</v>
      </c>
      <c r="T109" s="13">
        <f t="shared" si="4"/>
        <v>0.20200831916782616</v>
      </c>
      <c r="U109" s="13"/>
      <c r="V109" s="13"/>
      <c r="W109" s="13"/>
      <c r="X109" s="13">
        <f>XLRE_IYR!BB109</f>
        <v>7.615980162996392E-4</v>
      </c>
      <c r="Y109" s="13">
        <f>IYH_XLV!BB109</f>
        <v>-4.503659046589093E-4</v>
      </c>
      <c r="Z109" s="13"/>
    </row>
    <row r="110" spans="12:26" x14ac:dyDescent="0.25">
      <c r="L110" s="1">
        <f>XLE_IYE!A110</f>
        <v>46182</v>
      </c>
      <c r="M110" s="13">
        <f>XLE_IYE!BB110</f>
        <v>0</v>
      </c>
      <c r="N110" s="13">
        <f>XLF_IYF!BB110</f>
        <v>0</v>
      </c>
      <c r="O110" s="13">
        <f>XLK_IYW!BB110</f>
        <v>2.0281818565755297E-3</v>
      </c>
      <c r="P110" s="13">
        <f>XLU_IDU!BB110</f>
        <v>-1.7557100128865275E-3</v>
      </c>
      <c r="Q110" s="13">
        <f>IYJ_XLI!BB110</f>
        <v>1.5320990936642225E-3</v>
      </c>
      <c r="R110" s="13">
        <f>IYK_XLP!BB110</f>
        <v>-3.386007749730708E-3</v>
      </c>
      <c r="S110" s="13">
        <f t="shared" si="3"/>
        <v>-1.5814368123774833E-3</v>
      </c>
      <c r="T110" s="13">
        <f t="shared" si="4"/>
        <v>0.20042688235544867</v>
      </c>
      <c r="U110" s="13"/>
      <c r="V110" s="13"/>
      <c r="W110" s="13"/>
      <c r="X110" s="13">
        <f>XLRE_IYR!BB110</f>
        <v>2.4383261451346033E-3</v>
      </c>
      <c r="Y110" s="13">
        <f>IYH_XLV!BB110</f>
        <v>9.902733560429762E-4</v>
      </c>
      <c r="Z110" s="13"/>
    </row>
    <row r="111" spans="12:26" x14ac:dyDescent="0.25">
      <c r="L111" s="1">
        <f>XLE_IYE!A111</f>
        <v>46183</v>
      </c>
      <c r="M111" s="13">
        <f>XLE_IYE!BB111</f>
        <v>0</v>
      </c>
      <c r="N111" s="13">
        <f>XLF_IYF!BB111</f>
        <v>0</v>
      </c>
      <c r="O111" s="13">
        <f>XLK_IYW!BB111</f>
        <v>-6.7427796925607561E-4</v>
      </c>
      <c r="P111" s="13">
        <f>XLU_IDU!BB111</f>
        <v>1.8567492531838088E-4</v>
      </c>
      <c r="Q111" s="13">
        <f>IYJ_XLI!BB111</f>
        <v>3.2347383962578018E-3</v>
      </c>
      <c r="R111" s="13">
        <f>IYK_XLP!BB111</f>
        <v>-4.3036708169035334E-4</v>
      </c>
      <c r="S111" s="13">
        <f t="shared" si="3"/>
        <v>2.3157682706297536E-3</v>
      </c>
      <c r="T111" s="13">
        <f t="shared" si="4"/>
        <v>0.20274265062607844</v>
      </c>
      <c r="U111" s="13"/>
      <c r="V111" s="13"/>
      <c r="W111" s="13"/>
      <c r="X111" s="13">
        <f>XLRE_IYR!BB111</f>
        <v>-1.5480099795609056E-4</v>
      </c>
      <c r="Y111" s="13">
        <f>IYH_XLV!BB111</f>
        <v>-1.83140117687626E-3</v>
      </c>
      <c r="Z111" s="13"/>
    </row>
    <row r="112" spans="12:26" x14ac:dyDescent="0.25">
      <c r="L112" s="1">
        <f>XLE_IYE!A112</f>
        <v>46184</v>
      </c>
      <c r="M112" s="13">
        <f>XLE_IYE!BB112</f>
        <v>0</v>
      </c>
      <c r="N112" s="13">
        <f>XLF_IYF!BB112</f>
        <v>0</v>
      </c>
      <c r="O112" s="13">
        <f>XLK_IYW!BB112</f>
        <v>-3.3613452825141873E-3</v>
      </c>
      <c r="P112" s="13">
        <f>XLU_IDU!BB112</f>
        <v>2.6608611809462415E-3</v>
      </c>
      <c r="Q112" s="13">
        <f>IYJ_XLI!BB112</f>
        <v>0</v>
      </c>
      <c r="R112" s="13">
        <f>IYK_XLP!BB112</f>
        <v>2.3179219914721211E-3</v>
      </c>
      <c r="S112" s="13">
        <f t="shared" si="3"/>
        <v>1.6174378899041753E-3</v>
      </c>
      <c r="T112" s="13">
        <f t="shared" si="4"/>
        <v>0.20436008851598261</v>
      </c>
      <c r="U112" s="13"/>
      <c r="V112" s="13"/>
      <c r="W112" s="13"/>
      <c r="X112" s="13">
        <f>XLRE_IYR!BB112</f>
        <v>8.8068642180006622E-4</v>
      </c>
      <c r="Y112" s="13">
        <f>IYH_XLV!BB112</f>
        <v>1.0530970198357331E-6</v>
      </c>
      <c r="Z112" s="13"/>
    </row>
    <row r="113" spans="12:26" x14ac:dyDescent="0.25">
      <c r="L113" s="1">
        <f>XLE_IYE!A113</f>
        <v>46185</v>
      </c>
      <c r="M113" s="13">
        <f>XLE_IYE!BB113</f>
        <v>0</v>
      </c>
      <c r="N113" s="13">
        <f>XLF_IYF!BB113</f>
        <v>-9.1366717928873312E-5</v>
      </c>
      <c r="O113" s="13">
        <f>XLK_IYW!BB113</f>
        <v>-2.5777674346329433E-3</v>
      </c>
      <c r="P113" s="13">
        <f>XLU_IDU!BB113</f>
        <v>0</v>
      </c>
      <c r="Q113" s="13">
        <f>IYJ_XLI!BB113</f>
        <v>8.8289502193081553E-4</v>
      </c>
      <c r="R113" s="13">
        <f>IYK_XLP!BB113</f>
        <v>-4.9763579571583238E-4</v>
      </c>
      <c r="S113" s="13">
        <f t="shared" si="3"/>
        <v>-2.2838749263468334E-3</v>
      </c>
      <c r="T113" s="13">
        <f t="shared" si="4"/>
        <v>0.20207621358963579</v>
      </c>
      <c r="U113" s="13"/>
      <c r="V113" s="13"/>
      <c r="W113" s="13"/>
      <c r="X113" s="13">
        <f>XLRE_IYR!BB113</f>
        <v>0</v>
      </c>
      <c r="Y113" s="13">
        <f>IYH_XLV!BB113</f>
        <v>-1.95326541658006E-4</v>
      </c>
      <c r="Z113" s="13"/>
    </row>
    <row r="114" spans="12:26" x14ac:dyDescent="0.25">
      <c r="L114" s="1">
        <f>XLE_IYE!A114</f>
        <v>46188</v>
      </c>
      <c r="M114" s="13">
        <f>XLE_IYE!BB114</f>
        <v>0</v>
      </c>
      <c r="N114" s="13">
        <f>XLF_IYF!BB114</f>
        <v>4.5065507950207183E-3</v>
      </c>
      <c r="O114" s="13">
        <f>XLK_IYW!BB114</f>
        <v>-4.748065816694777E-4</v>
      </c>
      <c r="P114" s="13">
        <f>XLU_IDU!BB114</f>
        <v>0</v>
      </c>
      <c r="Q114" s="13">
        <f>IYJ_XLI!BB114</f>
        <v>0</v>
      </c>
      <c r="R114" s="13">
        <f>IYK_XLP!BB114</f>
        <v>5.8236826959425945E-3</v>
      </c>
      <c r="S114" s="13">
        <f t="shared" si="3"/>
        <v>9.8554269092938351E-3</v>
      </c>
      <c r="T114" s="13">
        <f t="shared" si="4"/>
        <v>0.21193164049892962</v>
      </c>
      <c r="U114" s="13"/>
      <c r="V114" s="13"/>
      <c r="W114" s="13"/>
      <c r="X114" s="13">
        <f>XLRE_IYR!BB114</f>
        <v>0</v>
      </c>
      <c r="Y114" s="13">
        <f>IYH_XLV!BB114</f>
        <v>-1.1601977654593313E-3</v>
      </c>
      <c r="Z114" s="13"/>
    </row>
    <row r="115" spans="12:26" x14ac:dyDescent="0.25">
      <c r="L115" s="1">
        <f>XLE_IYE!A115</f>
        <v>46189</v>
      </c>
      <c r="M115" s="13">
        <f>XLE_IYE!BB115</f>
        <v>0</v>
      </c>
      <c r="N115" s="13">
        <f>XLF_IYF!BB115</f>
        <v>2.4510810231445201E-3</v>
      </c>
      <c r="O115" s="13">
        <f>XLK_IYW!BB115</f>
        <v>4.7863665376371121E-3</v>
      </c>
      <c r="P115" s="13">
        <f>XLU_IDU!BB115</f>
        <v>0</v>
      </c>
      <c r="Q115" s="13">
        <f>IYJ_XLI!BB115</f>
        <v>2.5623306994809678E-3</v>
      </c>
      <c r="R115" s="13">
        <f>IYK_XLP!BB115</f>
        <v>-1.1713156779436797E-3</v>
      </c>
      <c r="S115" s="13">
        <f t="shared" si="3"/>
        <v>8.6284625823189205E-3</v>
      </c>
      <c r="T115" s="13">
        <f t="shared" si="4"/>
        <v>0.22056010308124854</v>
      </c>
      <c r="U115" s="13"/>
      <c r="V115" s="13"/>
      <c r="W115" s="13"/>
      <c r="X115" s="13">
        <f>XLRE_IYR!BB115</f>
        <v>0</v>
      </c>
      <c r="Y115" s="13">
        <f>IYH_XLV!BB115</f>
        <v>-1.1082901232275558E-3</v>
      </c>
      <c r="Z115" s="13"/>
    </row>
    <row r="116" spans="12:26" x14ac:dyDescent="0.25">
      <c r="L116" s="1">
        <f>XLE_IYE!A116</f>
        <v>46190</v>
      </c>
      <c r="M116" s="13">
        <f>XLE_IYE!BB116</f>
        <v>0</v>
      </c>
      <c r="N116" s="13">
        <f>XLF_IYF!BB116</f>
        <v>-2.7312125796996427E-4</v>
      </c>
      <c r="O116" s="13">
        <f>XLK_IYW!BB116</f>
        <v>-3.3566728571724378E-3</v>
      </c>
      <c r="P116" s="13">
        <f>XLU_IDU!BB116</f>
        <v>0</v>
      </c>
      <c r="Q116" s="13">
        <f>IYJ_XLI!BB116</f>
        <v>0</v>
      </c>
      <c r="R116" s="13">
        <f>IYK_XLP!BB116</f>
        <v>-5.1001598700751022E-3</v>
      </c>
      <c r="S116" s="13">
        <f t="shared" si="3"/>
        <v>-8.7299539852175034E-3</v>
      </c>
      <c r="T116" s="13">
        <f t="shared" si="4"/>
        <v>0.21183014909603104</v>
      </c>
      <c r="U116" s="13"/>
      <c r="V116" s="13"/>
      <c r="W116" s="13"/>
      <c r="X116" s="13">
        <f>XLRE_IYR!BB116</f>
        <v>0</v>
      </c>
      <c r="Y116" s="13">
        <f>IYH_XLV!BB116</f>
        <v>1.4700961019820918E-3</v>
      </c>
      <c r="Z116" s="13"/>
    </row>
    <row r="117" spans="12:26" x14ac:dyDescent="0.25">
      <c r="L117" s="1">
        <f>XLE_IYE!A117</f>
        <v>46191</v>
      </c>
      <c r="M117" s="13">
        <f>XLE_IYE!BB117</f>
        <v>0</v>
      </c>
      <c r="N117" s="13">
        <f>XLF_IYF!BB117</f>
        <v>1.0602554784549176E-3</v>
      </c>
      <c r="O117" s="13">
        <f>XLK_IYW!BB117</f>
        <v>-1.1793446050743124E-3</v>
      </c>
      <c r="P117" s="13">
        <f>XLU_IDU!BB117</f>
        <v>0</v>
      </c>
      <c r="Q117" s="13">
        <f>IYJ_XLI!BB117</f>
        <v>-3.4389310025883593E-3</v>
      </c>
      <c r="R117" s="13">
        <f>IYK_XLP!BB117</f>
        <v>2.4104260420277366E-3</v>
      </c>
      <c r="S117" s="13">
        <f t="shared" si="3"/>
        <v>-1.1475940871800176E-3</v>
      </c>
      <c r="T117" s="13">
        <f t="shared" si="4"/>
        <v>0.21068255500885102</v>
      </c>
      <c r="U117" s="13"/>
      <c r="V117" s="13"/>
      <c r="W117" s="13"/>
      <c r="X117" s="13">
        <f>XLRE_IYR!BB117</f>
        <v>0</v>
      </c>
      <c r="Y117" s="13">
        <f>IYH_XLV!BB117</f>
        <v>1.5765128411539316E-3</v>
      </c>
      <c r="Z117" s="13"/>
    </row>
    <row r="118" spans="12:26" x14ac:dyDescent="0.25">
      <c r="L118" s="1">
        <f>XLE_IYE!A118</f>
        <v>46195</v>
      </c>
      <c r="M118" s="13">
        <f>XLE_IYE!BB118</f>
        <v>0</v>
      </c>
      <c r="N118" s="13">
        <f>XLF_IYF!BB118</f>
        <v>0</v>
      </c>
      <c r="O118" s="13">
        <f>XLK_IYW!BB118</f>
        <v>-4.8461963135492201E-3</v>
      </c>
      <c r="P118" s="13">
        <f>XLU_IDU!BB118</f>
        <v>0</v>
      </c>
      <c r="Q118" s="13">
        <f>IYJ_XLI!BB118</f>
        <v>-1.9534816218851649E-3</v>
      </c>
      <c r="R118" s="13">
        <f>IYK_XLP!BB118</f>
        <v>-6.6665972534776744E-3</v>
      </c>
      <c r="S118" s="13">
        <f t="shared" si="3"/>
        <v>-1.3466275188912059E-2</v>
      </c>
      <c r="T118" s="13">
        <f t="shared" si="4"/>
        <v>0.19721627981993897</v>
      </c>
      <c r="U118" s="13"/>
      <c r="V118" s="13"/>
      <c r="W118" s="13"/>
      <c r="X118" s="13">
        <f>XLRE_IYR!BB118</f>
        <v>0</v>
      </c>
      <c r="Y118" s="13">
        <f>IYH_XLV!BB118</f>
        <v>0</v>
      </c>
      <c r="Z118" s="13"/>
    </row>
    <row r="119" spans="12:26" x14ac:dyDescent="0.25">
      <c r="L119" s="1">
        <f>XLE_IYE!A119</f>
        <v>46196</v>
      </c>
      <c r="M119" s="13">
        <f>XLE_IYE!BB119</f>
        <v>1.6521977245250946E-3</v>
      </c>
      <c r="N119" s="13">
        <f>XLF_IYF!BB119</f>
        <v>-7.6776406201663596E-4</v>
      </c>
      <c r="O119" s="13">
        <f>XLK_IYW!BB119</f>
        <v>2.3958064011395039E-3</v>
      </c>
      <c r="P119" s="13">
        <f>XLU_IDU!BB119</f>
        <v>0</v>
      </c>
      <c r="Q119" s="13">
        <f>IYJ_XLI!BB119</f>
        <v>4.1748893533959212E-3</v>
      </c>
      <c r="R119" s="13">
        <f>IYK_XLP!BB119</f>
        <v>-1.1056692850930014E-4</v>
      </c>
      <c r="S119" s="13">
        <f t="shared" si="3"/>
        <v>7.3445624885345832E-3</v>
      </c>
      <c r="T119" s="13">
        <f t="shared" si="4"/>
        <v>0.20456084230847354</v>
      </c>
      <c r="U119" s="13"/>
      <c r="V119" s="13"/>
      <c r="W119" s="13"/>
      <c r="X119" s="13">
        <f>XLRE_IYR!BB119</f>
        <v>4.9630133481962969E-4</v>
      </c>
      <c r="Y119" s="13">
        <f>IYH_XLV!BB119</f>
        <v>6.6488847402245387E-4</v>
      </c>
      <c r="Z119" s="13"/>
    </row>
    <row r="120" spans="12:26" x14ac:dyDescent="0.25">
      <c r="L120" s="1">
        <f>XLE_IYE!A120</f>
        <v>46197</v>
      </c>
      <c r="M120" s="13">
        <f>XLE_IYE!BB120</f>
        <v>0</v>
      </c>
      <c r="N120" s="13">
        <f>XLF_IYF!BB120</f>
        <v>0</v>
      </c>
      <c r="O120" s="13">
        <f>XLK_IYW!BB120</f>
        <v>1.3481169858000136E-3</v>
      </c>
      <c r="P120" s="13">
        <f>XLU_IDU!BB120</f>
        <v>0</v>
      </c>
      <c r="Q120" s="13">
        <f>IYJ_XLI!BB120</f>
        <v>-1.0059991876445323E-5</v>
      </c>
      <c r="R120" s="13">
        <f>IYK_XLP!BB120</f>
        <v>1.9571907252033185E-3</v>
      </c>
      <c r="S120" s="13">
        <f t="shared" si="3"/>
        <v>3.2952477191268868E-3</v>
      </c>
      <c r="T120" s="13">
        <f t="shared" si="4"/>
        <v>0.20785609002760044</v>
      </c>
      <c r="U120" s="13"/>
      <c r="V120" s="13"/>
      <c r="W120" s="13"/>
      <c r="X120" s="13">
        <f>XLRE_IYR!BB120</f>
        <v>-1.5561550065483825E-3</v>
      </c>
      <c r="Y120" s="13">
        <f>IYH_XLV!BB120</f>
        <v>-1.8228308702454513E-3</v>
      </c>
      <c r="Z120" s="13"/>
    </row>
    <row r="121" spans="12:26" x14ac:dyDescent="0.25">
      <c r="L121" s="1">
        <f>XLE_IYE!A121</f>
        <v>46198</v>
      </c>
      <c r="M121" s="13">
        <f>XLE_IYE!BB121</f>
        <v>-6.5375919780578245E-4</v>
      </c>
      <c r="N121" s="13">
        <f>XLF_IYF!BB121</f>
        <v>0</v>
      </c>
      <c r="O121" s="13">
        <f>XLK_IYW!BB121</f>
        <v>-8.6475698119473868E-4</v>
      </c>
      <c r="P121" s="13">
        <f>XLU_IDU!BB121</f>
        <v>0</v>
      </c>
      <c r="Q121" s="13">
        <f>IYJ_XLI!BB121</f>
        <v>-5.0550103694247846E-3</v>
      </c>
      <c r="R121" s="13">
        <f>IYK_XLP!BB121</f>
        <v>-5.9389650746751029E-3</v>
      </c>
      <c r="S121" s="13">
        <f t="shared" si="3"/>
        <v>-1.2512491623100409E-2</v>
      </c>
      <c r="T121" s="13">
        <f t="shared" si="4"/>
        <v>0.19534359840450002</v>
      </c>
      <c r="U121" s="13"/>
      <c r="V121" s="13"/>
      <c r="W121" s="13"/>
      <c r="X121" s="13">
        <f>XLRE_IYR!BB121</f>
        <v>-6.3203931232570939E-4</v>
      </c>
      <c r="Y121" s="13">
        <f>IYH_XLV!BB121</f>
        <v>-8.9799320394853832E-4</v>
      </c>
      <c r="Z121" s="13"/>
    </row>
    <row r="122" spans="12:26" x14ac:dyDescent="0.25">
      <c r="L122" s="1">
        <f>XLE_IYE!A122</f>
        <v>46199</v>
      </c>
      <c r="M122" s="13">
        <f>XLE_IYE!BB122</f>
        <v>0</v>
      </c>
      <c r="N122" s="13">
        <f>XLF_IYF!BB122</f>
        <v>0</v>
      </c>
      <c r="O122" s="13">
        <f>XLK_IYW!BB122</f>
        <v>1.0182252503323184E-3</v>
      </c>
      <c r="P122" s="13">
        <f>XLU_IDU!BB122</f>
        <v>0</v>
      </c>
      <c r="Q122" s="13">
        <f>IYJ_XLI!BB122</f>
        <v>6.7736065092115754E-3</v>
      </c>
      <c r="R122" s="13">
        <f>IYK_XLP!BB122</f>
        <v>-1.1041033560120674E-3</v>
      </c>
      <c r="S122" s="13">
        <f t="shared" si="3"/>
        <v>6.6877284035318264E-3</v>
      </c>
      <c r="T122" s="13">
        <f t="shared" si="4"/>
        <v>0.20203132680803185</v>
      </c>
      <c r="U122" s="13"/>
      <c r="V122" s="13"/>
      <c r="W122" s="13"/>
      <c r="X122" s="13">
        <f>XLRE_IYR!BB122</f>
        <v>-3.5446407743998896E-4</v>
      </c>
      <c r="Y122" s="13">
        <f>IYH_XLV!BB122</f>
        <v>1.0555344095403846E-4</v>
      </c>
      <c r="Z122" s="13"/>
    </row>
    <row r="123" spans="12:26" x14ac:dyDescent="0.25">
      <c r="L123" s="1">
        <f>XLE_IYE!A123</f>
        <v>46202</v>
      </c>
      <c r="M123" s="13">
        <f>XLE_IYE!BB123</f>
        <v>-4.6214709034975675E-4</v>
      </c>
      <c r="N123" s="13">
        <f>XLF_IYF!BB123</f>
        <v>0</v>
      </c>
      <c r="O123" s="13">
        <f>XLK_IYW!BB123</f>
        <v>3.4985704220419529E-3</v>
      </c>
      <c r="P123" s="13">
        <f>XLU_IDU!BB123</f>
        <v>0</v>
      </c>
      <c r="Q123" s="13">
        <f>IYJ_XLI!BB123</f>
        <v>-1.7919078134754638E-3</v>
      </c>
      <c r="R123" s="13">
        <f>IYK_XLP!BB123</f>
        <v>-2.2551054047162608E-3</v>
      </c>
      <c r="S123" s="13">
        <f t="shared" si="3"/>
        <v>-1.0105898864995284E-3</v>
      </c>
      <c r="T123" s="13">
        <f t="shared" si="4"/>
        <v>0.20102073692153233</v>
      </c>
      <c r="U123" s="13"/>
      <c r="V123" s="13"/>
      <c r="W123" s="13"/>
      <c r="X123" s="13">
        <f>XLRE_IYR!BB123</f>
        <v>-1.8285431961657227E-3</v>
      </c>
      <c r="Y123" s="13">
        <f>IYH_XLV!BB123</f>
        <v>-1.78664700306422E-3</v>
      </c>
      <c r="Z123" s="13"/>
    </row>
    <row r="124" spans="12:26" x14ac:dyDescent="0.25">
      <c r="L124" s="1">
        <f>XLE_IYE!A124</f>
        <v>46203</v>
      </c>
      <c r="M124" s="13">
        <f>XLE_IYE!BB124</f>
        <v>0</v>
      </c>
      <c r="N124" s="13">
        <f>XLF_IYF!BB124</f>
        <v>4.0417886445975209E-4</v>
      </c>
      <c r="O124" s="13">
        <f>XLK_IYW!BB124</f>
        <v>3.0310474644441206E-3</v>
      </c>
      <c r="P124" s="13">
        <f>XLU_IDU!BB124</f>
        <v>6.7845556897894871E-4</v>
      </c>
      <c r="Q124" s="13">
        <f>IYJ_XLI!BB124</f>
        <v>1.020787002141723E-3</v>
      </c>
      <c r="R124" s="13">
        <f>IYK_XLP!BB124</f>
        <v>-3.7618110721796584E-3</v>
      </c>
      <c r="S124" s="13">
        <f t="shared" si="3"/>
        <v>1.3726578278448857E-3</v>
      </c>
      <c r="T124" s="13">
        <f t="shared" si="4"/>
        <v>0.2023933947493772</v>
      </c>
      <c r="U124" s="13"/>
      <c r="V124" s="13"/>
      <c r="W124" s="13"/>
      <c r="X124" s="13">
        <f>XLRE_IYR!BB124</f>
        <v>-2.1767954981140869E-3</v>
      </c>
      <c r="Y124" s="13">
        <f>IYH_XLV!BB124</f>
        <v>6.1129630741563711E-4</v>
      </c>
      <c r="Z124" s="13"/>
    </row>
    <row r="125" spans="12:26" x14ac:dyDescent="0.25">
      <c r="L125" s="1">
        <f>XLE_IYE!A125</f>
        <v>46204</v>
      </c>
      <c r="M125" s="13">
        <f>XLE_IYE!BB125</f>
        <v>-3.4927603696866243E-4</v>
      </c>
      <c r="N125" s="13">
        <f>XLF_IYF!BB125</f>
        <v>-4.822209113244727E-4</v>
      </c>
      <c r="O125" s="13">
        <f>XLK_IYW!BB125</f>
        <v>0</v>
      </c>
      <c r="P125" s="13">
        <f>XLU_IDU!BB125</f>
        <v>1.2437377103762508E-3</v>
      </c>
      <c r="Q125" s="13">
        <f>IYJ_XLI!BB125</f>
        <v>4.3696304357139434E-3</v>
      </c>
      <c r="R125" s="13">
        <f>IYK_XLP!BB125</f>
        <v>-5.8682238228862562E-3</v>
      </c>
      <c r="S125" s="13">
        <f t="shared" si="3"/>
        <v>-1.086352625089197E-3</v>
      </c>
      <c r="T125" s="13">
        <f t="shared" si="4"/>
        <v>0.20130704212428802</v>
      </c>
      <c r="U125" s="13"/>
      <c r="V125" s="13"/>
      <c r="W125" s="13"/>
      <c r="X125" s="13">
        <f>XLRE_IYR!BB125</f>
        <v>-1.0877100304932928E-3</v>
      </c>
      <c r="Y125" s="13">
        <f>IYH_XLV!BB125</f>
        <v>-8.653250993941302E-4</v>
      </c>
      <c r="Z125" s="13"/>
    </row>
    <row r="126" spans="12:26" x14ac:dyDescent="0.25">
      <c r="L126" s="1">
        <f>XLE_IYE!A126</f>
        <v>46205</v>
      </c>
      <c r="M126" s="13">
        <f>XLE_IYE!BB126</f>
        <v>-4.0505805487558826E-4</v>
      </c>
      <c r="N126" s="13">
        <f>XLF_IYF!BB126</f>
        <v>-2.5515611127051845E-3</v>
      </c>
      <c r="O126" s="13">
        <f>XLK_IYW!BB126</f>
        <v>-6.0587322900163484E-3</v>
      </c>
      <c r="P126" s="13">
        <f>XLU_IDU!BB126</f>
        <v>0</v>
      </c>
      <c r="Q126" s="13">
        <f>IYJ_XLI!BB126</f>
        <v>0</v>
      </c>
      <c r="R126" s="13">
        <f>IYK_XLP!BB126</f>
        <v>-4.4233860881705278E-4</v>
      </c>
      <c r="S126" s="13">
        <f t="shared" si="3"/>
        <v>-9.457690066414174E-3</v>
      </c>
      <c r="T126" s="13">
        <f t="shared" si="4"/>
        <v>0.19184935205787385</v>
      </c>
      <c r="U126" s="13"/>
      <c r="V126" s="13"/>
      <c r="W126" s="13"/>
      <c r="X126" s="13">
        <f>XLRE_IYR!BB126</f>
        <v>-1.3237889782999421E-3</v>
      </c>
      <c r="Y126" s="13">
        <f>IYH_XLV!BB126</f>
        <v>7.8082305146724013E-5</v>
      </c>
      <c r="Z126" s="13"/>
    </row>
    <row r="127" spans="12:26" x14ac:dyDescent="0.25">
      <c r="L127" s="1">
        <f>XLE_IYE!A127</f>
        <v>46209</v>
      </c>
      <c r="M127" s="13">
        <f>XLE_IYE!BB127</f>
        <v>-2.818389067069777E-4</v>
      </c>
      <c r="N127" s="13">
        <f>XLF_IYF!BB127</f>
        <v>3.7259865316202501E-3</v>
      </c>
      <c r="O127" s="13">
        <f>XLK_IYW!BB127</f>
        <v>4.3556253443568019E-4</v>
      </c>
      <c r="P127" s="13">
        <f>XLU_IDU!BB127</f>
        <v>0</v>
      </c>
      <c r="Q127" s="13">
        <f>IYJ_XLI!BB127</f>
        <v>3.1242422047313813E-3</v>
      </c>
      <c r="R127" s="13">
        <f>IYK_XLP!BB127</f>
        <v>-1.5306673699051702E-3</v>
      </c>
      <c r="S127" s="13">
        <f t="shared" si="3"/>
        <v>5.4732849941751642E-3</v>
      </c>
      <c r="T127" s="13">
        <f t="shared" si="4"/>
        <v>0.197322637052049</v>
      </c>
      <c r="U127" s="13"/>
      <c r="V127" s="13"/>
      <c r="W127" s="13"/>
      <c r="X127" s="13">
        <f>XLRE_IYR!BB127</f>
        <v>-1.2395163783500366E-3</v>
      </c>
      <c r="Y127" s="13">
        <f>IYH_XLV!BB127</f>
        <v>-1.6401732268428934E-3</v>
      </c>
      <c r="Z127" s="13"/>
    </row>
    <row r="128" spans="12:26" x14ac:dyDescent="0.25">
      <c r="L128" s="1">
        <f>XLE_IYE!A128</f>
        <v>46210</v>
      </c>
      <c r="M128" s="13">
        <f>XLE_IYE!BB128</f>
        <v>1.2122836975666205E-3</v>
      </c>
      <c r="N128" s="13">
        <f>XLF_IYF!BB128</f>
        <v>1.4547320207816577E-3</v>
      </c>
      <c r="O128" s="13">
        <f>XLK_IYW!BB128</f>
        <v>-7.4521835726407727E-3</v>
      </c>
      <c r="P128" s="13">
        <f>XLU_IDU!BB128</f>
        <v>-1.7844226167865219E-3</v>
      </c>
      <c r="Q128" s="13">
        <f>IYJ_XLI!BB128</f>
        <v>1.5155400761527535E-3</v>
      </c>
      <c r="R128" s="13">
        <f>IYK_XLP!BB128</f>
        <v>-3.3363231890120356E-3</v>
      </c>
      <c r="S128" s="13">
        <f t="shared" si="3"/>
        <v>-8.3903735839382983E-3</v>
      </c>
      <c r="T128" s="13">
        <f t="shared" si="4"/>
        <v>0.18893226346811071</v>
      </c>
      <c r="U128" s="13"/>
      <c r="V128" s="13"/>
      <c r="W128" s="13"/>
      <c r="X128" s="13">
        <f>XLRE_IYR!BB128</f>
        <v>1.1328827298202615E-3</v>
      </c>
      <c r="Y128" s="13">
        <f>IYH_XLV!BB128</f>
        <v>7.1805222644041704E-4</v>
      </c>
      <c r="Z128" s="13"/>
    </row>
    <row r="129" spans="12:26" x14ac:dyDescent="0.25">
      <c r="L129" s="1">
        <f>XLE_IYE!A129</f>
        <v>46211</v>
      </c>
      <c r="M129" s="13">
        <f>XLE_IYE!BB129</f>
        <v>1.9048706377000329E-3</v>
      </c>
      <c r="N129" s="13">
        <f>XLF_IYF!BB129</f>
        <v>1.5578154512498402E-3</v>
      </c>
      <c r="O129" s="13">
        <f>XLK_IYW!BB129</f>
        <v>4.8604033466462465E-3</v>
      </c>
      <c r="P129" s="13">
        <f>XLU_IDU!BB129</f>
        <v>2.3635980460219239E-4</v>
      </c>
      <c r="Q129" s="13">
        <f>IYJ_XLI!BB129</f>
        <v>5.5702524718220341E-3</v>
      </c>
      <c r="R129" s="13">
        <f>IYK_XLP!BB129</f>
        <v>4.3537705969882165E-3</v>
      </c>
      <c r="S129" s="13">
        <f t="shared" si="3"/>
        <v>1.8483472309008563E-2</v>
      </c>
      <c r="T129" s="13">
        <f t="shared" si="4"/>
        <v>0.20741573577711928</v>
      </c>
      <c r="U129" s="13"/>
      <c r="V129" s="13"/>
      <c r="W129" s="13"/>
      <c r="X129" s="13">
        <f>XLRE_IYR!BB129</f>
        <v>-2.7437162290002565E-5</v>
      </c>
      <c r="Y129" s="13">
        <f>IYH_XLV!BB129</f>
        <v>1.5248781368933789E-3</v>
      </c>
      <c r="Z129" s="13"/>
    </row>
    <row r="130" spans="12:26" x14ac:dyDescent="0.25">
      <c r="L130" s="1">
        <f>XLE_IYE!A130</f>
        <v>46212</v>
      </c>
      <c r="M130" s="13">
        <f>XLE_IYE!BB130</f>
        <v>-5.0392144235347422E-4</v>
      </c>
      <c r="N130" s="13">
        <f>XLF_IYF!BB130</f>
        <v>0</v>
      </c>
      <c r="O130" s="13">
        <f>XLK_IYW!BB130</f>
        <v>4.6309197673885388E-3</v>
      </c>
      <c r="P130" s="13">
        <f>XLU_IDU!BB130</f>
        <v>-2.9270430686439888E-4</v>
      </c>
      <c r="Q130" s="13">
        <f>IYJ_XLI!BB130</f>
        <v>3.0231517556070322E-3</v>
      </c>
      <c r="R130" s="13">
        <f>IYK_XLP!BB130</f>
        <v>1.6664036967373643E-3</v>
      </c>
      <c r="S130" s="13">
        <f t="shared" si="3"/>
        <v>8.5238494705150627E-3</v>
      </c>
      <c r="T130" s="13">
        <f t="shared" si="4"/>
        <v>0.21593958524763435</v>
      </c>
      <c r="U130" s="13"/>
      <c r="V130" s="13"/>
      <c r="W130" s="13"/>
      <c r="X130" s="13">
        <f>XLRE_IYR!BB130</f>
        <v>-2.3055137453896891E-4</v>
      </c>
      <c r="Y130" s="13">
        <f>IYH_XLV!BB130</f>
        <v>-1.6760699300419992E-3</v>
      </c>
      <c r="Z130" s="13"/>
    </row>
    <row r="131" spans="12:26" x14ac:dyDescent="0.25">
      <c r="L131" s="1">
        <f>XLE_IYE!A131</f>
        <v>46213</v>
      </c>
      <c r="M131" s="13">
        <f>XLE_IYE!BB131</f>
        <v>-5.8025896749944877E-5</v>
      </c>
      <c r="N131" s="13">
        <f>XLF_IYF!BB131</f>
        <v>0</v>
      </c>
      <c r="O131" s="13">
        <f>XLK_IYW!BB131</f>
        <v>-8.8685562814943501E-4</v>
      </c>
      <c r="P131" s="13">
        <f>XLU_IDU!BB131</f>
        <v>4.3898974215977795E-4</v>
      </c>
      <c r="Q131" s="13">
        <f>IYJ_XLI!BB131</f>
        <v>0</v>
      </c>
      <c r="R131" s="13">
        <f>IYK_XLP!BB131</f>
        <v>2.421438304940092E-3</v>
      </c>
      <c r="S131" s="13">
        <f t="shared" si="3"/>
        <v>1.9155465222004901E-3</v>
      </c>
      <c r="T131" s="13">
        <f t="shared" si="4"/>
        <v>0.21785513176983484</v>
      </c>
      <c r="U131" s="13"/>
      <c r="V131" s="13"/>
      <c r="W131" s="13"/>
      <c r="X131" s="13">
        <f>XLRE_IYR!BB131</f>
        <v>1.8596900816744873E-3</v>
      </c>
      <c r="Y131" s="13">
        <f>IYH_XLV!BB131</f>
        <v>2.460203414538403E-3</v>
      </c>
      <c r="Z131" s="13"/>
    </row>
    <row r="132" spans="12:26" x14ac:dyDescent="0.25">
      <c r="L132" s="1">
        <f>XLE_IYE!A132</f>
        <v>46216</v>
      </c>
      <c r="M132" s="13">
        <f>XLE_IYE!BB132</f>
        <v>1.5929846082653881E-3</v>
      </c>
      <c r="N132" s="13">
        <f>XLF_IYF!BB132</f>
        <v>0</v>
      </c>
      <c r="O132" s="13">
        <f>XLK_IYW!BB132</f>
        <v>-3.0585081153306007E-3</v>
      </c>
      <c r="P132" s="13">
        <f>XLU_IDU!BB132</f>
        <v>-6.3469996528086204E-4</v>
      </c>
      <c r="Q132" s="13">
        <f>IYJ_XLI!BB132</f>
        <v>3.9640918316651199E-3</v>
      </c>
      <c r="R132" s="13">
        <f>IYK_XLP!BB132</f>
        <v>1.6482558850883927E-4</v>
      </c>
      <c r="S132" s="13">
        <f t="shared" si="3"/>
        <v>2.0286939478278846E-3</v>
      </c>
      <c r="T132" s="13">
        <f t="shared" si="4"/>
        <v>0.21988382571766274</v>
      </c>
      <c r="U132" s="13"/>
      <c r="V132" s="13"/>
      <c r="W132" s="13"/>
      <c r="X132" s="13">
        <f>XLRE_IYR!BB132</f>
        <v>-8.5631977306078154E-5</v>
      </c>
      <c r="Y132" s="13">
        <f>IYH_XLV!BB132</f>
        <v>1.9186728935637635E-3</v>
      </c>
      <c r="Z132" s="13"/>
    </row>
    <row r="133" spans="12:26" x14ac:dyDescent="0.25">
      <c r="L133" s="1">
        <f>XLE_IYE!A133</f>
        <v>46217</v>
      </c>
      <c r="M133" s="13">
        <f>XLE_IYE!BB133</f>
        <v>0</v>
      </c>
      <c r="N133" s="13">
        <f>XLF_IYF!BB133</f>
        <v>5.8747876337617846E-4</v>
      </c>
      <c r="O133" s="13">
        <f>XLK_IYW!BB133</f>
        <v>-1.0499803255248179E-3</v>
      </c>
      <c r="P133" s="13">
        <f>XLU_IDU!BB133</f>
        <v>2.9193345742939913E-4</v>
      </c>
      <c r="Q133" s="13">
        <f>IYJ_XLI!BB133</f>
        <v>0</v>
      </c>
      <c r="R133" s="13">
        <f>IYK_XLP!BB133</f>
        <v>8.7504602202045922E-4</v>
      </c>
      <c r="S133" s="13">
        <f t="shared" si="3"/>
        <v>7.0447791730121894E-4</v>
      </c>
      <c r="T133" s="13">
        <f t="shared" si="4"/>
        <v>0.22058830363496396</v>
      </c>
      <c r="U133" s="13"/>
      <c r="V133" s="13"/>
      <c r="W133" s="13"/>
      <c r="X133" s="13">
        <f>XLRE_IYR!BB133</f>
        <v>-1.8495118826516543E-3</v>
      </c>
      <c r="Y133" s="13">
        <f>IYH_XLV!BB133</f>
        <v>0</v>
      </c>
      <c r="Z133" s="13"/>
    </row>
    <row r="134" spans="12:26" x14ac:dyDescent="0.25">
      <c r="L134" s="1">
        <f>XLE_IYE!A134</f>
        <v>46218</v>
      </c>
      <c r="M134" s="13">
        <f>XLE_IYE!BB134</f>
        <v>0</v>
      </c>
      <c r="N134" s="13">
        <f>XLF_IYF!BB134</f>
        <v>-3.2661835888151639E-4</v>
      </c>
      <c r="O134" s="13">
        <f>XLK_IYW!BB134</f>
        <v>-1.2219112950071083E-2</v>
      </c>
      <c r="P134" s="13">
        <f>XLU_IDU!BB134</f>
        <v>-1.0682269710824074E-3</v>
      </c>
      <c r="Q134" s="13">
        <f>IYJ_XLI!BB134</f>
        <v>-1.8573705885876596E-3</v>
      </c>
      <c r="R134" s="13">
        <f>IYK_XLP!BB134</f>
        <v>3.2559928092183965E-4</v>
      </c>
      <c r="S134" s="13">
        <f t="shared" si="3"/>
        <v>-1.5145729587700829E-2</v>
      </c>
      <c r="T134" s="13">
        <f t="shared" si="4"/>
        <v>0.20544257404726313</v>
      </c>
      <c r="U134" s="13"/>
      <c r="V134" s="13"/>
      <c r="W134" s="13"/>
      <c r="X134" s="13">
        <f>XLRE_IYR!BB134</f>
        <v>-5.1720056864994549E-4</v>
      </c>
      <c r="Y134" s="13">
        <f>IYH_XLV!BB134</f>
        <v>0</v>
      </c>
      <c r="Z134" s="13"/>
    </row>
    <row r="135" spans="12:26" x14ac:dyDescent="0.25">
      <c r="L135" s="1">
        <f>XLE_IYE!A135</f>
        <v>46219</v>
      </c>
      <c r="M135" s="13">
        <f>XLE_IYE!BB135</f>
        <v>0</v>
      </c>
      <c r="N135" s="13">
        <f>XLF_IYF!BB135</f>
        <v>-2.9076375904505281E-3</v>
      </c>
      <c r="O135" s="13">
        <f>XLK_IYW!BB135</f>
        <v>8.0245599650131949E-4</v>
      </c>
      <c r="P135" s="13">
        <f>XLU_IDU!BB135</f>
        <v>-1.4269541629019422E-3</v>
      </c>
      <c r="Q135" s="13">
        <f>IYJ_XLI!BB135</f>
        <v>-2.8636947486571454E-3</v>
      </c>
      <c r="R135" s="13">
        <f>IYK_XLP!BB135</f>
        <v>-1.2024833673764147E-3</v>
      </c>
      <c r="S135" s="13">
        <f t="shared" si="3"/>
        <v>-7.5983138728847113E-3</v>
      </c>
      <c r="T135" s="13">
        <f t="shared" si="4"/>
        <v>0.19784426017437842</v>
      </c>
      <c r="U135" s="13"/>
      <c r="V135" s="13"/>
      <c r="W135" s="13"/>
      <c r="X135" s="13">
        <f>XLRE_IYR!BB135</f>
        <v>-3.0436386837951572E-3</v>
      </c>
      <c r="Y135" s="13">
        <f>IYH_XLV!BB135</f>
        <v>0</v>
      </c>
      <c r="Z135" s="13"/>
    </row>
    <row r="136" spans="12:26" x14ac:dyDescent="0.25">
      <c r="L136" s="1">
        <f>XLE_IYE!A136</f>
        <v>46220</v>
      </c>
      <c r="M136" s="13">
        <f>XLE_IYE!BB136</f>
        <v>0</v>
      </c>
      <c r="N136" s="13">
        <f>XLF_IYF!BB136</f>
        <v>1.7364438681327773E-3</v>
      </c>
      <c r="O136" s="13">
        <f>XLK_IYW!BB136</f>
        <v>3.4273339031001149E-3</v>
      </c>
      <c r="P136" s="13">
        <f>XLU_IDU!BB136</f>
        <v>5.8183588404064294E-4</v>
      </c>
      <c r="Q136" s="13">
        <f>IYJ_XLI!BB136</f>
        <v>1.7619000213817708E-3</v>
      </c>
      <c r="R136" s="13">
        <f>IYK_XLP!BB136</f>
        <v>-9.8605968426314274E-4</v>
      </c>
      <c r="S136" s="13">
        <f t="shared" si="3"/>
        <v>6.5214539923921632E-3</v>
      </c>
      <c r="T136" s="13">
        <f t="shared" si="4"/>
        <v>0.20436571416677057</v>
      </c>
      <c r="U136" s="13"/>
      <c r="V136" s="13"/>
      <c r="W136" s="13"/>
      <c r="X136" s="13">
        <f>XLRE_IYR!BB136</f>
        <v>6.2673558636129167E-4</v>
      </c>
      <c r="Y136" s="13">
        <f>IYH_XLV!BB136</f>
        <v>-3.1087123362060452E-4</v>
      </c>
      <c r="Z136" s="13"/>
    </row>
    <row r="137" spans="12:26" x14ac:dyDescent="0.25">
      <c r="L137" s="1">
        <f>XLE_IYE!A137</f>
        <v>46223</v>
      </c>
      <c r="M137" s="13">
        <f>XLE_IYE!BB137</f>
        <v>0</v>
      </c>
      <c r="N137" s="13">
        <f>XLF_IYF!BB137</f>
        <v>-1.4092617136716029E-3</v>
      </c>
      <c r="O137" s="13">
        <f>XLK_IYW!BB137</f>
        <v>-2.3635065539224292E-3</v>
      </c>
      <c r="P137" s="13">
        <f>XLU_IDU!BB137</f>
        <v>1.33473752259217E-4</v>
      </c>
      <c r="Q137" s="13">
        <f>IYJ_XLI!BB137</f>
        <v>2.4214223526943315E-4</v>
      </c>
      <c r="R137" s="13">
        <f>IYK_XLP!BB137</f>
        <v>1.3862029958574152E-4</v>
      </c>
      <c r="S137" s="13">
        <f t="shared" si="3"/>
        <v>-3.2585319804796405E-3</v>
      </c>
      <c r="T137" s="13">
        <f t="shared" si="4"/>
        <v>0.20110718218629092</v>
      </c>
      <c r="U137" s="13"/>
      <c r="V137" s="13"/>
      <c r="W137" s="13"/>
      <c r="X137" s="13">
        <f>XLRE_IYR!BB137</f>
        <v>9.1106298918989387E-4</v>
      </c>
      <c r="Y137" s="13">
        <f>IYH_XLV!BB137</f>
        <v>-5.3091986857227609E-4</v>
      </c>
      <c r="Z137" s="13"/>
    </row>
    <row r="138" spans="12:26" x14ac:dyDescent="0.25">
      <c r="L138" s="1">
        <f>XLE_IYE!A138</f>
        <v>46224</v>
      </c>
      <c r="M138" s="13">
        <f>XLE_IYE!BB138</f>
        <v>0</v>
      </c>
      <c r="N138" s="13">
        <f>XLF_IYF!BB138</f>
        <v>1.2312912654860876E-3</v>
      </c>
      <c r="O138" s="13">
        <f>XLK_IYW!BB138</f>
        <v>9.9490401046499442E-3</v>
      </c>
      <c r="P138" s="13">
        <f>XLU_IDU!BB138</f>
        <v>1.5701978587051922E-3</v>
      </c>
      <c r="Q138" s="13">
        <f>IYJ_XLI!BB138</f>
        <v>2.4680974153532768E-4</v>
      </c>
      <c r="R138" s="13">
        <f>IYK_XLP!BB138</f>
        <v>-4.0869675663203859E-3</v>
      </c>
      <c r="S138" s="13">
        <f t="shared" si="3"/>
        <v>8.9103714040561638E-3</v>
      </c>
      <c r="T138" s="13">
        <f t="shared" si="4"/>
        <v>0.21001755359034707</v>
      </c>
      <c r="U138" s="13"/>
      <c r="V138" s="13"/>
      <c r="W138" s="13"/>
      <c r="X138" s="13">
        <f>XLRE_IYR!BB138</f>
        <v>-3.7923076629570575E-4</v>
      </c>
      <c r="Y138" s="13">
        <f>IYH_XLV!BB138</f>
        <v>1.3855393723185595E-4</v>
      </c>
      <c r="Z138" s="13"/>
    </row>
    <row r="139" spans="12:26" x14ac:dyDescent="0.25">
      <c r="L139" s="1">
        <f>XLE_IYE!A139</f>
        <v>46225</v>
      </c>
      <c r="M139" s="13">
        <f>XLE_IYE!BB139</f>
        <v>0</v>
      </c>
      <c r="N139" s="13">
        <f>XLF_IYF!BB139</f>
        <v>1.295015617290459E-3</v>
      </c>
      <c r="O139" s="13">
        <f>XLK_IYW!BB139</f>
        <v>1.9726502992268289E-3</v>
      </c>
      <c r="P139" s="13">
        <f>XLU_IDU!BB139</f>
        <v>1.1454134356655848E-3</v>
      </c>
      <c r="Q139" s="13">
        <f>IYJ_XLI!BB139</f>
        <v>1.3714446587976682E-3</v>
      </c>
      <c r="R139" s="13">
        <f>IYK_XLP!BB139</f>
        <v>-1.5854655116657921E-3</v>
      </c>
      <c r="S139" s="13">
        <f t="shared" si="3"/>
        <v>4.1990584993147478E-3</v>
      </c>
      <c r="T139" s="13">
        <f t="shared" si="4"/>
        <v>0.21421661208966181</v>
      </c>
      <c r="U139" s="13"/>
      <c r="V139" s="13"/>
      <c r="W139" s="13"/>
      <c r="X139" s="13">
        <f>XLRE_IYR!BB139</f>
        <v>1.2040626090728413E-3</v>
      </c>
      <c r="Y139" s="13">
        <f>IYH_XLV!BB139</f>
        <v>6.7049373454158845E-4</v>
      </c>
      <c r="Z139" s="13"/>
    </row>
    <row r="140" spans="12:26" x14ac:dyDescent="0.25">
      <c r="L140" s="1">
        <f>XLE_IYE!A140</f>
        <v>46226</v>
      </c>
      <c r="M140" s="13">
        <f>XLE_IYE!BB140</f>
        <v>0</v>
      </c>
      <c r="N140" s="13">
        <f>XLF_IYF!BB140</f>
        <v>0</v>
      </c>
      <c r="O140" s="13">
        <f>XLK_IYW!BB140</f>
        <v>9.5287551408092305E-3</v>
      </c>
      <c r="P140" s="13">
        <f>XLU_IDU!BB140</f>
        <v>5.9063279555962491E-4</v>
      </c>
      <c r="Q140" s="13">
        <f>IYJ_XLI!BB140</f>
        <v>6.9976977584821649E-3</v>
      </c>
      <c r="R140" s="13">
        <f>IYK_XLP!BB140</f>
        <v>-3.2993455939503407E-3</v>
      </c>
      <c r="S140" s="13">
        <f t="shared" si="3"/>
        <v>1.381774010090068E-2</v>
      </c>
      <c r="T140" s="13">
        <f t="shared" si="4"/>
        <v>0.22803435219056248</v>
      </c>
      <c r="U140" s="13"/>
      <c r="V140" s="13"/>
      <c r="W140" s="13"/>
      <c r="X140" s="13">
        <f>XLRE_IYR!BB140</f>
        <v>9.5549558005947268E-4</v>
      </c>
      <c r="Y140" s="13">
        <f>IYH_XLV!BB140</f>
        <v>2.0287992299435065E-4</v>
      </c>
      <c r="Z140" s="13"/>
    </row>
    <row r="141" spans="12:26" x14ac:dyDescent="0.25">
      <c r="L141" s="1">
        <f>XLE_IYE!A141</f>
        <v>46227</v>
      </c>
      <c r="M141" s="13">
        <f>XLE_IYE!BB141</f>
        <v>0</v>
      </c>
      <c r="N141" s="13">
        <f>XLF_IYF!BB141</f>
        <v>0</v>
      </c>
      <c r="O141" s="13">
        <f>XLK_IYW!BB141</f>
        <v>4.1402251077210621E-3</v>
      </c>
      <c r="P141" s="13">
        <f>XLU_IDU!BB141</f>
        <v>0</v>
      </c>
      <c r="Q141" s="13">
        <f>IYJ_XLI!BB141</f>
        <v>0</v>
      </c>
      <c r="R141" s="13">
        <f>IYK_XLP!BB141</f>
        <v>3.3216046047992998E-4</v>
      </c>
      <c r="S141" s="13">
        <f t="shared" si="3"/>
        <v>4.4723855682009921E-3</v>
      </c>
      <c r="T141" s="13">
        <f t="shared" si="4"/>
        <v>0.23250673775876346</v>
      </c>
      <c r="U141" s="13"/>
      <c r="V141" s="13"/>
      <c r="W141" s="13"/>
      <c r="X141" s="13">
        <f>XLRE_IYR!BB141</f>
        <v>3.6887772153142498E-4</v>
      </c>
      <c r="Y141" s="13">
        <f>IYH_XLV!BB141</f>
        <v>-6.6965313589709228E-4</v>
      </c>
      <c r="Z141" s="13"/>
    </row>
    <row r="142" spans="12:26" x14ac:dyDescent="0.25">
      <c r="L142" s="1">
        <f>XLE_IYE!A142</f>
        <v>46230</v>
      </c>
      <c r="M142" s="13">
        <f>XLE_IYE!BB142</f>
        <v>0</v>
      </c>
      <c r="N142" s="13">
        <f>XLF_IYF!BB142</f>
        <v>0</v>
      </c>
      <c r="O142" s="13">
        <f>XLK_IYW!BB142</f>
        <v>4.6515186220896388E-3</v>
      </c>
      <c r="P142" s="13">
        <f>XLU_IDU!BB142</f>
        <v>6.3906777668923907E-4</v>
      </c>
      <c r="Q142" s="13">
        <f>IYJ_XLI!BB142</f>
        <v>0</v>
      </c>
      <c r="R142" s="13">
        <f>IYK_XLP!BB142</f>
        <v>2.6357005442087557E-3</v>
      </c>
      <c r="S142" s="13">
        <f t="shared" si="3"/>
        <v>7.9262869429876336E-3</v>
      </c>
      <c r="T142" s="13">
        <f t="shared" si="4"/>
        <v>0.2404330247017511</v>
      </c>
      <c r="U142" s="13"/>
      <c r="V142" s="13"/>
      <c r="W142" s="13"/>
      <c r="X142" s="13">
        <f>XLRE_IYR!BB142</f>
        <v>-7.7334313870076237E-4</v>
      </c>
      <c r="Y142" s="13">
        <f>IYH_XLV!BB142</f>
        <v>-5.7123927667680676E-4</v>
      </c>
      <c r="Z142" s="13"/>
    </row>
    <row r="143" spans="12:26" x14ac:dyDescent="0.25">
      <c r="L143" s="1">
        <f>XLE_IYE!A143</f>
        <v>46231</v>
      </c>
      <c r="M143" s="13">
        <f>XLE_IYE!BB143</f>
        <v>0</v>
      </c>
      <c r="N143" s="13">
        <f>XLF_IYF!BB143</f>
        <v>0</v>
      </c>
      <c r="O143" s="13">
        <f>XLK_IYW!BB143</f>
        <v>0</v>
      </c>
      <c r="P143" s="13">
        <f>XLU_IDU!BB143</f>
        <v>7.3893042808013737E-4</v>
      </c>
      <c r="Q143" s="13">
        <f>IYJ_XLI!BB143</f>
        <v>0</v>
      </c>
      <c r="R143" s="13">
        <f>IYK_XLP!BB143</f>
        <v>-2.1955205038379326E-3</v>
      </c>
      <c r="S143" s="13">
        <f t="shared" si="3"/>
        <v>-1.4565900757577952E-3</v>
      </c>
      <c r="T143" s="13">
        <f t="shared" si="4"/>
        <v>0.2389764346259933</v>
      </c>
      <c r="U143" s="13"/>
      <c r="V143" s="13"/>
      <c r="W143" s="13"/>
      <c r="X143" s="13">
        <f>XLRE_IYR!BB143</f>
        <v>-3.4870058849119454E-4</v>
      </c>
      <c r="Y143" s="13">
        <f>IYH_XLV!BB143</f>
        <v>-7.5904201566292032E-4</v>
      </c>
      <c r="Z143" s="13"/>
    </row>
    <row r="144" spans="12:26" x14ac:dyDescent="0.25">
      <c r="L144" s="1">
        <f>XLE_IYE!A144</f>
        <v>46232</v>
      </c>
      <c r="M144" s="13">
        <f>XLE_IYE!BB144</f>
        <v>-9.9962719179658849E-5</v>
      </c>
      <c r="N144" s="13">
        <f>XLF_IYF!BB144</f>
        <v>0</v>
      </c>
      <c r="O144" s="13">
        <f>XLK_IYW!BB144</f>
        <v>-5.6217173423140886E-3</v>
      </c>
      <c r="P144" s="13">
        <f>XLU_IDU!BB144</f>
        <v>1.1067034709239011E-3</v>
      </c>
      <c r="Q144" s="13">
        <f>IYJ_XLI!BB144</f>
        <v>-6.7484159666994468E-3</v>
      </c>
      <c r="R144" s="13">
        <f>IYK_XLP!BB144</f>
        <v>5.9092733777088638E-3</v>
      </c>
      <c r="S144" s="13">
        <f t="shared" si="3"/>
        <v>-5.4541191795604294E-3</v>
      </c>
      <c r="T144" s="13">
        <f t="shared" si="4"/>
        <v>0.23352231544643287</v>
      </c>
      <c r="U144" s="13"/>
      <c r="V144" s="13"/>
      <c r="W144" s="13"/>
      <c r="X144" s="13">
        <f>XLRE_IYR!BB144</f>
        <v>1.2461943290470099E-3</v>
      </c>
      <c r="Y144" s="13">
        <f>IYH_XLV!BB144</f>
        <v>1.2379197900767337E-4</v>
      </c>
      <c r="Z144" s="13"/>
    </row>
    <row r="145" spans="12:26" x14ac:dyDescent="0.25">
      <c r="L145" s="1">
        <f>XLE_IYE!A145</f>
        <v>46233</v>
      </c>
      <c r="M145" s="13">
        <f>XLE_IYE!BB145</f>
        <v>-1.4345641467720504E-4</v>
      </c>
      <c r="N145" s="13">
        <f>XLF_IYF!BB145</f>
        <v>-1.2424133657444872E-3</v>
      </c>
      <c r="O145" s="13">
        <f>XLK_IYW!BB145</f>
        <v>1.208842845681414E-2</v>
      </c>
      <c r="P145" s="13">
        <f>XLU_IDU!BB145</f>
        <v>0</v>
      </c>
      <c r="Q145" s="13">
        <f>IYJ_XLI!BB145</f>
        <v>-4.1406410725863471E-4</v>
      </c>
      <c r="R145" s="13">
        <f>IYK_XLP!BB145</f>
        <v>0</v>
      </c>
      <c r="S145" s="13">
        <f t="shared" si="3"/>
        <v>1.0288494569133813E-2</v>
      </c>
      <c r="T145" s="13">
        <f t="shared" si="4"/>
        <v>0.24381081001556668</v>
      </c>
      <c r="U145" s="13"/>
      <c r="V145" s="13"/>
      <c r="W145" s="13"/>
      <c r="X145" s="13">
        <f>XLRE_IYR!BB145</f>
        <v>0</v>
      </c>
      <c r="Y145" s="13">
        <f>IYH_XLV!BB145</f>
        <v>1.3552481405524133E-3</v>
      </c>
      <c r="Z145" s="13"/>
    </row>
    <row r="146" spans="12:26" x14ac:dyDescent="0.25">
      <c r="L146" s="1">
        <f>XLE_IYE!A146</f>
        <v>46234</v>
      </c>
      <c r="M146" s="13">
        <f>XLE_IYE!BB146</f>
        <v>-7.2866102743795493E-4</v>
      </c>
      <c r="N146" s="13">
        <f>XLF_IYF!BB146</f>
        <v>1.6238346119875886E-4</v>
      </c>
      <c r="O146" s="13">
        <f>XLK_IYW!BB146</f>
        <v>6.7121258777302524E-3</v>
      </c>
      <c r="P146" s="13">
        <f>XLU_IDU!BB146</f>
        <v>6.6812006452420837E-4</v>
      </c>
      <c r="Q146" s="13">
        <f>IYJ_XLI!BB146</f>
        <v>3.9384085491109147E-3</v>
      </c>
      <c r="R146" s="13">
        <f>IYK_XLP!BB146</f>
        <v>0</v>
      </c>
      <c r="S146" s="13">
        <f t="shared" si="3"/>
        <v>1.075237692512618E-2</v>
      </c>
      <c r="T146" s="13">
        <f t="shared" si="4"/>
        <v>0.25456318694069285</v>
      </c>
      <c r="U146" s="13"/>
      <c r="V146" s="13"/>
      <c r="W146" s="13"/>
      <c r="X146" s="13">
        <f>XLRE_IYR!BB146</f>
        <v>4.1370878900284531E-4</v>
      </c>
      <c r="Y146" s="13">
        <f>IYH_XLV!BB146</f>
        <v>-1.0494934167632275E-3</v>
      </c>
      <c r="Z146" s="13"/>
    </row>
    <row r="147" spans="12:26" x14ac:dyDescent="0.25">
      <c r="L147" s="1">
        <f>XLE_IYE!A147</f>
        <v>46237</v>
      </c>
      <c r="M147" s="13">
        <f>XLE_IYE!BB147</f>
        <v>2.1764817627784004E-3</v>
      </c>
      <c r="N147" s="13">
        <f>XLF_IYF!BB147</f>
        <v>1.6899294027411024E-3</v>
      </c>
      <c r="O147" s="13">
        <f>XLK_IYW!BB147</f>
        <v>-8.192894808733947E-3</v>
      </c>
      <c r="P147" s="13">
        <f>XLU_IDU!BB147</f>
        <v>9.3056436490256047E-4</v>
      </c>
      <c r="Q147" s="13">
        <f>IYJ_XLI!BB147</f>
        <v>1.2952874418452817E-3</v>
      </c>
      <c r="R147" s="13">
        <f>IYK_XLP!BB147</f>
        <v>0</v>
      </c>
      <c r="S147" s="13">
        <f t="shared" si="3"/>
        <v>-2.1006318364666021E-3</v>
      </c>
      <c r="T147" s="13">
        <f t="shared" si="4"/>
        <v>0.25246255510422627</v>
      </c>
      <c r="U147" s="13"/>
      <c r="V147" s="13"/>
      <c r="W147" s="13"/>
      <c r="X147" s="13">
        <f>XLRE_IYR!BB147</f>
        <v>0</v>
      </c>
      <c r="Y147" s="13">
        <f>IYH_XLV!BB147</f>
        <v>4.4458284337379095E-4</v>
      </c>
      <c r="Z147" s="13"/>
    </row>
    <row r="148" spans="12:26" x14ac:dyDescent="0.25">
      <c r="L148" s="1">
        <f>XLE_IYE!A148</f>
        <v>46238</v>
      </c>
      <c r="M148" s="13">
        <f>XLE_IYE!BB148</f>
        <v>1.0752901015784085E-3</v>
      </c>
      <c r="N148" s="13">
        <f>XLF_IYF!BB148</f>
        <v>-1.7787156733275501E-4</v>
      </c>
      <c r="O148" s="13">
        <f>XLK_IYW!BB148</f>
        <v>8.8603172196871569E-3</v>
      </c>
      <c r="P148" s="13">
        <f>XLU_IDU!BB148</f>
        <v>-1.41852397498996E-4</v>
      </c>
      <c r="Q148" s="13">
        <f>IYJ_XLI!BB148</f>
        <v>-1.064016316899636E-3</v>
      </c>
      <c r="R148" s="13">
        <f>IYK_XLP!BB148</f>
        <v>-4.8151493794829688E-4</v>
      </c>
      <c r="S148" s="13">
        <f t="shared" si="3"/>
        <v>8.0703521015858815E-3</v>
      </c>
      <c r="T148" s="13">
        <f t="shared" si="4"/>
        <v>0.26053290720581213</v>
      </c>
      <c r="U148" s="13"/>
      <c r="V148" s="13"/>
      <c r="W148" s="13"/>
      <c r="X148" s="13">
        <f>XLRE_IYR!BB148</f>
        <v>0</v>
      </c>
      <c r="Y148" s="13">
        <f>IYH_XLV!BB148</f>
        <v>8.6329166118799788E-4</v>
      </c>
      <c r="Z148" s="13"/>
    </row>
    <row r="149" spans="12:26" x14ac:dyDescent="0.25">
      <c r="L149" s="1">
        <f>XLE_IYE!A149</f>
        <v>46239</v>
      </c>
      <c r="M149" s="13">
        <f>XLE_IYE!BB149</f>
        <v>0</v>
      </c>
      <c r="N149" s="13">
        <f>XLF_IYF!BB149</f>
        <v>6.2440882171027091E-4</v>
      </c>
      <c r="O149" s="13">
        <f>XLK_IYW!BB149</f>
        <v>3.7219552263717893E-3</v>
      </c>
      <c r="P149" s="13">
        <f>XLU_IDU!BB149</f>
        <v>1.017915310325343E-4</v>
      </c>
      <c r="Q149" s="13">
        <f>IYJ_XLI!BB149</f>
        <v>8.5018148392822191E-5</v>
      </c>
      <c r="R149" s="13">
        <f>IYK_XLP!BB149</f>
        <v>2.3433242610944767E-3</v>
      </c>
      <c r="S149" s="13">
        <f t="shared" si="3"/>
        <v>6.8764979886018936E-3</v>
      </c>
      <c r="T149" s="13">
        <f t="shared" si="4"/>
        <v>0.26740940519441403</v>
      </c>
      <c r="U149" s="13"/>
      <c r="V149" s="13"/>
      <c r="W149" s="13"/>
      <c r="X149" s="13">
        <f>XLRE_IYR!BB149</f>
        <v>0</v>
      </c>
      <c r="Y149" s="13">
        <f>IYH_XLV!BB149</f>
        <v>-1.0430565057384378E-4</v>
      </c>
      <c r="Z149" s="13"/>
    </row>
    <row r="150" spans="12:26" x14ac:dyDescent="0.25">
      <c r="L150" s="1">
        <f>XLE_IYE!A150</f>
        <v>46240</v>
      </c>
      <c r="M150" s="13">
        <f>XLE_IYE!BB150</f>
        <v>0</v>
      </c>
      <c r="N150" s="13">
        <f>XLF_IYF!BB150</f>
        <v>-1.4589699707699003E-3</v>
      </c>
      <c r="O150" s="13">
        <f>XLK_IYW!BB150</f>
        <v>0</v>
      </c>
      <c r="P150" s="13">
        <f>XLU_IDU!BB150</f>
        <v>2.3619946463038898E-3</v>
      </c>
      <c r="Q150" s="13">
        <f>IYJ_XLI!BB150</f>
        <v>-8.240673359097006E-4</v>
      </c>
      <c r="R150" s="13">
        <f>IYK_XLP!BB150</f>
        <v>-9.7616000424669436E-5</v>
      </c>
      <c r="S150" s="13">
        <f t="shared" si="3"/>
        <v>-1.8658660800380516E-5</v>
      </c>
      <c r="T150" s="13">
        <f t="shared" si="4"/>
        <v>0.26739074653361367</v>
      </c>
      <c r="U150" s="13"/>
      <c r="V150" s="13"/>
      <c r="W150" s="13"/>
      <c r="X150" s="13">
        <f>XLRE_IYR!BB150</f>
        <v>0</v>
      </c>
      <c r="Y150" s="13">
        <f>IYH_XLV!BB150</f>
        <v>2.5898888172290555E-4</v>
      </c>
      <c r="Z150" s="13"/>
    </row>
    <row r="151" spans="12:26" x14ac:dyDescent="0.25">
      <c r="L151" s="1">
        <f>XLE_IYE!A151</f>
        <v>46241</v>
      </c>
      <c r="M151" s="13">
        <f>XLE_IYE!BB151</f>
        <v>0</v>
      </c>
      <c r="N151" s="13">
        <f>XLF_IYF!BB151</f>
        <v>4.0777037284408001E-3</v>
      </c>
      <c r="O151" s="13">
        <f>XLK_IYW!BB151</f>
        <v>0</v>
      </c>
      <c r="P151" s="13">
        <f>XLU_IDU!BB151</f>
        <v>-6.7841260460053694E-4</v>
      </c>
      <c r="Q151" s="13">
        <f>IYJ_XLI!BB151</f>
        <v>2.9237103982724818E-3</v>
      </c>
      <c r="R151" s="13">
        <f>IYK_XLP!BB151</f>
        <v>-1.4597701851939483E-3</v>
      </c>
      <c r="S151" s="13">
        <f t="shared" ref="S151:S156" si="5">SUM(M151:R151)</f>
        <v>4.8632313369187975E-3</v>
      </c>
      <c r="T151" s="13">
        <f t="shared" ref="T151:T155" si="6">+T150+S151</f>
        <v>0.27225397787053246</v>
      </c>
      <c r="U151" s="13"/>
      <c r="V151" s="13"/>
      <c r="W151" s="13"/>
      <c r="X151" s="13">
        <f>XLRE_IYR!BB151</f>
        <v>1.0008291740533563E-3</v>
      </c>
      <c r="Y151" s="13">
        <f>IYH_XLV!BB151</f>
        <v>3.4648672890875126E-3</v>
      </c>
      <c r="Z151" s="13"/>
    </row>
    <row r="152" spans="12:26" x14ac:dyDescent="0.25">
      <c r="L152" s="1">
        <f>XLE_IYE!A152</f>
        <v>46244</v>
      </c>
      <c r="M152" s="13">
        <f>XLE_IYE!BB152</f>
        <v>1.4655677370884052E-3</v>
      </c>
      <c r="N152" s="13">
        <f>XLF_IYF!BB152</f>
        <v>0</v>
      </c>
      <c r="O152" s="13">
        <f>XLK_IYW!BB152</f>
        <v>0</v>
      </c>
      <c r="P152" s="13">
        <f>XLU_IDU!BB152</f>
        <v>-6.4855089175049931E-4</v>
      </c>
      <c r="Q152" s="13">
        <f>IYJ_XLI!BB152</f>
        <v>1.5658065615865324E-3</v>
      </c>
      <c r="R152" s="13">
        <f>IYK_XLP!BB152</f>
        <v>-1.4992114531902564E-3</v>
      </c>
      <c r="S152" s="13">
        <f t="shared" si="5"/>
        <v>8.8361195373418177E-4</v>
      </c>
      <c r="T152" s="13">
        <f t="shared" si="6"/>
        <v>0.27313758982426667</v>
      </c>
      <c r="U152" s="13"/>
      <c r="V152" s="13"/>
      <c r="W152" s="13"/>
      <c r="X152" s="13">
        <f>XLRE_IYR!BB152</f>
        <v>9.6160889504256358E-5</v>
      </c>
      <c r="Y152" s="13">
        <f>IYH_XLV!BB152</f>
        <v>3.6686173544804232E-4</v>
      </c>
      <c r="Z152" s="13"/>
    </row>
    <row r="153" spans="12:26" x14ac:dyDescent="0.25">
      <c r="L153" s="1">
        <f>XLE_IYE!A153</f>
        <v>46245</v>
      </c>
      <c r="M153" s="13">
        <f>XLE_IYE!BB153</f>
        <v>0</v>
      </c>
      <c r="N153" s="13">
        <f>XLF_IYF!BB153</f>
        <v>0</v>
      </c>
      <c r="O153" s="13">
        <f>XLK_IYW!BB153</f>
        <v>0</v>
      </c>
      <c r="P153" s="13">
        <f>XLU_IDU!BB153</f>
        <v>8.3670065344140787E-4</v>
      </c>
      <c r="Q153" s="13">
        <f>IYJ_XLI!BB153</f>
        <v>0</v>
      </c>
      <c r="R153" s="13">
        <f>IYK_XLP!BB153</f>
        <v>1.8514792850400155E-3</v>
      </c>
      <c r="S153" s="13">
        <f t="shared" si="5"/>
        <v>2.6881799384814234E-3</v>
      </c>
      <c r="T153" s="13">
        <f t="shared" si="6"/>
        <v>0.27582576976274809</v>
      </c>
      <c r="U153" s="13"/>
      <c r="V153" s="13"/>
      <c r="W153" s="13"/>
      <c r="X153" s="13">
        <f>XLRE_IYR!BB153</f>
        <v>-3.4248921493759514E-4</v>
      </c>
      <c r="Y153" s="13">
        <f>IYH_XLV!BB153</f>
        <v>9.6428480096702506E-4</v>
      </c>
      <c r="Z153" s="13"/>
    </row>
    <row r="154" spans="12:26" x14ac:dyDescent="0.25">
      <c r="L154" s="1">
        <f>XLE_IYE!A154</f>
        <v>46246</v>
      </c>
      <c r="M154" s="13">
        <f>XLE_IYE!BB154</f>
        <v>0</v>
      </c>
      <c r="N154" s="13">
        <f>XLF_IYF!BB154</f>
        <v>0</v>
      </c>
      <c r="O154" s="13">
        <f>XLK_IYW!BB154</f>
        <v>-6.6025451354038509E-3</v>
      </c>
      <c r="P154" s="13">
        <f>XLU_IDU!BB154</f>
        <v>2.1675962251707127E-4</v>
      </c>
      <c r="Q154" s="13">
        <f>IYJ_XLI!BB154</f>
        <v>0</v>
      </c>
      <c r="R154" s="13">
        <f>IYK_XLP!BB154</f>
        <v>-7.7032001599234221E-3</v>
      </c>
      <c r="S154" s="13">
        <f t="shared" si="5"/>
        <v>-1.4088985672810202E-2</v>
      </c>
      <c r="T154" s="13">
        <f t="shared" si="6"/>
        <v>0.26173678408993789</v>
      </c>
      <c r="U154" s="13"/>
      <c r="V154" s="13"/>
      <c r="W154" s="13"/>
      <c r="X154" s="13">
        <f>XLRE_IYR!BB154</f>
        <v>-1.3554589695203081E-4</v>
      </c>
      <c r="Y154" s="13">
        <f>IYH_XLV!BB154</f>
        <v>-1.3858995918377233E-3</v>
      </c>
      <c r="Z154" s="13"/>
    </row>
    <row r="155" spans="12:26" x14ac:dyDescent="0.25">
      <c r="L155" s="1">
        <f>XLE_IYE!A155</f>
        <v>46247</v>
      </c>
      <c r="M155" s="13">
        <f>XLE_IYE!BB155</f>
        <v>0</v>
      </c>
      <c r="N155" s="13">
        <f>XLF_IYF!BB155</f>
        <v>0</v>
      </c>
      <c r="O155" s="13">
        <f>XLK_IYW!BB155</f>
        <v>3.711321869613397E-3</v>
      </c>
      <c r="P155" s="13">
        <f>XLU_IDU!BB155</f>
        <v>1.2384806007572692E-3</v>
      </c>
      <c r="Q155" s="13">
        <f>IYJ_XLI!BB155</f>
        <v>0</v>
      </c>
      <c r="R155" s="13">
        <f>IYK_XLP!BB155</f>
        <v>-3.2030110902983083E-3</v>
      </c>
      <c r="S155" s="13">
        <f t="shared" si="5"/>
        <v>1.7467913800723574E-3</v>
      </c>
      <c r="T155" s="13">
        <f t="shared" si="6"/>
        <v>0.26348357547001022</v>
      </c>
      <c r="U155" s="13"/>
      <c r="V155" s="13"/>
      <c r="W155" s="13"/>
      <c r="X155" s="13">
        <f>XLRE_IYR!BB155</f>
        <v>-8.1720679399940009E-4</v>
      </c>
      <c r="Y155" s="13">
        <f>IYH_XLV!BB155</f>
        <v>4.871340315440469E-4</v>
      </c>
      <c r="Z155" s="13"/>
    </row>
    <row r="156" spans="12:26" x14ac:dyDescent="0.25">
      <c r="L156" s="1">
        <f>XLE_IYE!A156</f>
        <v>46248</v>
      </c>
      <c r="M156" s="13">
        <f>XLE_IYE!BB156</f>
        <v>0</v>
      </c>
      <c r="N156" s="13">
        <f>XLF_IYF!BB156</f>
        <v>0</v>
      </c>
      <c r="O156" s="13">
        <f>XLK_IYW!BB156</f>
        <v>-2.6525902405518612E-4</v>
      </c>
      <c r="P156" s="13">
        <f>XLU_IDU!BB156</f>
        <v>1.4030998845515272E-4</v>
      </c>
      <c r="Q156" s="13">
        <f>IYJ_XLI!BB156</f>
        <v>0</v>
      </c>
      <c r="R156" s="13">
        <f>IYK_XLP!BB156</f>
        <v>4.4474506177140157E-3</v>
      </c>
      <c r="S156" s="13">
        <f t="shared" si="5"/>
        <v>4.3225015821139823E-3</v>
      </c>
      <c r="T156" s="13">
        <f t="shared" ref="T156" si="7">+T155+S156</f>
        <v>0.26780607705212423</v>
      </c>
      <c r="U156" s="13"/>
      <c r="V156" s="13"/>
      <c r="W156" s="13"/>
      <c r="X156" s="13">
        <f>XLRE_IYR!BB156</f>
        <v>-1.6995207057609622E-3</v>
      </c>
      <c r="Y156" s="13">
        <f>IYH_XLV!BB156</f>
        <v>4.7346538091881229E-4</v>
      </c>
      <c r="Z156" s="13"/>
    </row>
    <row r="157" spans="12:26" x14ac:dyDescent="0.25">
      <c r="M157" s="13"/>
      <c r="N157" s="13"/>
      <c r="O157" s="13"/>
      <c r="P157" s="13"/>
      <c r="Q157" s="13"/>
      <c r="R157" s="13"/>
      <c r="U157" s="13"/>
      <c r="V157" s="13"/>
      <c r="W157" s="13"/>
      <c r="X157" s="13"/>
      <c r="Y157" s="13"/>
      <c r="Z157" s="13"/>
    </row>
    <row r="158" spans="12:26" x14ac:dyDescent="0.25">
      <c r="M158" s="13"/>
      <c r="N158" s="13"/>
      <c r="O158" s="13"/>
      <c r="P158" s="13"/>
      <c r="Q158" s="13"/>
      <c r="R158" s="13"/>
      <c r="U158" s="13"/>
      <c r="V158" s="13"/>
      <c r="W158" s="13"/>
      <c r="X158" s="13"/>
      <c r="Y158" s="13"/>
      <c r="Z158" s="13"/>
    </row>
    <row r="159" spans="12:26" x14ac:dyDescent="0.25">
      <c r="M159" s="13"/>
      <c r="N159" s="13"/>
      <c r="O159" s="13"/>
      <c r="P159" s="13"/>
      <c r="Q159" s="13"/>
      <c r="R159" s="13"/>
      <c r="U159" s="13"/>
      <c r="V159" s="13"/>
      <c r="W159" s="13"/>
      <c r="X159" s="13"/>
      <c r="Y159" s="13"/>
      <c r="Z159" s="13"/>
    </row>
    <row r="160" spans="12:26" x14ac:dyDescent="0.25">
      <c r="M160" s="13"/>
      <c r="N160" s="13"/>
      <c r="O160" s="13"/>
      <c r="P160" s="13"/>
      <c r="Q160" s="13"/>
      <c r="R160" s="13"/>
      <c r="U160" s="13"/>
      <c r="V160" s="13"/>
      <c r="W160" s="13"/>
      <c r="X160" s="13"/>
      <c r="Y160" s="13"/>
      <c r="Z160" s="13"/>
    </row>
    <row r="161" spans="13:26" x14ac:dyDescent="0.25">
      <c r="M161" s="13"/>
      <c r="N161" s="13"/>
      <c r="O161" s="13"/>
      <c r="P161" s="13"/>
      <c r="Q161" s="13"/>
      <c r="R161" s="13"/>
      <c r="U161" s="13"/>
      <c r="V161" s="13"/>
      <c r="W161" s="13"/>
      <c r="X161" s="13"/>
      <c r="Y161" s="13"/>
      <c r="Z161" s="13"/>
    </row>
    <row r="162" spans="13:26" x14ac:dyDescent="0.25">
      <c r="M162" s="13"/>
      <c r="N162" s="13"/>
      <c r="O162" s="13"/>
      <c r="P162" s="13"/>
      <c r="Q162" s="13"/>
      <c r="R162" s="13"/>
      <c r="U162" s="13"/>
      <c r="V162" s="13"/>
      <c r="W162" s="13"/>
      <c r="X162" s="13"/>
      <c r="Y162" s="13"/>
      <c r="Z162" s="13"/>
    </row>
    <row r="163" spans="13:26" x14ac:dyDescent="0.25">
      <c r="M163" s="13"/>
      <c r="N163" s="13"/>
      <c r="O163" s="13"/>
      <c r="P163" s="13"/>
      <c r="Q163" s="13"/>
      <c r="R163" s="13"/>
      <c r="U163" s="13"/>
      <c r="V163" s="13"/>
      <c r="W163" s="13"/>
      <c r="X163" s="13"/>
      <c r="Y163" s="13"/>
      <c r="Z163" s="13"/>
    </row>
    <row r="164" spans="13:26" x14ac:dyDescent="0.25">
      <c r="M164" s="13"/>
      <c r="N164" s="13"/>
      <c r="O164" s="13"/>
      <c r="P164" s="13"/>
      <c r="Q164" s="13"/>
      <c r="R164" s="13"/>
      <c r="U164" s="13"/>
      <c r="V164" s="13"/>
      <c r="W164" s="13"/>
      <c r="X164" s="13"/>
      <c r="Y164" s="13"/>
      <c r="Z164" s="13"/>
    </row>
    <row r="165" spans="13:26" x14ac:dyDescent="0.25">
      <c r="M165" s="13"/>
      <c r="N165" s="13"/>
      <c r="O165" s="13"/>
      <c r="P165" s="13"/>
      <c r="Q165" s="13"/>
      <c r="R165" s="13"/>
      <c r="U165" s="13"/>
      <c r="V165" s="13"/>
      <c r="W165" s="13"/>
      <c r="X165" s="13"/>
      <c r="Y165" s="13"/>
      <c r="Z165" s="13"/>
    </row>
    <row r="166" spans="13:26" x14ac:dyDescent="0.25">
      <c r="M166" s="13"/>
      <c r="N166" s="13"/>
      <c r="O166" s="13"/>
      <c r="P166" s="13"/>
      <c r="Q166" s="13"/>
      <c r="R166" s="13"/>
      <c r="U166" s="13"/>
      <c r="V166" s="13"/>
      <c r="W166" s="13"/>
      <c r="X166" s="13"/>
      <c r="Y166" s="13"/>
      <c r="Z166" s="13"/>
    </row>
    <row r="167" spans="13:26" x14ac:dyDescent="0.25">
      <c r="M167" s="13"/>
      <c r="N167" s="13"/>
      <c r="O167" s="13"/>
      <c r="P167" s="13"/>
      <c r="Q167" s="13"/>
      <c r="R167" s="13"/>
      <c r="U167" s="13"/>
      <c r="V167" s="13"/>
      <c r="W167" s="13"/>
      <c r="X167" s="13"/>
      <c r="Y167" s="13"/>
      <c r="Z167" s="13"/>
    </row>
    <row r="168" spans="13:26" x14ac:dyDescent="0.25">
      <c r="M168" s="13"/>
      <c r="N168" s="13"/>
      <c r="O168" s="13"/>
      <c r="P168" s="13"/>
      <c r="Q168" s="13"/>
      <c r="R168" s="13"/>
      <c r="U168" s="13"/>
      <c r="V168" s="13"/>
      <c r="W168" s="13"/>
      <c r="X168" s="13"/>
      <c r="Y168" s="13"/>
      <c r="Z168" s="13"/>
    </row>
    <row r="169" spans="13:26" x14ac:dyDescent="0.25">
      <c r="M169" s="13"/>
      <c r="N169" s="13"/>
      <c r="O169" s="13"/>
      <c r="P169" s="13"/>
      <c r="Q169" s="13"/>
      <c r="R169" s="13"/>
      <c r="U169" s="13"/>
      <c r="V169" s="13"/>
      <c r="W169" s="13"/>
      <c r="X169" s="13"/>
      <c r="Y169" s="13"/>
      <c r="Z169" s="13"/>
    </row>
    <row r="170" spans="13:26" x14ac:dyDescent="0.25">
      <c r="M170" s="13"/>
      <c r="N170" s="13"/>
      <c r="O170" s="13"/>
      <c r="P170" s="13"/>
      <c r="Q170" s="13"/>
      <c r="R170" s="13"/>
      <c r="U170" s="13"/>
      <c r="V170" s="13"/>
      <c r="W170" s="13"/>
      <c r="X170" s="13"/>
      <c r="Y170" s="13"/>
      <c r="Z170" s="13"/>
    </row>
    <row r="171" spans="13:26" x14ac:dyDescent="0.25">
      <c r="M171" s="13"/>
      <c r="N171" s="13"/>
      <c r="O171" s="13"/>
      <c r="P171" s="13"/>
      <c r="Q171" s="13"/>
      <c r="R171" s="13"/>
      <c r="U171" s="13"/>
      <c r="V171" s="13"/>
      <c r="W171" s="13"/>
      <c r="X171" s="13"/>
      <c r="Y171" s="13"/>
      <c r="Z171" s="13"/>
    </row>
    <row r="172" spans="13:26" x14ac:dyDescent="0.25">
      <c r="M172" s="13"/>
      <c r="N172" s="13"/>
      <c r="O172" s="13"/>
      <c r="P172" s="13"/>
      <c r="Q172" s="13"/>
      <c r="R172" s="13"/>
      <c r="U172" s="13"/>
      <c r="V172" s="13"/>
      <c r="W172" s="13"/>
      <c r="X172" s="13"/>
      <c r="Y172" s="13"/>
      <c r="Z172" s="13"/>
    </row>
    <row r="173" spans="13:26" x14ac:dyDescent="0.25">
      <c r="M173" s="13"/>
      <c r="N173" s="13"/>
      <c r="O173" s="13"/>
      <c r="P173" s="13"/>
      <c r="Q173" s="13"/>
      <c r="R173" s="13"/>
      <c r="U173" s="13"/>
      <c r="V173" s="13"/>
      <c r="W173" s="13"/>
      <c r="X173" s="13"/>
      <c r="Y173" s="13"/>
      <c r="Z173" s="13"/>
    </row>
    <row r="174" spans="13:26" x14ac:dyDescent="0.25">
      <c r="M174" s="13"/>
      <c r="N174" s="13"/>
      <c r="O174" s="13"/>
      <c r="P174" s="13"/>
      <c r="Q174" s="13"/>
      <c r="R174" s="13"/>
      <c r="U174" s="13"/>
      <c r="V174" s="13"/>
      <c r="W174" s="13"/>
      <c r="X174" s="13"/>
      <c r="Y174" s="13"/>
      <c r="Z174" s="13"/>
    </row>
    <row r="175" spans="13:26" x14ac:dyDescent="0.25">
      <c r="M175" s="13"/>
      <c r="N175" s="13"/>
      <c r="O175" s="13"/>
      <c r="P175" s="13"/>
      <c r="Q175" s="13"/>
      <c r="R175" s="13"/>
      <c r="U175" s="13"/>
      <c r="V175" s="13"/>
      <c r="W175" s="13"/>
      <c r="X175" s="13"/>
      <c r="Y175" s="13"/>
      <c r="Z175" s="13"/>
    </row>
    <row r="176" spans="13:26" x14ac:dyDescent="0.25">
      <c r="M176" s="13"/>
      <c r="N176" s="13"/>
      <c r="O176" s="13"/>
      <c r="P176" s="13"/>
      <c r="Q176" s="13"/>
      <c r="R176" s="13"/>
      <c r="U176" s="13"/>
      <c r="V176" s="13"/>
      <c r="W176" s="13"/>
      <c r="X176" s="13"/>
      <c r="Y176" s="13"/>
      <c r="Z176" s="13"/>
    </row>
    <row r="177" spans="13:26" x14ac:dyDescent="0.25">
      <c r="M177" s="13"/>
      <c r="N177" s="13"/>
      <c r="O177" s="13"/>
      <c r="P177" s="13"/>
      <c r="Q177" s="13"/>
      <c r="R177" s="13"/>
      <c r="U177" s="13"/>
      <c r="V177" s="13"/>
      <c r="W177" s="13"/>
      <c r="X177" s="13"/>
      <c r="Y177" s="13"/>
      <c r="Z177" s="13"/>
    </row>
    <row r="178" spans="13:26" x14ac:dyDescent="0.25">
      <c r="M178" s="13"/>
      <c r="N178" s="13"/>
      <c r="O178" s="13"/>
      <c r="P178" s="13"/>
      <c r="Q178" s="13"/>
      <c r="R178" s="13"/>
      <c r="U178" s="13"/>
      <c r="V178" s="13"/>
      <c r="W178" s="13"/>
      <c r="X178" s="13"/>
      <c r="Y178" s="13"/>
      <c r="Z178" s="13"/>
    </row>
    <row r="179" spans="13:26" x14ac:dyDescent="0.25">
      <c r="M179" s="13"/>
      <c r="N179" s="13"/>
      <c r="O179" s="13"/>
      <c r="P179" s="13"/>
      <c r="Q179" s="13"/>
      <c r="R179" s="13"/>
      <c r="U179" s="13"/>
      <c r="V179" s="13"/>
      <c r="W179" s="13"/>
      <c r="X179" s="13"/>
      <c r="Y179" s="13"/>
      <c r="Z179" s="13"/>
    </row>
    <row r="180" spans="13:26" x14ac:dyDescent="0.25">
      <c r="M180" s="13"/>
      <c r="N180" s="13"/>
      <c r="O180" s="13"/>
      <c r="P180" s="13"/>
      <c r="Q180" s="13"/>
      <c r="R180" s="13"/>
      <c r="U180" s="13"/>
      <c r="V180" s="13"/>
      <c r="W180" s="13"/>
      <c r="X180" s="13"/>
      <c r="Y180" s="13"/>
      <c r="Z180" s="13"/>
    </row>
    <row r="181" spans="13:26" x14ac:dyDescent="0.25">
      <c r="M181" s="13"/>
      <c r="N181" s="13"/>
      <c r="O181" s="13"/>
      <c r="P181" s="13"/>
      <c r="Q181" s="13"/>
      <c r="R181" s="13"/>
      <c r="U181" s="13"/>
      <c r="V181" s="13"/>
      <c r="W181" s="13"/>
      <c r="X181" s="13"/>
      <c r="Y181" s="13"/>
      <c r="Z181" s="13"/>
    </row>
    <row r="182" spans="13:26" x14ac:dyDescent="0.25">
      <c r="M182" s="13"/>
      <c r="N182" s="13"/>
      <c r="O182" s="13"/>
      <c r="P182" s="13"/>
      <c r="Q182" s="13"/>
      <c r="R182" s="13"/>
      <c r="U182" s="13"/>
      <c r="V182" s="13"/>
      <c r="W182" s="13"/>
      <c r="X182" s="13"/>
      <c r="Y182" s="13"/>
      <c r="Z182" s="13"/>
    </row>
    <row r="183" spans="13:26" x14ac:dyDescent="0.25">
      <c r="M183" s="13"/>
      <c r="N183" s="13"/>
      <c r="O183" s="13"/>
      <c r="P183" s="13"/>
      <c r="Q183" s="13"/>
      <c r="R183" s="13"/>
      <c r="U183" s="13"/>
      <c r="V183" s="13"/>
      <c r="W183" s="13"/>
      <c r="X183" s="13"/>
      <c r="Y183" s="13"/>
      <c r="Z183" s="13"/>
    </row>
    <row r="184" spans="13:26" x14ac:dyDescent="0.25">
      <c r="M184" s="13"/>
      <c r="N184" s="13"/>
      <c r="O184" s="13"/>
      <c r="P184" s="13"/>
      <c r="Q184" s="13"/>
      <c r="R184" s="13"/>
      <c r="U184" s="13"/>
      <c r="V184" s="13"/>
      <c r="W184" s="13"/>
      <c r="X184" s="13"/>
      <c r="Y184" s="13"/>
      <c r="Z184" s="13"/>
    </row>
    <row r="185" spans="13:26" x14ac:dyDescent="0.25">
      <c r="M185" s="13"/>
      <c r="N185" s="13"/>
      <c r="O185" s="13"/>
      <c r="P185" s="13"/>
      <c r="Q185" s="13"/>
      <c r="R185" s="13"/>
      <c r="U185" s="13"/>
      <c r="V185" s="13"/>
      <c r="W185" s="13"/>
      <c r="X185" s="13"/>
      <c r="Y185" s="13"/>
      <c r="Z185" s="13"/>
    </row>
    <row r="186" spans="13:26" x14ac:dyDescent="0.25">
      <c r="M186" s="13"/>
      <c r="N186" s="13"/>
      <c r="O186" s="13"/>
      <c r="P186" s="13"/>
      <c r="Q186" s="13"/>
      <c r="R186" s="13"/>
      <c r="U186" s="13"/>
      <c r="V186" s="13"/>
      <c r="W186" s="13"/>
      <c r="X186" s="13"/>
      <c r="Y186" s="13"/>
      <c r="Z186" s="13"/>
    </row>
    <row r="187" spans="13:26" x14ac:dyDescent="0.25">
      <c r="M187" s="13"/>
      <c r="N187" s="13"/>
      <c r="O187" s="13"/>
      <c r="P187" s="13"/>
      <c r="Q187" s="13"/>
      <c r="R187" s="13"/>
      <c r="U187" s="13"/>
      <c r="V187" s="13"/>
      <c r="W187" s="13"/>
      <c r="X187" s="13"/>
      <c r="Y187" s="13"/>
      <c r="Z187" s="13"/>
    </row>
    <row r="188" spans="13:26" x14ac:dyDescent="0.25">
      <c r="M188" s="13"/>
      <c r="N188" s="13"/>
      <c r="O188" s="13"/>
      <c r="P188" s="13"/>
      <c r="Q188" s="13"/>
      <c r="R188" s="13"/>
      <c r="U188" s="13"/>
      <c r="V188" s="13"/>
      <c r="W188" s="13"/>
      <c r="X188" s="13"/>
      <c r="Y188" s="13"/>
      <c r="Z188" s="13"/>
    </row>
    <row r="189" spans="13:26" x14ac:dyDescent="0.25">
      <c r="M189" s="13"/>
      <c r="N189" s="13"/>
      <c r="O189" s="13"/>
      <c r="P189" s="13"/>
      <c r="Q189" s="13"/>
      <c r="R189" s="13"/>
      <c r="U189" s="13"/>
      <c r="V189" s="13"/>
      <c r="W189" s="13"/>
      <c r="X189" s="13"/>
      <c r="Y189" s="13"/>
      <c r="Z189" s="13"/>
    </row>
    <row r="190" spans="13:26" x14ac:dyDescent="0.25">
      <c r="M190" s="13"/>
      <c r="N190" s="13"/>
      <c r="O190" s="13"/>
      <c r="P190" s="13"/>
      <c r="Q190" s="13"/>
      <c r="R190" s="13"/>
      <c r="U190" s="13"/>
      <c r="V190" s="13"/>
      <c r="W190" s="13"/>
      <c r="X190" s="13"/>
      <c r="Y190" s="13"/>
      <c r="Z190" s="13"/>
    </row>
    <row r="191" spans="13:26" x14ac:dyDescent="0.25">
      <c r="M191" s="13"/>
      <c r="N191" s="13"/>
      <c r="O191" s="13"/>
      <c r="P191" s="13"/>
      <c r="Q191" s="13"/>
      <c r="R191" s="13"/>
      <c r="U191" s="13"/>
      <c r="V191" s="13"/>
      <c r="W191" s="13"/>
      <c r="X191" s="13"/>
      <c r="Y191" s="13"/>
      <c r="Z191" s="13"/>
    </row>
    <row r="192" spans="13:26" x14ac:dyDescent="0.25">
      <c r="M192" s="13"/>
      <c r="N192" s="13"/>
      <c r="O192" s="13"/>
      <c r="P192" s="13"/>
      <c r="Q192" s="13"/>
      <c r="R192" s="13"/>
      <c r="U192" s="13"/>
      <c r="V192" s="13"/>
      <c r="W192" s="13"/>
      <c r="X192" s="13"/>
      <c r="Y192" s="13"/>
      <c r="Z192" s="13"/>
    </row>
    <row r="193" spans="13:26" x14ac:dyDescent="0.25">
      <c r="M193" s="13"/>
      <c r="N193" s="13"/>
      <c r="O193" s="13"/>
      <c r="P193" s="13"/>
      <c r="Q193" s="13"/>
      <c r="R193" s="13"/>
      <c r="U193" s="13"/>
      <c r="V193" s="13"/>
      <c r="W193" s="13"/>
      <c r="X193" s="13"/>
      <c r="Y193" s="13"/>
      <c r="Z193" s="13"/>
    </row>
    <row r="194" spans="13:26" x14ac:dyDescent="0.25">
      <c r="M194" s="13"/>
      <c r="N194" s="13"/>
      <c r="O194" s="13"/>
      <c r="P194" s="13"/>
      <c r="Q194" s="13"/>
      <c r="R194" s="13"/>
      <c r="U194" s="13"/>
      <c r="V194" s="13"/>
      <c r="W194" s="13"/>
      <c r="X194" s="13"/>
      <c r="Y194" s="13"/>
      <c r="Z194" s="13"/>
    </row>
    <row r="195" spans="13:26" x14ac:dyDescent="0.25">
      <c r="M195" s="13"/>
      <c r="N195" s="13"/>
      <c r="O195" s="13"/>
      <c r="P195" s="13"/>
      <c r="Q195" s="13"/>
      <c r="R195" s="13"/>
      <c r="U195" s="13"/>
      <c r="V195" s="13"/>
      <c r="W195" s="13"/>
      <c r="X195" s="13"/>
      <c r="Y195" s="13"/>
      <c r="Z195" s="13"/>
    </row>
    <row r="196" spans="13:26" x14ac:dyDescent="0.25">
      <c r="M196" s="13"/>
      <c r="N196" s="13"/>
      <c r="O196" s="13"/>
      <c r="P196" s="13"/>
      <c r="Q196" s="13"/>
      <c r="R196" s="13"/>
      <c r="U196" s="13"/>
      <c r="V196" s="13"/>
      <c r="W196" s="13"/>
      <c r="X196" s="13"/>
      <c r="Y196" s="13"/>
      <c r="Z196" s="13"/>
    </row>
    <row r="197" spans="13:26" x14ac:dyDescent="0.25">
      <c r="M197" s="13"/>
      <c r="N197" s="13"/>
      <c r="O197" s="13"/>
      <c r="P197" s="13"/>
      <c r="Q197" s="13"/>
      <c r="R197" s="13"/>
      <c r="U197" s="13"/>
      <c r="V197" s="13"/>
      <c r="W197" s="13"/>
      <c r="X197" s="13"/>
      <c r="Y197" s="13"/>
      <c r="Z197" s="13"/>
    </row>
    <row r="198" spans="13:26" x14ac:dyDescent="0.25">
      <c r="M198" s="13"/>
      <c r="N198" s="13"/>
      <c r="O198" s="13"/>
      <c r="P198" s="13"/>
      <c r="Q198" s="13"/>
      <c r="R198" s="13"/>
      <c r="U198" s="13"/>
      <c r="V198" s="13"/>
      <c r="W198" s="13"/>
      <c r="X198" s="13"/>
      <c r="Y198" s="13"/>
      <c r="Z198" s="13"/>
    </row>
    <row r="199" spans="13:26" x14ac:dyDescent="0.25">
      <c r="M199" s="13"/>
      <c r="N199" s="13"/>
      <c r="O199" s="13"/>
      <c r="P199" s="13"/>
      <c r="Q199" s="13"/>
      <c r="R199" s="13"/>
      <c r="U199" s="13"/>
      <c r="V199" s="13"/>
      <c r="W199" s="13"/>
      <c r="X199" s="13"/>
      <c r="Y199" s="13"/>
      <c r="Z199" s="13"/>
    </row>
    <row r="200" spans="13:26" x14ac:dyDescent="0.25">
      <c r="M200" s="13"/>
      <c r="N200" s="13"/>
      <c r="O200" s="13"/>
      <c r="P200" s="13"/>
      <c r="Q200" s="13"/>
      <c r="R200" s="13"/>
      <c r="U200" s="13"/>
      <c r="V200" s="13"/>
      <c r="W200" s="13"/>
      <c r="X200" s="13"/>
      <c r="Y200" s="13"/>
      <c r="Z200" s="13"/>
    </row>
    <row r="201" spans="13:26" x14ac:dyDescent="0.25">
      <c r="M201" s="13"/>
      <c r="N201" s="13"/>
      <c r="O201" s="13"/>
      <c r="P201" s="13"/>
      <c r="Q201" s="13"/>
      <c r="R201" s="13"/>
      <c r="U201" s="13"/>
      <c r="V201" s="13"/>
      <c r="W201" s="13"/>
      <c r="X201" s="13"/>
      <c r="Y201" s="13"/>
      <c r="Z201" s="13"/>
    </row>
    <row r="202" spans="13:26" x14ac:dyDescent="0.25">
      <c r="M202" s="13"/>
      <c r="N202" s="13"/>
      <c r="O202" s="13"/>
      <c r="P202" s="13"/>
      <c r="Q202" s="13"/>
      <c r="R202" s="13"/>
      <c r="U202" s="13"/>
      <c r="V202" s="13"/>
      <c r="W202" s="13"/>
      <c r="X202" s="13"/>
      <c r="Y202" s="13"/>
      <c r="Z202" s="13"/>
    </row>
    <row r="203" spans="13:26" x14ac:dyDescent="0.25">
      <c r="M203" s="13"/>
      <c r="N203" s="13"/>
      <c r="O203" s="13"/>
      <c r="P203" s="13"/>
      <c r="Q203" s="13"/>
      <c r="R203" s="13"/>
      <c r="U203" s="13"/>
      <c r="V203" s="13"/>
      <c r="W203" s="13"/>
      <c r="X203" s="13"/>
      <c r="Y203" s="13"/>
      <c r="Z203" s="13"/>
    </row>
    <row r="204" spans="13:26" x14ac:dyDescent="0.25">
      <c r="M204" s="13"/>
      <c r="N204" s="13"/>
      <c r="O204" s="13"/>
      <c r="P204" s="13"/>
      <c r="Q204" s="13"/>
      <c r="R204" s="13"/>
      <c r="U204" s="13"/>
      <c r="V204" s="13"/>
      <c r="W204" s="13"/>
      <c r="X204" s="13"/>
      <c r="Y204" s="13"/>
      <c r="Z204" s="13"/>
    </row>
    <row r="205" spans="13:26" x14ac:dyDescent="0.25">
      <c r="M205" s="13"/>
      <c r="N205" s="13"/>
      <c r="O205" s="13"/>
      <c r="P205" s="13"/>
      <c r="Q205" s="13"/>
      <c r="R205" s="13"/>
      <c r="U205" s="13"/>
      <c r="V205" s="13"/>
      <c r="W205" s="13"/>
      <c r="X205" s="13"/>
      <c r="Y205" s="13"/>
      <c r="Z205" s="13"/>
    </row>
    <row r="206" spans="13:26" x14ac:dyDescent="0.25">
      <c r="M206" s="13"/>
      <c r="N206" s="13"/>
      <c r="O206" s="13"/>
      <c r="P206" s="13"/>
      <c r="Q206" s="13"/>
      <c r="R206" s="13"/>
      <c r="U206" s="13"/>
      <c r="V206" s="13"/>
      <c r="W206" s="13"/>
      <c r="X206" s="13"/>
      <c r="Y206" s="13"/>
      <c r="Z206" s="13"/>
    </row>
    <row r="207" spans="13:26" x14ac:dyDescent="0.25">
      <c r="M207" s="13"/>
      <c r="N207" s="13"/>
      <c r="O207" s="13"/>
      <c r="P207" s="13"/>
      <c r="Q207" s="13"/>
      <c r="R207" s="13"/>
      <c r="U207" s="13"/>
      <c r="V207" s="13"/>
      <c r="W207" s="13"/>
      <c r="X207" s="13"/>
      <c r="Y207" s="13"/>
      <c r="Z207" s="13"/>
    </row>
    <row r="208" spans="13:26" x14ac:dyDescent="0.25">
      <c r="M208" s="13"/>
      <c r="N208" s="13"/>
      <c r="O208" s="13"/>
      <c r="P208" s="13"/>
      <c r="Q208" s="13"/>
      <c r="R208" s="13"/>
      <c r="U208" s="13"/>
      <c r="V208" s="13"/>
      <c r="W208" s="13"/>
      <c r="X208" s="13"/>
      <c r="Y208" s="13"/>
      <c r="Z208" s="13"/>
    </row>
    <row r="209" spans="13:26" x14ac:dyDescent="0.25">
      <c r="M209" s="13"/>
      <c r="N209" s="13"/>
      <c r="O209" s="13"/>
      <c r="P209" s="13"/>
      <c r="Q209" s="13"/>
      <c r="R209" s="13"/>
      <c r="U209" s="13"/>
      <c r="V209" s="13"/>
      <c r="W209" s="13"/>
      <c r="X209" s="13"/>
      <c r="Y209" s="13"/>
      <c r="Z209" s="13"/>
    </row>
    <row r="210" spans="13:26" x14ac:dyDescent="0.25">
      <c r="M210" s="13"/>
      <c r="N210" s="13"/>
      <c r="O210" s="13"/>
      <c r="P210" s="13"/>
      <c r="Q210" s="13"/>
      <c r="R210" s="13"/>
      <c r="U210" s="13"/>
      <c r="V210" s="13"/>
      <c r="W210" s="13"/>
      <c r="X210" s="13"/>
      <c r="Y210" s="13"/>
      <c r="Z210" s="13"/>
    </row>
    <row r="211" spans="13:26" x14ac:dyDescent="0.25">
      <c r="M211" s="13"/>
      <c r="N211" s="13"/>
      <c r="O211" s="13"/>
      <c r="P211" s="13"/>
      <c r="Q211" s="13"/>
      <c r="R211" s="13"/>
      <c r="U211" s="13"/>
      <c r="V211" s="13"/>
      <c r="W211" s="13"/>
      <c r="X211" s="13"/>
      <c r="Y211" s="13"/>
      <c r="Z211" s="13"/>
    </row>
    <row r="212" spans="13:26" x14ac:dyDescent="0.25">
      <c r="M212" s="13"/>
      <c r="N212" s="13"/>
      <c r="O212" s="13"/>
      <c r="P212" s="13"/>
      <c r="Q212" s="13"/>
      <c r="R212" s="13"/>
      <c r="U212" s="13"/>
      <c r="V212" s="13"/>
      <c r="W212" s="13"/>
      <c r="X212" s="13"/>
      <c r="Y212" s="13"/>
      <c r="Z212" s="13"/>
    </row>
    <row r="213" spans="13:26" x14ac:dyDescent="0.25">
      <c r="M213" s="13"/>
      <c r="N213" s="13"/>
      <c r="O213" s="13"/>
      <c r="P213" s="13"/>
      <c r="Q213" s="13"/>
      <c r="R213" s="13"/>
      <c r="U213" s="13"/>
      <c r="V213" s="13"/>
      <c r="W213" s="13"/>
      <c r="X213" s="13"/>
      <c r="Y213" s="13"/>
      <c r="Z213" s="13"/>
    </row>
    <row r="214" spans="13:26" x14ac:dyDescent="0.25">
      <c r="M214" s="13"/>
      <c r="N214" s="13"/>
      <c r="O214" s="13"/>
      <c r="P214" s="13"/>
      <c r="Q214" s="13"/>
      <c r="R214" s="13"/>
      <c r="U214" s="13"/>
      <c r="V214" s="13"/>
      <c r="W214" s="13"/>
      <c r="X214" s="13"/>
      <c r="Y214" s="13"/>
      <c r="Z214" s="13"/>
    </row>
    <row r="215" spans="13:26" x14ac:dyDescent="0.25">
      <c r="M215" s="13"/>
      <c r="N215" s="13"/>
      <c r="O215" s="13"/>
      <c r="P215" s="13"/>
      <c r="Q215" s="13"/>
      <c r="R215" s="13"/>
      <c r="U215" s="13"/>
      <c r="V215" s="13"/>
      <c r="W215" s="13"/>
      <c r="X215" s="13"/>
      <c r="Y215" s="13"/>
      <c r="Z215" s="13"/>
    </row>
    <row r="216" spans="13:26" x14ac:dyDescent="0.25">
      <c r="M216" s="13"/>
      <c r="N216" s="13"/>
      <c r="O216" s="13"/>
      <c r="P216" s="13"/>
      <c r="Q216" s="13"/>
      <c r="R216" s="13"/>
      <c r="U216" s="13"/>
      <c r="V216" s="13"/>
      <c r="W216" s="13"/>
      <c r="X216" s="13"/>
      <c r="Y216" s="13"/>
      <c r="Z216" s="13"/>
    </row>
    <row r="217" spans="13:26" x14ac:dyDescent="0.25">
      <c r="M217" s="13"/>
      <c r="N217" s="13"/>
      <c r="O217" s="13"/>
      <c r="P217" s="13"/>
      <c r="Q217" s="13"/>
      <c r="R217" s="13"/>
      <c r="U217" s="13"/>
      <c r="V217" s="13"/>
      <c r="W217" s="13"/>
      <c r="X217" s="13"/>
      <c r="Y217" s="13"/>
      <c r="Z217" s="13"/>
    </row>
    <row r="218" spans="13:26" x14ac:dyDescent="0.25">
      <c r="M218" s="13"/>
      <c r="N218" s="13"/>
      <c r="O218" s="13"/>
      <c r="P218" s="13"/>
      <c r="Q218" s="13"/>
      <c r="R218" s="13"/>
      <c r="U218" s="13"/>
      <c r="V218" s="13"/>
      <c r="W218" s="13"/>
      <c r="X218" s="13"/>
      <c r="Y218" s="13"/>
      <c r="Z218" s="13"/>
    </row>
    <row r="219" spans="13:26" x14ac:dyDescent="0.25">
      <c r="M219" s="13"/>
      <c r="N219" s="13"/>
      <c r="O219" s="13"/>
      <c r="P219" s="13"/>
      <c r="Q219" s="13"/>
      <c r="R219" s="13"/>
      <c r="U219" s="13"/>
      <c r="V219" s="13"/>
      <c r="W219" s="13"/>
      <c r="X219" s="13"/>
      <c r="Y219" s="13"/>
      <c r="Z219" s="13"/>
    </row>
    <row r="220" spans="13:26" x14ac:dyDescent="0.25">
      <c r="M220" s="13"/>
      <c r="N220" s="13"/>
      <c r="O220" s="13"/>
      <c r="P220" s="13"/>
      <c r="Q220" s="13"/>
      <c r="R220" s="13"/>
      <c r="U220" s="13"/>
      <c r="V220" s="13"/>
      <c r="W220" s="13"/>
      <c r="X220" s="13"/>
      <c r="Y220" s="13"/>
      <c r="Z220" s="13"/>
    </row>
    <row r="221" spans="13:26" x14ac:dyDescent="0.25">
      <c r="M221" s="13"/>
      <c r="N221" s="13"/>
      <c r="O221" s="13"/>
      <c r="P221" s="13"/>
      <c r="Q221" s="13"/>
      <c r="R221" s="13"/>
      <c r="U221" s="13"/>
      <c r="V221" s="13"/>
      <c r="W221" s="13"/>
      <c r="X221" s="13"/>
      <c r="Y221" s="13"/>
      <c r="Z221" s="13"/>
    </row>
    <row r="222" spans="13:26" x14ac:dyDescent="0.25">
      <c r="M222" s="13"/>
      <c r="N222" s="13"/>
      <c r="O222" s="13"/>
      <c r="P222" s="13"/>
      <c r="Q222" s="13"/>
      <c r="R222" s="13"/>
      <c r="U222" s="13"/>
      <c r="V222" s="13"/>
      <c r="W222" s="13"/>
      <c r="X222" s="13"/>
      <c r="Y222" s="13"/>
      <c r="Z222" s="13"/>
    </row>
    <row r="223" spans="13:26" x14ac:dyDescent="0.25">
      <c r="M223" s="13"/>
      <c r="N223" s="13"/>
      <c r="O223" s="13"/>
      <c r="P223" s="13"/>
      <c r="Q223" s="13"/>
      <c r="R223" s="13"/>
      <c r="U223" s="13"/>
      <c r="V223" s="13"/>
      <c r="W223" s="13"/>
      <c r="X223" s="13"/>
      <c r="Y223" s="13"/>
      <c r="Z223" s="13"/>
    </row>
    <row r="224" spans="13:26" x14ac:dyDescent="0.25">
      <c r="M224" s="13"/>
      <c r="N224" s="13"/>
      <c r="O224" s="13"/>
      <c r="P224" s="13"/>
      <c r="Q224" s="13"/>
      <c r="R224" s="13"/>
      <c r="U224" s="13"/>
      <c r="V224" s="13"/>
      <c r="W224" s="13"/>
      <c r="X224" s="13"/>
      <c r="Y224" s="13"/>
      <c r="Z224" s="13"/>
    </row>
    <row r="225" spans="13:26" x14ac:dyDescent="0.25">
      <c r="M225" s="13"/>
      <c r="N225" s="13"/>
      <c r="O225" s="13"/>
      <c r="P225" s="13"/>
      <c r="Q225" s="13"/>
      <c r="R225" s="13"/>
      <c r="U225" s="13"/>
      <c r="V225" s="13"/>
      <c r="W225" s="13"/>
      <c r="X225" s="13"/>
      <c r="Y225" s="13"/>
      <c r="Z225" s="13"/>
    </row>
    <row r="226" spans="13:26" x14ac:dyDescent="0.25">
      <c r="M226" s="13"/>
      <c r="N226" s="13"/>
      <c r="O226" s="13"/>
      <c r="P226" s="13"/>
      <c r="Q226" s="13"/>
      <c r="R226" s="13"/>
      <c r="U226" s="13"/>
      <c r="V226" s="13"/>
      <c r="W226" s="13"/>
      <c r="X226" s="13"/>
      <c r="Y226" s="13"/>
      <c r="Z226" s="13"/>
    </row>
    <row r="227" spans="13:26" x14ac:dyDescent="0.25">
      <c r="M227" s="13"/>
      <c r="N227" s="13"/>
      <c r="O227" s="13"/>
      <c r="P227" s="13"/>
      <c r="Q227" s="13"/>
      <c r="R227" s="13"/>
      <c r="U227" s="13"/>
      <c r="V227" s="13"/>
      <c r="W227" s="13"/>
      <c r="X227" s="13"/>
      <c r="Y227" s="13"/>
      <c r="Z227" s="13"/>
    </row>
    <row r="228" spans="13:26" x14ac:dyDescent="0.25">
      <c r="M228" s="13"/>
      <c r="N228" s="13"/>
      <c r="O228" s="13"/>
      <c r="P228" s="13"/>
      <c r="Q228" s="13"/>
      <c r="R228" s="13"/>
      <c r="U228" s="13"/>
      <c r="V228" s="13"/>
      <c r="W228" s="13"/>
      <c r="X228" s="13"/>
      <c r="Y228" s="13"/>
      <c r="Z228" s="13"/>
    </row>
    <row r="229" spans="13:26" x14ac:dyDescent="0.25">
      <c r="M229" s="13"/>
      <c r="N229" s="13"/>
      <c r="O229" s="13"/>
      <c r="P229" s="13"/>
      <c r="Q229" s="13"/>
      <c r="R229" s="13"/>
      <c r="U229" s="13"/>
      <c r="V229" s="13"/>
      <c r="W229" s="13"/>
      <c r="X229" s="13"/>
      <c r="Y229" s="13"/>
      <c r="Z229" s="13"/>
    </row>
    <row r="230" spans="13:26" x14ac:dyDescent="0.25">
      <c r="M230" s="13"/>
      <c r="N230" s="13"/>
      <c r="O230" s="13"/>
      <c r="P230" s="13"/>
      <c r="Q230" s="13"/>
      <c r="R230" s="13"/>
      <c r="U230" s="13"/>
      <c r="V230" s="13"/>
      <c r="W230" s="13"/>
      <c r="X230" s="13"/>
      <c r="Y230" s="13"/>
      <c r="Z230" s="13"/>
    </row>
    <row r="231" spans="13:26" x14ac:dyDescent="0.25">
      <c r="M231" s="13"/>
      <c r="N231" s="13"/>
      <c r="O231" s="13"/>
      <c r="P231" s="13"/>
      <c r="Q231" s="13"/>
      <c r="R231" s="13"/>
      <c r="U231" s="13"/>
      <c r="V231" s="13"/>
      <c r="W231" s="13"/>
      <c r="X231" s="13"/>
      <c r="Y231" s="13"/>
      <c r="Z231" s="13"/>
    </row>
    <row r="232" spans="13:26" x14ac:dyDescent="0.25">
      <c r="M232" s="13"/>
      <c r="N232" s="13"/>
      <c r="O232" s="13"/>
      <c r="P232" s="13"/>
      <c r="Q232" s="13"/>
      <c r="R232" s="13"/>
      <c r="U232" s="13"/>
      <c r="V232" s="13"/>
      <c r="W232" s="13"/>
      <c r="X232" s="13"/>
      <c r="Y232" s="13"/>
      <c r="Z232" s="13"/>
    </row>
    <row r="233" spans="13:26" x14ac:dyDescent="0.25">
      <c r="M233" s="13"/>
      <c r="N233" s="13"/>
      <c r="O233" s="13"/>
      <c r="P233" s="13"/>
      <c r="Q233" s="13"/>
      <c r="R233" s="13"/>
      <c r="U233" s="13"/>
      <c r="V233" s="13"/>
      <c r="W233" s="13"/>
      <c r="X233" s="13"/>
      <c r="Y233" s="13"/>
      <c r="Z233" s="13"/>
    </row>
    <row r="234" spans="13:26" x14ac:dyDescent="0.25">
      <c r="M234" s="13"/>
      <c r="N234" s="13"/>
      <c r="O234" s="13"/>
      <c r="P234" s="13"/>
      <c r="Q234" s="13"/>
      <c r="R234" s="13"/>
      <c r="U234" s="13"/>
      <c r="V234" s="13"/>
      <c r="W234" s="13"/>
      <c r="X234" s="13"/>
      <c r="Y234" s="13"/>
      <c r="Z234" s="13"/>
    </row>
    <row r="235" spans="13:26" x14ac:dyDescent="0.25">
      <c r="M235" s="13"/>
      <c r="N235" s="13"/>
      <c r="O235" s="13"/>
      <c r="P235" s="13"/>
      <c r="Q235" s="13"/>
      <c r="R235" s="13"/>
      <c r="U235" s="13"/>
      <c r="V235" s="13"/>
      <c r="W235" s="13"/>
      <c r="X235" s="13"/>
      <c r="Y235" s="13"/>
      <c r="Z235" s="13"/>
    </row>
    <row r="236" spans="13:26" x14ac:dyDescent="0.25">
      <c r="M236" s="13"/>
      <c r="N236" s="13"/>
      <c r="O236" s="13"/>
      <c r="P236" s="13"/>
      <c r="Q236" s="13"/>
      <c r="R236" s="13"/>
      <c r="U236" s="13"/>
      <c r="V236" s="13"/>
      <c r="W236" s="13"/>
      <c r="X236" s="13"/>
      <c r="Y236" s="13"/>
      <c r="Z236" s="13"/>
    </row>
    <row r="237" spans="13:26" x14ac:dyDescent="0.25">
      <c r="M237" s="13"/>
      <c r="N237" s="13"/>
      <c r="O237" s="13"/>
      <c r="P237" s="13"/>
      <c r="Q237" s="13"/>
      <c r="R237" s="13"/>
      <c r="U237" s="13"/>
      <c r="V237" s="13"/>
      <c r="W237" s="13"/>
      <c r="X237" s="13"/>
      <c r="Y237" s="13"/>
      <c r="Z237" s="13"/>
    </row>
    <row r="238" spans="13:26" x14ac:dyDescent="0.25">
      <c r="M238" s="13"/>
      <c r="N238" s="13"/>
      <c r="O238" s="13"/>
      <c r="P238" s="13"/>
      <c r="Q238" s="13"/>
      <c r="R238" s="13"/>
      <c r="U238" s="13"/>
      <c r="V238" s="13"/>
      <c r="W238" s="13"/>
      <c r="X238" s="13"/>
      <c r="Y238" s="13"/>
      <c r="Z238" s="13"/>
    </row>
    <row r="239" spans="13:26" x14ac:dyDescent="0.25">
      <c r="M239" s="13"/>
      <c r="N239" s="13"/>
      <c r="O239" s="13"/>
      <c r="P239" s="13"/>
      <c r="Q239" s="13"/>
      <c r="R239" s="13"/>
      <c r="U239" s="13"/>
      <c r="V239" s="13"/>
      <c r="W239" s="13"/>
      <c r="X239" s="13"/>
      <c r="Y239" s="13"/>
      <c r="Z239" s="13"/>
    </row>
    <row r="240" spans="13:26" x14ac:dyDescent="0.25">
      <c r="M240" s="13"/>
      <c r="N240" s="13"/>
      <c r="O240" s="13"/>
      <c r="P240" s="13"/>
      <c r="Q240" s="13"/>
      <c r="R240" s="13"/>
      <c r="U240" s="13"/>
      <c r="V240" s="13"/>
      <c r="W240" s="13"/>
      <c r="X240" s="13"/>
      <c r="Y240" s="13"/>
      <c r="Z240" s="13"/>
    </row>
    <row r="241" spans="13:26" x14ac:dyDescent="0.25">
      <c r="M241" s="13"/>
      <c r="N241" s="13"/>
      <c r="O241" s="13"/>
      <c r="P241" s="13"/>
      <c r="Q241" s="13"/>
      <c r="R241" s="13"/>
      <c r="U241" s="13"/>
      <c r="V241" s="13"/>
      <c r="W241" s="13"/>
      <c r="X241" s="13"/>
      <c r="Y241" s="13"/>
      <c r="Z241" s="13"/>
    </row>
    <row r="242" spans="13:26" x14ac:dyDescent="0.25">
      <c r="M242" s="13"/>
      <c r="N242" s="13"/>
      <c r="O242" s="13"/>
      <c r="P242" s="13"/>
      <c r="Q242" s="13"/>
      <c r="R242" s="13"/>
      <c r="U242" s="13"/>
      <c r="V242" s="13"/>
      <c r="W242" s="13"/>
      <c r="X242" s="13"/>
      <c r="Y242" s="13"/>
      <c r="Z242" s="13"/>
    </row>
    <row r="243" spans="13:26" x14ac:dyDescent="0.25">
      <c r="M243" s="13"/>
      <c r="N243" s="13"/>
      <c r="O243" s="13"/>
      <c r="P243" s="13"/>
      <c r="Q243" s="13"/>
      <c r="R243" s="13"/>
      <c r="U243" s="13"/>
      <c r="V243" s="13"/>
      <c r="W243" s="13"/>
      <c r="X243" s="13"/>
      <c r="Y243" s="13"/>
      <c r="Z243" s="13"/>
    </row>
    <row r="244" spans="13:26" x14ac:dyDescent="0.25">
      <c r="M244" s="13"/>
      <c r="N244" s="13"/>
      <c r="O244" s="13"/>
      <c r="P244" s="13"/>
      <c r="Q244" s="13"/>
      <c r="R244" s="13"/>
      <c r="U244" s="13"/>
      <c r="V244" s="13"/>
      <c r="W244" s="13"/>
      <c r="X244" s="13"/>
      <c r="Y244" s="13"/>
      <c r="Z244" s="13"/>
    </row>
    <row r="245" spans="13:26" x14ac:dyDescent="0.25">
      <c r="M245" s="13"/>
      <c r="N245" s="13"/>
      <c r="O245" s="13"/>
      <c r="P245" s="13"/>
      <c r="Q245" s="13"/>
      <c r="R245" s="13"/>
      <c r="U245" s="13"/>
      <c r="V245" s="13"/>
      <c r="W245" s="13"/>
      <c r="X245" s="13"/>
      <c r="Y245" s="13"/>
      <c r="Z245" s="13"/>
    </row>
    <row r="246" spans="13:26" x14ac:dyDescent="0.25">
      <c r="M246" s="13"/>
      <c r="N246" s="13"/>
      <c r="O246" s="13"/>
      <c r="P246" s="13"/>
      <c r="Q246" s="13"/>
      <c r="R246" s="13"/>
      <c r="U246" s="13"/>
      <c r="V246" s="13"/>
      <c r="W246" s="13"/>
      <c r="X246" s="13"/>
      <c r="Y246" s="13"/>
      <c r="Z246" s="13"/>
    </row>
    <row r="247" spans="13:26" x14ac:dyDescent="0.25">
      <c r="M247" s="13"/>
      <c r="N247" s="13"/>
      <c r="O247" s="13"/>
      <c r="P247" s="13"/>
      <c r="Q247" s="13"/>
      <c r="R247" s="13"/>
      <c r="U247" s="13"/>
      <c r="V247" s="13"/>
      <c r="W247" s="13"/>
      <c r="X247" s="13"/>
      <c r="Y247" s="13"/>
      <c r="Z247" s="13"/>
    </row>
    <row r="248" spans="13:26" x14ac:dyDescent="0.25">
      <c r="M248" s="13"/>
      <c r="N248" s="13"/>
      <c r="O248" s="13"/>
      <c r="P248" s="13"/>
      <c r="Q248" s="13"/>
      <c r="R248" s="13"/>
      <c r="U248" s="13"/>
      <c r="V248" s="13"/>
      <c r="W248" s="13"/>
      <c r="X248" s="13"/>
      <c r="Y248" s="13"/>
      <c r="Z248" s="13"/>
    </row>
    <row r="249" spans="13:26" x14ac:dyDescent="0.25">
      <c r="M249" s="13"/>
      <c r="N249" s="13"/>
      <c r="O249" s="13"/>
      <c r="P249" s="13"/>
      <c r="Q249" s="13"/>
      <c r="R249" s="13"/>
      <c r="U249" s="13"/>
      <c r="V249" s="13"/>
      <c r="W249" s="13"/>
      <c r="X249" s="13"/>
      <c r="Y249" s="13"/>
      <c r="Z249" s="13"/>
    </row>
    <row r="250" spans="13:26" x14ac:dyDescent="0.25">
      <c r="M250" s="13"/>
      <c r="N250" s="13"/>
      <c r="O250" s="13"/>
      <c r="P250" s="13"/>
      <c r="Q250" s="13"/>
      <c r="R250" s="13"/>
      <c r="U250" s="13"/>
      <c r="V250" s="13"/>
      <c r="W250" s="13"/>
      <c r="X250" s="13"/>
      <c r="Y250" s="13"/>
      <c r="Z250" s="13"/>
    </row>
    <row r="251" spans="13:26" x14ac:dyDescent="0.25">
      <c r="M251" s="13"/>
      <c r="N251" s="13"/>
      <c r="O251" s="13"/>
      <c r="P251" s="13"/>
      <c r="Q251" s="13"/>
      <c r="R251" s="13"/>
      <c r="U251" s="13"/>
      <c r="V251" s="13"/>
      <c r="W251" s="13"/>
      <c r="X251" s="13"/>
      <c r="Y251" s="13"/>
      <c r="Z251" s="13"/>
    </row>
    <row r="252" spans="13:26" x14ac:dyDescent="0.25">
      <c r="M252" s="13"/>
      <c r="N252" s="13"/>
      <c r="O252" s="13"/>
      <c r="P252" s="13"/>
      <c r="Q252" s="13"/>
      <c r="R252" s="13"/>
      <c r="U252" s="13"/>
      <c r="V252" s="13"/>
      <c r="W252" s="13"/>
      <c r="X252" s="13"/>
      <c r="Y252" s="13"/>
      <c r="Z252" s="13"/>
    </row>
    <row r="253" spans="13:26" x14ac:dyDescent="0.25">
      <c r="M253" s="13"/>
      <c r="N253" s="13"/>
      <c r="O253" s="13"/>
      <c r="P253" s="13"/>
      <c r="Q253" s="13"/>
      <c r="R253" s="13"/>
      <c r="U253" s="13"/>
      <c r="V253" s="13"/>
      <c r="W253" s="13"/>
      <c r="X253" s="13"/>
      <c r="Y253" s="13"/>
      <c r="Z253" s="13"/>
    </row>
    <row r="254" spans="13:26" x14ac:dyDescent="0.25">
      <c r="M254" s="13"/>
      <c r="N254" s="13"/>
      <c r="O254" s="13"/>
      <c r="P254" s="13"/>
      <c r="Q254" s="13"/>
      <c r="R254" s="13"/>
      <c r="U254" s="13"/>
      <c r="V254" s="13"/>
      <c r="W254" s="13"/>
      <c r="X254" s="13"/>
      <c r="Y254" s="13"/>
      <c r="Z254" s="13"/>
    </row>
    <row r="255" spans="13:26" x14ac:dyDescent="0.25">
      <c r="M255" s="13"/>
      <c r="N255" s="13"/>
      <c r="O255" s="13"/>
      <c r="P255" s="13"/>
      <c r="Q255" s="13"/>
      <c r="R255" s="13"/>
      <c r="U255" s="13"/>
      <c r="V255" s="13"/>
      <c r="W255" s="13"/>
      <c r="X255" s="13"/>
      <c r="Y255" s="13"/>
      <c r="Z255" s="13"/>
    </row>
    <row r="256" spans="13:26" x14ac:dyDescent="0.25">
      <c r="M256" s="13"/>
      <c r="N256" s="13"/>
      <c r="O256" s="13"/>
      <c r="P256" s="13"/>
      <c r="Q256" s="13"/>
      <c r="R256" s="13"/>
      <c r="U256" s="13"/>
      <c r="V256" s="13"/>
      <c r="W256" s="13"/>
      <c r="X256" s="13"/>
      <c r="Y256" s="13"/>
      <c r="Z256" s="13"/>
    </row>
    <row r="257" spans="13:26" x14ac:dyDescent="0.25">
      <c r="M257" s="13"/>
      <c r="N257" s="13"/>
      <c r="O257" s="13"/>
      <c r="P257" s="13"/>
      <c r="Q257" s="13"/>
      <c r="R257" s="13"/>
      <c r="U257" s="13"/>
      <c r="V257" s="13"/>
      <c r="W257" s="13"/>
      <c r="X257" s="13"/>
      <c r="Y257" s="13"/>
      <c r="Z257" s="13"/>
    </row>
    <row r="258" spans="13:26" x14ac:dyDescent="0.25">
      <c r="M258" s="13"/>
      <c r="N258" s="13"/>
      <c r="O258" s="13"/>
      <c r="P258" s="13"/>
      <c r="Q258" s="13"/>
      <c r="R258" s="13"/>
      <c r="U258" s="13"/>
      <c r="V258" s="13"/>
      <c r="W258" s="13"/>
      <c r="X258" s="13"/>
      <c r="Y258" s="13"/>
      <c r="Z258" s="13"/>
    </row>
    <row r="259" spans="13:26" x14ac:dyDescent="0.25">
      <c r="M259" s="13"/>
      <c r="N259" s="13"/>
      <c r="O259" s="13"/>
      <c r="P259" s="13"/>
      <c r="Q259" s="13"/>
      <c r="R259" s="13"/>
      <c r="U259" s="13"/>
      <c r="V259" s="13"/>
      <c r="W259" s="13"/>
      <c r="X259" s="13"/>
      <c r="Y259" s="13"/>
      <c r="Z259" s="13"/>
    </row>
    <row r="260" spans="13:26" x14ac:dyDescent="0.25">
      <c r="M260" s="13"/>
      <c r="N260" s="13"/>
      <c r="O260" s="13"/>
      <c r="P260" s="13"/>
      <c r="Q260" s="13"/>
      <c r="R260" s="13"/>
      <c r="U260" s="13"/>
      <c r="V260" s="13"/>
      <c r="W260" s="13"/>
      <c r="X260" s="13"/>
      <c r="Y260" s="13"/>
      <c r="Z260" s="13"/>
    </row>
    <row r="261" spans="13:26" x14ac:dyDescent="0.25">
      <c r="M261" s="13"/>
      <c r="N261" s="13"/>
      <c r="O261" s="13"/>
      <c r="P261" s="13"/>
      <c r="Q261" s="13"/>
      <c r="R261" s="13"/>
      <c r="U261" s="13"/>
      <c r="V261" s="13"/>
      <c r="W261" s="13"/>
      <c r="X261" s="13"/>
      <c r="Y261" s="13"/>
      <c r="Z261" s="13"/>
    </row>
    <row r="262" spans="13:26" x14ac:dyDescent="0.25">
      <c r="M262" s="13"/>
      <c r="N262" s="13"/>
      <c r="O262" s="13"/>
      <c r="P262" s="13"/>
      <c r="Q262" s="13"/>
      <c r="R262" s="13"/>
      <c r="U262" s="13"/>
      <c r="V262" s="13"/>
      <c r="W262" s="13"/>
      <c r="X262" s="13"/>
      <c r="Y262" s="13"/>
      <c r="Z262" s="13"/>
    </row>
    <row r="263" spans="13:26" x14ac:dyDescent="0.25">
      <c r="M263" s="13"/>
      <c r="N263" s="13"/>
      <c r="O263" s="13"/>
      <c r="P263" s="13"/>
      <c r="Q263" s="13"/>
      <c r="R263" s="13"/>
      <c r="U263" s="13"/>
      <c r="V263" s="13"/>
      <c r="W263" s="13"/>
      <c r="X263" s="13"/>
      <c r="Y263" s="13"/>
      <c r="Z263" s="13"/>
    </row>
    <row r="264" spans="13:26" x14ac:dyDescent="0.25">
      <c r="M264" s="13"/>
      <c r="N264" s="13"/>
      <c r="O264" s="13"/>
      <c r="P264" s="13"/>
      <c r="Q264" s="13"/>
      <c r="R264" s="13"/>
      <c r="U264" s="13"/>
      <c r="V264" s="13"/>
      <c r="W264" s="13"/>
      <c r="X264" s="13"/>
      <c r="Y264" s="13"/>
      <c r="Z264" s="13"/>
    </row>
    <row r="265" spans="13:26" x14ac:dyDescent="0.25">
      <c r="M265" s="13"/>
      <c r="N265" s="13"/>
      <c r="O265" s="13"/>
      <c r="P265" s="13"/>
      <c r="Q265" s="13"/>
      <c r="R265" s="13"/>
      <c r="U265" s="13"/>
      <c r="V265" s="13"/>
      <c r="W265" s="13"/>
      <c r="X265" s="13"/>
      <c r="Y265" s="13"/>
      <c r="Z265" s="13"/>
    </row>
    <row r="266" spans="13:26" x14ac:dyDescent="0.25">
      <c r="M266" s="13"/>
      <c r="N266" s="13"/>
      <c r="O266" s="13"/>
      <c r="P266" s="13"/>
      <c r="Q266" s="13"/>
      <c r="R266" s="13"/>
      <c r="U266" s="13"/>
      <c r="V266" s="13"/>
      <c r="W266" s="13"/>
      <c r="X266" s="13"/>
      <c r="Y266" s="13"/>
      <c r="Z266" s="13"/>
    </row>
    <row r="267" spans="13:26" x14ac:dyDescent="0.25">
      <c r="M267" s="13"/>
      <c r="N267" s="13"/>
      <c r="O267" s="13"/>
      <c r="P267" s="13"/>
      <c r="Q267" s="13"/>
      <c r="R267" s="13"/>
      <c r="U267" s="13"/>
      <c r="V267" s="13"/>
      <c r="W267" s="13"/>
      <c r="X267" s="13"/>
      <c r="Y267" s="13"/>
      <c r="Z267" s="13"/>
    </row>
    <row r="268" spans="13:26" x14ac:dyDescent="0.25">
      <c r="M268" s="13"/>
      <c r="N268" s="13"/>
      <c r="O268" s="13"/>
      <c r="P268" s="13"/>
      <c r="Q268" s="13"/>
      <c r="R268" s="13"/>
      <c r="U268" s="13"/>
      <c r="V268" s="13"/>
      <c r="W268" s="13"/>
      <c r="X268" s="13"/>
      <c r="Y268" s="13"/>
      <c r="Z268" s="13"/>
    </row>
    <row r="269" spans="13:26" x14ac:dyDescent="0.25">
      <c r="M269" s="13"/>
      <c r="N269" s="13"/>
      <c r="O269" s="13"/>
      <c r="P269" s="13"/>
      <c r="Q269" s="13"/>
      <c r="R269" s="13"/>
      <c r="U269" s="13"/>
      <c r="V269" s="13"/>
      <c r="W269" s="13"/>
      <c r="X269" s="13"/>
      <c r="Y269" s="13"/>
      <c r="Z269" s="13"/>
    </row>
    <row r="270" spans="13:26" x14ac:dyDescent="0.25">
      <c r="M270" s="13"/>
      <c r="N270" s="13"/>
      <c r="O270" s="13"/>
      <c r="P270" s="13"/>
      <c r="Q270" s="13"/>
      <c r="R270" s="13"/>
      <c r="U270" s="13"/>
      <c r="V270" s="13"/>
      <c r="W270" s="13"/>
      <c r="X270" s="13"/>
      <c r="Y270" s="13"/>
      <c r="Z270" s="13"/>
    </row>
    <row r="271" spans="13:26" x14ac:dyDescent="0.25">
      <c r="M271" s="13"/>
      <c r="N271" s="13"/>
      <c r="O271" s="13"/>
      <c r="P271" s="13"/>
      <c r="Q271" s="13"/>
      <c r="R271" s="13"/>
      <c r="U271" s="13"/>
      <c r="V271" s="13"/>
      <c r="W271" s="13"/>
      <c r="X271" s="13"/>
      <c r="Y271" s="13"/>
      <c r="Z271" s="13"/>
    </row>
    <row r="272" spans="13:26" x14ac:dyDescent="0.25">
      <c r="M272" s="13"/>
      <c r="N272" s="13"/>
      <c r="O272" s="13"/>
      <c r="P272" s="13"/>
      <c r="Q272" s="13"/>
      <c r="R272" s="13"/>
      <c r="U272" s="13"/>
      <c r="V272" s="13"/>
      <c r="W272" s="13"/>
      <c r="X272" s="13"/>
      <c r="Y272" s="13"/>
      <c r="Z272" s="13"/>
    </row>
    <row r="273" spans="13:26" x14ac:dyDescent="0.25">
      <c r="M273" s="13"/>
      <c r="N273" s="13"/>
      <c r="O273" s="13"/>
      <c r="P273" s="13"/>
      <c r="Q273" s="13"/>
      <c r="R273" s="13"/>
      <c r="U273" s="13"/>
      <c r="V273" s="13"/>
      <c r="W273" s="13"/>
      <c r="X273" s="13"/>
      <c r="Y273" s="13"/>
      <c r="Z273" s="13"/>
    </row>
    <row r="274" spans="13:26" x14ac:dyDescent="0.25">
      <c r="M274" s="13"/>
      <c r="N274" s="13"/>
      <c r="O274" s="13"/>
      <c r="P274" s="13"/>
      <c r="Q274" s="13"/>
      <c r="R274" s="13"/>
      <c r="U274" s="13"/>
      <c r="V274" s="13"/>
      <c r="W274" s="13"/>
      <c r="X274" s="13"/>
      <c r="Y274" s="13"/>
      <c r="Z274" s="13"/>
    </row>
    <row r="275" spans="13:26" x14ac:dyDescent="0.25">
      <c r="M275" s="13"/>
      <c r="N275" s="13"/>
      <c r="O275" s="13"/>
      <c r="P275" s="13"/>
      <c r="Q275" s="13"/>
      <c r="R275" s="13"/>
      <c r="U275" s="13"/>
      <c r="V275" s="13"/>
      <c r="W275" s="13"/>
      <c r="X275" s="13"/>
      <c r="Y275" s="13"/>
      <c r="Z275" s="13"/>
    </row>
    <row r="276" spans="13:26" x14ac:dyDescent="0.25">
      <c r="M276" s="13"/>
      <c r="N276" s="13"/>
      <c r="O276" s="13"/>
      <c r="P276" s="13"/>
      <c r="Q276" s="13"/>
      <c r="R276" s="13"/>
      <c r="U276" s="13"/>
      <c r="V276" s="13"/>
      <c r="W276" s="13"/>
      <c r="X276" s="13"/>
      <c r="Y276" s="13"/>
      <c r="Z276" s="13"/>
    </row>
    <row r="277" spans="13:26" x14ac:dyDescent="0.25">
      <c r="M277" s="13"/>
      <c r="N277" s="13"/>
      <c r="O277" s="13"/>
      <c r="P277" s="13"/>
      <c r="Q277" s="13"/>
      <c r="R277" s="13"/>
      <c r="U277" s="13"/>
      <c r="V277" s="13"/>
      <c r="W277" s="13"/>
      <c r="X277" s="13"/>
      <c r="Y277" s="13"/>
      <c r="Z277" s="13"/>
    </row>
    <row r="278" spans="13:26" x14ac:dyDescent="0.25">
      <c r="M278" s="13"/>
      <c r="N278" s="13"/>
      <c r="O278" s="13"/>
      <c r="P278" s="13"/>
      <c r="Q278" s="13"/>
      <c r="R278" s="13"/>
      <c r="U278" s="13"/>
      <c r="V278" s="13"/>
      <c r="W278" s="13"/>
      <c r="X278" s="13"/>
      <c r="Y278" s="13"/>
      <c r="Z278" s="13"/>
    </row>
    <row r="279" spans="13:26" x14ac:dyDescent="0.25">
      <c r="M279" s="13"/>
      <c r="N279" s="13"/>
      <c r="O279" s="13"/>
      <c r="P279" s="13"/>
      <c r="Q279" s="13"/>
      <c r="R279" s="13"/>
      <c r="U279" s="13"/>
      <c r="V279" s="13"/>
      <c r="W279" s="13"/>
      <c r="X279" s="13"/>
      <c r="Y279" s="13"/>
      <c r="Z279" s="13"/>
    </row>
    <row r="280" spans="13:26" x14ac:dyDescent="0.25">
      <c r="M280" s="13"/>
      <c r="N280" s="13"/>
      <c r="O280" s="13"/>
      <c r="P280" s="13"/>
      <c r="Q280" s="13"/>
      <c r="R280" s="13"/>
      <c r="U280" s="13"/>
      <c r="V280" s="13"/>
      <c r="W280" s="13"/>
      <c r="X280" s="13"/>
      <c r="Y280" s="13"/>
      <c r="Z280" s="13"/>
    </row>
    <row r="281" spans="13:26" x14ac:dyDescent="0.25">
      <c r="M281" s="13"/>
      <c r="N281" s="13"/>
      <c r="O281" s="13"/>
      <c r="P281" s="13"/>
      <c r="Q281" s="13"/>
      <c r="R281" s="13"/>
      <c r="U281" s="13"/>
      <c r="V281" s="13"/>
      <c r="W281" s="13"/>
      <c r="X281" s="13"/>
      <c r="Y281" s="13"/>
      <c r="Z281" s="13"/>
    </row>
    <row r="282" spans="13:26" x14ac:dyDescent="0.25">
      <c r="M282" s="13"/>
      <c r="N282" s="13"/>
      <c r="O282" s="13"/>
      <c r="P282" s="13"/>
      <c r="Q282" s="13"/>
      <c r="R282" s="13"/>
      <c r="U282" s="13"/>
      <c r="V282" s="13"/>
      <c r="W282" s="13"/>
      <c r="X282" s="13"/>
      <c r="Y282" s="13"/>
      <c r="Z282" s="13"/>
    </row>
    <row r="283" spans="13:26" x14ac:dyDescent="0.25">
      <c r="M283" s="13"/>
      <c r="N283" s="13"/>
      <c r="O283" s="13"/>
      <c r="P283" s="13"/>
      <c r="Q283" s="13"/>
      <c r="R283" s="13"/>
      <c r="U283" s="13"/>
      <c r="V283" s="13"/>
      <c r="W283" s="13"/>
      <c r="X283" s="13"/>
      <c r="Y283" s="13"/>
      <c r="Z283" s="13"/>
    </row>
    <row r="284" spans="13:26" x14ac:dyDescent="0.25">
      <c r="M284" s="13"/>
      <c r="N284" s="13"/>
      <c r="O284" s="13"/>
      <c r="P284" s="13"/>
      <c r="Q284" s="13"/>
      <c r="R284" s="13"/>
      <c r="U284" s="13"/>
      <c r="V284" s="13"/>
      <c r="W284" s="13"/>
      <c r="X284" s="13"/>
      <c r="Y284" s="13"/>
      <c r="Z284" s="13"/>
    </row>
    <row r="285" spans="13:26" x14ac:dyDescent="0.25">
      <c r="M285" s="13"/>
      <c r="N285" s="13"/>
      <c r="O285" s="13"/>
      <c r="P285" s="13"/>
      <c r="Q285" s="13"/>
      <c r="R285" s="13"/>
      <c r="U285" s="13"/>
      <c r="V285" s="13"/>
      <c r="W285" s="13"/>
      <c r="X285" s="13"/>
      <c r="Y285" s="13"/>
      <c r="Z285" s="13"/>
    </row>
    <row r="286" spans="13:26" x14ac:dyDescent="0.25">
      <c r="M286" s="13"/>
      <c r="N286" s="13"/>
      <c r="O286" s="13"/>
      <c r="P286" s="13"/>
      <c r="Q286" s="13"/>
      <c r="R286" s="13"/>
      <c r="U286" s="13"/>
      <c r="V286" s="13"/>
      <c r="W286" s="13"/>
      <c r="X286" s="13"/>
      <c r="Y286" s="13"/>
      <c r="Z286" s="13"/>
    </row>
    <row r="287" spans="13:26" x14ac:dyDescent="0.25">
      <c r="M287" s="13"/>
      <c r="N287" s="13"/>
      <c r="O287" s="13"/>
      <c r="P287" s="13"/>
      <c r="Q287" s="13"/>
      <c r="R287" s="13"/>
      <c r="U287" s="13"/>
      <c r="V287" s="13"/>
      <c r="W287" s="13"/>
      <c r="X287" s="13"/>
      <c r="Y287" s="13"/>
      <c r="Z287" s="13"/>
    </row>
    <row r="288" spans="13:26" x14ac:dyDescent="0.25">
      <c r="M288" s="13"/>
      <c r="N288" s="13"/>
      <c r="O288" s="13"/>
      <c r="P288" s="13"/>
      <c r="Q288" s="13"/>
      <c r="R288" s="13"/>
      <c r="U288" s="13"/>
      <c r="V288" s="13"/>
      <c r="W288" s="13"/>
      <c r="X288" s="13"/>
      <c r="Y288" s="13"/>
      <c r="Z288" s="13"/>
    </row>
    <row r="289" spans="13:26" x14ac:dyDescent="0.25">
      <c r="M289" s="13"/>
      <c r="N289" s="13"/>
      <c r="O289" s="13"/>
      <c r="P289" s="13"/>
      <c r="Q289" s="13"/>
      <c r="R289" s="13"/>
      <c r="U289" s="13"/>
      <c r="V289" s="13"/>
      <c r="W289" s="13"/>
      <c r="X289" s="13"/>
      <c r="Y289" s="13"/>
      <c r="Z289" s="13"/>
    </row>
    <row r="290" spans="13:26" x14ac:dyDescent="0.25">
      <c r="M290" s="13"/>
      <c r="N290" s="13"/>
      <c r="O290" s="13"/>
      <c r="P290" s="13"/>
      <c r="Q290" s="13"/>
      <c r="R290" s="13"/>
      <c r="U290" s="13"/>
      <c r="V290" s="13"/>
      <c r="W290" s="13"/>
      <c r="X290" s="13"/>
      <c r="Y290" s="13"/>
      <c r="Z290" s="13"/>
    </row>
    <row r="291" spans="13:26" x14ac:dyDescent="0.25">
      <c r="M291" s="13"/>
      <c r="N291" s="13"/>
      <c r="O291" s="13"/>
      <c r="P291" s="13"/>
      <c r="Q291" s="13"/>
      <c r="R291" s="13"/>
      <c r="U291" s="13"/>
      <c r="V291" s="13"/>
      <c r="W291" s="13"/>
      <c r="X291" s="13"/>
      <c r="Y291" s="13"/>
      <c r="Z291" s="13"/>
    </row>
    <row r="292" spans="13:26" x14ac:dyDescent="0.25">
      <c r="M292" s="13"/>
      <c r="N292" s="13"/>
      <c r="O292" s="13"/>
      <c r="P292" s="13"/>
      <c r="Q292" s="13"/>
      <c r="R292" s="13"/>
      <c r="U292" s="13"/>
      <c r="V292" s="13"/>
      <c r="W292" s="13"/>
      <c r="X292" s="13"/>
      <c r="Y292" s="13"/>
      <c r="Z292" s="13"/>
    </row>
    <row r="293" spans="13:26" x14ac:dyDescent="0.25">
      <c r="M293" s="13"/>
      <c r="N293" s="13"/>
      <c r="O293" s="13"/>
      <c r="P293" s="13"/>
      <c r="Q293" s="13"/>
      <c r="R293" s="13"/>
      <c r="U293" s="13"/>
      <c r="V293" s="13"/>
      <c r="W293" s="13"/>
      <c r="X293" s="13"/>
      <c r="Y293" s="13"/>
      <c r="Z293" s="13"/>
    </row>
    <row r="294" spans="13:26" x14ac:dyDescent="0.25">
      <c r="M294" s="13"/>
      <c r="N294" s="13"/>
      <c r="O294" s="13"/>
      <c r="P294" s="13"/>
      <c r="Q294" s="13"/>
      <c r="R294" s="13"/>
      <c r="U294" s="13"/>
      <c r="V294" s="13"/>
      <c r="W294" s="13"/>
      <c r="X294" s="13"/>
      <c r="Y294" s="13"/>
      <c r="Z294" s="13"/>
    </row>
    <row r="295" spans="13:26" x14ac:dyDescent="0.25">
      <c r="M295" s="13"/>
      <c r="N295" s="13"/>
      <c r="O295" s="13"/>
      <c r="P295" s="13"/>
      <c r="Q295" s="13"/>
      <c r="R295" s="13"/>
      <c r="U295" s="13"/>
      <c r="V295" s="13"/>
      <c r="W295" s="13"/>
      <c r="X295" s="13"/>
      <c r="Y295" s="13"/>
      <c r="Z295" s="13"/>
    </row>
    <row r="296" spans="13:26" x14ac:dyDescent="0.25">
      <c r="M296" s="13"/>
      <c r="N296" s="13"/>
      <c r="O296" s="13"/>
      <c r="P296" s="13"/>
      <c r="Q296" s="13"/>
      <c r="R296" s="13"/>
      <c r="U296" s="13"/>
      <c r="V296" s="13"/>
      <c r="W296" s="13"/>
      <c r="X296" s="13"/>
      <c r="Y296" s="13"/>
      <c r="Z296" s="13"/>
    </row>
    <row r="297" spans="13:26" x14ac:dyDescent="0.25">
      <c r="M297" s="13"/>
      <c r="N297" s="13"/>
      <c r="O297" s="13"/>
      <c r="P297" s="13"/>
      <c r="Q297" s="13"/>
      <c r="R297" s="13"/>
      <c r="U297" s="13"/>
      <c r="V297" s="13"/>
      <c r="W297" s="13"/>
      <c r="X297" s="13"/>
      <c r="Y297" s="13"/>
      <c r="Z297" s="13"/>
    </row>
    <row r="298" spans="13:26" x14ac:dyDescent="0.25">
      <c r="M298" s="13"/>
      <c r="N298" s="13"/>
      <c r="O298" s="13"/>
      <c r="P298" s="13"/>
      <c r="Q298" s="13"/>
      <c r="R298" s="13"/>
      <c r="U298" s="13"/>
      <c r="V298" s="13"/>
      <c r="W298" s="13"/>
      <c r="X298" s="13"/>
      <c r="Y298" s="13"/>
      <c r="Z298" s="13"/>
    </row>
    <row r="299" spans="13:26" x14ac:dyDescent="0.25">
      <c r="M299" s="13"/>
      <c r="N299" s="13"/>
      <c r="O299" s="13"/>
      <c r="P299" s="13"/>
      <c r="Q299" s="13"/>
      <c r="R299" s="13"/>
      <c r="U299" s="13"/>
      <c r="V299" s="13"/>
      <c r="W299" s="13"/>
      <c r="X299" s="13"/>
      <c r="Y299" s="13"/>
      <c r="Z299" s="13"/>
    </row>
    <row r="300" spans="13:26" x14ac:dyDescent="0.25">
      <c r="M300" s="13"/>
      <c r="N300" s="13"/>
      <c r="O300" s="13"/>
      <c r="P300" s="13"/>
      <c r="Q300" s="13"/>
      <c r="R300" s="13"/>
      <c r="U300" s="13"/>
      <c r="V300" s="13"/>
      <c r="W300" s="13"/>
      <c r="X300" s="13"/>
      <c r="Y300" s="13"/>
      <c r="Z300" s="13"/>
    </row>
    <row r="301" spans="13:26" x14ac:dyDescent="0.25">
      <c r="M301" s="13"/>
      <c r="N301" s="13"/>
      <c r="O301" s="13"/>
      <c r="P301" s="13"/>
      <c r="Q301" s="13"/>
      <c r="R301" s="13"/>
      <c r="U301" s="13"/>
      <c r="V301" s="13"/>
      <c r="W301" s="13"/>
      <c r="X301" s="13"/>
      <c r="Y301" s="13"/>
      <c r="Z301" s="13"/>
    </row>
    <row r="302" spans="13:26" x14ac:dyDescent="0.25">
      <c r="M302" s="13"/>
      <c r="N302" s="13"/>
      <c r="O302" s="13"/>
      <c r="P302" s="13"/>
      <c r="Q302" s="13"/>
      <c r="R302" s="13"/>
      <c r="U302" s="13"/>
      <c r="V302" s="13"/>
      <c r="W302" s="13"/>
      <c r="X302" s="13"/>
      <c r="Y302" s="13"/>
      <c r="Z302" s="13"/>
    </row>
    <row r="303" spans="13:26" x14ac:dyDescent="0.25">
      <c r="M303" s="13"/>
      <c r="N303" s="13"/>
      <c r="O303" s="13"/>
      <c r="P303" s="13"/>
      <c r="Q303" s="13"/>
      <c r="R303" s="13"/>
      <c r="U303" s="13"/>
      <c r="V303" s="13"/>
      <c r="W303" s="13"/>
      <c r="X303" s="13"/>
      <c r="Y303" s="13"/>
      <c r="Z303" s="13"/>
    </row>
    <row r="304" spans="13:26" x14ac:dyDescent="0.25">
      <c r="M304" s="13"/>
      <c r="N304" s="13"/>
      <c r="O304" s="13"/>
      <c r="P304" s="13"/>
      <c r="Q304" s="13"/>
      <c r="R304" s="13"/>
      <c r="U304" s="13"/>
      <c r="V304" s="13"/>
      <c r="W304" s="13"/>
      <c r="X304" s="13"/>
      <c r="Y304" s="13"/>
      <c r="Z304" s="13"/>
    </row>
    <row r="305" spans="13:26" x14ac:dyDescent="0.25">
      <c r="M305" s="13"/>
      <c r="N305" s="13"/>
      <c r="O305" s="13"/>
      <c r="P305" s="13"/>
      <c r="Q305" s="13"/>
      <c r="R305" s="13"/>
      <c r="U305" s="13"/>
      <c r="V305" s="13"/>
      <c r="W305" s="13"/>
      <c r="X305" s="13"/>
      <c r="Y305" s="13"/>
      <c r="Z305" s="13"/>
    </row>
    <row r="306" spans="13:26" x14ac:dyDescent="0.25">
      <c r="M306" s="13"/>
      <c r="N306" s="13"/>
      <c r="O306" s="13"/>
      <c r="P306" s="13"/>
      <c r="Q306" s="13"/>
      <c r="R306" s="13"/>
      <c r="U306" s="13"/>
      <c r="V306" s="13"/>
      <c r="W306" s="13"/>
      <c r="X306" s="13"/>
      <c r="Y306" s="13"/>
      <c r="Z306" s="13"/>
    </row>
    <row r="307" spans="13:26" x14ac:dyDescent="0.25">
      <c r="M307" s="13"/>
      <c r="N307" s="13"/>
      <c r="O307" s="13"/>
      <c r="P307" s="13"/>
      <c r="Q307" s="13"/>
      <c r="R307" s="13"/>
      <c r="U307" s="13"/>
      <c r="V307" s="13"/>
      <c r="W307" s="13"/>
      <c r="X307" s="13"/>
      <c r="Y307" s="13"/>
      <c r="Z307" s="13"/>
    </row>
    <row r="308" spans="13:26" x14ac:dyDescent="0.25">
      <c r="M308" s="13"/>
      <c r="N308" s="13"/>
      <c r="O308" s="13"/>
      <c r="P308" s="13"/>
      <c r="Q308" s="13"/>
      <c r="R308" s="13"/>
      <c r="U308" s="13"/>
      <c r="V308" s="13"/>
      <c r="W308" s="13"/>
      <c r="X308" s="13"/>
      <c r="Y308" s="13"/>
      <c r="Z308" s="13"/>
    </row>
    <row r="309" spans="13:26" x14ac:dyDescent="0.25">
      <c r="M309" s="13"/>
      <c r="N309" s="13"/>
      <c r="O309" s="13"/>
      <c r="P309" s="13"/>
      <c r="Q309" s="13"/>
      <c r="R309" s="13"/>
      <c r="U309" s="13"/>
      <c r="V309" s="13"/>
      <c r="W309" s="13"/>
      <c r="X309" s="13"/>
      <c r="Y309" s="13"/>
      <c r="Z309" s="13"/>
    </row>
    <row r="310" spans="13:26" x14ac:dyDescent="0.25">
      <c r="M310" s="13"/>
      <c r="N310" s="13"/>
      <c r="O310" s="13"/>
      <c r="P310" s="13"/>
      <c r="Q310" s="13"/>
      <c r="R310" s="13"/>
      <c r="U310" s="13"/>
      <c r="V310" s="13"/>
      <c r="W310" s="13"/>
      <c r="X310" s="13"/>
      <c r="Y310" s="13"/>
      <c r="Z310" s="13"/>
    </row>
    <row r="311" spans="13:26" x14ac:dyDescent="0.25">
      <c r="M311" s="13"/>
      <c r="N311" s="13"/>
      <c r="O311" s="13"/>
      <c r="P311" s="13"/>
      <c r="Q311" s="13"/>
      <c r="R311" s="13"/>
      <c r="U311" s="13"/>
      <c r="V311" s="13"/>
      <c r="W311" s="13"/>
      <c r="X311" s="13"/>
      <c r="Y311" s="13"/>
      <c r="Z311" s="13"/>
    </row>
    <row r="312" spans="13:26" x14ac:dyDescent="0.25">
      <c r="M312" s="13"/>
      <c r="N312" s="13"/>
      <c r="O312" s="13"/>
      <c r="P312" s="13"/>
      <c r="Q312" s="13"/>
      <c r="R312" s="13"/>
      <c r="U312" s="13"/>
      <c r="V312" s="13"/>
      <c r="W312" s="13"/>
      <c r="X312" s="13"/>
      <c r="Y312" s="13"/>
      <c r="Z312" s="13"/>
    </row>
    <row r="313" spans="13:26" x14ac:dyDescent="0.25">
      <c r="M313" s="13"/>
      <c r="N313" s="13"/>
      <c r="O313" s="13"/>
      <c r="P313" s="13"/>
      <c r="Q313" s="13"/>
      <c r="R313" s="13"/>
      <c r="U313" s="13"/>
      <c r="V313" s="13"/>
      <c r="W313" s="13"/>
      <c r="X313" s="13"/>
      <c r="Y313" s="13"/>
      <c r="Z313" s="13"/>
    </row>
    <row r="314" spans="13:26" x14ac:dyDescent="0.25">
      <c r="M314" s="13"/>
      <c r="N314" s="13"/>
      <c r="O314" s="13"/>
      <c r="P314" s="13"/>
      <c r="Q314" s="13"/>
      <c r="R314" s="13"/>
      <c r="U314" s="13"/>
      <c r="V314" s="13"/>
      <c r="W314" s="13"/>
      <c r="X314" s="13"/>
      <c r="Y314" s="13"/>
      <c r="Z314" s="13"/>
    </row>
    <row r="315" spans="13:26" x14ac:dyDescent="0.25">
      <c r="M315" s="13"/>
      <c r="N315" s="13"/>
      <c r="O315" s="13"/>
      <c r="P315" s="13"/>
      <c r="Q315" s="13"/>
      <c r="R315" s="13"/>
      <c r="U315" s="13"/>
      <c r="V315" s="13"/>
      <c r="W315" s="13"/>
      <c r="X315" s="13"/>
      <c r="Y315" s="13"/>
      <c r="Z315" s="13"/>
    </row>
    <row r="316" spans="13:26" x14ac:dyDescent="0.25">
      <c r="M316" s="13"/>
      <c r="N316" s="13"/>
      <c r="O316" s="13"/>
      <c r="P316" s="13"/>
      <c r="Q316" s="13"/>
      <c r="R316" s="13"/>
      <c r="U316" s="13"/>
      <c r="V316" s="13"/>
      <c r="W316" s="13"/>
      <c r="X316" s="13"/>
      <c r="Y316" s="13"/>
      <c r="Z316" s="13"/>
    </row>
    <row r="317" spans="13:26" x14ac:dyDescent="0.25">
      <c r="M317" s="13"/>
      <c r="N317" s="13"/>
      <c r="O317" s="13"/>
      <c r="P317" s="13"/>
      <c r="Q317" s="13"/>
      <c r="R317" s="13"/>
      <c r="U317" s="13"/>
      <c r="V317" s="13"/>
      <c r="W317" s="13"/>
      <c r="X317" s="13"/>
      <c r="Y317" s="13"/>
      <c r="Z317" s="13"/>
    </row>
    <row r="318" spans="13:26" x14ac:dyDescent="0.25">
      <c r="M318" s="13"/>
      <c r="N318" s="13"/>
      <c r="O318" s="13"/>
      <c r="P318" s="13"/>
      <c r="Q318" s="13"/>
      <c r="R318" s="13"/>
      <c r="U318" s="13"/>
      <c r="V318" s="13"/>
      <c r="W318" s="13"/>
      <c r="X318" s="13"/>
      <c r="Y318" s="13"/>
      <c r="Z318" s="13"/>
    </row>
    <row r="319" spans="13:26" x14ac:dyDescent="0.25">
      <c r="M319" s="13"/>
      <c r="N319" s="13"/>
      <c r="O319" s="13"/>
      <c r="P319" s="13"/>
      <c r="Q319" s="13"/>
      <c r="R319" s="13"/>
      <c r="U319" s="13"/>
      <c r="V319" s="13"/>
      <c r="W319" s="13"/>
      <c r="X319" s="13"/>
      <c r="Y319" s="13"/>
      <c r="Z319" s="13"/>
    </row>
    <row r="320" spans="13:26" x14ac:dyDescent="0.25">
      <c r="M320" s="13"/>
      <c r="N320" s="13"/>
      <c r="O320" s="13"/>
      <c r="P320" s="13"/>
      <c r="Q320" s="13"/>
      <c r="R320" s="13"/>
      <c r="U320" s="13"/>
      <c r="V320" s="13"/>
      <c r="W320" s="13"/>
      <c r="X320" s="13"/>
      <c r="Y320" s="13"/>
      <c r="Z320" s="13"/>
    </row>
    <row r="321" spans="13:26" x14ac:dyDescent="0.25">
      <c r="M321" s="13"/>
      <c r="N321" s="13"/>
      <c r="O321" s="13"/>
      <c r="P321" s="13"/>
      <c r="Q321" s="13"/>
      <c r="R321" s="13"/>
      <c r="U321" s="13"/>
      <c r="V321" s="13"/>
      <c r="W321" s="13"/>
      <c r="X321" s="13"/>
      <c r="Y321" s="13"/>
      <c r="Z321" s="13"/>
    </row>
    <row r="322" spans="13:26" x14ac:dyDescent="0.25">
      <c r="M322" s="13"/>
      <c r="N322" s="13"/>
      <c r="O322" s="13"/>
      <c r="P322" s="13"/>
      <c r="Q322" s="13"/>
      <c r="R322" s="13"/>
      <c r="U322" s="13"/>
      <c r="V322" s="13"/>
      <c r="W322" s="13"/>
      <c r="X322" s="13"/>
      <c r="Y322" s="13"/>
      <c r="Z322" s="13"/>
    </row>
    <row r="323" spans="13:26" x14ac:dyDescent="0.25">
      <c r="M323" s="13"/>
      <c r="N323" s="13"/>
      <c r="O323" s="13"/>
      <c r="P323" s="13"/>
      <c r="Q323" s="13"/>
      <c r="R323" s="13"/>
      <c r="U323" s="13"/>
      <c r="V323" s="13"/>
      <c r="W323" s="13"/>
      <c r="X323" s="13"/>
      <c r="Y323" s="13"/>
      <c r="Z323" s="13"/>
    </row>
    <row r="324" spans="13:26" x14ac:dyDescent="0.25">
      <c r="M324" s="13"/>
      <c r="N324" s="13"/>
      <c r="O324" s="13"/>
      <c r="P324" s="13"/>
      <c r="Q324" s="13"/>
      <c r="R324" s="13"/>
      <c r="U324" s="13"/>
      <c r="V324" s="13"/>
      <c r="W324" s="13"/>
      <c r="X324" s="13"/>
      <c r="Y324" s="13"/>
      <c r="Z324" s="13"/>
    </row>
    <row r="325" spans="13:26" x14ac:dyDescent="0.25">
      <c r="M325" s="13"/>
      <c r="N325" s="13"/>
      <c r="O325" s="13"/>
      <c r="P325" s="13"/>
      <c r="Q325" s="13"/>
      <c r="R325" s="13"/>
      <c r="U325" s="13"/>
      <c r="V325" s="13"/>
      <c r="W325" s="13"/>
      <c r="X325" s="13"/>
      <c r="Y325" s="13"/>
      <c r="Z325" s="13"/>
    </row>
    <row r="326" spans="13:26" x14ac:dyDescent="0.25">
      <c r="M326" s="13"/>
      <c r="N326" s="13"/>
      <c r="O326" s="13"/>
      <c r="P326" s="13"/>
      <c r="Q326" s="13"/>
      <c r="R326" s="13"/>
      <c r="U326" s="13"/>
      <c r="V326" s="13"/>
      <c r="W326" s="13"/>
      <c r="X326" s="13"/>
      <c r="Y326" s="13"/>
      <c r="Z326" s="13"/>
    </row>
    <row r="327" spans="13:26" x14ac:dyDescent="0.25">
      <c r="M327" s="13"/>
      <c r="N327" s="13"/>
      <c r="O327" s="13"/>
      <c r="P327" s="13"/>
      <c r="Q327" s="13"/>
      <c r="R327" s="13"/>
      <c r="U327" s="13"/>
      <c r="V327" s="13"/>
      <c r="W327" s="13"/>
      <c r="X327" s="13"/>
      <c r="Y327" s="13"/>
      <c r="Z327" s="13"/>
    </row>
    <row r="328" spans="13:26" x14ac:dyDescent="0.25">
      <c r="M328" s="13"/>
      <c r="N328" s="13"/>
      <c r="O328" s="13"/>
      <c r="P328" s="13"/>
      <c r="Q328" s="13"/>
      <c r="R328" s="13"/>
      <c r="U328" s="13"/>
      <c r="V328" s="13"/>
      <c r="W328" s="13"/>
      <c r="X328" s="13"/>
      <c r="Y328" s="13"/>
      <c r="Z328" s="13"/>
    </row>
    <row r="329" spans="13:26" x14ac:dyDescent="0.25">
      <c r="M329" s="13"/>
      <c r="N329" s="13"/>
      <c r="O329" s="13"/>
      <c r="P329" s="13"/>
      <c r="Q329" s="13"/>
      <c r="R329" s="13"/>
      <c r="U329" s="13"/>
      <c r="V329" s="13"/>
      <c r="W329" s="13"/>
      <c r="X329" s="13"/>
      <c r="Y329" s="13"/>
      <c r="Z329" s="13"/>
    </row>
    <row r="330" spans="13:26" x14ac:dyDescent="0.25">
      <c r="M330" s="13"/>
      <c r="N330" s="13"/>
      <c r="O330" s="13"/>
      <c r="P330" s="13"/>
      <c r="Q330" s="13"/>
      <c r="R330" s="13"/>
      <c r="U330" s="13"/>
      <c r="V330" s="13"/>
      <c r="W330" s="13"/>
      <c r="X330" s="13"/>
      <c r="Y330" s="13"/>
      <c r="Z330" s="13"/>
    </row>
    <row r="331" spans="13:26" x14ac:dyDescent="0.25">
      <c r="M331" s="13"/>
      <c r="N331" s="13"/>
      <c r="O331" s="13"/>
      <c r="P331" s="13"/>
      <c r="Q331" s="13"/>
      <c r="R331" s="13"/>
      <c r="U331" s="13"/>
      <c r="V331" s="13"/>
      <c r="W331" s="13"/>
      <c r="X331" s="13"/>
      <c r="Y331" s="13"/>
      <c r="Z331" s="13"/>
    </row>
    <row r="332" spans="13:26" x14ac:dyDescent="0.25">
      <c r="M332" s="13"/>
      <c r="N332" s="13"/>
      <c r="O332" s="13"/>
      <c r="P332" s="13"/>
      <c r="Q332" s="13"/>
      <c r="R332" s="13"/>
      <c r="U332" s="13"/>
      <c r="V332" s="13"/>
      <c r="W332" s="13"/>
      <c r="X332" s="13"/>
      <c r="Y332" s="13"/>
      <c r="Z332" s="13"/>
    </row>
    <row r="333" spans="13:26" x14ac:dyDescent="0.25">
      <c r="M333" s="13"/>
      <c r="N333" s="13"/>
      <c r="O333" s="13"/>
      <c r="P333" s="13"/>
      <c r="Q333" s="13"/>
      <c r="R333" s="13"/>
      <c r="U333" s="13"/>
      <c r="V333" s="13"/>
      <c r="W333" s="13"/>
      <c r="X333" s="13"/>
      <c r="Y333" s="13"/>
      <c r="Z333" s="13"/>
    </row>
    <row r="334" spans="13:26" x14ac:dyDescent="0.25">
      <c r="M334" s="13"/>
      <c r="N334" s="13"/>
      <c r="O334" s="13"/>
      <c r="P334" s="13"/>
      <c r="Q334" s="13"/>
      <c r="R334" s="13"/>
      <c r="U334" s="13"/>
      <c r="V334" s="13"/>
      <c r="W334" s="13"/>
      <c r="X334" s="13"/>
      <c r="Y334" s="13"/>
      <c r="Z334" s="13"/>
    </row>
    <row r="335" spans="13:26" x14ac:dyDescent="0.25">
      <c r="M335" s="13"/>
      <c r="N335" s="13"/>
      <c r="O335" s="13"/>
      <c r="P335" s="13"/>
      <c r="Q335" s="13"/>
      <c r="R335" s="13"/>
      <c r="U335" s="13"/>
      <c r="V335" s="13"/>
      <c r="W335" s="13"/>
      <c r="X335" s="13"/>
      <c r="Y335" s="13"/>
      <c r="Z335" s="13"/>
    </row>
    <row r="336" spans="13:26" x14ac:dyDescent="0.25">
      <c r="M336" s="13"/>
      <c r="N336" s="13"/>
      <c r="O336" s="13"/>
      <c r="P336" s="13"/>
      <c r="Q336" s="13"/>
      <c r="R336" s="13"/>
      <c r="U336" s="13"/>
      <c r="V336" s="13"/>
      <c r="W336" s="13"/>
      <c r="X336" s="13"/>
      <c r="Y336" s="13"/>
      <c r="Z336" s="13"/>
    </row>
    <row r="337" spans="13:26" x14ac:dyDescent="0.25">
      <c r="M337" s="13"/>
      <c r="N337" s="13"/>
      <c r="O337" s="13"/>
      <c r="P337" s="13"/>
      <c r="Q337" s="13"/>
      <c r="R337" s="13"/>
      <c r="U337" s="13"/>
      <c r="V337" s="13"/>
      <c r="W337" s="13"/>
      <c r="X337" s="13"/>
      <c r="Y337" s="13"/>
      <c r="Z337" s="13"/>
    </row>
    <row r="338" spans="13:26" x14ac:dyDescent="0.25">
      <c r="M338" s="13"/>
      <c r="N338" s="13"/>
      <c r="O338" s="13"/>
      <c r="P338" s="13"/>
      <c r="Q338" s="13"/>
      <c r="R338" s="13"/>
      <c r="U338" s="13"/>
      <c r="V338" s="13"/>
      <c r="W338" s="13"/>
      <c r="X338" s="13"/>
      <c r="Y338" s="13"/>
      <c r="Z338" s="13"/>
    </row>
    <row r="339" spans="13:26" x14ac:dyDescent="0.25">
      <c r="M339" s="13"/>
      <c r="N339" s="13"/>
      <c r="O339" s="13"/>
      <c r="P339" s="13"/>
      <c r="Q339" s="13"/>
      <c r="R339" s="13"/>
      <c r="U339" s="13"/>
      <c r="V339" s="13"/>
      <c r="W339" s="13"/>
      <c r="X339" s="13"/>
      <c r="Y339" s="13"/>
      <c r="Z339" s="13"/>
    </row>
    <row r="340" spans="13:26" x14ac:dyDescent="0.25">
      <c r="M340" s="13"/>
      <c r="N340" s="13"/>
      <c r="O340" s="13"/>
      <c r="P340" s="13"/>
      <c r="Q340" s="13"/>
      <c r="R340" s="13"/>
      <c r="U340" s="13"/>
      <c r="V340" s="13"/>
      <c r="W340" s="13"/>
      <c r="X340" s="13"/>
      <c r="Y340" s="13"/>
      <c r="Z340" s="13"/>
    </row>
    <row r="341" spans="13:26" x14ac:dyDescent="0.25">
      <c r="M341" s="13"/>
      <c r="N341" s="13"/>
      <c r="O341" s="13"/>
      <c r="P341" s="13"/>
      <c r="Q341" s="13"/>
      <c r="R341" s="13"/>
      <c r="U341" s="13"/>
      <c r="V341" s="13"/>
      <c r="W341" s="13"/>
      <c r="X341" s="13"/>
      <c r="Y341" s="13"/>
      <c r="Z341" s="13"/>
    </row>
    <row r="342" spans="13:26" x14ac:dyDescent="0.25">
      <c r="M342" s="13"/>
      <c r="N342" s="13"/>
      <c r="O342" s="13"/>
      <c r="P342" s="13"/>
      <c r="Q342" s="13"/>
      <c r="R342" s="13"/>
      <c r="U342" s="13"/>
      <c r="V342" s="13"/>
      <c r="W342" s="13"/>
      <c r="X342" s="13"/>
      <c r="Y342" s="13"/>
      <c r="Z342" s="13"/>
    </row>
    <row r="343" spans="13:26" x14ac:dyDescent="0.25">
      <c r="M343" s="13"/>
      <c r="N343" s="13"/>
      <c r="O343" s="13"/>
      <c r="P343" s="13"/>
      <c r="Q343" s="13"/>
      <c r="R343" s="13"/>
      <c r="U343" s="13"/>
      <c r="V343" s="13"/>
      <c r="W343" s="13"/>
      <c r="X343" s="13"/>
      <c r="Y343" s="13"/>
      <c r="Z343" s="13"/>
    </row>
    <row r="344" spans="13:26" x14ac:dyDescent="0.25">
      <c r="M344" s="13"/>
      <c r="N344" s="13"/>
      <c r="O344" s="13"/>
      <c r="P344" s="13"/>
      <c r="Q344" s="13"/>
      <c r="R344" s="13"/>
      <c r="U344" s="13"/>
      <c r="V344" s="13"/>
      <c r="W344" s="13"/>
      <c r="X344" s="13"/>
      <c r="Y344" s="13"/>
      <c r="Z344" s="13"/>
    </row>
    <row r="345" spans="13:26" x14ac:dyDescent="0.25">
      <c r="M345" s="13"/>
      <c r="N345" s="13"/>
      <c r="O345" s="13"/>
      <c r="P345" s="13"/>
      <c r="Q345" s="13"/>
      <c r="R345" s="13"/>
      <c r="U345" s="13"/>
      <c r="V345" s="13"/>
      <c r="W345" s="13"/>
      <c r="X345" s="13"/>
      <c r="Y345" s="13"/>
      <c r="Z345" s="13"/>
    </row>
    <row r="346" spans="13:26" x14ac:dyDescent="0.25">
      <c r="M346" s="13"/>
      <c r="N346" s="13"/>
      <c r="O346" s="13"/>
      <c r="P346" s="13"/>
      <c r="Q346" s="13"/>
      <c r="R346" s="13"/>
      <c r="U346" s="13"/>
      <c r="V346" s="13"/>
      <c r="W346" s="13"/>
      <c r="X346" s="13"/>
      <c r="Y346" s="13"/>
      <c r="Z346" s="13"/>
    </row>
    <row r="347" spans="13:26" x14ac:dyDescent="0.25">
      <c r="M347" s="13"/>
      <c r="N347" s="13"/>
      <c r="O347" s="13"/>
      <c r="P347" s="13"/>
      <c r="Q347" s="13"/>
      <c r="R347" s="13"/>
      <c r="U347" s="13"/>
      <c r="V347" s="13"/>
      <c r="W347" s="13"/>
      <c r="X347" s="13"/>
      <c r="Y347" s="13"/>
      <c r="Z347" s="13"/>
    </row>
    <row r="348" spans="13:26" x14ac:dyDescent="0.25">
      <c r="M348" s="13"/>
      <c r="N348" s="13"/>
      <c r="O348" s="13"/>
      <c r="P348" s="13"/>
      <c r="Q348" s="13"/>
      <c r="R348" s="13"/>
      <c r="U348" s="13"/>
      <c r="V348" s="13"/>
      <c r="W348" s="13"/>
      <c r="X348" s="13"/>
      <c r="Y348" s="13"/>
      <c r="Z348" s="13"/>
    </row>
    <row r="349" spans="13:26" x14ac:dyDescent="0.25">
      <c r="M349" s="13"/>
      <c r="N349" s="13"/>
      <c r="O349" s="13"/>
      <c r="P349" s="13"/>
      <c r="Q349" s="13"/>
      <c r="R349" s="13"/>
      <c r="U349" s="13"/>
      <c r="V349" s="13"/>
      <c r="W349" s="13"/>
      <c r="X349" s="13"/>
      <c r="Y349" s="13"/>
      <c r="Z349" s="13"/>
    </row>
    <row r="350" spans="13:26" x14ac:dyDescent="0.25">
      <c r="M350" s="13"/>
      <c r="N350" s="13"/>
      <c r="O350" s="13"/>
      <c r="P350" s="13"/>
      <c r="Q350" s="13"/>
      <c r="R350" s="13"/>
      <c r="U350" s="13"/>
      <c r="V350" s="13"/>
      <c r="W350" s="13"/>
      <c r="X350" s="13"/>
      <c r="Y350" s="13"/>
      <c r="Z350" s="13"/>
    </row>
    <row r="351" spans="13:26" x14ac:dyDescent="0.25">
      <c r="M351" s="13"/>
      <c r="N351" s="13"/>
      <c r="O351" s="13"/>
      <c r="P351" s="13"/>
      <c r="Q351" s="13"/>
      <c r="R351" s="13"/>
      <c r="U351" s="13"/>
      <c r="V351" s="13"/>
      <c r="W351" s="13"/>
      <c r="X351" s="13"/>
      <c r="Y351" s="13"/>
      <c r="Z351" s="13"/>
    </row>
    <row r="352" spans="13:26" x14ac:dyDescent="0.25">
      <c r="M352" s="13"/>
      <c r="N352" s="13"/>
      <c r="O352" s="13"/>
      <c r="P352" s="13"/>
      <c r="Q352" s="13"/>
      <c r="R352" s="13"/>
      <c r="U352" s="13"/>
      <c r="V352" s="13"/>
      <c r="W352" s="13"/>
      <c r="X352" s="13"/>
      <c r="Y352" s="13"/>
      <c r="Z352" s="13"/>
    </row>
    <row r="353" spans="13:26" x14ac:dyDescent="0.25">
      <c r="M353" s="13"/>
      <c r="N353" s="13"/>
      <c r="O353" s="13"/>
      <c r="P353" s="13"/>
      <c r="Q353" s="13"/>
      <c r="R353" s="13"/>
      <c r="U353" s="13"/>
      <c r="V353" s="13"/>
      <c r="W353" s="13"/>
      <c r="X353" s="13"/>
      <c r="Y353" s="13"/>
      <c r="Z353" s="13"/>
    </row>
    <row r="354" spans="13:26" x14ac:dyDescent="0.25">
      <c r="M354" s="13"/>
      <c r="N354" s="13"/>
      <c r="O354" s="13"/>
      <c r="P354" s="13"/>
      <c r="Q354" s="13"/>
      <c r="R354" s="13"/>
      <c r="U354" s="13"/>
      <c r="V354" s="13"/>
      <c r="W354" s="13"/>
      <c r="X354" s="13"/>
      <c r="Y354" s="13"/>
      <c r="Z354" s="13"/>
    </row>
    <row r="355" spans="13:26" x14ac:dyDescent="0.25">
      <c r="M355" s="13"/>
      <c r="N355" s="13"/>
      <c r="O355" s="13"/>
      <c r="P355" s="13"/>
      <c r="Q355" s="13"/>
      <c r="R355" s="13"/>
      <c r="U355" s="13"/>
      <c r="V355" s="13"/>
      <c r="W355" s="13"/>
      <c r="X355" s="13"/>
      <c r="Y355" s="13"/>
      <c r="Z355" s="13"/>
    </row>
    <row r="356" spans="13:26" x14ac:dyDescent="0.25">
      <c r="M356" s="13"/>
      <c r="N356" s="13"/>
      <c r="O356" s="13"/>
      <c r="P356" s="13"/>
      <c r="Q356" s="13"/>
      <c r="R356" s="13"/>
      <c r="U356" s="13"/>
      <c r="V356" s="13"/>
      <c r="W356" s="13"/>
      <c r="X356" s="13"/>
      <c r="Y356" s="13"/>
      <c r="Z356" s="13"/>
    </row>
    <row r="357" spans="13:26" x14ac:dyDescent="0.25">
      <c r="M357" s="13"/>
      <c r="N357" s="13"/>
      <c r="O357" s="13"/>
      <c r="P357" s="13"/>
      <c r="Q357" s="13"/>
      <c r="R357" s="13"/>
      <c r="U357" s="13"/>
      <c r="V357" s="13"/>
      <c r="W357" s="13"/>
      <c r="X357" s="13"/>
      <c r="Y357" s="13"/>
      <c r="Z357" s="13"/>
    </row>
    <row r="358" spans="13:26" x14ac:dyDescent="0.25">
      <c r="M358" s="13"/>
      <c r="N358" s="13"/>
      <c r="O358" s="13"/>
      <c r="P358" s="13"/>
      <c r="Q358" s="13"/>
      <c r="R358" s="13"/>
      <c r="U358" s="13"/>
      <c r="V358" s="13"/>
      <c r="W358" s="13"/>
      <c r="X358" s="13"/>
      <c r="Y358" s="13"/>
      <c r="Z358" s="13"/>
    </row>
    <row r="359" spans="13:26" x14ac:dyDescent="0.25">
      <c r="M359" s="13"/>
      <c r="N359" s="13"/>
      <c r="O359" s="13"/>
      <c r="P359" s="13"/>
      <c r="Q359" s="13"/>
      <c r="R359" s="13"/>
      <c r="U359" s="13"/>
      <c r="V359" s="13"/>
      <c r="W359" s="13"/>
      <c r="X359" s="13"/>
      <c r="Y359" s="13"/>
      <c r="Z359" s="13"/>
    </row>
    <row r="360" spans="13:26" x14ac:dyDescent="0.25">
      <c r="M360" s="13"/>
      <c r="N360" s="13"/>
      <c r="O360" s="13"/>
      <c r="P360" s="13"/>
      <c r="Q360" s="13"/>
      <c r="R360" s="13"/>
      <c r="U360" s="13"/>
      <c r="V360" s="13"/>
      <c r="W360" s="13"/>
      <c r="X360" s="13"/>
      <c r="Y360" s="13"/>
      <c r="Z360" s="13"/>
    </row>
    <row r="361" spans="13:26" x14ac:dyDescent="0.25">
      <c r="M361" s="13"/>
      <c r="N361" s="13"/>
      <c r="O361" s="13"/>
      <c r="P361" s="13"/>
      <c r="Q361" s="13"/>
      <c r="R361" s="13"/>
      <c r="U361" s="13"/>
      <c r="V361" s="13"/>
      <c r="W361" s="13"/>
      <c r="X361" s="13"/>
      <c r="Y361" s="13"/>
      <c r="Z361" s="13"/>
    </row>
    <row r="362" spans="13:26" x14ac:dyDescent="0.25">
      <c r="M362" s="13"/>
      <c r="N362" s="13"/>
      <c r="O362" s="13"/>
      <c r="P362" s="13"/>
      <c r="Q362" s="13"/>
      <c r="R362" s="13"/>
      <c r="U362" s="13"/>
      <c r="V362" s="13"/>
      <c r="W362" s="13"/>
      <c r="X362" s="13"/>
      <c r="Y362" s="13"/>
      <c r="Z362" s="13"/>
    </row>
    <row r="363" spans="13:26" x14ac:dyDescent="0.25">
      <c r="M363" s="13"/>
      <c r="N363" s="13"/>
      <c r="O363" s="13"/>
      <c r="P363" s="13"/>
      <c r="Q363" s="13"/>
      <c r="R363" s="13"/>
      <c r="U363" s="13"/>
      <c r="V363" s="13"/>
      <c r="W363" s="13"/>
      <c r="X363" s="13"/>
      <c r="Y363" s="13"/>
      <c r="Z363" s="13"/>
    </row>
    <row r="364" spans="13:26" x14ac:dyDescent="0.25">
      <c r="M364" s="13"/>
      <c r="N364" s="13"/>
      <c r="O364" s="13"/>
      <c r="P364" s="13"/>
      <c r="Q364" s="13"/>
      <c r="R364" s="13"/>
      <c r="U364" s="13"/>
      <c r="V364" s="13"/>
      <c r="W364" s="13"/>
      <c r="X364" s="13"/>
      <c r="Y364" s="13"/>
      <c r="Z364" s="13"/>
    </row>
    <row r="365" spans="13:26" x14ac:dyDescent="0.25">
      <c r="M365" s="13"/>
      <c r="N365" s="13"/>
      <c r="O365" s="13"/>
      <c r="P365" s="13"/>
      <c r="Q365" s="13"/>
      <c r="R365" s="13"/>
      <c r="U365" s="13"/>
      <c r="V365" s="13"/>
      <c r="W365" s="13"/>
      <c r="X365" s="13"/>
      <c r="Y365" s="13"/>
      <c r="Z365" s="13"/>
    </row>
    <row r="366" spans="13:26" x14ac:dyDescent="0.25">
      <c r="M366" s="13"/>
      <c r="N366" s="13"/>
      <c r="O366" s="13"/>
      <c r="P366" s="13"/>
      <c r="Q366" s="13"/>
      <c r="R366" s="13"/>
      <c r="U366" s="13"/>
      <c r="V366" s="13"/>
      <c r="W366" s="13"/>
      <c r="X366" s="13"/>
      <c r="Y366" s="13"/>
      <c r="Z366" s="13"/>
    </row>
    <row r="367" spans="13:26" x14ac:dyDescent="0.25">
      <c r="M367" s="13"/>
      <c r="N367" s="13"/>
      <c r="O367" s="13"/>
      <c r="P367" s="13"/>
      <c r="Q367" s="13"/>
      <c r="R367" s="13"/>
      <c r="U367" s="13"/>
      <c r="V367" s="13"/>
      <c r="W367" s="13"/>
      <c r="X367" s="13"/>
      <c r="Y367" s="13"/>
      <c r="Z367" s="13"/>
    </row>
    <row r="368" spans="13:26" x14ac:dyDescent="0.25">
      <c r="M368" s="13"/>
      <c r="N368" s="13"/>
      <c r="O368" s="13"/>
      <c r="P368" s="13"/>
      <c r="Q368" s="13"/>
      <c r="R368" s="13"/>
      <c r="U368" s="13"/>
      <c r="V368" s="13"/>
      <c r="W368" s="13"/>
      <c r="X368" s="13"/>
      <c r="Y368" s="13"/>
      <c r="Z368" s="13"/>
    </row>
    <row r="369" spans="13:26" x14ac:dyDescent="0.25">
      <c r="M369" s="13"/>
      <c r="N369" s="13"/>
      <c r="O369" s="13"/>
      <c r="P369" s="13"/>
      <c r="Q369" s="13"/>
      <c r="R369" s="13"/>
      <c r="U369" s="13"/>
      <c r="V369" s="13"/>
      <c r="W369" s="13"/>
      <c r="X369" s="13"/>
      <c r="Y369" s="13"/>
      <c r="Z369" s="13"/>
    </row>
    <row r="370" spans="13:26" x14ac:dyDescent="0.25">
      <c r="M370" s="13"/>
      <c r="N370" s="13"/>
      <c r="O370" s="13"/>
      <c r="P370" s="13"/>
      <c r="Q370" s="13"/>
      <c r="R370" s="13"/>
      <c r="U370" s="13"/>
      <c r="V370" s="13"/>
      <c r="W370" s="13"/>
      <c r="X370" s="13"/>
      <c r="Y370" s="13"/>
      <c r="Z370" s="13"/>
    </row>
    <row r="371" spans="13:26" x14ac:dyDescent="0.25">
      <c r="M371" s="13"/>
      <c r="N371" s="13"/>
      <c r="O371" s="13"/>
      <c r="P371" s="13"/>
      <c r="Q371" s="13"/>
      <c r="R371" s="13"/>
      <c r="U371" s="13"/>
      <c r="V371" s="13"/>
      <c r="W371" s="13"/>
      <c r="X371" s="13"/>
      <c r="Y371" s="13"/>
      <c r="Z371" s="1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376C6-7282-40CA-8529-73462E65EA97}">
  <sheetPr>
    <tabColor theme="6" tint="0.79998168889431442"/>
  </sheetPr>
  <dimension ref="A1:BC156"/>
  <sheetViews>
    <sheetView tabSelected="1" topLeftCell="AF1" workbookViewId="0">
      <pane ySplit="1" topLeftCell="A107" activePane="bottomLeft" state="frozen"/>
      <selection activeCell="X1" sqref="X1"/>
      <selection pane="bottomLeft" activeCell="AR108" sqref="AR108"/>
    </sheetView>
  </sheetViews>
  <sheetFormatPr defaultRowHeight="15" x14ac:dyDescent="0.25"/>
  <cols>
    <col min="1" max="1" width="9.42578125" bestFit="1" customWidth="1"/>
    <col min="2" max="3" width="8" style="2" bestFit="1" customWidth="1"/>
    <col min="4" max="4" width="9.28515625" style="3" bestFit="1" customWidth="1"/>
    <col min="5" max="5" width="12.7109375" style="3" bestFit="1" customWidth="1"/>
    <col min="6" max="7" width="16.140625" style="3" bestFit="1" customWidth="1"/>
    <col min="8" max="8" width="9.140625" style="2" bestFit="1" customWidth="1"/>
    <col min="9" max="10" width="12.42578125" style="2" bestFit="1" customWidth="1"/>
    <col min="11" max="11" width="7.5703125" style="4" bestFit="1" customWidth="1"/>
    <col min="12" max="13" width="10.85546875" style="4" bestFit="1" customWidth="1"/>
    <col min="14" max="14" width="8.85546875" style="2" bestFit="1" customWidth="1"/>
    <col min="15" max="15" width="8.42578125" style="2" bestFit="1" customWidth="1"/>
    <col min="16" max="17" width="8" style="2" bestFit="1" customWidth="1"/>
    <col min="18" max="18" width="11.28515625" style="3" bestFit="1" customWidth="1"/>
    <col min="19" max="19" width="14.85546875" style="3" bestFit="1" customWidth="1"/>
    <col min="20" max="21" width="18.28515625" style="3" bestFit="1" customWidth="1"/>
    <col min="22" max="22" width="10.140625" style="2" bestFit="1" customWidth="1"/>
    <col min="23" max="24" width="13.5703125" style="2" bestFit="1" customWidth="1"/>
    <col min="25" max="25" width="8.5703125" style="4" bestFit="1" customWidth="1"/>
    <col min="26" max="27" width="11.85546875" style="4" bestFit="1" customWidth="1"/>
    <col min="28" max="28" width="8.85546875" style="2"/>
    <col min="29" max="33" width="9.140625" style="2"/>
    <col min="37" max="37" width="13.5703125" bestFit="1" customWidth="1"/>
    <col min="38" max="38" width="12.28515625" bestFit="1" customWidth="1"/>
    <col min="43" max="44" width="9.140625" style="2"/>
    <col min="48" max="48" width="13.5703125" bestFit="1" customWidth="1"/>
    <col min="49" max="49" width="12.28515625" bestFit="1" customWidth="1"/>
  </cols>
  <sheetData>
    <row r="1" spans="1:55" s="5" customFormat="1" x14ac:dyDescent="0.25">
      <c r="A1" s="5" t="s">
        <v>0</v>
      </c>
      <c r="B1" s="6" t="s">
        <v>54</v>
      </c>
      <c r="C1" s="6" t="s">
        <v>13</v>
      </c>
      <c r="D1" s="7" t="s">
        <v>55</v>
      </c>
      <c r="E1" s="7" t="s">
        <v>56</v>
      </c>
      <c r="F1" s="7" t="s">
        <v>57</v>
      </c>
      <c r="G1" s="7" t="s">
        <v>58</v>
      </c>
      <c r="H1" s="6" t="s">
        <v>59</v>
      </c>
      <c r="I1" s="6" t="s">
        <v>60</v>
      </c>
      <c r="J1" s="6" t="s">
        <v>61</v>
      </c>
      <c r="K1" s="8" t="s">
        <v>1</v>
      </c>
      <c r="L1" s="8" t="s">
        <v>2</v>
      </c>
      <c r="M1" s="8" t="s">
        <v>3</v>
      </c>
      <c r="N1" s="6" t="s">
        <v>62</v>
      </c>
      <c r="O1" s="6" t="s">
        <v>14</v>
      </c>
      <c r="P1" s="6" t="s">
        <v>63</v>
      </c>
      <c r="Q1" s="6" t="s">
        <v>15</v>
      </c>
      <c r="R1" s="7" t="s">
        <v>64</v>
      </c>
      <c r="S1" s="7" t="s">
        <v>65</v>
      </c>
      <c r="T1" s="7" t="s">
        <v>66</v>
      </c>
      <c r="U1" s="7" t="s">
        <v>67</v>
      </c>
      <c r="V1" s="6" t="s">
        <v>68</v>
      </c>
      <c r="W1" s="6" t="s">
        <v>69</v>
      </c>
      <c r="X1" s="6" t="s">
        <v>70</v>
      </c>
      <c r="Y1" s="8" t="s">
        <v>4</v>
      </c>
      <c r="Z1" s="8" t="s">
        <v>5</v>
      </c>
      <c r="AA1" s="8" t="s">
        <v>6</v>
      </c>
      <c r="AB1" s="6"/>
      <c r="AC1" s="6" t="str">
        <f>_xlfn.CONCAT(B1," rtn")</f>
        <v>XLE rtn</v>
      </c>
      <c r="AD1" s="6" t="str">
        <f>_xlfn.CONCAT(C1," rtn")</f>
        <v>IYE rtn</v>
      </c>
      <c r="AE1" s="6"/>
      <c r="AF1" s="6" t="s">
        <v>127</v>
      </c>
      <c r="AG1" s="11">
        <v>-2E-3</v>
      </c>
      <c r="AH1" s="5" t="s">
        <v>128</v>
      </c>
      <c r="AI1" s="5" t="s">
        <v>129</v>
      </c>
      <c r="AJ1" s="5" t="s">
        <v>131</v>
      </c>
      <c r="AK1" s="5" t="s">
        <v>130</v>
      </c>
      <c r="AO1" s="14">
        <f>AO156</f>
        <v>7.0471858517159635E-3</v>
      </c>
      <c r="AQ1" s="6" t="s">
        <v>127</v>
      </c>
      <c r="AR1" s="11">
        <v>2E-3</v>
      </c>
      <c r="AS1" s="5" t="s">
        <v>129</v>
      </c>
      <c r="AT1" s="5" t="s">
        <v>128</v>
      </c>
      <c r="AU1" s="5" t="s">
        <v>131</v>
      </c>
      <c r="AV1" s="5" t="s">
        <v>130</v>
      </c>
      <c r="AZ1" s="14">
        <f>AZ156</f>
        <v>7.7415819096418488E-3</v>
      </c>
      <c r="BB1" s="14"/>
      <c r="BC1" s="14">
        <f>BC156</f>
        <v>1.4788767761357813E-2</v>
      </c>
    </row>
    <row r="2" spans="1:55" x14ac:dyDescent="0.25">
      <c r="A2" s="1">
        <v>46024</v>
      </c>
      <c r="B2" s="2">
        <v>45.65</v>
      </c>
      <c r="C2" s="2">
        <v>48.55</v>
      </c>
      <c r="D2" s="3">
        <v>1.0635268346111699</v>
      </c>
      <c r="E2" s="3">
        <v>1.0597116636322601</v>
      </c>
      <c r="N2" s="2">
        <v>0</v>
      </c>
      <c r="O2" s="2">
        <v>0</v>
      </c>
      <c r="P2" s="2">
        <v>45.65</v>
      </c>
      <c r="Q2" s="2">
        <v>48.55</v>
      </c>
      <c r="R2" s="3">
        <v>1.0635268346111699</v>
      </c>
      <c r="S2" s="3">
        <v>1.05999152854207</v>
      </c>
      <c r="AG2" s="11">
        <v>0</v>
      </c>
      <c r="AR2" s="11">
        <v>0</v>
      </c>
    </row>
    <row r="3" spans="1:55" x14ac:dyDescent="0.25">
      <c r="A3" s="1">
        <v>46027</v>
      </c>
      <c r="B3" s="2">
        <v>46.89</v>
      </c>
      <c r="C3" s="2">
        <v>49.73</v>
      </c>
      <c r="D3" s="3">
        <v>1.06056728513542</v>
      </c>
      <c r="E3" s="3">
        <v>1.0597116636322601</v>
      </c>
      <c r="H3" s="2">
        <v>49.689879907717</v>
      </c>
      <c r="K3" s="4">
        <v>8.0708394534365405E-4</v>
      </c>
      <c r="N3" s="2">
        <v>0</v>
      </c>
      <c r="O3" s="2">
        <v>0</v>
      </c>
      <c r="P3" s="2">
        <v>46.89</v>
      </c>
      <c r="Q3" s="2">
        <v>49.73</v>
      </c>
      <c r="R3" s="3">
        <v>1.06056728513542</v>
      </c>
      <c r="S3" s="3">
        <v>1.05999152854207</v>
      </c>
      <c r="V3" s="2">
        <v>49.703002773337801</v>
      </c>
      <c r="Y3" s="4">
        <v>5.4302347455166902E-4</v>
      </c>
      <c r="AC3" s="4">
        <f>LN(B3/B2)</f>
        <v>2.680082606051741E-2</v>
      </c>
      <c r="AD3" s="4">
        <f>LN(C3/C2)</f>
        <v>2.4014177989313216E-2</v>
      </c>
      <c r="AE3" s="4"/>
    </row>
    <row r="4" spans="1:55" x14ac:dyDescent="0.25">
      <c r="A4" s="1">
        <v>46028</v>
      </c>
      <c r="B4" s="2">
        <v>45.64</v>
      </c>
      <c r="C4" s="2">
        <v>48.44</v>
      </c>
      <c r="D4" s="3">
        <v>1.0613496932515301</v>
      </c>
      <c r="E4" s="3">
        <v>1.0597116636322601</v>
      </c>
      <c r="H4" s="2">
        <v>48.365240328176696</v>
      </c>
      <c r="K4" s="4">
        <v>1.54453801120801E-3</v>
      </c>
      <c r="N4" s="2">
        <v>0</v>
      </c>
      <c r="O4" s="2">
        <v>0</v>
      </c>
      <c r="P4" s="2">
        <v>45.64</v>
      </c>
      <c r="Q4" s="2">
        <v>48.44</v>
      </c>
      <c r="R4" s="3">
        <v>1.0613496932515301</v>
      </c>
      <c r="S4" s="3">
        <v>1.05999152854207</v>
      </c>
      <c r="V4" s="2">
        <v>48.378013362660198</v>
      </c>
      <c r="Y4" s="4">
        <v>1.2804775404161399E-3</v>
      </c>
      <c r="AC4" s="4">
        <f t="shared" ref="AC4:AC67" si="0">LN(B4/B3)</f>
        <v>-2.7019908107620082E-2</v>
      </c>
      <c r="AD4" s="4">
        <f t="shared" ref="AD4:AD67" si="1">LN(C4/C3)</f>
        <v>-2.6282454041755669E-2</v>
      </c>
      <c r="AE4" s="4"/>
    </row>
    <row r="5" spans="1:55" x14ac:dyDescent="0.25">
      <c r="A5" s="1">
        <v>46029</v>
      </c>
      <c r="B5" s="2">
        <v>45.13</v>
      </c>
      <c r="C5" s="2">
        <v>47.87</v>
      </c>
      <c r="D5" s="3">
        <v>1.0607134943496499</v>
      </c>
      <c r="E5" s="3">
        <v>1.0597116636322601</v>
      </c>
      <c r="H5" s="2">
        <v>47.824787379724199</v>
      </c>
      <c r="K5" s="4">
        <v>9.4493388569928205E-4</v>
      </c>
      <c r="N5" s="2">
        <v>0</v>
      </c>
      <c r="O5" s="2">
        <v>0</v>
      </c>
      <c r="P5" s="2">
        <v>45.13</v>
      </c>
      <c r="Q5" s="2">
        <v>47.87</v>
      </c>
      <c r="R5" s="3">
        <v>1.0607134943496499</v>
      </c>
      <c r="S5" s="3">
        <v>1.05999152854207</v>
      </c>
      <c r="V5" s="2">
        <v>47.837417683103801</v>
      </c>
      <c r="Y5" s="4">
        <v>6.8087341490736196E-4</v>
      </c>
      <c r="AC5" s="4">
        <f t="shared" si="0"/>
        <v>-1.1237311154964973E-2</v>
      </c>
      <c r="AD5" s="4">
        <f t="shared" si="1"/>
        <v>-1.1836915280473814E-2</v>
      </c>
      <c r="AE5" s="4"/>
    </row>
    <row r="6" spans="1:55" x14ac:dyDescent="0.25">
      <c r="A6" s="1">
        <v>46030</v>
      </c>
      <c r="B6" s="2">
        <v>46.55</v>
      </c>
      <c r="C6" s="2">
        <v>49.29</v>
      </c>
      <c r="D6" s="3">
        <v>1.0588614393125599</v>
      </c>
      <c r="E6" s="3">
        <v>1.0597116636322601</v>
      </c>
      <c r="H6" s="2">
        <v>49.329577942081997</v>
      </c>
      <c r="K6" s="4">
        <v>-8.0263868559814601E-4</v>
      </c>
      <c r="N6" s="2">
        <v>0</v>
      </c>
      <c r="O6" s="2">
        <v>0</v>
      </c>
      <c r="P6" s="2">
        <v>46.55</v>
      </c>
      <c r="Q6" s="2">
        <v>49.29</v>
      </c>
      <c r="R6" s="3">
        <v>1.0588614393125599</v>
      </c>
      <c r="S6" s="3">
        <v>1.05999152854207</v>
      </c>
      <c r="V6" s="2">
        <v>49.342605653633498</v>
      </c>
      <c r="Y6" s="4">
        <v>-1.06669915639004E-3</v>
      </c>
      <c r="AC6" s="4">
        <f t="shared" si="0"/>
        <v>3.097978988416604E-2</v>
      </c>
      <c r="AD6" s="4">
        <f t="shared" si="1"/>
        <v>2.923221731286875E-2</v>
      </c>
      <c r="AE6" s="4"/>
    </row>
    <row r="7" spans="1:55" x14ac:dyDescent="0.25">
      <c r="A7" s="1">
        <v>46031</v>
      </c>
      <c r="B7" s="2">
        <v>46.67</v>
      </c>
      <c r="C7" s="2">
        <v>49.39</v>
      </c>
      <c r="D7" s="3">
        <v>1.0582815513177599</v>
      </c>
      <c r="E7" s="3">
        <v>1.0597116636322601</v>
      </c>
      <c r="H7" s="2">
        <v>49.456743341717903</v>
      </c>
      <c r="K7" s="4">
        <v>-1.3504410889994E-3</v>
      </c>
      <c r="N7" s="2">
        <v>0</v>
      </c>
      <c r="O7" s="2">
        <v>0</v>
      </c>
      <c r="P7" s="2">
        <v>46.67</v>
      </c>
      <c r="Q7" s="2">
        <v>49.39</v>
      </c>
      <c r="R7" s="3">
        <v>1.0582815513177599</v>
      </c>
      <c r="S7" s="3">
        <v>1.05999152854207</v>
      </c>
      <c r="V7" s="2">
        <v>49.469804637058502</v>
      </c>
      <c r="Y7" s="4">
        <v>-1.61450155979117E-3</v>
      </c>
      <c r="AC7" s="4">
        <f t="shared" si="0"/>
        <v>2.574556238648335E-3</v>
      </c>
      <c r="AD7" s="4">
        <f t="shared" si="1"/>
        <v>2.0267538352471224E-3</v>
      </c>
      <c r="AE7" s="4"/>
    </row>
    <row r="8" spans="1:55" x14ac:dyDescent="0.25">
      <c r="A8" s="1">
        <v>46034</v>
      </c>
      <c r="B8" s="2">
        <v>46.34</v>
      </c>
      <c r="C8" s="2">
        <v>49.07</v>
      </c>
      <c r="D8" s="3">
        <v>1.0589123867069401</v>
      </c>
      <c r="E8" s="3">
        <v>1.0597116636322601</v>
      </c>
      <c r="H8" s="2">
        <v>49.107038492719298</v>
      </c>
      <c r="K8" s="4">
        <v>-7.5452458222671802E-4</v>
      </c>
      <c r="N8" s="2">
        <v>0</v>
      </c>
      <c r="O8" s="2">
        <v>0</v>
      </c>
      <c r="P8" s="2">
        <v>46.34</v>
      </c>
      <c r="Q8" s="2">
        <v>49.07</v>
      </c>
      <c r="R8" s="3">
        <v>1.0589123867069401</v>
      </c>
      <c r="S8" s="3">
        <v>1.05999152854207</v>
      </c>
      <c r="V8" s="2">
        <v>49.120007432639703</v>
      </c>
      <c r="Y8" s="4">
        <v>-1.0185850530185999E-3</v>
      </c>
      <c r="AC8" s="4">
        <f t="shared" si="0"/>
        <v>-7.0960409574940984E-3</v>
      </c>
      <c r="AD8" s="4">
        <f t="shared" si="1"/>
        <v>-6.5001244507214275E-3</v>
      </c>
      <c r="AE8" s="4"/>
    </row>
    <row r="9" spans="1:55" x14ac:dyDescent="0.25">
      <c r="A9" s="1">
        <v>46035</v>
      </c>
      <c r="B9" s="2">
        <v>47</v>
      </c>
      <c r="C9" s="2">
        <v>49.77</v>
      </c>
      <c r="D9" s="3">
        <v>1.05893617021276</v>
      </c>
      <c r="E9" s="3">
        <v>1.0597116636322601</v>
      </c>
      <c r="H9" s="2">
        <v>49.806448190716502</v>
      </c>
      <c r="K9" s="4">
        <v>-7.3206451940422096E-4</v>
      </c>
      <c r="N9" s="2">
        <v>0</v>
      </c>
      <c r="O9" s="2">
        <v>0</v>
      </c>
      <c r="P9" s="2">
        <v>47</v>
      </c>
      <c r="Q9" s="2">
        <v>49.77</v>
      </c>
      <c r="R9" s="3">
        <v>1.05893617021276</v>
      </c>
      <c r="S9" s="3">
        <v>1.05999152854207</v>
      </c>
      <c r="V9" s="2">
        <v>49.8196018414774</v>
      </c>
      <c r="Y9" s="4">
        <v>-9.96124990196098E-4</v>
      </c>
      <c r="AC9" s="4">
        <f t="shared" si="0"/>
        <v>1.4142082705828308E-2</v>
      </c>
      <c r="AD9" s="4">
        <f t="shared" si="1"/>
        <v>1.416454276865085E-2</v>
      </c>
      <c r="AE9" s="4"/>
      <c r="AN9" s="13">
        <f>AVERAGE(AN22:AN200)</f>
        <v>5.2201376679377506E-5</v>
      </c>
      <c r="AY9" s="13">
        <f>AVERAGE(AY22:AY200)</f>
        <v>5.7345051182532212E-5</v>
      </c>
      <c r="BB9" s="13">
        <f>AVERAGE(BB22:BB200)</f>
        <v>1.0954642786190973E-4</v>
      </c>
    </row>
    <row r="10" spans="1:55" x14ac:dyDescent="0.25">
      <c r="A10" s="1">
        <v>46036</v>
      </c>
      <c r="B10" s="2">
        <v>48.06</v>
      </c>
      <c r="C10" s="2">
        <v>50.84</v>
      </c>
      <c r="D10" s="3">
        <v>1.05784436121514</v>
      </c>
      <c r="E10" s="3">
        <v>1.0597116636322601</v>
      </c>
      <c r="H10" s="2">
        <v>50.929742554166701</v>
      </c>
      <c r="K10" s="4">
        <v>-1.76363966687794E-3</v>
      </c>
      <c r="N10" s="2">
        <v>0</v>
      </c>
      <c r="O10" s="2">
        <v>0</v>
      </c>
      <c r="P10" s="2">
        <v>48.06</v>
      </c>
      <c r="Q10" s="2">
        <v>50.84</v>
      </c>
      <c r="R10" s="3">
        <v>1.05784436121514</v>
      </c>
      <c r="S10" s="3">
        <v>1.05999152854207</v>
      </c>
      <c r="V10" s="2">
        <v>50.943192861732001</v>
      </c>
      <c r="Y10" s="9">
        <v>-2.02770013766994E-3</v>
      </c>
      <c r="Z10" s="9"/>
      <c r="AA10" s="9"/>
      <c r="AB10" s="10"/>
      <c r="AC10" s="4">
        <f t="shared" si="0"/>
        <v>2.2302628598264311E-2</v>
      </c>
      <c r="AD10" s="4">
        <f t="shared" si="1"/>
        <v>2.1271053450790438E-2</v>
      </c>
      <c r="AE10" s="4"/>
      <c r="AF10" s="10"/>
      <c r="AN10" s="13">
        <f>STDEV(AN22:AN200)</f>
        <v>4.6728367818996592E-4</v>
      </c>
      <c r="AQ10" s="10"/>
      <c r="AY10" s="13">
        <f>STDEV(AY22:AY200)</f>
        <v>5.3771507584842262E-4</v>
      </c>
      <c r="BB10" s="13">
        <f>STDEV(BB22:BB200)</f>
        <v>7.0813831876125977E-4</v>
      </c>
    </row>
    <row r="11" spans="1:55" x14ac:dyDescent="0.25">
      <c r="A11" s="1">
        <v>46037</v>
      </c>
      <c r="B11" s="2">
        <v>47.61</v>
      </c>
      <c r="C11" s="2">
        <v>50.43</v>
      </c>
      <c r="D11" s="3">
        <v>1.05923125393824</v>
      </c>
      <c r="E11" s="3">
        <v>1.0597116636322601</v>
      </c>
      <c r="F11" s="3">
        <v>1.0598224470051201</v>
      </c>
      <c r="H11" s="2">
        <v>50.452872305532203</v>
      </c>
      <c r="K11" s="4">
        <v>-4.5344279760195901E-4</v>
      </c>
      <c r="N11" s="2">
        <v>0</v>
      </c>
      <c r="O11" s="2">
        <v>0</v>
      </c>
      <c r="P11" s="2">
        <v>47.61</v>
      </c>
      <c r="Q11" s="2">
        <v>50.43</v>
      </c>
      <c r="R11" s="3">
        <v>1.05923125393824</v>
      </c>
      <c r="S11" s="3">
        <v>1.05999152854207</v>
      </c>
      <c r="T11" s="3">
        <v>1.0598224470051201</v>
      </c>
      <c r="V11" s="2">
        <v>50.466196673888099</v>
      </c>
      <c r="Y11" s="4">
        <v>-7.1750326839389205E-4</v>
      </c>
      <c r="AC11" s="4">
        <f t="shared" si="0"/>
        <v>-9.4074071018954812E-3</v>
      </c>
      <c r="AD11" s="4">
        <f t="shared" si="1"/>
        <v>-8.0972102326194745E-3</v>
      </c>
      <c r="AE11" s="4"/>
      <c r="AN11">
        <f>SQRT(252)*AN9/AN10</f>
        <v>1.773379219969579</v>
      </c>
      <c r="AY11">
        <f>SQRT(252)*AY9/AY10</f>
        <v>1.6929494949703008</v>
      </c>
      <c r="BB11">
        <f>SQRT(252)*BB9/BB10</f>
        <v>2.4557287534878096</v>
      </c>
    </row>
    <row r="12" spans="1:55" x14ac:dyDescent="0.25">
      <c r="A12" s="1">
        <v>46038</v>
      </c>
      <c r="B12" s="2">
        <v>47.69</v>
      </c>
      <c r="C12" s="2">
        <v>50.55</v>
      </c>
      <c r="D12" s="3">
        <v>1.0599706437408201</v>
      </c>
      <c r="E12" s="3">
        <v>1.0597116636322601</v>
      </c>
      <c r="F12" s="3">
        <v>1.0594668279180799</v>
      </c>
      <c r="H12" s="2">
        <v>50.537649238622798</v>
      </c>
      <c r="I12" s="2">
        <v>50.5429324976743</v>
      </c>
      <c r="K12" s="4">
        <v>2.44357476538915E-4</v>
      </c>
      <c r="L12" s="4">
        <v>1.3982188789268501E-4</v>
      </c>
      <c r="N12" s="2">
        <v>0</v>
      </c>
      <c r="O12" s="2">
        <v>0</v>
      </c>
      <c r="P12" s="2">
        <v>47.69</v>
      </c>
      <c r="Q12" s="2">
        <v>50.55</v>
      </c>
      <c r="R12" s="3">
        <v>1.0599706437408201</v>
      </c>
      <c r="S12" s="3">
        <v>1.05999152854207</v>
      </c>
      <c r="T12" s="3">
        <v>1.0594668279180799</v>
      </c>
      <c r="V12" s="2">
        <v>50.550995996171501</v>
      </c>
      <c r="W12" s="2">
        <v>50.5429324976743</v>
      </c>
      <c r="Y12" s="4">
        <v>-1.97029942530061E-5</v>
      </c>
      <c r="Z12" s="4">
        <v>1.3982188789268501E-4</v>
      </c>
      <c r="AC12" s="4">
        <f t="shared" si="0"/>
        <v>1.6789091037056471E-3</v>
      </c>
      <c r="AD12" s="4">
        <f t="shared" si="1"/>
        <v>2.3767093778465421E-3</v>
      </c>
      <c r="AE12" s="4"/>
    </row>
    <row r="13" spans="1:55" x14ac:dyDescent="0.25">
      <c r="A13" s="1">
        <v>46042</v>
      </c>
      <c r="B13" s="2">
        <v>47.6</v>
      </c>
      <c r="C13" s="2">
        <v>50.42</v>
      </c>
      <c r="D13" s="3">
        <v>1.0592436974789901</v>
      </c>
      <c r="E13" s="3">
        <v>1.0597116636322601</v>
      </c>
      <c r="F13" s="3">
        <v>1.05933446915244</v>
      </c>
      <c r="H13" s="2">
        <v>50.442275188895898</v>
      </c>
      <c r="I13" s="2">
        <v>50.4306210089009</v>
      </c>
      <c r="K13" s="4">
        <v>-4.4169515740917497E-4</v>
      </c>
      <c r="L13" s="4">
        <v>-2.10628528292604E-4</v>
      </c>
      <c r="N13" s="2">
        <v>0</v>
      </c>
      <c r="O13" s="2">
        <v>0</v>
      </c>
      <c r="P13" s="2">
        <v>47.6</v>
      </c>
      <c r="Q13" s="2">
        <v>50.42</v>
      </c>
      <c r="R13" s="3">
        <v>1.0592436974789901</v>
      </c>
      <c r="S13" s="3">
        <v>1.05999152854207</v>
      </c>
      <c r="T13" s="3">
        <v>1.05933446915244</v>
      </c>
      <c r="V13" s="2">
        <v>50.455596758602702</v>
      </c>
      <c r="W13" s="2">
        <v>50.4306210089009</v>
      </c>
      <c r="Y13" s="4">
        <v>-7.0575562820094804E-4</v>
      </c>
      <c r="Z13" s="4">
        <v>-2.10628528292604E-4</v>
      </c>
      <c r="AC13" s="4">
        <f t="shared" si="0"/>
        <v>-1.8889710727585745E-3</v>
      </c>
      <c r="AD13" s="4">
        <f t="shared" si="1"/>
        <v>-2.5750237067065818E-3</v>
      </c>
      <c r="AE13" s="4"/>
    </row>
    <row r="14" spans="1:55" x14ac:dyDescent="0.25">
      <c r="A14" s="1">
        <v>46043</v>
      </c>
      <c r="B14" s="2">
        <v>48.75</v>
      </c>
      <c r="C14" s="2">
        <v>51.63</v>
      </c>
      <c r="D14" s="3">
        <v>1.0590769230769199</v>
      </c>
      <c r="E14" s="3">
        <v>1.0597116636322601</v>
      </c>
      <c r="F14" s="3">
        <v>1.0591071921349799</v>
      </c>
      <c r="H14" s="2">
        <v>51.660943602072997</v>
      </c>
      <c r="I14" s="2">
        <v>51.642555371181601</v>
      </c>
      <c r="K14" s="4">
        <v>-5.9915423210698095E-4</v>
      </c>
      <c r="L14" s="4">
        <v>-2.4315019994245401E-4</v>
      </c>
      <c r="N14" s="2">
        <v>0</v>
      </c>
      <c r="O14" s="2">
        <v>0</v>
      </c>
      <c r="P14" s="2">
        <v>48.75</v>
      </c>
      <c r="Q14" s="2">
        <v>51.63</v>
      </c>
      <c r="R14" s="3">
        <v>1.0590769230769199</v>
      </c>
      <c r="S14" s="3">
        <v>1.05999152854207</v>
      </c>
      <c r="T14" s="3">
        <v>1.0591071921349799</v>
      </c>
      <c r="V14" s="2">
        <v>51.674587016426102</v>
      </c>
      <c r="W14" s="2">
        <v>51.642555371181601</v>
      </c>
      <c r="Y14" s="4">
        <v>-8.63214702898871E-4</v>
      </c>
      <c r="Z14" s="4">
        <v>-2.4315019994245401E-4</v>
      </c>
      <c r="AC14" s="4">
        <f t="shared" si="0"/>
        <v>2.387243620648178E-2</v>
      </c>
      <c r="AD14" s="4">
        <f t="shared" si="1"/>
        <v>2.3714977131783971E-2</v>
      </c>
      <c r="AE14" s="4"/>
    </row>
    <row r="15" spans="1:55" x14ac:dyDescent="0.25">
      <c r="A15" s="1">
        <v>46044</v>
      </c>
      <c r="B15" s="2">
        <v>48.91</v>
      </c>
      <c r="C15" s="2">
        <v>51.77</v>
      </c>
      <c r="D15" s="3">
        <v>1.05847474953997</v>
      </c>
      <c r="E15" s="3">
        <v>1.0597116636322601</v>
      </c>
      <c r="F15" s="3">
        <v>1.05888331765401</v>
      </c>
      <c r="H15" s="2">
        <v>51.830497468254201</v>
      </c>
      <c r="I15" s="2">
        <v>51.800932767322003</v>
      </c>
      <c r="K15" s="4">
        <v>-1.16789931726417E-3</v>
      </c>
      <c r="L15" s="4">
        <v>-5.9732528066102502E-4</v>
      </c>
      <c r="N15" s="2">
        <v>0</v>
      </c>
      <c r="O15" s="2">
        <v>0</v>
      </c>
      <c r="P15" s="2">
        <v>48.91</v>
      </c>
      <c r="Q15" s="2">
        <v>51.77</v>
      </c>
      <c r="R15" s="3">
        <v>1.05847474953997</v>
      </c>
      <c r="S15" s="3">
        <v>1.05999152854207</v>
      </c>
      <c r="T15" s="3">
        <v>1.05888331765401</v>
      </c>
      <c r="V15" s="2">
        <v>51.8441856609928</v>
      </c>
      <c r="W15" s="2">
        <v>51.800932767322003</v>
      </c>
      <c r="Y15" s="4">
        <v>-1.4319597880561601E-3</v>
      </c>
      <c r="Z15" s="4">
        <v>-5.9732528066102502E-4</v>
      </c>
      <c r="AC15" s="4">
        <f t="shared" si="0"/>
        <v>3.2766771074096345E-3</v>
      </c>
      <c r="AD15" s="4">
        <f t="shared" si="1"/>
        <v>2.7079320222522679E-3</v>
      </c>
      <c r="AE15" s="4"/>
    </row>
    <row r="16" spans="1:55" x14ac:dyDescent="0.25">
      <c r="A16" s="1">
        <v>46045</v>
      </c>
      <c r="B16" s="2">
        <v>49.19</v>
      </c>
      <c r="C16" s="2">
        <v>52.06</v>
      </c>
      <c r="D16" s="3">
        <v>1.05834519211221</v>
      </c>
      <c r="E16" s="3">
        <v>1.0597116636322601</v>
      </c>
      <c r="F16" s="3">
        <v>1.0588316929339801</v>
      </c>
      <c r="H16" s="2">
        <v>52.127216734071197</v>
      </c>
      <c r="I16" s="2">
        <v>52.086470395401001</v>
      </c>
      <c r="K16" s="4">
        <v>-1.2903069206376E-3</v>
      </c>
      <c r="L16" s="4">
        <v>-5.0833015983180402E-4</v>
      </c>
      <c r="N16" s="2">
        <v>0</v>
      </c>
      <c r="O16" s="2">
        <v>0</v>
      </c>
      <c r="P16" s="2">
        <v>49.19</v>
      </c>
      <c r="Q16" s="2">
        <v>52.06</v>
      </c>
      <c r="R16" s="3">
        <v>1.05834519211221</v>
      </c>
      <c r="S16" s="3">
        <v>1.05999152854207</v>
      </c>
      <c r="T16" s="3">
        <v>1.0588316929339801</v>
      </c>
      <c r="V16" s="2">
        <v>52.1409832889846</v>
      </c>
      <c r="W16" s="2">
        <v>52.086470395401001</v>
      </c>
      <c r="Y16" s="4">
        <v>-1.5543673914295299E-3</v>
      </c>
      <c r="Z16" s="4">
        <v>-5.0833015983180402E-4</v>
      </c>
      <c r="AC16" s="4">
        <f t="shared" si="0"/>
        <v>5.7084762559826401E-3</v>
      </c>
      <c r="AD16" s="4">
        <f t="shared" si="1"/>
        <v>5.5860686526092935E-3</v>
      </c>
      <c r="AE16" s="4"/>
    </row>
    <row r="17" spans="1:55" x14ac:dyDescent="0.25">
      <c r="A17" s="1">
        <v>46048</v>
      </c>
      <c r="B17" s="2">
        <v>49.22</v>
      </c>
      <c r="C17" s="2">
        <v>52.09</v>
      </c>
      <c r="D17" s="3">
        <v>1.05830963023161</v>
      </c>
      <c r="E17" s="3">
        <v>1.0597116636322601</v>
      </c>
      <c r="F17" s="3">
        <v>1.0588345008253599</v>
      </c>
      <c r="H17" s="2">
        <v>52.159008083980197</v>
      </c>
      <c r="I17" s="2">
        <v>52.115695926210499</v>
      </c>
      <c r="K17" s="4">
        <v>-1.3239088856180699E-3</v>
      </c>
      <c r="L17" s="4">
        <v>-4.9317700924012605E-4</v>
      </c>
      <c r="N17" s="2">
        <v>0</v>
      </c>
      <c r="O17" s="2">
        <v>0</v>
      </c>
      <c r="P17" s="2">
        <v>49.22</v>
      </c>
      <c r="Q17" s="2">
        <v>52.09</v>
      </c>
      <c r="R17" s="3">
        <v>1.05830963023161</v>
      </c>
      <c r="S17" s="3">
        <v>1.05999152854207</v>
      </c>
      <c r="T17" s="3">
        <v>1.0588345008253599</v>
      </c>
      <c r="V17" s="2">
        <v>52.172783034840798</v>
      </c>
      <c r="W17" s="2">
        <v>52.115695926210499</v>
      </c>
      <c r="Y17" s="4">
        <v>-1.58796935641003E-3</v>
      </c>
      <c r="Z17" s="4">
        <v>-4.9317700924012605E-4</v>
      </c>
      <c r="AC17" s="4">
        <f t="shared" si="0"/>
        <v>6.0969415566131037E-4</v>
      </c>
      <c r="AD17" s="4">
        <f t="shared" si="1"/>
        <v>5.7609219068078719E-4</v>
      </c>
      <c r="AE17" s="4"/>
    </row>
    <row r="18" spans="1:55" x14ac:dyDescent="0.25">
      <c r="A18" s="1">
        <v>46049</v>
      </c>
      <c r="B18" s="2">
        <v>49.67</v>
      </c>
      <c r="C18" s="2">
        <v>52.57</v>
      </c>
      <c r="D18" s="3">
        <v>1.0583853432655499</v>
      </c>
      <c r="E18" s="3">
        <v>1.0597116636322601</v>
      </c>
      <c r="F18" s="3">
        <v>1.0587817964812201</v>
      </c>
      <c r="H18" s="2">
        <v>52.635878332614702</v>
      </c>
      <c r="I18" s="2">
        <v>52.592309655995898</v>
      </c>
      <c r="K18" s="4">
        <v>-1.25236996771091E-3</v>
      </c>
      <c r="L18" s="4">
        <v>-4.2428996479007601E-4</v>
      </c>
      <c r="N18" s="2">
        <v>0</v>
      </c>
      <c r="O18" s="2">
        <v>0</v>
      </c>
      <c r="P18" s="2">
        <v>49.67</v>
      </c>
      <c r="Q18" s="2">
        <v>52.57</v>
      </c>
      <c r="R18" s="3">
        <v>1.0583853432655499</v>
      </c>
      <c r="S18" s="3">
        <v>1.05999152854207</v>
      </c>
      <c r="T18" s="3">
        <v>1.0587817964812201</v>
      </c>
      <c r="V18" s="2">
        <v>52.649779222684799</v>
      </c>
      <c r="W18" s="2">
        <v>52.592309655995898</v>
      </c>
      <c r="Y18" s="4">
        <v>-1.51643043850293E-3</v>
      </c>
      <c r="Z18" s="4">
        <v>-4.2428996479007601E-4</v>
      </c>
      <c r="AC18" s="4">
        <f t="shared" si="0"/>
        <v>9.1010841563493941E-3</v>
      </c>
      <c r="AD18" s="4">
        <f t="shared" si="1"/>
        <v>9.1726230742565085E-3</v>
      </c>
      <c r="AE18" s="4"/>
    </row>
    <row r="19" spans="1:55" x14ac:dyDescent="0.25">
      <c r="A19" s="1">
        <v>46050</v>
      </c>
      <c r="B19" s="2">
        <v>50.05</v>
      </c>
      <c r="C19" s="2">
        <v>52.98</v>
      </c>
      <c r="D19" s="3">
        <v>1.0585414585414501</v>
      </c>
      <c r="E19" s="3">
        <v>1.0597116636322601</v>
      </c>
      <c r="F19" s="3">
        <v>1.05874232531409</v>
      </c>
      <c r="H19" s="2">
        <v>53.038568764795002</v>
      </c>
      <c r="I19" s="2">
        <v>52.992028913885299</v>
      </c>
      <c r="K19" s="4">
        <v>-1.1048775971144601E-3</v>
      </c>
      <c r="L19" s="4">
        <v>-2.2702054608746399E-4</v>
      </c>
      <c r="N19" s="2">
        <v>0</v>
      </c>
      <c r="O19" s="2">
        <v>0</v>
      </c>
      <c r="P19" s="2">
        <v>50.05</v>
      </c>
      <c r="Q19" s="2">
        <v>52.98</v>
      </c>
      <c r="R19" s="3">
        <v>1.0585414585414501</v>
      </c>
      <c r="S19" s="3">
        <v>1.05999152854207</v>
      </c>
      <c r="T19" s="3">
        <v>1.05874232531409</v>
      </c>
      <c r="V19" s="2">
        <v>53.052576003530802</v>
      </c>
      <c r="W19" s="2">
        <v>52.992028913885299</v>
      </c>
      <c r="Y19" s="4">
        <v>-1.3689380679063801E-3</v>
      </c>
      <c r="Z19" s="4">
        <v>-2.2702054608746399E-4</v>
      </c>
      <c r="AC19" s="4">
        <f t="shared" si="0"/>
        <v>7.6213766419704117E-3</v>
      </c>
      <c r="AD19" s="4">
        <f t="shared" si="1"/>
        <v>7.7688690125669348E-3</v>
      </c>
      <c r="AE19" s="4"/>
    </row>
    <row r="20" spans="1:55" x14ac:dyDescent="0.25">
      <c r="A20" s="1">
        <v>46051</v>
      </c>
      <c r="B20" s="2">
        <v>50.51</v>
      </c>
      <c r="C20" s="2">
        <v>53.46</v>
      </c>
      <c r="D20" s="3">
        <v>1.0584042763809101</v>
      </c>
      <c r="E20" s="3">
        <v>1.0597116636322601</v>
      </c>
      <c r="F20" s="3">
        <v>1.05879831683067</v>
      </c>
      <c r="H20" s="2">
        <v>53.526036130065798</v>
      </c>
      <c r="I20" s="2">
        <v>53.477074851614901</v>
      </c>
      <c r="K20" s="4">
        <v>-1.2344814489967501E-3</v>
      </c>
      <c r="L20" s="4">
        <v>-3.1934390918652601E-4</v>
      </c>
      <c r="N20" s="2">
        <v>0</v>
      </c>
      <c r="O20" s="2">
        <v>0</v>
      </c>
      <c r="P20" s="2">
        <v>50.51</v>
      </c>
      <c r="Q20" s="2">
        <v>53.46</v>
      </c>
      <c r="R20" s="3">
        <v>1.0584042763809101</v>
      </c>
      <c r="S20" s="3">
        <v>1.05999152854207</v>
      </c>
      <c r="T20" s="3">
        <v>1.05879831683067</v>
      </c>
      <c r="V20" s="2">
        <v>53.540172106660101</v>
      </c>
      <c r="W20" s="2">
        <v>53.477074851614901</v>
      </c>
      <c r="Y20" s="4">
        <v>-1.4985419197886701E-3</v>
      </c>
      <c r="Z20" s="4">
        <v>-3.1934390918652601E-4</v>
      </c>
      <c r="AC20" s="4">
        <f t="shared" si="0"/>
        <v>9.1488307187317028E-3</v>
      </c>
      <c r="AD20" s="4">
        <f t="shared" si="1"/>
        <v>9.0192268668494568E-3</v>
      </c>
      <c r="AE20" s="4"/>
    </row>
    <row r="21" spans="1:55" x14ac:dyDescent="0.25">
      <c r="A21" s="1">
        <v>46052</v>
      </c>
      <c r="B21" s="2">
        <v>51.05</v>
      </c>
      <c r="C21" s="2">
        <v>53.97</v>
      </c>
      <c r="D21" s="3">
        <v>1.0571988246816799</v>
      </c>
      <c r="E21" s="3">
        <v>1.0597116636322601</v>
      </c>
      <c r="F21" s="3">
        <v>1.0585950739050101</v>
      </c>
      <c r="G21" s="3">
        <v>1.05920876045506</v>
      </c>
      <c r="H21" s="2">
        <v>54.098280428427202</v>
      </c>
      <c r="I21" s="2">
        <v>54.0516540742057</v>
      </c>
      <c r="K21" s="4">
        <v>-2.3740636599316502E-3</v>
      </c>
      <c r="L21" s="4">
        <v>-1.51180965442103E-3</v>
      </c>
      <c r="N21" s="2">
        <v>0</v>
      </c>
      <c r="O21" s="2">
        <v>0</v>
      </c>
      <c r="P21" s="2">
        <v>51.05</v>
      </c>
      <c r="Q21" s="2">
        <v>53.97</v>
      </c>
      <c r="R21" s="3">
        <v>1.0571988246816799</v>
      </c>
      <c r="S21" s="3">
        <v>1.05999152854207</v>
      </c>
      <c r="T21" s="3">
        <v>1.0585950739050101</v>
      </c>
      <c r="U21" s="3">
        <v>1.05920876045506</v>
      </c>
      <c r="V21" s="2">
        <v>54.112567532072802</v>
      </c>
      <c r="W21" s="2">
        <v>54.0516540742057</v>
      </c>
      <c r="Y21" s="4">
        <v>-2.6381241307234802E-3</v>
      </c>
      <c r="Z21" s="4">
        <v>-1.51180965442103E-3</v>
      </c>
      <c r="AC21" s="4">
        <f t="shared" si="0"/>
        <v>1.0634208130713276E-2</v>
      </c>
      <c r="AD21" s="4">
        <f t="shared" si="1"/>
        <v>9.4946259197783867E-3</v>
      </c>
      <c r="AE21" s="4"/>
      <c r="AK21" s="12">
        <v>0</v>
      </c>
      <c r="AV21" s="12">
        <v>0</v>
      </c>
    </row>
    <row r="22" spans="1:55" x14ac:dyDescent="0.25">
      <c r="A22" s="1">
        <v>46055</v>
      </c>
      <c r="B22" s="2">
        <v>50.05</v>
      </c>
      <c r="C22" s="2">
        <v>52.98</v>
      </c>
      <c r="D22" s="3">
        <v>1.0585414585414501</v>
      </c>
      <c r="E22" s="3">
        <v>1.0597116636322601</v>
      </c>
      <c r="F22" s="3">
        <v>1.0584521553850701</v>
      </c>
      <c r="G22" s="3">
        <v>1.0589594916515801</v>
      </c>
      <c r="H22" s="2">
        <v>53.038568764795002</v>
      </c>
      <c r="I22" s="2">
        <v>52.982683448945998</v>
      </c>
      <c r="J22" s="2">
        <v>53.013398460776202</v>
      </c>
      <c r="K22" s="4">
        <v>-1.1048775971144601E-3</v>
      </c>
      <c r="L22" s="4">
        <v>-5.0648942802429402E-5</v>
      </c>
      <c r="M22" s="4">
        <v>-6.3019890609350199E-4</v>
      </c>
      <c r="N22" s="2">
        <v>0</v>
      </c>
      <c r="O22" s="2">
        <v>0</v>
      </c>
      <c r="P22" s="2">
        <v>50.05</v>
      </c>
      <c r="Q22" s="2">
        <v>52.98</v>
      </c>
      <c r="R22" s="3">
        <v>1.0585414585414501</v>
      </c>
      <c r="S22" s="3">
        <v>1.05999152854207</v>
      </c>
      <c r="T22" s="3">
        <v>1.0584521553850701</v>
      </c>
      <c r="U22" s="3">
        <v>1.0589594916515801</v>
      </c>
      <c r="V22" s="2">
        <v>53.052576003530802</v>
      </c>
      <c r="W22" s="2">
        <v>52.982683448945998</v>
      </c>
      <c r="X22" s="2">
        <v>53.013398460776202</v>
      </c>
      <c r="Y22" s="4">
        <v>-1.3689380679063801E-3</v>
      </c>
      <c r="Z22" s="4">
        <v>-5.0648942802429402E-5</v>
      </c>
      <c r="AA22" s="4">
        <v>-6.3019890609350199E-4</v>
      </c>
      <c r="AC22" s="4">
        <f t="shared" si="0"/>
        <v>-1.9783038849444962E-2</v>
      </c>
      <c r="AD22" s="4">
        <f t="shared" si="1"/>
        <v>-1.8513852786627826E-2</v>
      </c>
      <c r="AE22" s="4"/>
      <c r="AF22" s="4"/>
      <c r="AH22">
        <f>IF($AA22&lt;AG$1,1,0)</f>
        <v>0</v>
      </c>
      <c r="AI22">
        <f>IF($AA22&gt;AG$2,1,0)</f>
        <v>0</v>
      </c>
      <c r="AJ22">
        <f>AK21</f>
        <v>0</v>
      </c>
      <c r="AK22">
        <f t="shared" ref="AK22:AK57" si="2">IF(AH21,1,IF(AI21,0,AJ21))</f>
        <v>0</v>
      </c>
      <c r="AL22" s="4">
        <f>-AK22*$AC22</f>
        <v>0</v>
      </c>
      <c r="AM22" s="4">
        <f>AK22*$AD22</f>
        <v>0</v>
      </c>
      <c r="AN22" s="4">
        <f>AL22+AM22</f>
        <v>0</v>
      </c>
      <c r="AO22" s="13">
        <f>AO21+AN22</f>
        <v>0</v>
      </c>
      <c r="AQ22" s="4"/>
      <c r="AS22">
        <f>IF($AA22&gt;AR$1,1,0)</f>
        <v>0</v>
      </c>
      <c r="AT22">
        <f>IF($AA22&lt;AR$2,1,0)</f>
        <v>1</v>
      </c>
      <c r="AU22">
        <f>AV21</f>
        <v>0</v>
      </c>
      <c r="AV22">
        <f>IF(AS21,1,IF(AT21,0,AU21))</f>
        <v>0</v>
      </c>
      <c r="AW22" s="4">
        <f>AV22*$AC22</f>
        <v>0</v>
      </c>
      <c r="AX22" s="4">
        <f>-AV22*$AD22</f>
        <v>0</v>
      </c>
      <c r="AY22" s="4">
        <f>AW22+AX22</f>
        <v>0</v>
      </c>
      <c r="AZ22" s="13">
        <f>AZ21+AY22</f>
        <v>0</v>
      </c>
      <c r="BB22" s="13">
        <f>AN22+AY22</f>
        <v>0</v>
      </c>
      <c r="BC22" s="13">
        <f>BC21+BB22</f>
        <v>0</v>
      </c>
    </row>
    <row r="23" spans="1:55" x14ac:dyDescent="0.25">
      <c r="A23" s="1">
        <v>46056</v>
      </c>
      <c r="B23" s="2">
        <v>51.67</v>
      </c>
      <c r="C23" s="2">
        <v>54.62</v>
      </c>
      <c r="D23" s="3">
        <v>1.05709309076833</v>
      </c>
      <c r="E23" s="3">
        <v>1.0597116636322601</v>
      </c>
      <c r="F23" s="3">
        <v>1.0582370947140101</v>
      </c>
      <c r="G23" s="3">
        <v>1.05878578193322</v>
      </c>
      <c r="H23" s="2">
        <v>54.755301659879201</v>
      </c>
      <c r="I23" s="2">
        <v>54.690222868747</v>
      </c>
      <c r="J23" s="2">
        <v>54.716436933637297</v>
      </c>
      <c r="K23" s="4">
        <v>-2.4740819333428001E-3</v>
      </c>
      <c r="L23" s="4">
        <v>-1.2848364327586099E-3</v>
      </c>
      <c r="M23" s="4">
        <v>-1.76404063183202E-3</v>
      </c>
      <c r="N23" s="2">
        <v>0</v>
      </c>
      <c r="O23" s="2">
        <v>0</v>
      </c>
      <c r="P23" s="2">
        <v>51.67</v>
      </c>
      <c r="Q23" s="2">
        <v>54.62</v>
      </c>
      <c r="R23" s="3">
        <v>1.05709309076833</v>
      </c>
      <c r="S23" s="3">
        <v>1.05999152854207</v>
      </c>
      <c r="T23" s="3">
        <v>1.0582370947140101</v>
      </c>
      <c r="U23" s="3">
        <v>1.05878578193322</v>
      </c>
      <c r="V23" s="2">
        <v>54.769762279768898</v>
      </c>
      <c r="W23" s="2">
        <v>54.690222868747</v>
      </c>
      <c r="X23" s="2">
        <v>54.716436933637297</v>
      </c>
      <c r="Y23" s="4">
        <v>-2.73814240413484E-3</v>
      </c>
      <c r="Z23" s="4">
        <v>-1.2848364327586099E-3</v>
      </c>
      <c r="AA23" s="4">
        <v>-1.76404063183202E-3</v>
      </c>
      <c r="AC23" s="4">
        <f t="shared" si="0"/>
        <v>3.1854836537863793E-2</v>
      </c>
      <c r="AD23" s="4">
        <f t="shared" si="1"/>
        <v>3.0485632201635266E-2</v>
      </c>
      <c r="AE23" s="4"/>
      <c r="AF23" s="4"/>
      <c r="AH23">
        <f t="shared" ref="AH23:AH86" si="3">IF(AA23&lt;AG$1,1,0)</f>
        <v>0</v>
      </c>
      <c r="AI23">
        <f t="shared" ref="AI23:AI86" si="4">IF($AA23&gt;AG$2,1,0)</f>
        <v>0</v>
      </c>
      <c r="AJ23">
        <f t="shared" ref="AJ23:AJ56" si="5">AK23</f>
        <v>0</v>
      </c>
      <c r="AK23">
        <f t="shared" si="2"/>
        <v>0</v>
      </c>
      <c r="AL23" s="4">
        <f t="shared" ref="AL23:AL86" si="6">-AK23*$AC23</f>
        <v>0</v>
      </c>
      <c r="AM23" s="4">
        <f t="shared" ref="AM23:AM86" si="7">AK23*$AD23</f>
        <v>0</v>
      </c>
      <c r="AN23" s="4">
        <f t="shared" ref="AN23:AN86" si="8">AL23+AM23</f>
        <v>0</v>
      </c>
      <c r="AO23" s="13">
        <f t="shared" ref="AO23:AO86" si="9">AO22+AN23</f>
        <v>0</v>
      </c>
      <c r="AQ23" s="4"/>
      <c r="AS23">
        <f t="shared" ref="AS23:AS86" si="10">IF($AA23&gt;AR$1,1,0)</f>
        <v>0</v>
      </c>
      <c r="AT23">
        <f t="shared" ref="AT23:AT86" si="11">IF($AA23&lt;AR$2,1,0)</f>
        <v>1</v>
      </c>
      <c r="AU23">
        <f t="shared" ref="AU23:AU86" si="12">AV22</f>
        <v>0</v>
      </c>
      <c r="AV23">
        <f t="shared" ref="AV23:AV86" si="13">IF(AS22,1,IF(AT22,0,AU22))</f>
        <v>0</v>
      </c>
      <c r="AW23" s="4">
        <f t="shared" ref="AW23:AW86" si="14">AV23*$AC23</f>
        <v>0</v>
      </c>
      <c r="AX23" s="4">
        <f t="shared" ref="AX23:AX86" si="15">-AV23*$AD23</f>
        <v>0</v>
      </c>
      <c r="AY23" s="4">
        <f t="shared" ref="AY23:AY86" si="16">AW23+AX23</f>
        <v>0</v>
      </c>
      <c r="AZ23" s="13">
        <f t="shared" ref="AZ23:AZ86" si="17">AZ22+AY23</f>
        <v>0</v>
      </c>
      <c r="BB23" s="13">
        <f t="shared" ref="BB23:BB86" si="18">AN23+AY23</f>
        <v>0</v>
      </c>
      <c r="BC23" s="13">
        <f t="shared" ref="BC23:BC86" si="19">BC22+BB23</f>
        <v>0</v>
      </c>
    </row>
    <row r="24" spans="1:55" x14ac:dyDescent="0.25">
      <c r="A24" s="1">
        <v>46057</v>
      </c>
      <c r="B24" s="2">
        <v>52.83</v>
      </c>
      <c r="C24" s="2">
        <v>55.83</v>
      </c>
      <c r="D24" s="3">
        <v>1.05678591709256</v>
      </c>
      <c r="E24" s="3">
        <v>1.0597116636322601</v>
      </c>
      <c r="F24" s="3">
        <v>1.05800799411557</v>
      </c>
      <c r="G24" s="3">
        <v>1.05855759312528</v>
      </c>
      <c r="H24" s="2">
        <v>55.984567189692697</v>
      </c>
      <c r="I24" s="2">
        <v>55.906665713741297</v>
      </c>
      <c r="J24" s="2">
        <v>55.935652859532397</v>
      </c>
      <c r="K24" s="4">
        <v>-2.7647075337638798E-3</v>
      </c>
      <c r="L24" s="4">
        <v>-1.37225726725055E-3</v>
      </c>
      <c r="M24" s="4">
        <v>-1.8906146620188201E-3</v>
      </c>
      <c r="N24" s="2">
        <v>0</v>
      </c>
      <c r="O24" s="2">
        <v>0</v>
      </c>
      <c r="P24" s="2">
        <v>52.83</v>
      </c>
      <c r="Q24" s="2">
        <v>55.83</v>
      </c>
      <c r="R24" s="3">
        <v>1.05678591709256</v>
      </c>
      <c r="S24" s="3">
        <v>1.05999152854207</v>
      </c>
      <c r="T24" s="3">
        <v>1.05800799411557</v>
      </c>
      <c r="U24" s="3">
        <v>1.05855759312528</v>
      </c>
      <c r="V24" s="2">
        <v>55.999352452877702</v>
      </c>
      <c r="W24" s="2">
        <v>55.906665713741297</v>
      </c>
      <c r="X24" s="2">
        <v>55.935652859532397</v>
      </c>
      <c r="Y24" s="4">
        <v>-3.0287680045558E-3</v>
      </c>
      <c r="Z24" s="4">
        <v>-1.37225726725055E-3</v>
      </c>
      <c r="AA24" s="4">
        <v>-1.8906146620188201E-3</v>
      </c>
      <c r="AC24" s="4">
        <f t="shared" si="0"/>
        <v>2.2201868877131183E-2</v>
      </c>
      <c r="AD24" s="4">
        <f t="shared" si="1"/>
        <v>2.1911243276710235E-2</v>
      </c>
      <c r="AE24" s="4"/>
      <c r="AF24" s="4"/>
      <c r="AH24">
        <f t="shared" si="3"/>
        <v>0</v>
      </c>
      <c r="AI24">
        <f t="shared" si="4"/>
        <v>0</v>
      </c>
      <c r="AJ24">
        <f t="shared" si="5"/>
        <v>0</v>
      </c>
      <c r="AK24">
        <f t="shared" si="2"/>
        <v>0</v>
      </c>
      <c r="AL24" s="4">
        <f t="shared" si="6"/>
        <v>0</v>
      </c>
      <c r="AM24" s="4">
        <f t="shared" si="7"/>
        <v>0</v>
      </c>
      <c r="AN24" s="4">
        <f t="shared" si="8"/>
        <v>0</v>
      </c>
      <c r="AO24" s="13">
        <f t="shared" si="9"/>
        <v>0</v>
      </c>
      <c r="AQ24" s="4"/>
      <c r="AS24">
        <f t="shared" si="10"/>
        <v>0</v>
      </c>
      <c r="AT24">
        <f t="shared" si="11"/>
        <v>1</v>
      </c>
      <c r="AU24">
        <f t="shared" si="12"/>
        <v>0</v>
      </c>
      <c r="AV24">
        <f t="shared" si="13"/>
        <v>0</v>
      </c>
      <c r="AW24" s="4">
        <f t="shared" si="14"/>
        <v>0</v>
      </c>
      <c r="AX24" s="4">
        <f t="shared" si="15"/>
        <v>0</v>
      </c>
      <c r="AY24" s="4">
        <f t="shared" si="16"/>
        <v>0</v>
      </c>
      <c r="AZ24" s="13">
        <f t="shared" si="17"/>
        <v>0</v>
      </c>
      <c r="BB24" s="13">
        <f t="shared" si="18"/>
        <v>0</v>
      </c>
      <c r="BC24" s="13">
        <f t="shared" si="19"/>
        <v>0</v>
      </c>
    </row>
    <row r="25" spans="1:55" x14ac:dyDescent="0.25">
      <c r="A25" s="1">
        <v>46058</v>
      </c>
      <c r="B25" s="2">
        <v>52.21</v>
      </c>
      <c r="C25" s="2">
        <v>55.19</v>
      </c>
      <c r="D25" s="3">
        <v>1.0570771882781</v>
      </c>
      <c r="E25" s="3">
        <v>1.0597116636322601</v>
      </c>
      <c r="F25" s="3">
        <v>1.05786823798939</v>
      </c>
      <c r="G25" s="3">
        <v>1.0583757778217</v>
      </c>
      <c r="H25" s="2">
        <v>55.327545958240698</v>
      </c>
      <c r="I25" s="2">
        <v>55.238597372774201</v>
      </c>
      <c r="J25" s="2">
        <v>55.267291937070802</v>
      </c>
      <c r="K25" s="4">
        <v>-2.4891256508596101E-3</v>
      </c>
      <c r="L25" s="4">
        <v>-8.8015925344974105E-4</v>
      </c>
      <c r="M25" s="4">
        <v>-1.3994902161839999E-3</v>
      </c>
      <c r="N25" s="2">
        <v>0</v>
      </c>
      <c r="O25" s="2">
        <v>0</v>
      </c>
      <c r="P25" s="2">
        <v>52.21</v>
      </c>
      <c r="Q25" s="2">
        <v>55.19</v>
      </c>
      <c r="R25" s="3">
        <v>1.0570771882781</v>
      </c>
      <c r="S25" s="3">
        <v>1.05999152854207</v>
      </c>
      <c r="T25" s="3">
        <v>1.05786823798939</v>
      </c>
      <c r="U25" s="3">
        <v>1.0583757778217</v>
      </c>
      <c r="V25" s="2">
        <v>55.342157705181599</v>
      </c>
      <c r="W25" s="2">
        <v>55.238597372774201</v>
      </c>
      <c r="X25" s="2">
        <v>55.267291937070802</v>
      </c>
      <c r="Y25" s="4">
        <v>-2.7531861216516002E-3</v>
      </c>
      <c r="Z25" s="4">
        <v>-8.8015925344974105E-4</v>
      </c>
      <c r="AA25" s="4">
        <v>-1.3994902161839999E-3</v>
      </c>
      <c r="AC25" s="4">
        <f t="shared" si="0"/>
        <v>-1.1805163753763438E-2</v>
      </c>
      <c r="AD25" s="4">
        <f t="shared" si="1"/>
        <v>-1.152958187085917E-2</v>
      </c>
      <c r="AE25" s="4"/>
      <c r="AF25" s="4"/>
      <c r="AH25">
        <f t="shared" si="3"/>
        <v>0</v>
      </c>
      <c r="AI25">
        <f t="shared" si="4"/>
        <v>0</v>
      </c>
      <c r="AJ25">
        <f t="shared" si="5"/>
        <v>0</v>
      </c>
      <c r="AK25">
        <f t="shared" si="2"/>
        <v>0</v>
      </c>
      <c r="AL25" s="4">
        <f t="shared" si="6"/>
        <v>0</v>
      </c>
      <c r="AM25" s="4">
        <f t="shared" si="7"/>
        <v>0</v>
      </c>
      <c r="AN25" s="4">
        <f t="shared" si="8"/>
        <v>0</v>
      </c>
      <c r="AO25" s="13">
        <f t="shared" si="9"/>
        <v>0</v>
      </c>
      <c r="AQ25" s="4"/>
      <c r="AS25">
        <f t="shared" si="10"/>
        <v>0</v>
      </c>
      <c r="AT25">
        <f t="shared" si="11"/>
        <v>1</v>
      </c>
      <c r="AU25">
        <f t="shared" si="12"/>
        <v>0</v>
      </c>
      <c r="AV25">
        <f t="shared" si="13"/>
        <v>0</v>
      </c>
      <c r="AW25" s="4">
        <f t="shared" si="14"/>
        <v>0</v>
      </c>
      <c r="AX25" s="4">
        <f t="shared" si="15"/>
        <v>0</v>
      </c>
      <c r="AY25" s="4">
        <f t="shared" si="16"/>
        <v>0</v>
      </c>
      <c r="AZ25" s="13">
        <f t="shared" si="17"/>
        <v>0</v>
      </c>
      <c r="BB25" s="13">
        <f t="shared" si="18"/>
        <v>0</v>
      </c>
      <c r="BC25" s="13">
        <f t="shared" si="19"/>
        <v>0</v>
      </c>
    </row>
    <row r="26" spans="1:55" x14ac:dyDescent="0.25">
      <c r="A26" s="1">
        <v>46059</v>
      </c>
      <c r="B26" s="2">
        <v>53.25</v>
      </c>
      <c r="C26" s="2">
        <v>56.24</v>
      </c>
      <c r="D26" s="3">
        <v>1.0561502347417799</v>
      </c>
      <c r="E26" s="3">
        <v>1.0597116636322601</v>
      </c>
      <c r="F26" s="3">
        <v>1.05764874225234</v>
      </c>
      <c r="G26" s="3">
        <v>1.05824021759316</v>
      </c>
      <c r="H26" s="2">
        <v>56.429646088418203</v>
      </c>
      <c r="I26" s="2">
        <v>56.331483672935001</v>
      </c>
      <c r="J26" s="2">
        <v>56.358510169005598</v>
      </c>
      <c r="K26" s="4">
        <v>-3.3664127669335302E-3</v>
      </c>
      <c r="L26" s="4">
        <v>-1.6253440052462101E-3</v>
      </c>
      <c r="M26" s="4">
        <v>-2.1050049878657698E-3</v>
      </c>
      <c r="N26" s="2">
        <v>0</v>
      </c>
      <c r="O26" s="2">
        <v>0</v>
      </c>
      <c r="P26" s="2">
        <v>53.25</v>
      </c>
      <c r="Q26" s="2">
        <v>56.24</v>
      </c>
      <c r="R26" s="3">
        <v>1.0561502347417799</v>
      </c>
      <c r="S26" s="3">
        <v>1.05999152854207</v>
      </c>
      <c r="T26" s="3">
        <v>1.05764874225234</v>
      </c>
      <c r="U26" s="3">
        <v>1.05824021759316</v>
      </c>
      <c r="V26" s="2">
        <v>56.444548894865399</v>
      </c>
      <c r="W26" s="2">
        <v>56.331483672935001</v>
      </c>
      <c r="X26" s="2">
        <v>56.358510169005598</v>
      </c>
      <c r="Y26" s="4">
        <v>-3.6304732377253702E-3</v>
      </c>
      <c r="Z26" s="4">
        <v>-1.6253440052462101E-3</v>
      </c>
      <c r="AA26" s="4">
        <v>-2.1050049878657698E-3</v>
      </c>
      <c r="AC26" s="4">
        <f t="shared" si="0"/>
        <v>1.9723757167073561E-2</v>
      </c>
      <c r="AD26" s="4">
        <f t="shared" si="1"/>
        <v>1.8846470050999594E-2</v>
      </c>
      <c r="AE26" s="4"/>
      <c r="AF26" s="4"/>
      <c r="AH26">
        <f t="shared" si="3"/>
        <v>1</v>
      </c>
      <c r="AI26">
        <f t="shared" si="4"/>
        <v>0</v>
      </c>
      <c r="AJ26">
        <f t="shared" si="5"/>
        <v>0</v>
      </c>
      <c r="AK26">
        <f t="shared" si="2"/>
        <v>0</v>
      </c>
      <c r="AL26" s="4">
        <f t="shared" si="6"/>
        <v>0</v>
      </c>
      <c r="AM26" s="4">
        <f t="shared" si="7"/>
        <v>0</v>
      </c>
      <c r="AN26" s="4">
        <f t="shared" si="8"/>
        <v>0</v>
      </c>
      <c r="AO26" s="13">
        <f t="shared" si="9"/>
        <v>0</v>
      </c>
      <c r="AQ26" s="4"/>
      <c r="AS26">
        <f t="shared" si="10"/>
        <v>0</v>
      </c>
      <c r="AT26">
        <f t="shared" si="11"/>
        <v>1</v>
      </c>
      <c r="AU26">
        <f t="shared" si="12"/>
        <v>0</v>
      </c>
      <c r="AV26">
        <f t="shared" si="13"/>
        <v>0</v>
      </c>
      <c r="AW26" s="4">
        <f t="shared" si="14"/>
        <v>0</v>
      </c>
      <c r="AX26" s="4">
        <f t="shared" si="15"/>
        <v>0</v>
      </c>
      <c r="AY26" s="4">
        <f t="shared" si="16"/>
        <v>0</v>
      </c>
      <c r="AZ26" s="13">
        <f t="shared" si="17"/>
        <v>0</v>
      </c>
      <c r="BB26" s="13">
        <f t="shared" si="18"/>
        <v>0</v>
      </c>
      <c r="BC26" s="13">
        <f t="shared" si="19"/>
        <v>0</v>
      </c>
    </row>
    <row r="27" spans="1:55" x14ac:dyDescent="0.25">
      <c r="A27" s="1">
        <v>46062</v>
      </c>
      <c r="B27" s="2">
        <v>53.64</v>
      </c>
      <c r="C27" s="2">
        <v>56.69</v>
      </c>
      <c r="D27" s="3">
        <v>1.05686055182699</v>
      </c>
      <c r="E27" s="3">
        <v>1.0597116636322601</v>
      </c>
      <c r="F27" s="3">
        <v>1.0575038344118799</v>
      </c>
      <c r="G27" s="3">
        <v>1.05816916761862</v>
      </c>
      <c r="H27" s="2">
        <v>56.8429336372348</v>
      </c>
      <c r="I27" s="2">
        <v>56.732278534415897</v>
      </c>
      <c r="J27" s="2">
        <v>56.7640052716973</v>
      </c>
      <c r="K27" s="4">
        <v>-2.6940857570740199E-3</v>
      </c>
      <c r="L27" s="4">
        <v>-7.4550673677780104E-4</v>
      </c>
      <c r="M27" s="4">
        <v>-1.3045865065084E-3</v>
      </c>
      <c r="N27" s="2">
        <v>0</v>
      </c>
      <c r="O27" s="2">
        <v>0</v>
      </c>
      <c r="P27" s="2">
        <v>53.64</v>
      </c>
      <c r="Q27" s="2">
        <v>56.69</v>
      </c>
      <c r="R27" s="3">
        <v>1.05686055182699</v>
      </c>
      <c r="S27" s="3">
        <v>1.05999152854207</v>
      </c>
      <c r="T27" s="3">
        <v>1.0575038344118799</v>
      </c>
      <c r="U27" s="3">
        <v>1.05816916761862</v>
      </c>
      <c r="V27" s="2">
        <v>56.857945590996799</v>
      </c>
      <c r="W27" s="2">
        <v>56.732278534415897</v>
      </c>
      <c r="X27" s="2">
        <v>56.7640052716973</v>
      </c>
      <c r="Y27" s="4">
        <v>-2.9581462278658599E-3</v>
      </c>
      <c r="Z27" s="4">
        <v>-7.4550673677780104E-4</v>
      </c>
      <c r="AA27" s="4">
        <v>-1.3045865065084E-3</v>
      </c>
      <c r="AC27" s="4">
        <f t="shared" si="0"/>
        <v>7.2972538239433147E-3</v>
      </c>
      <c r="AD27" s="4">
        <f t="shared" si="1"/>
        <v>7.9695808338027807E-3</v>
      </c>
      <c r="AE27" s="4"/>
      <c r="AF27" s="4"/>
      <c r="AH27">
        <f t="shared" si="3"/>
        <v>0</v>
      </c>
      <c r="AI27">
        <f t="shared" si="4"/>
        <v>0</v>
      </c>
      <c r="AJ27">
        <f t="shared" si="5"/>
        <v>1</v>
      </c>
      <c r="AK27">
        <f t="shared" si="2"/>
        <v>1</v>
      </c>
      <c r="AL27" s="4">
        <f t="shared" si="6"/>
        <v>-7.2972538239433147E-3</v>
      </c>
      <c r="AM27" s="4">
        <f t="shared" si="7"/>
        <v>7.9695808338027807E-3</v>
      </c>
      <c r="AN27" s="4">
        <f t="shared" si="8"/>
        <v>6.7232700985946602E-4</v>
      </c>
      <c r="AO27" s="13">
        <f t="shared" si="9"/>
        <v>6.7232700985946602E-4</v>
      </c>
      <c r="AQ27" s="4"/>
      <c r="AS27">
        <f t="shared" si="10"/>
        <v>0</v>
      </c>
      <c r="AT27">
        <f t="shared" si="11"/>
        <v>1</v>
      </c>
      <c r="AU27">
        <f t="shared" si="12"/>
        <v>0</v>
      </c>
      <c r="AV27">
        <f t="shared" si="13"/>
        <v>0</v>
      </c>
      <c r="AW27" s="4">
        <f t="shared" si="14"/>
        <v>0</v>
      </c>
      <c r="AX27" s="4">
        <f t="shared" si="15"/>
        <v>0</v>
      </c>
      <c r="AY27" s="4">
        <f t="shared" si="16"/>
        <v>0</v>
      </c>
      <c r="AZ27" s="13">
        <f t="shared" si="17"/>
        <v>0</v>
      </c>
      <c r="BB27" s="13">
        <f t="shared" si="18"/>
        <v>6.7232700985946602E-4</v>
      </c>
      <c r="BC27" s="13">
        <f t="shared" si="19"/>
        <v>6.7232700985946602E-4</v>
      </c>
    </row>
    <row r="28" spans="1:55" x14ac:dyDescent="0.25">
      <c r="A28" s="1">
        <v>46063</v>
      </c>
      <c r="B28" s="2">
        <v>53.58</v>
      </c>
      <c r="C28" s="2">
        <v>56.64</v>
      </c>
      <c r="D28" s="3">
        <v>1.05711086226203</v>
      </c>
      <c r="E28" s="3">
        <v>1.0597116636322601</v>
      </c>
      <c r="F28" s="3">
        <v>1.05737638631153</v>
      </c>
      <c r="G28" s="3">
        <v>1.05807909139638</v>
      </c>
      <c r="H28" s="2">
        <v>56.779350937416901</v>
      </c>
      <c r="I28" s="2">
        <v>56.661055447788797</v>
      </c>
      <c r="J28" s="2">
        <v>56.696704001005898</v>
      </c>
      <c r="K28" s="4">
        <v>-2.4572704108068201E-3</v>
      </c>
      <c r="L28" s="4">
        <v>-3.71672584125339E-4</v>
      </c>
      <c r="M28" s="4">
        <v>-1.0006291648772499E-3</v>
      </c>
      <c r="N28" s="2">
        <v>0</v>
      </c>
      <c r="O28" s="2">
        <v>0</v>
      </c>
      <c r="P28" s="2">
        <v>53.58</v>
      </c>
      <c r="Q28" s="2">
        <v>56.64</v>
      </c>
      <c r="R28" s="3">
        <v>1.05711086226203</v>
      </c>
      <c r="S28" s="3">
        <v>1.05999152854207</v>
      </c>
      <c r="T28" s="3">
        <v>1.05737638631153</v>
      </c>
      <c r="U28" s="3">
        <v>1.05807909139638</v>
      </c>
      <c r="V28" s="2">
        <v>56.794346099284297</v>
      </c>
      <c r="W28" s="2">
        <v>56.661055447788797</v>
      </c>
      <c r="X28" s="2">
        <v>56.696704001005898</v>
      </c>
      <c r="Y28" s="4">
        <v>-2.7213308815987299E-3</v>
      </c>
      <c r="Z28" s="4">
        <v>-3.71672584125339E-4</v>
      </c>
      <c r="AA28" s="4">
        <v>-1.0006291648772499E-3</v>
      </c>
      <c r="AC28" s="4">
        <f t="shared" si="0"/>
        <v>-1.1191942970151119E-3</v>
      </c>
      <c r="AD28" s="4">
        <f t="shared" si="1"/>
        <v>-8.8237895074794984E-4</v>
      </c>
      <c r="AE28" s="4"/>
      <c r="AF28" s="4"/>
      <c r="AH28">
        <f t="shared" si="3"/>
        <v>0</v>
      </c>
      <c r="AI28">
        <f t="shared" si="4"/>
        <v>0</v>
      </c>
      <c r="AJ28">
        <f t="shared" si="5"/>
        <v>1</v>
      </c>
      <c r="AK28">
        <f t="shared" si="2"/>
        <v>1</v>
      </c>
      <c r="AL28" s="4">
        <f t="shared" si="6"/>
        <v>1.1191942970151119E-3</v>
      </c>
      <c r="AM28" s="4">
        <f t="shared" si="7"/>
        <v>-8.8237895074794984E-4</v>
      </c>
      <c r="AN28" s="4">
        <f t="shared" si="8"/>
        <v>2.3681534626716211E-4</v>
      </c>
      <c r="AO28" s="13">
        <f t="shared" si="9"/>
        <v>9.0914235612662812E-4</v>
      </c>
      <c r="AQ28" s="4"/>
      <c r="AS28">
        <f t="shared" si="10"/>
        <v>0</v>
      </c>
      <c r="AT28">
        <f t="shared" si="11"/>
        <v>1</v>
      </c>
      <c r="AU28">
        <f t="shared" si="12"/>
        <v>0</v>
      </c>
      <c r="AV28">
        <f t="shared" si="13"/>
        <v>0</v>
      </c>
      <c r="AW28" s="4">
        <f t="shared" si="14"/>
        <v>0</v>
      </c>
      <c r="AX28" s="4">
        <f t="shared" si="15"/>
        <v>0</v>
      </c>
      <c r="AY28" s="4">
        <f t="shared" si="16"/>
        <v>0</v>
      </c>
      <c r="AZ28" s="13">
        <f t="shared" si="17"/>
        <v>0</v>
      </c>
      <c r="BB28" s="13">
        <f t="shared" si="18"/>
        <v>2.3681534626716211E-4</v>
      </c>
      <c r="BC28" s="13">
        <f t="shared" si="19"/>
        <v>9.0914235612662812E-4</v>
      </c>
    </row>
    <row r="29" spans="1:55" x14ac:dyDescent="0.25">
      <c r="A29" s="1">
        <v>46064</v>
      </c>
      <c r="B29" s="2">
        <v>54.98</v>
      </c>
      <c r="C29" s="2">
        <v>58.07</v>
      </c>
      <c r="D29" s="3">
        <v>1.0562022553655801</v>
      </c>
      <c r="E29" s="3">
        <v>1.0597116636322601</v>
      </c>
      <c r="F29" s="3">
        <v>1.0571424659939399</v>
      </c>
      <c r="G29" s="3">
        <v>1.0579423956540199</v>
      </c>
      <c r="H29" s="2">
        <v>58.262947266502003</v>
      </c>
      <c r="I29" s="2">
        <v>58.134553719408103</v>
      </c>
      <c r="J29" s="2">
        <v>58.173188444972901</v>
      </c>
      <c r="K29" s="4">
        <v>-3.3171590329495802E-3</v>
      </c>
      <c r="L29" s="4">
        <v>-1.1110360821906199E-3</v>
      </c>
      <c r="M29" s="4">
        <v>-1.7753895683281101E-3</v>
      </c>
      <c r="N29" s="2">
        <v>0</v>
      </c>
      <c r="O29" s="2">
        <v>0</v>
      </c>
      <c r="P29" s="2">
        <v>54.98</v>
      </c>
      <c r="Q29" s="2">
        <v>58.07</v>
      </c>
      <c r="R29" s="3">
        <v>1.0562022553655801</v>
      </c>
      <c r="S29" s="3">
        <v>1.05999152854207</v>
      </c>
      <c r="T29" s="3">
        <v>1.0571424659939399</v>
      </c>
      <c r="U29" s="3">
        <v>1.0579423956540199</v>
      </c>
      <c r="V29" s="2">
        <v>58.2783342392432</v>
      </c>
      <c r="W29" s="2">
        <v>58.134553719408103</v>
      </c>
      <c r="X29" s="2">
        <v>58.173188444972901</v>
      </c>
      <c r="Y29" s="4">
        <v>-3.5812195037415299E-3</v>
      </c>
      <c r="Z29" s="4">
        <v>-1.1110360821906199E-3</v>
      </c>
      <c r="AA29" s="4">
        <v>-1.7753895683281101E-3</v>
      </c>
      <c r="AC29" s="4">
        <f t="shared" si="0"/>
        <v>2.5793618620636921E-2</v>
      </c>
      <c r="AD29" s="4">
        <f t="shared" si="1"/>
        <v>2.4933729998494109E-2</v>
      </c>
      <c r="AE29" s="4"/>
      <c r="AF29" s="4"/>
      <c r="AH29">
        <f t="shared" si="3"/>
        <v>0</v>
      </c>
      <c r="AI29">
        <f t="shared" si="4"/>
        <v>0</v>
      </c>
      <c r="AJ29">
        <f t="shared" si="5"/>
        <v>1</v>
      </c>
      <c r="AK29">
        <f t="shared" si="2"/>
        <v>1</v>
      </c>
      <c r="AL29" s="4">
        <f t="shared" si="6"/>
        <v>-2.5793618620636921E-2</v>
      </c>
      <c r="AM29" s="4">
        <f t="shared" si="7"/>
        <v>2.4933729998494109E-2</v>
      </c>
      <c r="AN29" s="4">
        <f t="shared" si="8"/>
        <v>-8.5988862214281259E-4</v>
      </c>
      <c r="AO29" s="13">
        <f t="shared" si="9"/>
        <v>4.9253733983815537E-5</v>
      </c>
      <c r="AQ29" s="4"/>
      <c r="AS29">
        <f t="shared" si="10"/>
        <v>0</v>
      </c>
      <c r="AT29">
        <f t="shared" si="11"/>
        <v>1</v>
      </c>
      <c r="AU29">
        <f t="shared" si="12"/>
        <v>0</v>
      </c>
      <c r="AV29">
        <f t="shared" si="13"/>
        <v>0</v>
      </c>
      <c r="AW29" s="4">
        <f t="shared" si="14"/>
        <v>0</v>
      </c>
      <c r="AX29" s="4">
        <f t="shared" si="15"/>
        <v>0</v>
      </c>
      <c r="AY29" s="4">
        <f t="shared" si="16"/>
        <v>0</v>
      </c>
      <c r="AZ29" s="13">
        <f t="shared" si="17"/>
        <v>0</v>
      </c>
      <c r="BB29" s="13">
        <f t="shared" si="18"/>
        <v>-8.5988862214281259E-4</v>
      </c>
      <c r="BC29" s="13">
        <f t="shared" si="19"/>
        <v>4.9253733983815537E-5</v>
      </c>
    </row>
    <row r="30" spans="1:55" x14ac:dyDescent="0.25">
      <c r="A30" s="1">
        <v>46065</v>
      </c>
      <c r="B30" s="2">
        <v>53.98</v>
      </c>
      <c r="C30" s="2">
        <v>56.98</v>
      </c>
      <c r="D30" s="3">
        <v>1.05557613931085</v>
      </c>
      <c r="E30" s="3">
        <v>1.0597116636322601</v>
      </c>
      <c r="F30" s="3">
        <v>1.05685965228694</v>
      </c>
      <c r="G30" s="3">
        <v>1.0578289845588</v>
      </c>
      <c r="H30" s="2">
        <v>57.203235602869803</v>
      </c>
      <c r="I30" s="2">
        <v>57.064550314353198</v>
      </c>
      <c r="J30" s="2">
        <v>57.107730517404001</v>
      </c>
      <c r="K30" s="4">
        <v>-3.91013419990486E-3</v>
      </c>
      <c r="L30" s="4">
        <v>-1.4827596691125401E-3</v>
      </c>
      <c r="M30" s="4">
        <v>-2.239164022166E-3</v>
      </c>
      <c r="N30" s="2">
        <v>0</v>
      </c>
      <c r="O30" s="2">
        <v>0</v>
      </c>
      <c r="P30" s="2">
        <v>53.98</v>
      </c>
      <c r="Q30" s="2">
        <v>56.98</v>
      </c>
      <c r="R30" s="3">
        <v>1.05557613931085</v>
      </c>
      <c r="S30" s="3">
        <v>1.05999152854207</v>
      </c>
      <c r="T30" s="3">
        <v>1.05685965228694</v>
      </c>
      <c r="U30" s="3">
        <v>1.0578289845588</v>
      </c>
      <c r="V30" s="2">
        <v>57.218342710701101</v>
      </c>
      <c r="W30" s="2">
        <v>57.064550314353198</v>
      </c>
      <c r="X30" s="2">
        <v>57.107730517404001</v>
      </c>
      <c r="Y30" s="4">
        <v>-4.1741946706967603E-3</v>
      </c>
      <c r="Z30" s="4">
        <v>-1.4827596691125401E-3</v>
      </c>
      <c r="AA30" s="4">
        <v>-2.239164022166E-3</v>
      </c>
      <c r="AC30" s="4">
        <f t="shared" si="0"/>
        <v>-1.8355875147241053E-2</v>
      </c>
      <c r="AD30" s="4">
        <f t="shared" si="1"/>
        <v>-1.894885031419628E-2</v>
      </c>
      <c r="AE30" s="4"/>
      <c r="AF30" s="4"/>
      <c r="AH30">
        <f t="shared" si="3"/>
        <v>1</v>
      </c>
      <c r="AI30">
        <f t="shared" si="4"/>
        <v>0</v>
      </c>
      <c r="AJ30">
        <f t="shared" si="5"/>
        <v>1</v>
      </c>
      <c r="AK30">
        <f t="shared" si="2"/>
        <v>1</v>
      </c>
      <c r="AL30" s="4">
        <f t="shared" si="6"/>
        <v>1.8355875147241053E-2</v>
      </c>
      <c r="AM30" s="4">
        <f t="shared" si="7"/>
        <v>-1.894885031419628E-2</v>
      </c>
      <c r="AN30" s="4">
        <f t="shared" si="8"/>
        <v>-5.9297516695522648E-4</v>
      </c>
      <c r="AO30" s="13">
        <f t="shared" si="9"/>
        <v>-5.4372143297141094E-4</v>
      </c>
      <c r="AQ30" s="4"/>
      <c r="AS30">
        <f t="shared" si="10"/>
        <v>0</v>
      </c>
      <c r="AT30">
        <f t="shared" si="11"/>
        <v>1</v>
      </c>
      <c r="AU30">
        <f t="shared" si="12"/>
        <v>0</v>
      </c>
      <c r="AV30">
        <f t="shared" si="13"/>
        <v>0</v>
      </c>
      <c r="AW30" s="4">
        <f t="shared" si="14"/>
        <v>0</v>
      </c>
      <c r="AX30" s="4">
        <f t="shared" si="15"/>
        <v>0</v>
      </c>
      <c r="AY30" s="4">
        <f t="shared" si="16"/>
        <v>0</v>
      </c>
      <c r="AZ30" s="13">
        <f t="shared" si="17"/>
        <v>0</v>
      </c>
      <c r="BB30" s="13">
        <f t="shared" si="18"/>
        <v>-5.9297516695522648E-4</v>
      </c>
      <c r="BC30" s="13">
        <f t="shared" si="19"/>
        <v>-5.4372143297141094E-4</v>
      </c>
    </row>
    <row r="31" spans="1:55" x14ac:dyDescent="0.25">
      <c r="A31" s="1">
        <v>46066</v>
      </c>
      <c r="B31" s="2">
        <v>54.35</v>
      </c>
      <c r="C31" s="2">
        <v>57.41</v>
      </c>
      <c r="D31" s="3">
        <v>1.05630174793008</v>
      </c>
      <c r="E31" s="3">
        <v>1.0597116636322601</v>
      </c>
      <c r="F31" s="3">
        <v>1.05676994461178</v>
      </c>
      <c r="G31" s="3">
        <v>1.0576825092583899</v>
      </c>
      <c r="H31" s="2">
        <v>57.595328918413699</v>
      </c>
      <c r="I31" s="2">
        <v>57.440322101795203</v>
      </c>
      <c r="J31" s="2">
        <v>57.493005310771103</v>
      </c>
      <c r="K31" s="4">
        <v>-3.22296506748163E-3</v>
      </c>
      <c r="L31" s="4">
        <v>-5.2802816648406703E-4</v>
      </c>
      <c r="M31" s="4">
        <v>-1.4447894549931999E-3</v>
      </c>
      <c r="N31" s="2">
        <v>0</v>
      </c>
      <c r="O31" s="2">
        <v>0</v>
      </c>
      <c r="P31" s="2">
        <v>54.35</v>
      </c>
      <c r="Q31" s="2">
        <v>57.41</v>
      </c>
      <c r="R31" s="3">
        <v>1.05630174793008</v>
      </c>
      <c r="S31" s="3">
        <v>1.05999152854207</v>
      </c>
      <c r="T31" s="3">
        <v>1.05676994461178</v>
      </c>
      <c r="U31" s="3">
        <v>1.0576825092583899</v>
      </c>
      <c r="V31" s="2">
        <v>57.610539576261701</v>
      </c>
      <c r="W31" s="2">
        <v>57.440322101795203</v>
      </c>
      <c r="X31" s="2">
        <v>57.493005310771103</v>
      </c>
      <c r="Y31" s="4">
        <v>-3.4870255382735099E-3</v>
      </c>
      <c r="Z31" s="4">
        <v>-5.2802816648406703E-4</v>
      </c>
      <c r="AA31" s="4">
        <v>-1.4447894549931999E-3</v>
      </c>
      <c r="AC31" s="4">
        <f t="shared" si="0"/>
        <v>6.8310059773598782E-3</v>
      </c>
      <c r="AD31" s="4">
        <f t="shared" si="1"/>
        <v>7.518175109783201E-3</v>
      </c>
      <c r="AE31" s="4"/>
      <c r="AF31" s="4"/>
      <c r="AH31">
        <f t="shared" si="3"/>
        <v>0</v>
      </c>
      <c r="AI31">
        <f t="shared" si="4"/>
        <v>0</v>
      </c>
      <c r="AJ31">
        <f t="shared" si="5"/>
        <v>1</v>
      </c>
      <c r="AK31">
        <f t="shared" si="2"/>
        <v>1</v>
      </c>
      <c r="AL31" s="4">
        <f t="shared" si="6"/>
        <v>-6.8310059773598782E-3</v>
      </c>
      <c r="AM31" s="4">
        <f t="shared" si="7"/>
        <v>7.518175109783201E-3</v>
      </c>
      <c r="AN31" s="4">
        <f t="shared" si="8"/>
        <v>6.871691324233228E-4</v>
      </c>
      <c r="AO31" s="13">
        <f t="shared" si="9"/>
        <v>1.4344769945191186E-4</v>
      </c>
      <c r="AQ31" s="4"/>
      <c r="AS31">
        <f t="shared" si="10"/>
        <v>0</v>
      </c>
      <c r="AT31">
        <f t="shared" si="11"/>
        <v>1</v>
      </c>
      <c r="AU31">
        <f t="shared" si="12"/>
        <v>0</v>
      </c>
      <c r="AV31">
        <f t="shared" si="13"/>
        <v>0</v>
      </c>
      <c r="AW31" s="4">
        <f t="shared" si="14"/>
        <v>0</v>
      </c>
      <c r="AX31" s="4">
        <f t="shared" si="15"/>
        <v>0</v>
      </c>
      <c r="AY31" s="4">
        <f t="shared" si="16"/>
        <v>0</v>
      </c>
      <c r="AZ31" s="13">
        <f t="shared" si="17"/>
        <v>0</v>
      </c>
      <c r="BB31" s="13">
        <f t="shared" si="18"/>
        <v>6.871691324233228E-4</v>
      </c>
      <c r="BC31" s="13">
        <f t="shared" si="19"/>
        <v>1.4344769945191186E-4</v>
      </c>
    </row>
    <row r="32" spans="1:55" x14ac:dyDescent="0.25">
      <c r="A32" s="1">
        <v>46070</v>
      </c>
      <c r="B32" s="2">
        <v>53.75</v>
      </c>
      <c r="C32" s="2">
        <v>56.79</v>
      </c>
      <c r="D32" s="3">
        <v>1.05655813953488</v>
      </c>
      <c r="E32" s="3">
        <v>1.0597116636322601</v>
      </c>
      <c r="F32" s="3">
        <v>1.05657161271112</v>
      </c>
      <c r="G32" s="3">
        <v>1.0575118840480999</v>
      </c>
      <c r="H32" s="2">
        <v>56.959501920234302</v>
      </c>
      <c r="I32" s="2">
        <v>56.801384522883197</v>
      </c>
      <c r="J32" s="2">
        <v>56.8504348726389</v>
      </c>
      <c r="K32" s="4">
        <v>-2.9802687982394601E-3</v>
      </c>
      <c r="L32" s="4">
        <v>-2.0044694356280199E-4</v>
      </c>
      <c r="M32" s="4">
        <v>-1.0636157526855499E-3</v>
      </c>
      <c r="N32" s="2">
        <v>0</v>
      </c>
      <c r="O32" s="2">
        <v>0</v>
      </c>
      <c r="P32" s="2">
        <v>53.75</v>
      </c>
      <c r="Q32" s="2">
        <v>56.79</v>
      </c>
      <c r="R32" s="3">
        <v>1.05655813953488</v>
      </c>
      <c r="S32" s="3">
        <v>1.05999152854207</v>
      </c>
      <c r="T32" s="3">
        <v>1.05657161271112</v>
      </c>
      <c r="U32" s="3">
        <v>1.0575118840480999</v>
      </c>
      <c r="V32" s="2">
        <v>56.974544659136399</v>
      </c>
      <c r="W32" s="2">
        <v>56.801384522883197</v>
      </c>
      <c r="X32" s="2">
        <v>56.8504348726389</v>
      </c>
      <c r="Y32" s="4">
        <v>-3.2443292690314601E-3</v>
      </c>
      <c r="Z32" s="4">
        <v>-2.0044694356280199E-4</v>
      </c>
      <c r="AA32" s="4">
        <v>-1.0636157526855499E-3</v>
      </c>
      <c r="AC32" s="4">
        <f t="shared" si="0"/>
        <v>-1.1100946559446332E-2</v>
      </c>
      <c r="AD32" s="4">
        <f t="shared" si="1"/>
        <v>-1.0858250290204265E-2</v>
      </c>
      <c r="AE32" s="4"/>
      <c r="AF32" s="4"/>
      <c r="AH32">
        <f t="shared" si="3"/>
        <v>0</v>
      </c>
      <c r="AI32">
        <f t="shared" si="4"/>
        <v>0</v>
      </c>
      <c r="AJ32">
        <f t="shared" si="5"/>
        <v>1</v>
      </c>
      <c r="AK32">
        <f t="shared" si="2"/>
        <v>1</v>
      </c>
      <c r="AL32" s="4">
        <f t="shared" si="6"/>
        <v>1.1100946559446332E-2</v>
      </c>
      <c r="AM32" s="4">
        <f t="shared" si="7"/>
        <v>-1.0858250290204265E-2</v>
      </c>
      <c r="AN32" s="4">
        <f t="shared" si="8"/>
        <v>2.4269626924206672E-4</v>
      </c>
      <c r="AO32" s="13">
        <f t="shared" si="9"/>
        <v>3.8614396869397858E-4</v>
      </c>
      <c r="AQ32" s="4"/>
      <c r="AS32">
        <f t="shared" si="10"/>
        <v>0</v>
      </c>
      <c r="AT32">
        <f t="shared" si="11"/>
        <v>1</v>
      </c>
      <c r="AU32">
        <f t="shared" si="12"/>
        <v>0</v>
      </c>
      <c r="AV32">
        <f t="shared" si="13"/>
        <v>0</v>
      </c>
      <c r="AW32" s="4">
        <f t="shared" si="14"/>
        <v>0</v>
      </c>
      <c r="AX32" s="4">
        <f t="shared" si="15"/>
        <v>0</v>
      </c>
      <c r="AY32" s="4">
        <f t="shared" si="16"/>
        <v>0</v>
      </c>
      <c r="AZ32" s="13">
        <f t="shared" si="17"/>
        <v>0</v>
      </c>
      <c r="BB32" s="13">
        <f t="shared" si="18"/>
        <v>2.4269626924206672E-4</v>
      </c>
      <c r="BC32" s="13">
        <f t="shared" si="19"/>
        <v>3.8614396869397858E-4</v>
      </c>
    </row>
    <row r="33" spans="1:55" x14ac:dyDescent="0.25">
      <c r="A33" s="1">
        <v>46071</v>
      </c>
      <c r="B33" s="2">
        <v>54.78</v>
      </c>
      <c r="C33" s="2">
        <v>57.9</v>
      </c>
      <c r="D33" s="3">
        <v>1.0569550930996701</v>
      </c>
      <c r="E33" s="3">
        <v>1.0597116636322601</v>
      </c>
      <c r="F33" s="3">
        <v>1.0565578129442501</v>
      </c>
      <c r="G33" s="3">
        <v>1.05739745382913</v>
      </c>
      <c r="H33" s="2">
        <v>58.051004933775602</v>
      </c>
      <c r="I33" s="2">
        <v>57.8789929443153</v>
      </c>
      <c r="J33" s="2">
        <v>57.930501008154899</v>
      </c>
      <c r="K33" s="4">
        <v>-2.6046349357911501E-3</v>
      </c>
      <c r="L33" s="4">
        <v>3.62881994064162E-4</v>
      </c>
      <c r="M33" s="4">
        <v>-5.26649001678895E-4</v>
      </c>
      <c r="N33" s="2">
        <v>0</v>
      </c>
      <c r="O33" s="2">
        <v>0</v>
      </c>
      <c r="P33" s="2">
        <v>54.78</v>
      </c>
      <c r="Q33" s="2">
        <v>57.9</v>
      </c>
      <c r="R33" s="3">
        <v>1.0569550930996701</v>
      </c>
      <c r="S33" s="3">
        <v>1.05999152854207</v>
      </c>
      <c r="T33" s="3">
        <v>1.0565578129442501</v>
      </c>
      <c r="U33" s="3">
        <v>1.05739745382913</v>
      </c>
      <c r="V33" s="2">
        <v>58.066335933534802</v>
      </c>
      <c r="W33" s="2">
        <v>57.8789929443153</v>
      </c>
      <c r="X33" s="2">
        <v>57.930501008154899</v>
      </c>
      <c r="Y33" s="4">
        <v>-2.8686954065830399E-3</v>
      </c>
      <c r="Z33" s="4">
        <v>3.62881994064162E-4</v>
      </c>
      <c r="AA33" s="4">
        <v>-5.26649001678895E-4</v>
      </c>
      <c r="AC33" s="4">
        <f t="shared" si="0"/>
        <v>1.8981496827159852E-2</v>
      </c>
      <c r="AD33" s="4">
        <f t="shared" si="1"/>
        <v>1.935713068960835E-2</v>
      </c>
      <c r="AE33" s="4"/>
      <c r="AF33" s="4"/>
      <c r="AH33">
        <f t="shared" si="3"/>
        <v>0</v>
      </c>
      <c r="AI33">
        <f t="shared" si="4"/>
        <v>0</v>
      </c>
      <c r="AJ33">
        <f t="shared" si="5"/>
        <v>1</v>
      </c>
      <c r="AK33">
        <f t="shared" si="2"/>
        <v>1</v>
      </c>
      <c r="AL33" s="4">
        <f t="shared" si="6"/>
        <v>-1.8981496827159852E-2</v>
      </c>
      <c r="AM33" s="4">
        <f t="shared" si="7"/>
        <v>1.935713068960835E-2</v>
      </c>
      <c r="AN33" s="4">
        <f t="shared" si="8"/>
        <v>3.7563386244849825E-4</v>
      </c>
      <c r="AO33" s="13">
        <f t="shared" si="9"/>
        <v>7.6177783114247683E-4</v>
      </c>
      <c r="AQ33" s="4"/>
      <c r="AS33">
        <f t="shared" si="10"/>
        <v>0</v>
      </c>
      <c r="AT33">
        <f t="shared" si="11"/>
        <v>1</v>
      </c>
      <c r="AU33">
        <f t="shared" si="12"/>
        <v>0</v>
      </c>
      <c r="AV33">
        <f t="shared" si="13"/>
        <v>0</v>
      </c>
      <c r="AW33" s="4">
        <f t="shared" si="14"/>
        <v>0</v>
      </c>
      <c r="AX33" s="4">
        <f t="shared" si="15"/>
        <v>0</v>
      </c>
      <c r="AY33" s="4">
        <f t="shared" si="16"/>
        <v>0</v>
      </c>
      <c r="AZ33" s="13">
        <f t="shared" si="17"/>
        <v>0</v>
      </c>
      <c r="BB33" s="13">
        <f t="shared" si="18"/>
        <v>3.7563386244849825E-4</v>
      </c>
      <c r="BC33" s="13">
        <f t="shared" si="19"/>
        <v>7.6177783114247683E-4</v>
      </c>
    </row>
    <row r="34" spans="1:55" x14ac:dyDescent="0.25">
      <c r="A34" s="1">
        <v>46072</v>
      </c>
      <c r="B34" s="2">
        <v>55.18</v>
      </c>
      <c r="C34" s="2">
        <v>58.29</v>
      </c>
      <c r="D34" s="3">
        <v>1.05636100036245</v>
      </c>
      <c r="E34" s="3">
        <v>1.0597116636322601</v>
      </c>
      <c r="F34" s="3">
        <v>1.0565153212712399</v>
      </c>
      <c r="G34" s="3">
        <v>1.05726165769341</v>
      </c>
      <c r="H34" s="2">
        <v>58.474889599228497</v>
      </c>
      <c r="I34" s="2">
        <v>58.300860118263998</v>
      </c>
      <c r="J34" s="2">
        <v>58.347191502291601</v>
      </c>
      <c r="K34" s="4">
        <v>-3.1668724114900801E-3</v>
      </c>
      <c r="L34" s="4">
        <v>-1.8629450515215E-4</v>
      </c>
      <c r="M34" s="4">
        <v>-9.80673593706425E-4</v>
      </c>
      <c r="N34" s="2">
        <v>0</v>
      </c>
      <c r="O34" s="2">
        <v>0</v>
      </c>
      <c r="P34" s="2">
        <v>55.18</v>
      </c>
      <c r="Q34" s="2">
        <v>58.29</v>
      </c>
      <c r="R34" s="3">
        <v>1.05636100036245</v>
      </c>
      <c r="S34" s="3">
        <v>1.05999152854207</v>
      </c>
      <c r="T34" s="3">
        <v>1.0565153212712399</v>
      </c>
      <c r="U34" s="3">
        <v>1.05726165769341</v>
      </c>
      <c r="V34" s="2">
        <v>58.490332544951599</v>
      </c>
      <c r="W34" s="2">
        <v>58.300860118263998</v>
      </c>
      <c r="X34" s="2">
        <v>58.347191502291601</v>
      </c>
      <c r="Y34" s="4">
        <v>-3.4309328822820502E-3</v>
      </c>
      <c r="Z34" s="4">
        <v>-1.8629450515215E-4</v>
      </c>
      <c r="AA34" s="4">
        <v>-9.80673593706425E-4</v>
      </c>
      <c r="AC34" s="4">
        <f t="shared" si="0"/>
        <v>7.2754049542078552E-3</v>
      </c>
      <c r="AD34" s="4">
        <f t="shared" si="1"/>
        <v>6.7131674785088306E-3</v>
      </c>
      <c r="AE34" s="4"/>
      <c r="AF34" s="4"/>
      <c r="AH34">
        <f t="shared" si="3"/>
        <v>0</v>
      </c>
      <c r="AI34">
        <f t="shared" si="4"/>
        <v>0</v>
      </c>
      <c r="AJ34">
        <f t="shared" si="5"/>
        <v>1</v>
      </c>
      <c r="AK34">
        <f t="shared" si="2"/>
        <v>1</v>
      </c>
      <c r="AL34" s="4">
        <f t="shared" si="6"/>
        <v>-7.2754049542078552E-3</v>
      </c>
      <c r="AM34" s="4">
        <f t="shared" si="7"/>
        <v>6.7131674785088306E-3</v>
      </c>
      <c r="AN34" s="4">
        <f t="shared" si="8"/>
        <v>-5.622374756990246E-4</v>
      </c>
      <c r="AO34" s="13">
        <f t="shared" si="9"/>
        <v>1.9954035544345224E-4</v>
      </c>
      <c r="AQ34" s="4"/>
      <c r="AS34">
        <f t="shared" si="10"/>
        <v>0</v>
      </c>
      <c r="AT34">
        <f t="shared" si="11"/>
        <v>1</v>
      </c>
      <c r="AU34">
        <f t="shared" si="12"/>
        <v>0</v>
      </c>
      <c r="AV34">
        <f t="shared" si="13"/>
        <v>0</v>
      </c>
      <c r="AW34" s="4">
        <f t="shared" si="14"/>
        <v>0</v>
      </c>
      <c r="AX34" s="4">
        <f t="shared" si="15"/>
        <v>0</v>
      </c>
      <c r="AY34" s="4">
        <f t="shared" si="16"/>
        <v>0</v>
      </c>
      <c r="AZ34" s="13">
        <f t="shared" si="17"/>
        <v>0</v>
      </c>
      <c r="BB34" s="13">
        <f t="shared" si="18"/>
        <v>-5.622374756990246E-4</v>
      </c>
      <c r="BC34" s="13">
        <f t="shared" si="19"/>
        <v>1.9954035544345224E-4</v>
      </c>
    </row>
    <row r="35" spans="1:55" x14ac:dyDescent="0.25">
      <c r="A35" s="1">
        <v>46073</v>
      </c>
      <c r="B35" s="2">
        <v>54.88</v>
      </c>
      <c r="C35" s="2">
        <v>58.06</v>
      </c>
      <c r="D35" s="3">
        <v>1.0579446064139899</v>
      </c>
      <c r="E35" s="3">
        <v>1.0597116636322601</v>
      </c>
      <c r="F35" s="3">
        <v>1.0566020630848301</v>
      </c>
      <c r="G35" s="3">
        <v>1.05723515053711</v>
      </c>
      <c r="H35" s="2">
        <v>58.156976100138799</v>
      </c>
      <c r="I35" s="2">
        <v>57.981560831365897</v>
      </c>
      <c r="J35" s="2">
        <v>58.022519774214402</v>
      </c>
      <c r="K35" s="4">
        <v>-1.6688805009544699E-3</v>
      </c>
      <c r="L35" s="4">
        <v>1.3519152968787299E-3</v>
      </c>
      <c r="M35" s="4">
        <v>6.4575143890587005E-4</v>
      </c>
      <c r="N35" s="2">
        <v>0</v>
      </c>
      <c r="O35" s="2">
        <v>0</v>
      </c>
      <c r="P35" s="2">
        <v>54.88</v>
      </c>
      <c r="Q35" s="2">
        <v>58.06</v>
      </c>
      <c r="R35" s="3">
        <v>1.0579446064139899</v>
      </c>
      <c r="S35" s="3">
        <v>1.05999152854207</v>
      </c>
      <c r="T35" s="3">
        <v>1.0566020630848301</v>
      </c>
      <c r="U35" s="3">
        <v>1.05723515053711</v>
      </c>
      <c r="V35" s="2">
        <v>58.172335086388998</v>
      </c>
      <c r="W35" s="2">
        <v>57.981560831365897</v>
      </c>
      <c r="X35" s="2">
        <v>58.022519774214402</v>
      </c>
      <c r="Y35" s="4">
        <v>-1.93294097174645E-3</v>
      </c>
      <c r="Z35" s="4">
        <v>1.3519152968787299E-3</v>
      </c>
      <c r="AA35" s="4">
        <v>6.4575143890587005E-4</v>
      </c>
      <c r="AC35" s="4">
        <f t="shared" si="0"/>
        <v>-5.451585371510157E-3</v>
      </c>
      <c r="AD35" s="4">
        <f t="shared" si="1"/>
        <v>-3.9535934609745702E-3</v>
      </c>
      <c r="AE35" s="4"/>
      <c r="AF35" s="4"/>
      <c r="AH35">
        <f t="shared" si="3"/>
        <v>0</v>
      </c>
      <c r="AI35">
        <f t="shared" si="4"/>
        <v>1</v>
      </c>
      <c r="AJ35">
        <f t="shared" si="5"/>
        <v>1</v>
      </c>
      <c r="AK35">
        <f t="shared" si="2"/>
        <v>1</v>
      </c>
      <c r="AL35" s="4">
        <f t="shared" si="6"/>
        <v>5.451585371510157E-3</v>
      </c>
      <c r="AM35" s="4">
        <f t="shared" si="7"/>
        <v>-3.9535934609745702E-3</v>
      </c>
      <c r="AN35" s="4">
        <f t="shared" si="8"/>
        <v>1.4979919105355868E-3</v>
      </c>
      <c r="AO35" s="13">
        <f t="shared" si="9"/>
        <v>1.697532265979039E-3</v>
      </c>
      <c r="AQ35" s="4"/>
      <c r="AS35">
        <f t="shared" si="10"/>
        <v>0</v>
      </c>
      <c r="AT35">
        <f t="shared" si="11"/>
        <v>0</v>
      </c>
      <c r="AU35">
        <f t="shared" si="12"/>
        <v>0</v>
      </c>
      <c r="AV35">
        <f t="shared" si="13"/>
        <v>0</v>
      </c>
      <c r="AW35" s="4">
        <f t="shared" si="14"/>
        <v>0</v>
      </c>
      <c r="AX35" s="4">
        <f t="shared" si="15"/>
        <v>0</v>
      </c>
      <c r="AY35" s="4">
        <f t="shared" si="16"/>
        <v>0</v>
      </c>
      <c r="AZ35" s="13">
        <f t="shared" si="17"/>
        <v>0</v>
      </c>
      <c r="BB35" s="13">
        <f t="shared" si="18"/>
        <v>1.4979919105355868E-3</v>
      </c>
      <c r="BC35" s="13">
        <f t="shared" si="19"/>
        <v>1.697532265979039E-3</v>
      </c>
    </row>
    <row r="36" spans="1:55" x14ac:dyDescent="0.25">
      <c r="A36" s="1">
        <v>46076</v>
      </c>
      <c r="B36" s="2">
        <v>55.15</v>
      </c>
      <c r="C36" s="2">
        <v>58.29</v>
      </c>
      <c r="D36" s="3">
        <v>1.0569356300997199</v>
      </c>
      <c r="E36" s="3">
        <v>1.0597116636322601</v>
      </c>
      <c r="F36" s="3">
        <v>1.0566806026206199</v>
      </c>
      <c r="G36" s="3">
        <v>1.05716467243648</v>
      </c>
      <c r="H36" s="2">
        <v>58.443098249319497</v>
      </c>
      <c r="I36" s="2">
        <v>58.271603779128597</v>
      </c>
      <c r="J36" s="2">
        <v>58.306518552121702</v>
      </c>
      <c r="K36" s="4">
        <v>-2.6230493218615202E-3</v>
      </c>
      <c r="L36" s="4">
        <v>3.15648042368798E-4</v>
      </c>
      <c r="M36" s="4">
        <v>-2.8334554817579198E-4</v>
      </c>
      <c r="N36" s="2">
        <v>0</v>
      </c>
      <c r="O36" s="2">
        <v>0</v>
      </c>
      <c r="P36" s="2">
        <v>55.15</v>
      </c>
      <c r="Q36" s="2">
        <v>58.29</v>
      </c>
      <c r="R36" s="3">
        <v>1.0569356300997199</v>
      </c>
      <c r="S36" s="3">
        <v>1.05999152854207</v>
      </c>
      <c r="T36" s="3">
        <v>1.0566806026206199</v>
      </c>
      <c r="U36" s="3">
        <v>1.05716467243648</v>
      </c>
      <c r="V36" s="2">
        <v>58.458532799095302</v>
      </c>
      <c r="W36" s="2">
        <v>58.271603779128597</v>
      </c>
      <c r="X36" s="2">
        <v>58.306518552121702</v>
      </c>
      <c r="Y36" s="4">
        <v>-2.8871097926535202E-3</v>
      </c>
      <c r="Z36" s="4">
        <v>3.15648042368798E-4</v>
      </c>
      <c r="AA36" s="4">
        <v>-2.8334554817579198E-4</v>
      </c>
      <c r="AC36" s="4">
        <f t="shared" si="0"/>
        <v>4.9077622818815263E-3</v>
      </c>
      <c r="AD36" s="4">
        <f t="shared" si="1"/>
        <v>3.9535934609745268E-3</v>
      </c>
      <c r="AE36" s="4"/>
      <c r="AF36" s="4"/>
      <c r="AH36">
        <f t="shared" si="3"/>
        <v>0</v>
      </c>
      <c r="AI36">
        <f t="shared" si="4"/>
        <v>0</v>
      </c>
      <c r="AJ36">
        <f t="shared" si="5"/>
        <v>0</v>
      </c>
      <c r="AK36">
        <f t="shared" si="2"/>
        <v>0</v>
      </c>
      <c r="AL36" s="4">
        <f t="shared" si="6"/>
        <v>0</v>
      </c>
      <c r="AM36" s="4">
        <f t="shared" si="7"/>
        <v>0</v>
      </c>
      <c r="AN36" s="4">
        <f t="shared" si="8"/>
        <v>0</v>
      </c>
      <c r="AO36" s="13">
        <f t="shared" si="9"/>
        <v>1.697532265979039E-3</v>
      </c>
      <c r="AQ36" s="4"/>
      <c r="AS36">
        <f t="shared" si="10"/>
        <v>0</v>
      </c>
      <c r="AT36">
        <f t="shared" si="11"/>
        <v>1</v>
      </c>
      <c r="AU36">
        <f t="shared" si="12"/>
        <v>0</v>
      </c>
      <c r="AV36">
        <f t="shared" si="13"/>
        <v>0</v>
      </c>
      <c r="AW36" s="4">
        <f t="shared" si="14"/>
        <v>0</v>
      </c>
      <c r="AX36" s="4">
        <f t="shared" si="15"/>
        <v>0</v>
      </c>
      <c r="AY36" s="4">
        <f t="shared" si="16"/>
        <v>0</v>
      </c>
      <c r="AZ36" s="13">
        <f t="shared" si="17"/>
        <v>0</v>
      </c>
      <c r="BB36" s="13">
        <f t="shared" si="18"/>
        <v>0</v>
      </c>
      <c r="BC36" s="13">
        <f t="shared" si="19"/>
        <v>1.697532265979039E-3</v>
      </c>
    </row>
    <row r="37" spans="1:55" x14ac:dyDescent="0.25">
      <c r="A37" s="1">
        <v>46077</v>
      </c>
      <c r="B37" s="2">
        <v>55.1</v>
      </c>
      <c r="C37" s="2">
        <v>58.28</v>
      </c>
      <c r="D37" s="3">
        <v>1.0577132486388301</v>
      </c>
      <c r="E37" s="3">
        <v>1.0597116636322601</v>
      </c>
      <c r="F37" s="3">
        <v>1.0567658723018101</v>
      </c>
      <c r="G37" s="3">
        <v>1.0571348533568401</v>
      </c>
      <c r="H37" s="2">
        <v>58.390112666137902</v>
      </c>
      <c r="I37" s="2">
        <v>58.223101204396599</v>
      </c>
      <c r="J37" s="2">
        <v>58.249773451250398</v>
      </c>
      <c r="K37" s="4">
        <v>-1.8875905116732001E-3</v>
      </c>
      <c r="L37" s="4">
        <v>9.7677743406050311E-4</v>
      </c>
      <c r="M37" s="4">
        <v>5.1877813767581596E-4</v>
      </c>
      <c r="N37" s="2">
        <v>0</v>
      </c>
      <c r="O37" s="2">
        <v>0</v>
      </c>
      <c r="P37" s="2">
        <v>55.1</v>
      </c>
      <c r="Q37" s="2">
        <v>58.28</v>
      </c>
      <c r="R37" s="3">
        <v>1.0577132486388301</v>
      </c>
      <c r="S37" s="3">
        <v>1.05999152854207</v>
      </c>
      <c r="T37" s="3">
        <v>1.0567658723018101</v>
      </c>
      <c r="U37" s="3">
        <v>1.0571348533568401</v>
      </c>
      <c r="V37" s="2">
        <v>58.405533222668197</v>
      </c>
      <c r="W37" s="2">
        <v>58.223101204396599</v>
      </c>
      <c r="X37" s="2">
        <v>58.249773451250398</v>
      </c>
      <c r="Y37" s="4">
        <v>-2.1516509824651801E-3</v>
      </c>
      <c r="Z37" s="4">
        <v>9.7677743406050311E-4</v>
      </c>
      <c r="AA37" s="4">
        <v>5.1877813767581596E-4</v>
      </c>
      <c r="AC37" s="4">
        <f t="shared" si="0"/>
        <v>-9.0702954064261494E-4</v>
      </c>
      <c r="AD37" s="4">
        <f t="shared" si="1"/>
        <v>-1.7157073045426845E-4</v>
      </c>
      <c r="AE37" s="4"/>
      <c r="AF37" s="4"/>
      <c r="AH37">
        <f t="shared" si="3"/>
        <v>0</v>
      </c>
      <c r="AI37">
        <f t="shared" si="4"/>
        <v>1</v>
      </c>
      <c r="AJ37">
        <f t="shared" si="5"/>
        <v>0</v>
      </c>
      <c r="AK37">
        <f t="shared" si="2"/>
        <v>0</v>
      </c>
      <c r="AL37" s="4">
        <f t="shared" si="6"/>
        <v>0</v>
      </c>
      <c r="AM37" s="4">
        <f t="shared" si="7"/>
        <v>0</v>
      </c>
      <c r="AN37" s="4">
        <f t="shared" si="8"/>
        <v>0</v>
      </c>
      <c r="AO37" s="13">
        <f t="shared" si="9"/>
        <v>1.697532265979039E-3</v>
      </c>
      <c r="AQ37" s="4"/>
      <c r="AS37">
        <f t="shared" si="10"/>
        <v>0</v>
      </c>
      <c r="AT37">
        <f t="shared" si="11"/>
        <v>0</v>
      </c>
      <c r="AU37">
        <f t="shared" si="12"/>
        <v>0</v>
      </c>
      <c r="AV37">
        <f t="shared" si="13"/>
        <v>0</v>
      </c>
      <c r="AW37" s="4">
        <f t="shared" si="14"/>
        <v>0</v>
      </c>
      <c r="AX37" s="4">
        <f t="shared" si="15"/>
        <v>0</v>
      </c>
      <c r="AY37" s="4">
        <f t="shared" si="16"/>
        <v>0</v>
      </c>
      <c r="AZ37" s="13">
        <f t="shared" si="17"/>
        <v>0</v>
      </c>
      <c r="BB37" s="13">
        <f t="shared" si="18"/>
        <v>0</v>
      </c>
      <c r="BC37" s="13">
        <f t="shared" si="19"/>
        <v>1.697532265979039E-3</v>
      </c>
    </row>
    <row r="38" spans="1:55" x14ac:dyDescent="0.25">
      <c r="A38" s="1">
        <v>46078</v>
      </c>
      <c r="B38" s="2">
        <v>54.87</v>
      </c>
      <c r="C38" s="2">
        <v>57.93</v>
      </c>
      <c r="D38" s="3">
        <v>1.0557681793329601</v>
      </c>
      <c r="E38" s="3">
        <v>1.0597116636322601</v>
      </c>
      <c r="F38" s="3">
        <v>1.0566316040089001</v>
      </c>
      <c r="G38" s="3">
        <v>1.0570039951602199</v>
      </c>
      <c r="H38" s="2">
        <v>58.146378983502501</v>
      </c>
      <c r="I38" s="2">
        <v>57.984743413200398</v>
      </c>
      <c r="J38" s="2">
        <v>58.004989403690303</v>
      </c>
      <c r="K38" s="4">
        <v>-3.7282216421597198E-3</v>
      </c>
      <c r="L38" s="4">
        <v>-9.4454623559585705E-4</v>
      </c>
      <c r="M38" s="4">
        <v>-1.29364593957416E-3</v>
      </c>
      <c r="N38" s="2">
        <v>0</v>
      </c>
      <c r="O38" s="2">
        <v>0</v>
      </c>
      <c r="P38" s="2">
        <v>54.87</v>
      </c>
      <c r="Q38" s="2">
        <v>57.93</v>
      </c>
      <c r="R38" s="3">
        <v>1.0557681793329601</v>
      </c>
      <c r="S38" s="3">
        <v>1.05999152854207</v>
      </c>
      <c r="T38" s="3">
        <v>1.0566316040089001</v>
      </c>
      <c r="U38" s="3">
        <v>1.0570039951602199</v>
      </c>
      <c r="V38" s="2">
        <v>58.161735171103601</v>
      </c>
      <c r="W38" s="2">
        <v>57.984743413200398</v>
      </c>
      <c r="X38" s="2">
        <v>58.004989403690303</v>
      </c>
      <c r="Y38" s="4">
        <v>-3.9922821129516296E-3</v>
      </c>
      <c r="Z38" s="4">
        <v>-9.4454623559585705E-4</v>
      </c>
      <c r="AA38" s="4">
        <v>-1.29364593957416E-3</v>
      </c>
      <c r="AC38" s="4">
        <f t="shared" si="0"/>
        <v>-4.1829650879848385E-3</v>
      </c>
      <c r="AD38" s="4">
        <f t="shared" si="1"/>
        <v>-6.0235962184713157E-3</v>
      </c>
      <c r="AE38" s="4"/>
      <c r="AF38" s="4"/>
      <c r="AH38">
        <f t="shared" si="3"/>
        <v>0</v>
      </c>
      <c r="AI38">
        <f t="shared" si="4"/>
        <v>0</v>
      </c>
      <c r="AJ38">
        <f t="shared" si="5"/>
        <v>0</v>
      </c>
      <c r="AK38">
        <f t="shared" si="2"/>
        <v>0</v>
      </c>
      <c r="AL38" s="4">
        <f t="shared" si="6"/>
        <v>0</v>
      </c>
      <c r="AM38" s="4">
        <f t="shared" si="7"/>
        <v>0</v>
      </c>
      <c r="AN38" s="4">
        <f t="shared" si="8"/>
        <v>0</v>
      </c>
      <c r="AO38" s="13">
        <f t="shared" si="9"/>
        <v>1.697532265979039E-3</v>
      </c>
      <c r="AQ38" s="4"/>
      <c r="AS38">
        <f t="shared" si="10"/>
        <v>0</v>
      </c>
      <c r="AT38">
        <f t="shared" si="11"/>
        <v>1</v>
      </c>
      <c r="AU38">
        <f t="shared" si="12"/>
        <v>0</v>
      </c>
      <c r="AV38">
        <f t="shared" si="13"/>
        <v>0</v>
      </c>
      <c r="AW38" s="4">
        <f t="shared" si="14"/>
        <v>0</v>
      </c>
      <c r="AX38" s="4">
        <f t="shared" si="15"/>
        <v>0</v>
      </c>
      <c r="AY38" s="4">
        <f t="shared" si="16"/>
        <v>0</v>
      </c>
      <c r="AZ38" s="13">
        <f t="shared" si="17"/>
        <v>0</v>
      </c>
      <c r="BB38" s="13">
        <f t="shared" si="18"/>
        <v>0</v>
      </c>
      <c r="BC38" s="13">
        <f t="shared" si="19"/>
        <v>1.697532265979039E-3</v>
      </c>
    </row>
    <row r="39" spans="1:55" x14ac:dyDescent="0.25">
      <c r="A39" s="1">
        <v>46079</v>
      </c>
      <c r="B39" s="2">
        <v>55.05</v>
      </c>
      <c r="C39" s="2">
        <v>58.16</v>
      </c>
      <c r="D39" s="3">
        <v>1.05649409627611</v>
      </c>
      <c r="E39" s="3">
        <v>1.0597116636322601</v>
      </c>
      <c r="F39" s="3">
        <v>1.0566607880999499</v>
      </c>
      <c r="G39" s="3">
        <v>1.05690162704695</v>
      </c>
      <c r="H39" s="2">
        <v>58.3371270829563</v>
      </c>
      <c r="I39" s="2">
        <v>58.167569800690202</v>
      </c>
      <c r="J39" s="2">
        <v>58.188069933570098</v>
      </c>
      <c r="K39" s="4">
        <v>-3.0408856232335998E-3</v>
      </c>
      <c r="L39" s="4">
        <v>-1.30146288002761E-4</v>
      </c>
      <c r="M39" s="4">
        <v>-4.8251654076852002E-4</v>
      </c>
      <c r="N39" s="2">
        <v>0</v>
      </c>
      <c r="O39" s="2">
        <v>0</v>
      </c>
      <c r="P39" s="2">
        <v>55.05</v>
      </c>
      <c r="Q39" s="2">
        <v>58.16</v>
      </c>
      <c r="R39" s="3">
        <v>1.05649409627611</v>
      </c>
      <c r="S39" s="3">
        <v>1.05999152854207</v>
      </c>
      <c r="T39" s="3">
        <v>1.0566607880999499</v>
      </c>
      <c r="U39" s="3">
        <v>1.05690162704695</v>
      </c>
      <c r="V39" s="2">
        <v>58.352533646241099</v>
      </c>
      <c r="W39" s="2">
        <v>58.167569800690202</v>
      </c>
      <c r="X39" s="2">
        <v>58.188069933570098</v>
      </c>
      <c r="Y39" s="4">
        <v>-3.3049460940254901E-3</v>
      </c>
      <c r="Z39" s="4">
        <v>-1.30146288002761E-4</v>
      </c>
      <c r="AA39" s="4">
        <v>-4.8251654076852002E-4</v>
      </c>
      <c r="AC39" s="4">
        <f t="shared" si="0"/>
        <v>3.2751120978050481E-3</v>
      </c>
      <c r="AD39" s="4">
        <f t="shared" si="1"/>
        <v>3.9624481167311277E-3</v>
      </c>
      <c r="AE39" s="4"/>
      <c r="AF39" s="4"/>
      <c r="AH39">
        <f t="shared" si="3"/>
        <v>0</v>
      </c>
      <c r="AI39">
        <f t="shared" si="4"/>
        <v>0</v>
      </c>
      <c r="AJ39">
        <f t="shared" si="5"/>
        <v>0</v>
      </c>
      <c r="AK39">
        <f t="shared" si="2"/>
        <v>0</v>
      </c>
      <c r="AL39" s="4">
        <f t="shared" si="6"/>
        <v>0</v>
      </c>
      <c r="AM39" s="4">
        <f t="shared" si="7"/>
        <v>0</v>
      </c>
      <c r="AN39" s="4">
        <f t="shared" si="8"/>
        <v>0</v>
      </c>
      <c r="AO39" s="13">
        <f t="shared" si="9"/>
        <v>1.697532265979039E-3</v>
      </c>
      <c r="AQ39" s="4"/>
      <c r="AS39">
        <f t="shared" si="10"/>
        <v>0</v>
      </c>
      <c r="AT39">
        <f t="shared" si="11"/>
        <v>1</v>
      </c>
      <c r="AU39">
        <f t="shared" si="12"/>
        <v>0</v>
      </c>
      <c r="AV39">
        <f t="shared" si="13"/>
        <v>0</v>
      </c>
      <c r="AW39" s="4">
        <f t="shared" si="14"/>
        <v>0</v>
      </c>
      <c r="AX39" s="4">
        <f t="shared" si="15"/>
        <v>0</v>
      </c>
      <c r="AY39" s="4">
        <f t="shared" si="16"/>
        <v>0</v>
      </c>
      <c r="AZ39" s="13">
        <f t="shared" si="17"/>
        <v>0</v>
      </c>
      <c r="BB39" s="13">
        <f t="shared" si="18"/>
        <v>0</v>
      </c>
      <c r="BC39" s="13">
        <f t="shared" si="19"/>
        <v>1.697532265979039E-3</v>
      </c>
    </row>
    <row r="40" spans="1:55" x14ac:dyDescent="0.25">
      <c r="A40" s="1">
        <v>46080</v>
      </c>
      <c r="B40" s="2">
        <v>55.92</v>
      </c>
      <c r="C40" s="2">
        <v>59.06</v>
      </c>
      <c r="D40" s="3">
        <v>1.05615164520743</v>
      </c>
      <c r="E40" s="3">
        <v>1.0597116636322601</v>
      </c>
      <c r="F40" s="3">
        <v>1.05671833868961</v>
      </c>
      <c r="G40" s="3">
        <v>1.0567889954882701</v>
      </c>
      <c r="H40" s="2">
        <v>59.259076230316403</v>
      </c>
      <c r="I40" s="2">
        <v>59.088471270549597</v>
      </c>
      <c r="J40" s="2">
        <v>59.101938984465598</v>
      </c>
      <c r="K40" s="4">
        <v>-3.36507728958681E-3</v>
      </c>
      <c r="L40" s="4">
        <v>-4.8195750304033902E-4</v>
      </c>
      <c r="M40" s="4">
        <v>-7.0985609388471297E-4</v>
      </c>
      <c r="N40" s="2">
        <v>0</v>
      </c>
      <c r="O40" s="2">
        <v>0</v>
      </c>
      <c r="P40" s="2">
        <v>55.92</v>
      </c>
      <c r="Q40" s="2">
        <v>59.06</v>
      </c>
      <c r="R40" s="3">
        <v>1.05615164520743</v>
      </c>
      <c r="S40" s="3">
        <v>1.05999152854207</v>
      </c>
      <c r="T40" s="3">
        <v>1.05671833868961</v>
      </c>
      <c r="U40" s="3">
        <v>1.0567889954882701</v>
      </c>
      <c r="V40" s="2">
        <v>59.274726276072698</v>
      </c>
      <c r="W40" s="2">
        <v>59.088471270549597</v>
      </c>
      <c r="X40" s="2">
        <v>59.101938984465598</v>
      </c>
      <c r="Y40" s="4">
        <v>-3.62913776037865E-3</v>
      </c>
      <c r="Z40" s="4">
        <v>-4.8195750304033902E-4</v>
      </c>
      <c r="AA40" s="4">
        <v>-7.0985609388471297E-4</v>
      </c>
      <c r="AC40" s="4">
        <f t="shared" si="0"/>
        <v>1.5680234756865967E-2</v>
      </c>
      <c r="AD40" s="4">
        <f t="shared" si="1"/>
        <v>1.5356043090512675E-2</v>
      </c>
      <c r="AE40" s="4"/>
      <c r="AF40" s="4"/>
      <c r="AH40">
        <f t="shared" si="3"/>
        <v>0</v>
      </c>
      <c r="AI40">
        <f t="shared" si="4"/>
        <v>0</v>
      </c>
      <c r="AJ40">
        <f t="shared" si="5"/>
        <v>0</v>
      </c>
      <c r="AK40">
        <f t="shared" si="2"/>
        <v>0</v>
      </c>
      <c r="AL40" s="4">
        <f t="shared" si="6"/>
        <v>0</v>
      </c>
      <c r="AM40" s="4">
        <f t="shared" si="7"/>
        <v>0</v>
      </c>
      <c r="AN40" s="4">
        <f t="shared" si="8"/>
        <v>0</v>
      </c>
      <c r="AO40" s="13">
        <f t="shared" si="9"/>
        <v>1.697532265979039E-3</v>
      </c>
      <c r="AQ40" s="4"/>
      <c r="AS40">
        <f t="shared" si="10"/>
        <v>0</v>
      </c>
      <c r="AT40">
        <f t="shared" si="11"/>
        <v>1</v>
      </c>
      <c r="AU40">
        <f t="shared" si="12"/>
        <v>0</v>
      </c>
      <c r="AV40">
        <f t="shared" si="13"/>
        <v>0</v>
      </c>
      <c r="AW40" s="4">
        <f t="shared" si="14"/>
        <v>0</v>
      </c>
      <c r="AX40" s="4">
        <f t="shared" si="15"/>
        <v>0</v>
      </c>
      <c r="AY40" s="4">
        <f t="shared" si="16"/>
        <v>0</v>
      </c>
      <c r="AZ40" s="13">
        <f t="shared" si="17"/>
        <v>0</v>
      </c>
      <c r="BB40" s="13">
        <f t="shared" si="18"/>
        <v>0</v>
      </c>
      <c r="BC40" s="13">
        <f t="shared" si="19"/>
        <v>1.697532265979039E-3</v>
      </c>
    </row>
    <row r="41" spans="1:55" x14ac:dyDescent="0.25">
      <c r="A41" s="1">
        <v>46083</v>
      </c>
      <c r="B41" s="2">
        <v>57.04</v>
      </c>
      <c r="C41" s="2">
        <v>60.29</v>
      </c>
      <c r="D41" s="3">
        <v>1.0569775596072899</v>
      </c>
      <c r="E41" s="3">
        <v>1.0597116636322601</v>
      </c>
      <c r="F41" s="3">
        <v>1.0567859198573299</v>
      </c>
      <c r="G41" s="3">
        <v>1.0567779322345501</v>
      </c>
      <c r="H41" s="2">
        <v>60.445953293584502</v>
      </c>
      <c r="I41" s="2">
        <v>60.275214038855701</v>
      </c>
      <c r="J41" s="2">
        <v>60.279244302651399</v>
      </c>
      <c r="K41" s="4">
        <v>-2.5833792845347601E-3</v>
      </c>
      <c r="L41" s="4">
        <v>2.4527740171570098E-4</v>
      </c>
      <c r="M41" s="4">
        <v>1.7841527396650599E-4</v>
      </c>
      <c r="N41" s="2">
        <v>0</v>
      </c>
      <c r="O41" s="2">
        <v>0</v>
      </c>
      <c r="P41" s="2">
        <v>57.04</v>
      </c>
      <c r="Q41" s="2">
        <v>60.29</v>
      </c>
      <c r="R41" s="3">
        <v>1.0569775596072899</v>
      </c>
      <c r="S41" s="3">
        <v>1.05999152854207</v>
      </c>
      <c r="T41" s="3">
        <v>1.0567859198573299</v>
      </c>
      <c r="U41" s="3">
        <v>1.0567779322345501</v>
      </c>
      <c r="V41" s="2">
        <v>60.4619167880399</v>
      </c>
      <c r="W41" s="2">
        <v>60.275214038855701</v>
      </c>
      <c r="X41" s="2">
        <v>60.279244302651399</v>
      </c>
      <c r="Y41" s="4">
        <v>-2.8474397553267402E-3</v>
      </c>
      <c r="Z41" s="4">
        <v>2.4527740171570098E-4</v>
      </c>
      <c r="AA41" s="4">
        <v>1.7841527396650599E-4</v>
      </c>
      <c r="AC41" s="4">
        <f t="shared" si="0"/>
        <v>1.9830678180485714E-2</v>
      </c>
      <c r="AD41" s="4">
        <f t="shared" si="1"/>
        <v>2.0612376185537479E-2</v>
      </c>
      <c r="AE41" s="4"/>
      <c r="AF41" s="4"/>
      <c r="AH41">
        <f t="shared" si="3"/>
        <v>0</v>
      </c>
      <c r="AI41">
        <f t="shared" si="4"/>
        <v>1</v>
      </c>
      <c r="AJ41">
        <f t="shared" si="5"/>
        <v>0</v>
      </c>
      <c r="AK41">
        <f t="shared" si="2"/>
        <v>0</v>
      </c>
      <c r="AL41" s="4">
        <f t="shared" si="6"/>
        <v>0</v>
      </c>
      <c r="AM41" s="4">
        <f t="shared" si="7"/>
        <v>0</v>
      </c>
      <c r="AN41" s="4">
        <f t="shared" si="8"/>
        <v>0</v>
      </c>
      <c r="AO41" s="13">
        <f t="shared" si="9"/>
        <v>1.697532265979039E-3</v>
      </c>
      <c r="AQ41" s="4"/>
      <c r="AS41">
        <f t="shared" si="10"/>
        <v>0</v>
      </c>
      <c r="AT41">
        <f t="shared" si="11"/>
        <v>0</v>
      </c>
      <c r="AU41">
        <f t="shared" si="12"/>
        <v>0</v>
      </c>
      <c r="AV41">
        <f t="shared" si="13"/>
        <v>0</v>
      </c>
      <c r="AW41" s="4">
        <f t="shared" si="14"/>
        <v>0</v>
      </c>
      <c r="AX41" s="4">
        <f t="shared" si="15"/>
        <v>0</v>
      </c>
      <c r="AY41" s="4">
        <f t="shared" si="16"/>
        <v>0</v>
      </c>
      <c r="AZ41" s="13">
        <f t="shared" si="17"/>
        <v>0</v>
      </c>
      <c r="BB41" s="13">
        <f t="shared" si="18"/>
        <v>0</v>
      </c>
      <c r="BC41" s="13">
        <f t="shared" si="19"/>
        <v>1.697532265979039E-3</v>
      </c>
    </row>
    <row r="42" spans="1:55" x14ac:dyDescent="0.25">
      <c r="A42" s="1">
        <v>46084</v>
      </c>
      <c r="B42" s="2">
        <v>56.52</v>
      </c>
      <c r="C42" s="2">
        <v>59.7</v>
      </c>
      <c r="D42" s="3">
        <v>1.0562632696390599</v>
      </c>
      <c r="E42" s="3">
        <v>1.0597116636322601</v>
      </c>
      <c r="F42" s="3">
        <v>1.0567564328677499</v>
      </c>
      <c r="G42" s="3">
        <v>1.0566640227894299</v>
      </c>
      <c r="H42" s="2">
        <v>59.8949032284957</v>
      </c>
      <c r="I42" s="2">
        <v>59.729540190336699</v>
      </c>
      <c r="J42" s="2">
        <v>59.729088729897299</v>
      </c>
      <c r="K42" s="4">
        <v>-3.2593930975788098E-3</v>
      </c>
      <c r="L42" s="4">
        <v>-4.9468818002775298E-4</v>
      </c>
      <c r="M42" s="4">
        <v>-4.8712974003009302E-4</v>
      </c>
      <c r="N42" s="2">
        <v>0</v>
      </c>
      <c r="O42" s="2">
        <v>0</v>
      </c>
      <c r="P42" s="2">
        <v>56.52</v>
      </c>
      <c r="Q42" s="2">
        <v>59.7</v>
      </c>
      <c r="R42" s="3">
        <v>1.0562632696390599</v>
      </c>
      <c r="S42" s="3">
        <v>1.05999152854207</v>
      </c>
      <c r="T42" s="3">
        <v>1.0567564328677499</v>
      </c>
      <c r="U42" s="3">
        <v>1.0566640227894299</v>
      </c>
      <c r="V42" s="2">
        <v>59.910721193198</v>
      </c>
      <c r="W42" s="2">
        <v>59.729540190336699</v>
      </c>
      <c r="X42" s="2">
        <v>59.729088729897299</v>
      </c>
      <c r="Y42" s="4">
        <v>-3.5234535683707998E-3</v>
      </c>
      <c r="Z42" s="4">
        <v>-4.9468818002775298E-4</v>
      </c>
      <c r="AA42" s="4">
        <v>-4.8712974003009302E-4</v>
      </c>
      <c r="AC42" s="4">
        <f t="shared" si="0"/>
        <v>-9.1582182897137644E-3</v>
      </c>
      <c r="AD42" s="4">
        <f t="shared" si="1"/>
        <v>-9.8342321027577173E-3</v>
      </c>
      <c r="AE42" s="4"/>
      <c r="AF42" s="4"/>
      <c r="AH42">
        <f t="shared" si="3"/>
        <v>0</v>
      </c>
      <c r="AI42">
        <f t="shared" si="4"/>
        <v>0</v>
      </c>
      <c r="AJ42">
        <f t="shared" si="5"/>
        <v>0</v>
      </c>
      <c r="AK42">
        <f t="shared" si="2"/>
        <v>0</v>
      </c>
      <c r="AL42" s="4">
        <f t="shared" si="6"/>
        <v>0</v>
      </c>
      <c r="AM42" s="4">
        <f t="shared" si="7"/>
        <v>0</v>
      </c>
      <c r="AN42" s="4">
        <f t="shared" si="8"/>
        <v>0</v>
      </c>
      <c r="AO42" s="13">
        <f t="shared" si="9"/>
        <v>1.697532265979039E-3</v>
      </c>
      <c r="AQ42" s="4"/>
      <c r="AS42">
        <f t="shared" si="10"/>
        <v>0</v>
      </c>
      <c r="AT42">
        <f t="shared" si="11"/>
        <v>1</v>
      </c>
      <c r="AU42">
        <f t="shared" si="12"/>
        <v>0</v>
      </c>
      <c r="AV42">
        <f t="shared" si="13"/>
        <v>0</v>
      </c>
      <c r="AW42" s="4">
        <f t="shared" si="14"/>
        <v>0</v>
      </c>
      <c r="AX42" s="4">
        <f t="shared" si="15"/>
        <v>0</v>
      </c>
      <c r="AY42" s="4">
        <f t="shared" si="16"/>
        <v>0</v>
      </c>
      <c r="AZ42" s="13">
        <f t="shared" si="17"/>
        <v>0</v>
      </c>
      <c r="BB42" s="13">
        <f t="shared" si="18"/>
        <v>0</v>
      </c>
      <c r="BC42" s="13">
        <f t="shared" si="19"/>
        <v>1.697532265979039E-3</v>
      </c>
    </row>
    <row r="43" spans="1:55" x14ac:dyDescent="0.25">
      <c r="A43" s="1">
        <v>46085</v>
      </c>
      <c r="B43" s="2">
        <v>56.19</v>
      </c>
      <c r="C43" s="2">
        <v>59.37</v>
      </c>
      <c r="D43" s="3">
        <v>1.0565936999465999</v>
      </c>
      <c r="E43" s="3">
        <v>1.0597116636322601</v>
      </c>
      <c r="F43" s="3">
        <v>1.05672029355245</v>
      </c>
      <c r="G43" s="3">
        <v>1.0566390532483501</v>
      </c>
      <c r="H43" s="2">
        <v>59.545198379497101</v>
      </c>
      <c r="I43" s="2">
        <v>59.379143962839201</v>
      </c>
      <c r="J43" s="2">
        <v>59.373951440538598</v>
      </c>
      <c r="K43" s="4">
        <v>-2.94661252133133E-3</v>
      </c>
      <c r="L43" s="4">
        <v>-1.5400469514386799E-4</v>
      </c>
      <c r="M43" s="4">
        <v>-6.6553967459180704E-5</v>
      </c>
      <c r="N43" s="2">
        <v>0</v>
      </c>
      <c r="O43" s="2">
        <v>0</v>
      </c>
      <c r="P43" s="2">
        <v>56.19</v>
      </c>
      <c r="Q43" s="2">
        <v>59.37</v>
      </c>
      <c r="R43" s="3">
        <v>1.0565936999465999</v>
      </c>
      <c r="S43" s="3">
        <v>1.05999152854207</v>
      </c>
      <c r="T43" s="3">
        <v>1.05672029355245</v>
      </c>
      <c r="U43" s="3">
        <v>1.0566390532483501</v>
      </c>
      <c r="V43" s="2">
        <v>59.560923988779102</v>
      </c>
      <c r="W43" s="2">
        <v>59.379143962839201</v>
      </c>
      <c r="X43" s="2">
        <v>59.373951440538598</v>
      </c>
      <c r="Y43" s="4">
        <v>-3.2106729921232298E-3</v>
      </c>
      <c r="Z43" s="4">
        <v>-1.5400469514386799E-4</v>
      </c>
      <c r="AA43" s="4">
        <v>-6.6553967459180704E-5</v>
      </c>
      <c r="AC43" s="4">
        <f t="shared" si="0"/>
        <v>-5.8557526922199087E-3</v>
      </c>
      <c r="AD43" s="4">
        <f t="shared" si="1"/>
        <v>-5.5429721159723873E-3</v>
      </c>
      <c r="AE43" s="4"/>
      <c r="AF43" s="4"/>
      <c r="AH43">
        <f t="shared" si="3"/>
        <v>0</v>
      </c>
      <c r="AI43">
        <f t="shared" si="4"/>
        <v>0</v>
      </c>
      <c r="AJ43">
        <f t="shared" si="5"/>
        <v>0</v>
      </c>
      <c r="AK43">
        <f t="shared" si="2"/>
        <v>0</v>
      </c>
      <c r="AL43" s="4">
        <f t="shared" si="6"/>
        <v>0</v>
      </c>
      <c r="AM43" s="4">
        <f t="shared" si="7"/>
        <v>0</v>
      </c>
      <c r="AN43" s="4">
        <f t="shared" si="8"/>
        <v>0</v>
      </c>
      <c r="AO43" s="13">
        <f t="shared" si="9"/>
        <v>1.697532265979039E-3</v>
      </c>
      <c r="AQ43" s="4"/>
      <c r="AS43">
        <f t="shared" si="10"/>
        <v>0</v>
      </c>
      <c r="AT43">
        <f t="shared" si="11"/>
        <v>1</v>
      </c>
      <c r="AU43">
        <f t="shared" si="12"/>
        <v>0</v>
      </c>
      <c r="AV43">
        <f t="shared" si="13"/>
        <v>0</v>
      </c>
      <c r="AW43" s="4">
        <f t="shared" si="14"/>
        <v>0</v>
      </c>
      <c r="AX43" s="4">
        <f t="shared" si="15"/>
        <v>0</v>
      </c>
      <c r="AY43" s="4">
        <f t="shared" si="16"/>
        <v>0</v>
      </c>
      <c r="AZ43" s="13">
        <f t="shared" si="17"/>
        <v>0</v>
      </c>
      <c r="BB43" s="13">
        <f t="shared" si="18"/>
        <v>0</v>
      </c>
      <c r="BC43" s="13">
        <f t="shared" si="19"/>
        <v>1.697532265979039E-3</v>
      </c>
    </row>
    <row r="44" spans="1:55" x14ac:dyDescent="0.25">
      <c r="A44" s="1">
        <v>46086</v>
      </c>
      <c r="B44" s="2">
        <v>56.48</v>
      </c>
      <c r="C44" s="2">
        <v>59.68</v>
      </c>
      <c r="D44" s="3">
        <v>1.0566572237960301</v>
      </c>
      <c r="E44" s="3">
        <v>1.0597116636322601</v>
      </c>
      <c r="F44" s="3">
        <v>1.0567499158958</v>
      </c>
      <c r="G44" s="3">
        <v>1.05663261858352</v>
      </c>
      <c r="H44" s="2">
        <v>59.852514761950403</v>
      </c>
      <c r="I44" s="2">
        <v>59.683562179842298</v>
      </c>
      <c r="J44" s="2">
        <v>59.678973727466897</v>
      </c>
      <c r="K44" s="4">
        <v>-2.8864929692896599E-3</v>
      </c>
      <c r="L44" s="4">
        <v>-5.96862187819942E-5</v>
      </c>
      <c r="M44" s="4">
        <v>1.7196403437068301E-5</v>
      </c>
      <c r="N44" s="2">
        <v>0</v>
      </c>
      <c r="O44" s="2">
        <v>0</v>
      </c>
      <c r="P44" s="2">
        <v>56.48</v>
      </c>
      <c r="Q44" s="2">
        <v>59.68</v>
      </c>
      <c r="R44" s="3">
        <v>1.0566572237960301</v>
      </c>
      <c r="S44" s="3">
        <v>1.05999152854207</v>
      </c>
      <c r="T44" s="3">
        <v>1.0567499158958</v>
      </c>
      <c r="U44" s="3">
        <v>1.05663261858352</v>
      </c>
      <c r="V44" s="2">
        <v>59.868321532056299</v>
      </c>
      <c r="W44" s="2">
        <v>59.683562179842298</v>
      </c>
      <c r="X44" s="2">
        <v>59.678973727466897</v>
      </c>
      <c r="Y44" s="4">
        <v>-3.1505534400816E-3</v>
      </c>
      <c r="Z44" s="4">
        <v>-5.96862187819942E-5</v>
      </c>
      <c r="AA44" s="4">
        <v>1.7196403437068301E-5</v>
      </c>
      <c r="AC44" s="4">
        <f t="shared" si="0"/>
        <v>5.1477880608798137E-3</v>
      </c>
      <c r="AD44" s="4">
        <f t="shared" si="1"/>
        <v>5.20790761292147E-3</v>
      </c>
      <c r="AE44" s="4"/>
      <c r="AF44" s="4"/>
      <c r="AH44">
        <f t="shared" si="3"/>
        <v>0</v>
      </c>
      <c r="AI44">
        <f t="shared" si="4"/>
        <v>1</v>
      </c>
      <c r="AJ44">
        <f t="shared" si="5"/>
        <v>0</v>
      </c>
      <c r="AK44">
        <f t="shared" si="2"/>
        <v>0</v>
      </c>
      <c r="AL44" s="4">
        <f t="shared" si="6"/>
        <v>0</v>
      </c>
      <c r="AM44" s="4">
        <f t="shared" si="7"/>
        <v>0</v>
      </c>
      <c r="AN44" s="4">
        <f t="shared" si="8"/>
        <v>0</v>
      </c>
      <c r="AO44" s="13">
        <f t="shared" si="9"/>
        <v>1.697532265979039E-3</v>
      </c>
      <c r="AQ44" s="4"/>
      <c r="AS44">
        <f t="shared" si="10"/>
        <v>0</v>
      </c>
      <c r="AT44">
        <f t="shared" si="11"/>
        <v>0</v>
      </c>
      <c r="AU44">
        <f t="shared" si="12"/>
        <v>0</v>
      </c>
      <c r="AV44">
        <f t="shared" si="13"/>
        <v>0</v>
      </c>
      <c r="AW44" s="4">
        <f t="shared" si="14"/>
        <v>0</v>
      </c>
      <c r="AX44" s="4">
        <f t="shared" si="15"/>
        <v>0</v>
      </c>
      <c r="AY44" s="4">
        <f t="shared" si="16"/>
        <v>0</v>
      </c>
      <c r="AZ44" s="13">
        <f t="shared" si="17"/>
        <v>0</v>
      </c>
      <c r="BB44" s="13">
        <f t="shared" si="18"/>
        <v>0</v>
      </c>
      <c r="BC44" s="13">
        <f t="shared" si="19"/>
        <v>1.697532265979039E-3</v>
      </c>
    </row>
    <row r="45" spans="1:55" x14ac:dyDescent="0.25">
      <c r="A45" s="1">
        <v>46087</v>
      </c>
      <c r="B45" s="2">
        <v>56.57</v>
      </c>
      <c r="C45" s="2">
        <v>59.75</v>
      </c>
      <c r="D45" s="3">
        <v>1.0562135407459701</v>
      </c>
      <c r="E45" s="3">
        <v>1.0597116636322601</v>
      </c>
      <c r="F45" s="3">
        <v>1.056576809329</v>
      </c>
      <c r="G45" s="3">
        <v>1.0565894362069199</v>
      </c>
      <c r="H45" s="2">
        <v>59.947888811677302</v>
      </c>
      <c r="I45" s="2">
        <v>59.780342742225798</v>
      </c>
      <c r="J45" s="2">
        <v>59.773707233270102</v>
      </c>
      <c r="K45" s="4">
        <v>-3.3064742232528201E-3</v>
      </c>
      <c r="L45" s="4">
        <v>-5.0769942060789402E-4</v>
      </c>
      <c r="M45" s="4">
        <v>-3.96695084678964E-4</v>
      </c>
      <c r="N45" s="2">
        <v>0</v>
      </c>
      <c r="O45" s="2">
        <v>0</v>
      </c>
      <c r="P45" s="2">
        <v>56.57</v>
      </c>
      <c r="Q45" s="2">
        <v>59.75</v>
      </c>
      <c r="R45" s="3">
        <v>1.0562135407459701</v>
      </c>
      <c r="S45" s="3">
        <v>1.05999152854207</v>
      </c>
      <c r="T45" s="3">
        <v>1.056576809329</v>
      </c>
      <c r="U45" s="3">
        <v>1.0565894362069199</v>
      </c>
      <c r="V45" s="2">
        <v>59.963720769625098</v>
      </c>
      <c r="W45" s="2">
        <v>59.780342742225798</v>
      </c>
      <c r="X45" s="2">
        <v>59.773707233270102</v>
      </c>
      <c r="Y45" s="4">
        <v>-3.5705346940447099E-3</v>
      </c>
      <c r="Z45" s="4">
        <v>-5.0769942060789402E-4</v>
      </c>
      <c r="AA45" s="4">
        <v>-3.96695084678964E-4</v>
      </c>
      <c r="AC45" s="4">
        <f t="shared" si="0"/>
        <v>1.592216170077785E-3</v>
      </c>
      <c r="AD45" s="4">
        <f t="shared" si="1"/>
        <v>1.1722349161146241E-3</v>
      </c>
      <c r="AE45" s="4"/>
      <c r="AF45" s="4"/>
      <c r="AH45">
        <f t="shared" si="3"/>
        <v>0</v>
      </c>
      <c r="AI45">
        <f t="shared" si="4"/>
        <v>0</v>
      </c>
      <c r="AJ45">
        <f t="shared" si="5"/>
        <v>0</v>
      </c>
      <c r="AK45">
        <f t="shared" si="2"/>
        <v>0</v>
      </c>
      <c r="AL45" s="4">
        <f t="shared" si="6"/>
        <v>0</v>
      </c>
      <c r="AM45" s="4">
        <f t="shared" si="7"/>
        <v>0</v>
      </c>
      <c r="AN45" s="4">
        <f t="shared" si="8"/>
        <v>0</v>
      </c>
      <c r="AO45" s="13">
        <f t="shared" si="9"/>
        <v>1.697532265979039E-3</v>
      </c>
      <c r="AQ45" s="4"/>
      <c r="AS45">
        <f t="shared" si="10"/>
        <v>0</v>
      </c>
      <c r="AT45">
        <f t="shared" si="11"/>
        <v>1</v>
      </c>
      <c r="AU45">
        <f t="shared" si="12"/>
        <v>0</v>
      </c>
      <c r="AV45">
        <f t="shared" si="13"/>
        <v>0</v>
      </c>
      <c r="AW45" s="4">
        <f t="shared" si="14"/>
        <v>0</v>
      </c>
      <c r="AX45" s="4">
        <f t="shared" si="15"/>
        <v>0</v>
      </c>
      <c r="AY45" s="4">
        <f t="shared" si="16"/>
        <v>0</v>
      </c>
      <c r="AZ45" s="13">
        <f t="shared" si="17"/>
        <v>0</v>
      </c>
      <c r="BB45" s="13">
        <f t="shared" si="18"/>
        <v>0</v>
      </c>
      <c r="BC45" s="13">
        <f t="shared" si="19"/>
        <v>1.697532265979039E-3</v>
      </c>
    </row>
    <row r="46" spans="1:55" x14ac:dyDescent="0.25">
      <c r="A46" s="1">
        <v>46090</v>
      </c>
      <c r="B46" s="2">
        <v>56.32</v>
      </c>
      <c r="C46" s="2">
        <v>59.5</v>
      </c>
      <c r="D46" s="3">
        <v>1.0564630681818099</v>
      </c>
      <c r="E46" s="3">
        <v>1.0597116636322601</v>
      </c>
      <c r="F46" s="3">
        <v>1.0565295531372101</v>
      </c>
      <c r="G46" s="3">
        <v>1.05660507787892</v>
      </c>
      <c r="H46" s="2">
        <v>59.682960895769298</v>
      </c>
      <c r="I46" s="2">
        <v>59.5064059014096</v>
      </c>
      <c r="J46" s="2">
        <v>59.507117047173701</v>
      </c>
      <c r="K46" s="4">
        <v>-3.07025497801136E-3</v>
      </c>
      <c r="L46" s="4">
        <v>-1.07656413406305E-4</v>
      </c>
      <c r="M46" s="4">
        <v>-1.1960708500199001E-4</v>
      </c>
      <c r="N46" s="2">
        <v>0</v>
      </c>
      <c r="O46" s="2">
        <v>0</v>
      </c>
      <c r="P46" s="2">
        <v>56.32</v>
      </c>
      <c r="Q46" s="2">
        <v>59.5</v>
      </c>
      <c r="R46" s="3">
        <v>1.0564630681818099</v>
      </c>
      <c r="S46" s="3">
        <v>1.05999152854207</v>
      </c>
      <c r="T46" s="3">
        <v>1.0565295531372101</v>
      </c>
      <c r="U46" s="3">
        <v>1.05660507787892</v>
      </c>
      <c r="V46" s="2">
        <v>59.698722887489602</v>
      </c>
      <c r="W46" s="2">
        <v>59.5064059014096</v>
      </c>
      <c r="X46" s="2">
        <v>59.507117047173701</v>
      </c>
      <c r="Y46" s="4">
        <v>-3.3343154488033699E-3</v>
      </c>
      <c r="Z46" s="4">
        <v>-1.07656413406305E-4</v>
      </c>
      <c r="AA46" s="4">
        <v>-1.1960708500199001E-4</v>
      </c>
      <c r="AC46" s="4">
        <f t="shared" si="0"/>
        <v>-4.4290975052774205E-3</v>
      </c>
      <c r="AD46" s="4">
        <f t="shared" si="1"/>
        <v>-4.1928782600359274E-3</v>
      </c>
      <c r="AE46" s="4"/>
      <c r="AF46" s="4"/>
      <c r="AH46">
        <f t="shared" si="3"/>
        <v>0</v>
      </c>
      <c r="AI46">
        <f t="shared" si="4"/>
        <v>0</v>
      </c>
      <c r="AJ46">
        <f t="shared" si="5"/>
        <v>0</v>
      </c>
      <c r="AK46">
        <f t="shared" si="2"/>
        <v>0</v>
      </c>
      <c r="AL46" s="4">
        <f t="shared" si="6"/>
        <v>0</v>
      </c>
      <c r="AM46" s="4">
        <f t="shared" si="7"/>
        <v>0</v>
      </c>
      <c r="AN46" s="4">
        <f t="shared" si="8"/>
        <v>0</v>
      </c>
      <c r="AO46" s="13">
        <f t="shared" si="9"/>
        <v>1.697532265979039E-3</v>
      </c>
      <c r="AQ46" s="4"/>
      <c r="AS46">
        <f t="shared" si="10"/>
        <v>0</v>
      </c>
      <c r="AT46">
        <f t="shared" si="11"/>
        <v>1</v>
      </c>
      <c r="AU46">
        <f t="shared" si="12"/>
        <v>0</v>
      </c>
      <c r="AV46">
        <f t="shared" si="13"/>
        <v>0</v>
      </c>
      <c r="AW46" s="4">
        <f t="shared" si="14"/>
        <v>0</v>
      </c>
      <c r="AX46" s="4">
        <f t="shared" si="15"/>
        <v>0</v>
      </c>
      <c r="AY46" s="4">
        <f t="shared" si="16"/>
        <v>0</v>
      </c>
      <c r="AZ46" s="13">
        <f t="shared" si="17"/>
        <v>0</v>
      </c>
      <c r="BB46" s="13">
        <f t="shared" si="18"/>
        <v>0</v>
      </c>
      <c r="BC46" s="13">
        <f t="shared" si="19"/>
        <v>1.697532265979039E-3</v>
      </c>
    </row>
    <row r="47" spans="1:55" x14ac:dyDescent="0.25">
      <c r="A47" s="1">
        <v>46091</v>
      </c>
      <c r="B47" s="2">
        <v>55.6</v>
      </c>
      <c r="C47" s="2">
        <v>58.78</v>
      </c>
      <c r="D47" s="3">
        <v>1.0571942446043101</v>
      </c>
      <c r="E47" s="3">
        <v>1.0597116636322601</v>
      </c>
      <c r="F47" s="3">
        <v>1.05647765273376</v>
      </c>
      <c r="G47" s="3">
        <v>1.0566217625177801</v>
      </c>
      <c r="H47" s="2">
        <v>58.919968497954002</v>
      </c>
      <c r="I47" s="2">
        <v>58.743043154429202</v>
      </c>
      <c r="J47" s="2">
        <v>58.747242330067998</v>
      </c>
      <c r="K47" s="4">
        <v>-2.37839594557396E-3</v>
      </c>
      <c r="L47" s="4">
        <v>6.2892937073518503E-4</v>
      </c>
      <c r="M47" s="4">
        <v>5.5744813084619097E-4</v>
      </c>
      <c r="N47" s="2">
        <v>0</v>
      </c>
      <c r="O47" s="2">
        <v>0</v>
      </c>
      <c r="P47" s="2">
        <v>55.6</v>
      </c>
      <c r="Q47" s="2">
        <v>58.78</v>
      </c>
      <c r="R47" s="3">
        <v>1.0571942446043101</v>
      </c>
      <c r="S47" s="3">
        <v>1.05999152854207</v>
      </c>
      <c r="T47" s="3">
        <v>1.05647765273376</v>
      </c>
      <c r="U47" s="3">
        <v>1.0566217625177801</v>
      </c>
      <c r="V47" s="2">
        <v>58.935528986939303</v>
      </c>
      <c r="W47" s="2">
        <v>58.743043154429202</v>
      </c>
      <c r="X47" s="2">
        <v>58.747242330067998</v>
      </c>
      <c r="Y47" s="4">
        <v>-2.6424564163658299E-3</v>
      </c>
      <c r="Z47" s="4">
        <v>6.2892937073518503E-4</v>
      </c>
      <c r="AA47" s="4">
        <v>5.5744813084619097E-4</v>
      </c>
      <c r="AC47" s="4">
        <f t="shared" si="0"/>
        <v>-1.2866510593250299E-2</v>
      </c>
      <c r="AD47" s="4">
        <f t="shared" si="1"/>
        <v>-1.2174651560812783E-2</v>
      </c>
      <c r="AE47" s="4"/>
      <c r="AF47" s="4"/>
      <c r="AH47">
        <f t="shared" si="3"/>
        <v>0</v>
      </c>
      <c r="AI47">
        <f t="shared" si="4"/>
        <v>1</v>
      </c>
      <c r="AJ47">
        <f t="shared" si="5"/>
        <v>0</v>
      </c>
      <c r="AK47">
        <f t="shared" si="2"/>
        <v>0</v>
      </c>
      <c r="AL47" s="4">
        <f t="shared" si="6"/>
        <v>0</v>
      </c>
      <c r="AM47" s="4">
        <f t="shared" si="7"/>
        <v>0</v>
      </c>
      <c r="AN47" s="4">
        <f t="shared" si="8"/>
        <v>0</v>
      </c>
      <c r="AO47" s="13">
        <f t="shared" si="9"/>
        <v>1.697532265979039E-3</v>
      </c>
      <c r="AQ47" s="4"/>
      <c r="AS47">
        <f t="shared" si="10"/>
        <v>0</v>
      </c>
      <c r="AT47">
        <f t="shared" si="11"/>
        <v>0</v>
      </c>
      <c r="AU47">
        <f t="shared" si="12"/>
        <v>0</v>
      </c>
      <c r="AV47">
        <f t="shared" si="13"/>
        <v>0</v>
      </c>
      <c r="AW47" s="4">
        <f t="shared" si="14"/>
        <v>0</v>
      </c>
      <c r="AX47" s="4">
        <f t="shared" si="15"/>
        <v>0</v>
      </c>
      <c r="AY47" s="4">
        <f t="shared" si="16"/>
        <v>0</v>
      </c>
      <c r="AZ47" s="13">
        <f t="shared" si="17"/>
        <v>0</v>
      </c>
      <c r="BB47" s="13">
        <f t="shared" si="18"/>
        <v>0</v>
      </c>
      <c r="BC47" s="13">
        <f t="shared" si="19"/>
        <v>1.697532265979039E-3</v>
      </c>
    </row>
    <row r="48" spans="1:55" x14ac:dyDescent="0.25">
      <c r="A48" s="1">
        <v>46092</v>
      </c>
      <c r="B48" s="2">
        <v>56.98</v>
      </c>
      <c r="C48" s="2">
        <v>60.21</v>
      </c>
      <c r="D48" s="3">
        <v>1.05668655668655</v>
      </c>
      <c r="E48" s="3">
        <v>1.0597116636322601</v>
      </c>
      <c r="F48" s="3">
        <v>1.0565694904691201</v>
      </c>
      <c r="G48" s="3">
        <v>1.0566005472390101</v>
      </c>
      <c r="H48" s="2">
        <v>60.382370593766602</v>
      </c>
      <c r="I48" s="2">
        <v>60.198096652769799</v>
      </c>
      <c r="J48" s="2">
        <v>60.2063080282635</v>
      </c>
      <c r="K48" s="4">
        <v>-2.85873327321421E-3</v>
      </c>
      <c r="L48" s="4">
        <v>1.9771672503477599E-4</v>
      </c>
      <c r="M48" s="4">
        <v>6.1320128444842004E-5</v>
      </c>
      <c r="N48" s="2">
        <v>0</v>
      </c>
      <c r="O48" s="2">
        <v>0</v>
      </c>
      <c r="P48" s="2">
        <v>56.98</v>
      </c>
      <c r="Q48" s="2">
        <v>60.21</v>
      </c>
      <c r="R48" s="3">
        <v>1.05668655668655</v>
      </c>
      <c r="S48" s="3">
        <v>1.05999152854207</v>
      </c>
      <c r="T48" s="3">
        <v>1.0565694904691201</v>
      </c>
      <c r="U48" s="3">
        <v>1.0566005472390101</v>
      </c>
      <c r="V48" s="2">
        <v>60.398317296327299</v>
      </c>
      <c r="W48" s="2">
        <v>60.198096652769799</v>
      </c>
      <c r="X48" s="2">
        <v>60.2063080282635</v>
      </c>
      <c r="Y48" s="4">
        <v>-3.1227937440062E-3</v>
      </c>
      <c r="Z48" s="4">
        <v>1.9771672503477599E-4</v>
      </c>
      <c r="AA48" s="4">
        <v>6.1320128444842004E-5</v>
      </c>
      <c r="AC48" s="4">
        <f t="shared" si="0"/>
        <v>2.4517127813225521E-2</v>
      </c>
      <c r="AD48" s="4">
        <f t="shared" si="1"/>
        <v>2.4036790485585175E-2</v>
      </c>
      <c r="AE48" s="4"/>
      <c r="AF48" s="4"/>
      <c r="AH48">
        <f t="shared" si="3"/>
        <v>0</v>
      </c>
      <c r="AI48">
        <f t="shared" si="4"/>
        <v>1</v>
      </c>
      <c r="AJ48">
        <f t="shared" si="5"/>
        <v>0</v>
      </c>
      <c r="AK48">
        <f t="shared" si="2"/>
        <v>0</v>
      </c>
      <c r="AL48" s="4">
        <f t="shared" si="6"/>
        <v>0</v>
      </c>
      <c r="AM48" s="4">
        <f t="shared" si="7"/>
        <v>0</v>
      </c>
      <c r="AN48" s="4">
        <f t="shared" si="8"/>
        <v>0</v>
      </c>
      <c r="AO48" s="13">
        <f t="shared" si="9"/>
        <v>1.697532265979039E-3</v>
      </c>
      <c r="AQ48" s="4"/>
      <c r="AS48">
        <f t="shared" si="10"/>
        <v>0</v>
      </c>
      <c r="AT48">
        <f t="shared" si="11"/>
        <v>0</v>
      </c>
      <c r="AU48">
        <f t="shared" si="12"/>
        <v>0</v>
      </c>
      <c r="AV48">
        <f t="shared" si="13"/>
        <v>0</v>
      </c>
      <c r="AW48" s="4">
        <f t="shared" si="14"/>
        <v>0</v>
      </c>
      <c r="AX48" s="4">
        <f t="shared" si="15"/>
        <v>0</v>
      </c>
      <c r="AY48" s="4">
        <f t="shared" si="16"/>
        <v>0</v>
      </c>
      <c r="AZ48" s="13">
        <f t="shared" si="17"/>
        <v>0</v>
      </c>
      <c r="BB48" s="13">
        <f t="shared" si="18"/>
        <v>0</v>
      </c>
      <c r="BC48" s="13">
        <f t="shared" si="19"/>
        <v>1.697532265979039E-3</v>
      </c>
    </row>
    <row r="49" spans="1:55" x14ac:dyDescent="0.25">
      <c r="A49" s="1">
        <v>46093</v>
      </c>
      <c r="B49" s="2">
        <v>57.51</v>
      </c>
      <c r="C49" s="2">
        <v>60.71</v>
      </c>
      <c r="D49" s="3">
        <v>1.0556424969570499</v>
      </c>
      <c r="E49" s="3">
        <v>1.0597116636322601</v>
      </c>
      <c r="F49" s="3">
        <v>1.05648433053721</v>
      </c>
      <c r="G49" s="3">
        <v>1.05657255931858</v>
      </c>
      <c r="H49" s="2">
        <v>60.944017775491702</v>
      </c>
      <c r="I49" s="2">
        <v>60.763311396879203</v>
      </c>
      <c r="J49" s="2">
        <v>60.765097471715698</v>
      </c>
      <c r="K49" s="4">
        <v>-3.8472722631285399E-3</v>
      </c>
      <c r="L49" s="4">
        <v>-8.7774671965293099E-4</v>
      </c>
      <c r="M49" s="4">
        <v>-9.0714025575246203E-4</v>
      </c>
      <c r="N49" s="2">
        <v>0</v>
      </c>
      <c r="O49" s="2">
        <v>0</v>
      </c>
      <c r="P49" s="2">
        <v>57.51</v>
      </c>
      <c r="Q49" s="2">
        <v>60.71</v>
      </c>
      <c r="R49" s="3">
        <v>1.0556424969570499</v>
      </c>
      <c r="S49" s="3">
        <v>1.05999152854207</v>
      </c>
      <c r="T49" s="3">
        <v>1.05648433053721</v>
      </c>
      <c r="U49" s="3">
        <v>1.05657255931858</v>
      </c>
      <c r="V49" s="2">
        <v>60.960112806454603</v>
      </c>
      <c r="W49" s="2">
        <v>60.763311396879203</v>
      </c>
      <c r="X49" s="2">
        <v>60.765097471715698</v>
      </c>
      <c r="Y49" s="4">
        <v>-4.1113327339205004E-3</v>
      </c>
      <c r="Z49" s="4">
        <v>-8.7774671965293099E-4</v>
      </c>
      <c r="AA49" s="4">
        <v>-9.0714025575246203E-4</v>
      </c>
      <c r="AC49" s="4">
        <f t="shared" si="0"/>
        <v>9.2585166559006962E-3</v>
      </c>
      <c r="AD49" s="4">
        <f t="shared" si="1"/>
        <v>8.2699776659862067E-3</v>
      </c>
      <c r="AE49" s="4"/>
      <c r="AF49" s="4"/>
      <c r="AH49">
        <f t="shared" si="3"/>
        <v>0</v>
      </c>
      <c r="AI49">
        <f t="shared" si="4"/>
        <v>0</v>
      </c>
      <c r="AJ49">
        <f t="shared" si="5"/>
        <v>0</v>
      </c>
      <c r="AK49">
        <f t="shared" si="2"/>
        <v>0</v>
      </c>
      <c r="AL49" s="4">
        <f t="shared" si="6"/>
        <v>0</v>
      </c>
      <c r="AM49" s="4">
        <f t="shared" si="7"/>
        <v>0</v>
      </c>
      <c r="AN49" s="4">
        <f t="shared" si="8"/>
        <v>0</v>
      </c>
      <c r="AO49" s="13">
        <f t="shared" si="9"/>
        <v>1.697532265979039E-3</v>
      </c>
      <c r="AQ49" s="4"/>
      <c r="AS49">
        <f t="shared" si="10"/>
        <v>0</v>
      </c>
      <c r="AT49">
        <f t="shared" si="11"/>
        <v>1</v>
      </c>
      <c r="AU49">
        <f t="shared" si="12"/>
        <v>0</v>
      </c>
      <c r="AV49">
        <f t="shared" si="13"/>
        <v>0</v>
      </c>
      <c r="AW49" s="4">
        <f t="shared" si="14"/>
        <v>0</v>
      </c>
      <c r="AX49" s="4">
        <f t="shared" si="15"/>
        <v>0</v>
      </c>
      <c r="AY49" s="4">
        <f t="shared" si="16"/>
        <v>0</v>
      </c>
      <c r="AZ49" s="13">
        <f t="shared" si="17"/>
        <v>0</v>
      </c>
      <c r="BB49" s="13">
        <f t="shared" si="18"/>
        <v>0</v>
      </c>
      <c r="BC49" s="13">
        <f t="shared" si="19"/>
        <v>1.697532265979039E-3</v>
      </c>
    </row>
    <row r="50" spans="1:55" x14ac:dyDescent="0.25">
      <c r="A50" s="1">
        <v>46094</v>
      </c>
      <c r="B50" s="2">
        <v>57.7</v>
      </c>
      <c r="C50" s="2">
        <v>60.93</v>
      </c>
      <c r="D50" s="3">
        <v>1.05597920277296</v>
      </c>
      <c r="E50" s="3">
        <v>1.0597116636322601</v>
      </c>
      <c r="F50" s="3">
        <v>1.05646708629376</v>
      </c>
      <c r="G50" s="3">
        <v>1.0565927124916901</v>
      </c>
      <c r="H50" s="2">
        <v>61.145362991581798</v>
      </c>
      <c r="I50" s="2">
        <v>60.959145871997301</v>
      </c>
      <c r="J50" s="2">
        <v>60.964236672682503</v>
      </c>
      <c r="K50" s="4">
        <v>-3.5283649334595301E-3</v>
      </c>
      <c r="L50" s="4">
        <v>-4.7823573369664899E-4</v>
      </c>
      <c r="M50" s="4">
        <v>-5.6174392682304395E-4</v>
      </c>
      <c r="N50" s="2">
        <v>0</v>
      </c>
      <c r="O50" s="2">
        <v>0</v>
      </c>
      <c r="P50" s="2">
        <v>57.7</v>
      </c>
      <c r="Q50" s="2">
        <v>60.93</v>
      </c>
      <c r="R50" s="3">
        <v>1.05597920277296</v>
      </c>
      <c r="S50" s="3">
        <v>1.05999152854207</v>
      </c>
      <c r="T50" s="3">
        <v>1.05646708629376</v>
      </c>
      <c r="U50" s="3">
        <v>1.0565927124916901</v>
      </c>
      <c r="V50" s="2">
        <v>61.161511196877598</v>
      </c>
      <c r="W50" s="2">
        <v>60.959145871997301</v>
      </c>
      <c r="X50" s="2">
        <v>60.964236672682503</v>
      </c>
      <c r="Y50" s="4">
        <v>-3.79242540425142E-3</v>
      </c>
      <c r="Z50" s="4">
        <v>-4.7823573369664899E-4</v>
      </c>
      <c r="AA50" s="4">
        <v>-5.6174392682304395E-4</v>
      </c>
      <c r="AC50" s="4">
        <f t="shared" si="0"/>
        <v>3.2983277883912292E-3</v>
      </c>
      <c r="AD50" s="4">
        <f t="shared" si="1"/>
        <v>3.6172351180602707E-3</v>
      </c>
      <c r="AE50" s="4"/>
      <c r="AF50" s="4"/>
      <c r="AH50">
        <f t="shared" si="3"/>
        <v>0</v>
      </c>
      <c r="AI50">
        <f t="shared" si="4"/>
        <v>0</v>
      </c>
      <c r="AJ50">
        <f t="shared" si="5"/>
        <v>0</v>
      </c>
      <c r="AK50">
        <f t="shared" si="2"/>
        <v>0</v>
      </c>
      <c r="AL50" s="4">
        <f t="shared" si="6"/>
        <v>0</v>
      </c>
      <c r="AM50" s="4">
        <f t="shared" si="7"/>
        <v>0</v>
      </c>
      <c r="AN50" s="4">
        <f t="shared" si="8"/>
        <v>0</v>
      </c>
      <c r="AO50" s="13">
        <f t="shared" si="9"/>
        <v>1.697532265979039E-3</v>
      </c>
      <c r="AQ50" s="4"/>
      <c r="AS50">
        <f t="shared" si="10"/>
        <v>0</v>
      </c>
      <c r="AT50">
        <f t="shared" si="11"/>
        <v>1</v>
      </c>
      <c r="AU50">
        <f t="shared" si="12"/>
        <v>0</v>
      </c>
      <c r="AV50">
        <f t="shared" si="13"/>
        <v>0</v>
      </c>
      <c r="AW50" s="4">
        <f t="shared" si="14"/>
        <v>0</v>
      </c>
      <c r="AX50" s="4">
        <f t="shared" si="15"/>
        <v>0</v>
      </c>
      <c r="AY50" s="4">
        <f t="shared" si="16"/>
        <v>0</v>
      </c>
      <c r="AZ50" s="13">
        <f t="shared" si="17"/>
        <v>0</v>
      </c>
      <c r="BB50" s="13">
        <f t="shared" si="18"/>
        <v>0</v>
      </c>
      <c r="BC50" s="13">
        <f t="shared" si="19"/>
        <v>1.697532265979039E-3</v>
      </c>
    </row>
    <row r="51" spans="1:55" x14ac:dyDescent="0.25">
      <c r="A51" s="1">
        <v>46097</v>
      </c>
      <c r="B51" s="2">
        <v>57.9</v>
      </c>
      <c r="C51" s="2">
        <v>61.16</v>
      </c>
      <c r="D51" s="3">
        <v>1.05630397236614</v>
      </c>
      <c r="E51" s="3">
        <v>1.0597116636322601</v>
      </c>
      <c r="F51" s="3">
        <v>1.0563997275696499</v>
      </c>
      <c r="G51" s="3">
        <v>1.0565928237134901</v>
      </c>
      <c r="H51" s="2">
        <v>61.3573053243083</v>
      </c>
      <c r="I51" s="2">
        <v>61.169444296409203</v>
      </c>
      <c r="J51" s="2">
        <v>61.176718053268999</v>
      </c>
      <c r="K51" s="4">
        <v>-3.2208591978965498E-3</v>
      </c>
      <c r="L51" s="4">
        <v>-1.54407575090179E-4</v>
      </c>
      <c r="M51" s="4">
        <v>-2.7331211167217601E-4</v>
      </c>
      <c r="N51" s="2">
        <v>0</v>
      </c>
      <c r="O51" s="2">
        <v>0</v>
      </c>
      <c r="P51" s="2">
        <v>57.9</v>
      </c>
      <c r="Q51" s="2">
        <v>61.16</v>
      </c>
      <c r="R51" s="3">
        <v>1.05630397236614</v>
      </c>
      <c r="S51" s="3">
        <v>1.05999152854207</v>
      </c>
      <c r="T51" s="3">
        <v>1.0563997275696499</v>
      </c>
      <c r="U51" s="3">
        <v>1.0565928237134901</v>
      </c>
      <c r="V51" s="2">
        <v>61.373509502586003</v>
      </c>
      <c r="W51" s="2">
        <v>61.169444296409203</v>
      </c>
      <c r="X51" s="2">
        <v>61.176718053268999</v>
      </c>
      <c r="Y51" s="4">
        <v>-3.48491966868845E-3</v>
      </c>
      <c r="Z51" s="4">
        <v>-1.54407575090179E-4</v>
      </c>
      <c r="AA51" s="4">
        <v>-2.7331211167217601E-4</v>
      </c>
      <c r="AC51" s="4">
        <f t="shared" si="0"/>
        <v>3.4602110648956526E-3</v>
      </c>
      <c r="AD51" s="4">
        <f t="shared" si="1"/>
        <v>3.7677168004584876E-3</v>
      </c>
      <c r="AE51" s="4"/>
      <c r="AF51" s="4"/>
      <c r="AH51">
        <f t="shared" si="3"/>
        <v>0</v>
      </c>
      <c r="AI51">
        <f t="shared" si="4"/>
        <v>0</v>
      </c>
      <c r="AJ51">
        <f t="shared" si="5"/>
        <v>0</v>
      </c>
      <c r="AK51">
        <f t="shared" si="2"/>
        <v>0</v>
      </c>
      <c r="AL51" s="4">
        <f t="shared" si="6"/>
        <v>0</v>
      </c>
      <c r="AM51" s="4">
        <f t="shared" si="7"/>
        <v>0</v>
      </c>
      <c r="AN51" s="4">
        <f t="shared" si="8"/>
        <v>0</v>
      </c>
      <c r="AO51" s="13">
        <f t="shared" si="9"/>
        <v>1.697532265979039E-3</v>
      </c>
      <c r="AQ51" s="4"/>
      <c r="AS51">
        <f t="shared" si="10"/>
        <v>0</v>
      </c>
      <c r="AT51">
        <f t="shared" si="11"/>
        <v>1</v>
      </c>
      <c r="AU51">
        <f t="shared" si="12"/>
        <v>0</v>
      </c>
      <c r="AV51">
        <f t="shared" si="13"/>
        <v>0</v>
      </c>
      <c r="AW51" s="4">
        <f t="shared" si="14"/>
        <v>0</v>
      </c>
      <c r="AX51" s="4">
        <f t="shared" si="15"/>
        <v>0</v>
      </c>
      <c r="AY51" s="4">
        <f t="shared" si="16"/>
        <v>0</v>
      </c>
      <c r="AZ51" s="13">
        <f t="shared" si="17"/>
        <v>0</v>
      </c>
      <c r="BB51" s="13">
        <f t="shared" si="18"/>
        <v>0</v>
      </c>
      <c r="BC51" s="13">
        <f t="shared" si="19"/>
        <v>1.697532265979039E-3</v>
      </c>
    </row>
    <row r="52" spans="1:55" x14ac:dyDescent="0.25">
      <c r="A52" s="1">
        <v>46098</v>
      </c>
      <c r="B52" s="2">
        <v>58.51</v>
      </c>
      <c r="C52" s="2">
        <v>61.45</v>
      </c>
      <c r="D52" s="3">
        <v>1.0502478208853101</v>
      </c>
      <c r="E52" s="3">
        <v>1.0597116636322601</v>
      </c>
      <c r="F52" s="3">
        <v>1.0557981826942699</v>
      </c>
      <c r="G52" s="3">
        <v>1.0562773077810099</v>
      </c>
      <c r="H52" s="2">
        <v>62.003729439123902</v>
      </c>
      <c r="I52" s="2">
        <v>61.809948060100403</v>
      </c>
      <c r="J52" s="2">
        <v>61.821246115476598</v>
      </c>
      <c r="K52" s="4">
        <v>-8.9706994679093401E-3</v>
      </c>
      <c r="L52" s="4">
        <v>-5.8404873433094903E-3</v>
      </c>
      <c r="M52" s="4">
        <v>-6.0232576462738302E-3</v>
      </c>
      <c r="N52" s="2">
        <v>0</v>
      </c>
      <c r="O52" s="2">
        <v>0.30669999999999997</v>
      </c>
      <c r="P52" s="2">
        <v>58.51</v>
      </c>
      <c r="Q52" s="2">
        <v>61.756700000000002</v>
      </c>
      <c r="R52" s="3">
        <v>1.0554896598871899</v>
      </c>
      <c r="S52" s="3">
        <v>1.05999152854207</v>
      </c>
      <c r="T52" s="3">
        <v>1.0563223665944601</v>
      </c>
      <c r="U52" s="3">
        <v>1.0565393997311101</v>
      </c>
      <c r="V52" s="2">
        <v>62.020104334996702</v>
      </c>
      <c r="W52" s="2">
        <v>61.809948060100403</v>
      </c>
      <c r="X52" s="2">
        <v>61.821246115476598</v>
      </c>
      <c r="Y52" s="4">
        <v>-4.2561243042858899E-3</v>
      </c>
      <c r="Z52" s="4">
        <v>-8.61851708894152E-4</v>
      </c>
      <c r="AA52" s="4">
        <v>-1.0446220118583999E-3</v>
      </c>
      <c r="AC52" s="4">
        <f t="shared" si="0"/>
        <v>1.048029522119511E-2</v>
      </c>
      <c r="AD52" s="4">
        <f t="shared" si="1"/>
        <v>4.7304549511823666E-3</v>
      </c>
      <c r="AE52" s="4"/>
      <c r="AF52" s="4"/>
      <c r="AH52">
        <f t="shared" si="3"/>
        <v>0</v>
      </c>
      <c r="AI52">
        <f t="shared" si="4"/>
        <v>0</v>
      </c>
      <c r="AJ52">
        <f t="shared" si="5"/>
        <v>0</v>
      </c>
      <c r="AK52">
        <f t="shared" si="2"/>
        <v>0</v>
      </c>
      <c r="AL52" s="4">
        <f t="shared" si="6"/>
        <v>0</v>
      </c>
      <c r="AM52" s="4">
        <f t="shared" si="7"/>
        <v>0</v>
      </c>
      <c r="AN52" s="4">
        <f t="shared" si="8"/>
        <v>0</v>
      </c>
      <c r="AO52" s="13">
        <f t="shared" si="9"/>
        <v>1.697532265979039E-3</v>
      </c>
      <c r="AQ52" s="4"/>
      <c r="AS52">
        <f t="shared" si="10"/>
        <v>0</v>
      </c>
      <c r="AT52">
        <f t="shared" si="11"/>
        <v>1</v>
      </c>
      <c r="AU52">
        <f t="shared" si="12"/>
        <v>0</v>
      </c>
      <c r="AV52">
        <f t="shared" si="13"/>
        <v>0</v>
      </c>
      <c r="AW52" s="4">
        <f t="shared" si="14"/>
        <v>0</v>
      </c>
      <c r="AX52" s="4">
        <f t="shared" si="15"/>
        <v>0</v>
      </c>
      <c r="AY52" s="4">
        <f t="shared" si="16"/>
        <v>0</v>
      </c>
      <c r="AZ52" s="13">
        <f t="shared" si="17"/>
        <v>0</v>
      </c>
      <c r="BB52" s="13">
        <f t="shared" si="18"/>
        <v>0</v>
      </c>
      <c r="BC52" s="13">
        <f t="shared" si="19"/>
        <v>1.697532265979039E-3</v>
      </c>
    </row>
    <row r="53" spans="1:55" x14ac:dyDescent="0.25">
      <c r="A53" s="1">
        <v>46099</v>
      </c>
      <c r="B53" s="2">
        <v>58.43</v>
      </c>
      <c r="C53" s="2">
        <v>61.45</v>
      </c>
      <c r="D53" s="3">
        <v>1.05168577785384</v>
      </c>
      <c r="E53" s="3">
        <v>1.0597116636322601</v>
      </c>
      <c r="F53" s="3">
        <v>1.0553073904850001</v>
      </c>
      <c r="G53" s="3">
        <v>1.05601384201872</v>
      </c>
      <c r="H53" s="2">
        <v>61.918952506033399</v>
      </c>
      <c r="I53" s="2">
        <v>61.690287814826704</v>
      </c>
      <c r="J53" s="2">
        <v>61.7182830936448</v>
      </c>
      <c r="K53" s="4">
        <v>-7.6024762341102897E-3</v>
      </c>
      <c r="L53" s="4">
        <v>-3.9026727007556898E-3</v>
      </c>
      <c r="M53" s="4">
        <v>-4.3563734298419296E-3</v>
      </c>
      <c r="N53" s="2">
        <v>0</v>
      </c>
      <c r="O53" s="2">
        <v>0.30669999999999997</v>
      </c>
      <c r="P53" s="2">
        <v>58.43</v>
      </c>
      <c r="Q53" s="2">
        <v>61.756700000000002</v>
      </c>
      <c r="R53" s="3">
        <v>1.05693479377032</v>
      </c>
      <c r="S53" s="3">
        <v>1.05999152854207</v>
      </c>
      <c r="T53" s="3">
        <v>1.05635647597683</v>
      </c>
      <c r="U53" s="3">
        <v>1.0565383847646399</v>
      </c>
      <c r="V53" s="2">
        <v>61.9353050127133</v>
      </c>
      <c r="W53" s="2">
        <v>61.720915880114703</v>
      </c>
      <c r="X53" s="2">
        <v>61.733597126288799</v>
      </c>
      <c r="Y53" s="4">
        <v>-2.8879010704868598E-3</v>
      </c>
      <c r="Z53" s="4">
        <v>5.7960498560003198E-4</v>
      </c>
      <c r="AA53" s="4">
        <v>3.7416500758830198E-4</v>
      </c>
      <c r="AC53" s="4">
        <f t="shared" si="0"/>
        <v>-1.3682232337990177E-3</v>
      </c>
      <c r="AD53" s="4">
        <f t="shared" si="1"/>
        <v>0</v>
      </c>
      <c r="AE53" s="4"/>
      <c r="AF53" s="4"/>
      <c r="AH53">
        <f t="shared" si="3"/>
        <v>0</v>
      </c>
      <c r="AI53">
        <f t="shared" si="4"/>
        <v>1</v>
      </c>
      <c r="AJ53">
        <f t="shared" si="5"/>
        <v>0</v>
      </c>
      <c r="AK53">
        <f t="shared" si="2"/>
        <v>0</v>
      </c>
      <c r="AL53" s="4">
        <f t="shared" si="6"/>
        <v>0</v>
      </c>
      <c r="AM53" s="4">
        <f t="shared" si="7"/>
        <v>0</v>
      </c>
      <c r="AN53" s="4">
        <f t="shared" si="8"/>
        <v>0</v>
      </c>
      <c r="AO53" s="13">
        <f t="shared" si="9"/>
        <v>1.697532265979039E-3</v>
      </c>
      <c r="AQ53" s="4"/>
      <c r="AS53">
        <f t="shared" si="10"/>
        <v>0</v>
      </c>
      <c r="AT53">
        <f t="shared" si="11"/>
        <v>0</v>
      </c>
      <c r="AU53">
        <f t="shared" si="12"/>
        <v>0</v>
      </c>
      <c r="AV53">
        <f t="shared" si="13"/>
        <v>0</v>
      </c>
      <c r="AW53" s="4">
        <f t="shared" si="14"/>
        <v>0</v>
      </c>
      <c r="AX53" s="4">
        <f t="shared" si="15"/>
        <v>0</v>
      </c>
      <c r="AY53" s="4">
        <f t="shared" si="16"/>
        <v>0</v>
      </c>
      <c r="AZ53" s="13">
        <f t="shared" si="17"/>
        <v>0</v>
      </c>
      <c r="BB53" s="13">
        <f t="shared" si="18"/>
        <v>0</v>
      </c>
      <c r="BC53" s="13">
        <f t="shared" si="19"/>
        <v>1.697532265979039E-3</v>
      </c>
    </row>
    <row r="54" spans="1:55" x14ac:dyDescent="0.25">
      <c r="A54" s="1">
        <v>46100</v>
      </c>
      <c r="B54" s="2">
        <v>59.36</v>
      </c>
      <c r="C54" s="2">
        <v>62.48</v>
      </c>
      <c r="D54" s="3">
        <v>1.05256064690026</v>
      </c>
      <c r="E54" s="3">
        <v>1.0597116636322601</v>
      </c>
      <c r="F54" s="3">
        <v>1.0548977327954201</v>
      </c>
      <c r="G54" s="3">
        <v>1.05582382434561</v>
      </c>
      <c r="H54" s="2">
        <v>62.904484353211402</v>
      </c>
      <c r="I54" s="2">
        <v>62.643046699189703</v>
      </c>
      <c r="J54" s="2">
        <v>62.6849816622316</v>
      </c>
      <c r="K54" s="4">
        <v>-6.7709490075031301E-3</v>
      </c>
      <c r="L54" s="4">
        <v>-2.6061832057010701E-3</v>
      </c>
      <c r="M54" s="4">
        <v>-3.27538649813438E-3</v>
      </c>
      <c r="N54" s="2">
        <v>0</v>
      </c>
      <c r="O54" s="2">
        <v>0.30669999999999997</v>
      </c>
      <c r="P54" s="2">
        <v>59.36</v>
      </c>
      <c r="Q54" s="2">
        <v>62.786699999999897</v>
      </c>
      <c r="R54" s="3">
        <v>1.0577274258760101</v>
      </c>
      <c r="S54" s="3">
        <v>1.05999152854207</v>
      </c>
      <c r="T54" s="3">
        <v>1.05646349618483</v>
      </c>
      <c r="U54" s="3">
        <v>1.0566067060403199</v>
      </c>
      <c r="V54" s="2">
        <v>62.921097134257501</v>
      </c>
      <c r="W54" s="2">
        <v>62.705320413985099</v>
      </c>
      <c r="X54" s="2">
        <v>62.716118519629198</v>
      </c>
      <c r="Y54" s="4">
        <v>-2.13824740434243E-3</v>
      </c>
      <c r="Z54" s="4">
        <v>1.2969684790147E-3</v>
      </c>
      <c r="AA54" s="4">
        <v>1.1247793259861001E-3</v>
      </c>
      <c r="AC54" s="4">
        <f t="shared" si="0"/>
        <v>1.5791142292779302E-2</v>
      </c>
      <c r="AD54" s="4">
        <f t="shared" si="1"/>
        <v>1.6622669519386617E-2</v>
      </c>
      <c r="AE54" s="4"/>
      <c r="AF54" s="4"/>
      <c r="AH54">
        <f t="shared" si="3"/>
        <v>0</v>
      </c>
      <c r="AI54">
        <f t="shared" si="4"/>
        <v>1</v>
      </c>
      <c r="AJ54">
        <f t="shared" si="5"/>
        <v>0</v>
      </c>
      <c r="AK54">
        <f t="shared" si="2"/>
        <v>0</v>
      </c>
      <c r="AL54" s="4">
        <f t="shared" si="6"/>
        <v>0</v>
      </c>
      <c r="AM54" s="4">
        <f t="shared" si="7"/>
        <v>0</v>
      </c>
      <c r="AN54" s="4">
        <f t="shared" si="8"/>
        <v>0</v>
      </c>
      <c r="AO54" s="13">
        <f t="shared" si="9"/>
        <v>1.697532265979039E-3</v>
      </c>
      <c r="AQ54" s="4"/>
      <c r="AS54">
        <f t="shared" si="10"/>
        <v>0</v>
      </c>
      <c r="AT54">
        <f t="shared" si="11"/>
        <v>0</v>
      </c>
      <c r="AU54">
        <f t="shared" si="12"/>
        <v>0</v>
      </c>
      <c r="AV54">
        <f t="shared" si="13"/>
        <v>0</v>
      </c>
      <c r="AW54" s="4">
        <f t="shared" si="14"/>
        <v>0</v>
      </c>
      <c r="AX54" s="4">
        <f t="shared" si="15"/>
        <v>0</v>
      </c>
      <c r="AY54" s="4">
        <f t="shared" si="16"/>
        <v>0</v>
      </c>
      <c r="AZ54" s="13">
        <f t="shared" si="17"/>
        <v>0</v>
      </c>
      <c r="BB54" s="13">
        <f t="shared" si="18"/>
        <v>0</v>
      </c>
      <c r="BC54" s="13">
        <f t="shared" si="19"/>
        <v>1.697532265979039E-3</v>
      </c>
    </row>
    <row r="55" spans="1:55" x14ac:dyDescent="0.25">
      <c r="A55" s="1">
        <v>46101</v>
      </c>
      <c r="B55" s="2">
        <v>59.31</v>
      </c>
      <c r="C55" s="2">
        <v>62.42</v>
      </c>
      <c r="D55" s="3">
        <v>1.0524363513741299</v>
      </c>
      <c r="E55" s="3">
        <v>1.0597116636322601</v>
      </c>
      <c r="F55" s="3">
        <v>1.05452001385824</v>
      </c>
      <c r="G55" s="3">
        <v>1.05554841159362</v>
      </c>
      <c r="H55" s="2">
        <v>62.851498770029799</v>
      </c>
      <c r="I55" s="2">
        <v>62.565984532096699</v>
      </c>
      <c r="J55" s="2">
        <v>62.620911021938497</v>
      </c>
      <c r="K55" s="4">
        <v>-6.8890446878104904E-3</v>
      </c>
      <c r="L55" s="4">
        <v>-2.3360154985266799E-3</v>
      </c>
      <c r="M55" s="4">
        <v>-3.21352736785339E-3</v>
      </c>
      <c r="N55" s="2">
        <v>0</v>
      </c>
      <c r="O55" s="2">
        <v>0.30669999999999997</v>
      </c>
      <c r="P55" s="2">
        <v>59.31</v>
      </c>
      <c r="Q55" s="2">
        <v>62.726700000000001</v>
      </c>
      <c r="R55" s="3">
        <v>1.05760748609003</v>
      </c>
      <c r="S55" s="3">
        <v>1.05999152854207</v>
      </c>
      <c r="T55" s="3">
        <v>1.05660289071924</v>
      </c>
      <c r="U55" s="3">
        <v>1.05658985002412</v>
      </c>
      <c r="V55" s="2">
        <v>62.868097557830403</v>
      </c>
      <c r="W55" s="2">
        <v>62.658849958722598</v>
      </c>
      <c r="X55" s="2">
        <v>62.667343735251499</v>
      </c>
      <c r="Y55" s="4">
        <v>-2.2516476847663901E-3</v>
      </c>
      <c r="Z55" s="4">
        <v>1.08226263588352E-3</v>
      </c>
      <c r="AA55" s="4">
        <v>9.4671592706684505E-4</v>
      </c>
      <c r="AC55" s="4">
        <f t="shared" si="0"/>
        <v>-8.4267300848971322E-4</v>
      </c>
      <c r="AD55" s="4">
        <f t="shared" si="1"/>
        <v>-9.6076868879709258E-4</v>
      </c>
      <c r="AE55" s="4"/>
      <c r="AF55" s="4"/>
      <c r="AH55">
        <f t="shared" si="3"/>
        <v>0</v>
      </c>
      <c r="AI55">
        <f t="shared" si="4"/>
        <v>1</v>
      </c>
      <c r="AJ55">
        <f t="shared" si="5"/>
        <v>0</v>
      </c>
      <c r="AK55">
        <f t="shared" si="2"/>
        <v>0</v>
      </c>
      <c r="AL55" s="4">
        <f t="shared" si="6"/>
        <v>0</v>
      </c>
      <c r="AM55" s="4">
        <f t="shared" si="7"/>
        <v>0</v>
      </c>
      <c r="AN55" s="4">
        <f t="shared" si="8"/>
        <v>0</v>
      </c>
      <c r="AO55" s="13">
        <f t="shared" si="9"/>
        <v>1.697532265979039E-3</v>
      </c>
      <c r="AQ55" s="4"/>
      <c r="AS55">
        <f t="shared" si="10"/>
        <v>0</v>
      </c>
      <c r="AT55">
        <f t="shared" si="11"/>
        <v>0</v>
      </c>
      <c r="AU55">
        <f t="shared" si="12"/>
        <v>0</v>
      </c>
      <c r="AV55">
        <f t="shared" si="13"/>
        <v>0</v>
      </c>
      <c r="AW55" s="4">
        <f t="shared" si="14"/>
        <v>0</v>
      </c>
      <c r="AX55" s="4">
        <f t="shared" si="15"/>
        <v>0</v>
      </c>
      <c r="AY55" s="4">
        <f t="shared" si="16"/>
        <v>0</v>
      </c>
      <c r="AZ55" s="13">
        <f t="shared" si="17"/>
        <v>0</v>
      </c>
      <c r="BB55" s="13">
        <f t="shared" si="18"/>
        <v>0</v>
      </c>
      <c r="BC55" s="13">
        <f t="shared" si="19"/>
        <v>1.697532265979039E-3</v>
      </c>
    </row>
    <row r="56" spans="1:55" x14ac:dyDescent="0.25">
      <c r="A56" s="1">
        <v>46104</v>
      </c>
      <c r="B56" s="2">
        <v>59.63</v>
      </c>
      <c r="C56" s="2">
        <v>63.12</v>
      </c>
      <c r="D56" s="3">
        <v>1.05852758678517</v>
      </c>
      <c r="E56" s="3">
        <v>1.0597116636322601</v>
      </c>
      <c r="F56" s="3">
        <v>1.05472646571857</v>
      </c>
      <c r="G56" s="3">
        <v>1.05562800942789</v>
      </c>
      <c r="H56" s="2">
        <v>63.1906065023921</v>
      </c>
      <c r="I56" s="2">
        <v>62.881028426366903</v>
      </c>
      <c r="J56" s="2">
        <v>62.942351783327801</v>
      </c>
      <c r="K56" s="4">
        <v>-1.1179822772043001E-3</v>
      </c>
      <c r="L56" s="4">
        <v>3.7931731692610899E-3</v>
      </c>
      <c r="M56" s="4">
        <v>2.81842011916595E-3</v>
      </c>
      <c r="N56" s="2">
        <v>0</v>
      </c>
      <c r="O56" s="2">
        <v>0</v>
      </c>
      <c r="P56" s="2">
        <v>59.63</v>
      </c>
      <c r="Q56" s="2">
        <v>63.12</v>
      </c>
      <c r="R56" s="3">
        <v>1.05852758678517</v>
      </c>
      <c r="S56" s="3">
        <v>1.05999152854207</v>
      </c>
      <c r="T56" s="3">
        <v>1.0568093425795699</v>
      </c>
      <c r="U56" s="3">
        <v>1.05666944785839</v>
      </c>
      <c r="V56" s="2">
        <v>63.207294846963798</v>
      </c>
      <c r="W56" s="2">
        <v>63.005230373588397</v>
      </c>
      <c r="X56" s="2">
        <v>63.004452756938498</v>
      </c>
      <c r="Y56" s="4">
        <v>-1.3820427479962899E-3</v>
      </c>
      <c r="Z56" s="4">
        <v>1.81993178921436E-3</v>
      </c>
      <c r="AA56" s="4">
        <v>1.8322739621420101E-3</v>
      </c>
      <c r="AC56" s="4">
        <f t="shared" si="0"/>
        <v>5.3808772843793881E-3</v>
      </c>
      <c r="AD56" s="4">
        <f t="shared" si="1"/>
        <v>1.1151939694985307E-2</v>
      </c>
      <c r="AE56" s="4"/>
      <c r="AF56" s="4"/>
      <c r="AH56">
        <f t="shared" si="3"/>
        <v>0</v>
      </c>
      <c r="AI56">
        <f t="shared" si="4"/>
        <v>1</v>
      </c>
      <c r="AJ56">
        <f t="shared" si="5"/>
        <v>0</v>
      </c>
      <c r="AK56">
        <f t="shared" si="2"/>
        <v>0</v>
      </c>
      <c r="AL56" s="4">
        <f t="shared" si="6"/>
        <v>0</v>
      </c>
      <c r="AM56" s="4">
        <f t="shared" si="7"/>
        <v>0</v>
      </c>
      <c r="AN56" s="4">
        <f t="shared" si="8"/>
        <v>0</v>
      </c>
      <c r="AO56" s="13">
        <f t="shared" si="9"/>
        <v>1.697532265979039E-3</v>
      </c>
      <c r="AQ56" s="4"/>
      <c r="AS56">
        <f t="shared" si="10"/>
        <v>0</v>
      </c>
      <c r="AT56">
        <f t="shared" si="11"/>
        <v>0</v>
      </c>
      <c r="AU56">
        <f t="shared" si="12"/>
        <v>0</v>
      </c>
      <c r="AV56">
        <f t="shared" si="13"/>
        <v>0</v>
      </c>
      <c r="AW56" s="4">
        <f t="shared" si="14"/>
        <v>0</v>
      </c>
      <c r="AX56" s="4">
        <f t="shared" si="15"/>
        <v>0</v>
      </c>
      <c r="AY56" s="4">
        <f t="shared" si="16"/>
        <v>0</v>
      </c>
      <c r="AZ56" s="13">
        <f t="shared" si="17"/>
        <v>0</v>
      </c>
      <c r="BB56" s="13">
        <f t="shared" si="18"/>
        <v>0</v>
      </c>
      <c r="BC56" s="13">
        <f t="shared" si="19"/>
        <v>1.697532265979039E-3</v>
      </c>
    </row>
    <row r="57" spans="1:55" x14ac:dyDescent="0.25">
      <c r="A57" s="1">
        <v>46105</v>
      </c>
      <c r="B57" s="2">
        <v>60.84</v>
      </c>
      <c r="C57" s="2">
        <v>64.42</v>
      </c>
      <c r="D57" s="3">
        <v>1.0588428665351699</v>
      </c>
      <c r="E57" s="3">
        <v>1.0597116636322601</v>
      </c>
      <c r="F57" s="3">
        <v>1.0548913279116601</v>
      </c>
      <c r="G57" s="3">
        <v>1.0556844903227101</v>
      </c>
      <c r="H57" s="2">
        <v>64.472857615387099</v>
      </c>
      <c r="I57" s="2">
        <v>64.169558174318198</v>
      </c>
      <c r="J57" s="2">
        <v>64.224408093593198</v>
      </c>
      <c r="K57" s="4">
        <v>-8.2017916784793204E-4</v>
      </c>
      <c r="L57" s="4">
        <v>3.8952174016974798E-3</v>
      </c>
      <c r="M57" s="4">
        <v>3.0408170866978398E-3</v>
      </c>
      <c r="N57" s="2">
        <v>0</v>
      </c>
      <c r="O57" s="2">
        <v>0</v>
      </c>
      <c r="P57" s="2">
        <v>60.84</v>
      </c>
      <c r="Q57" s="2">
        <v>64.42</v>
      </c>
      <c r="R57" s="3">
        <v>1.0588428665351699</v>
      </c>
      <c r="S57" s="3">
        <v>1.05999152854207</v>
      </c>
      <c r="T57" s="3">
        <v>1.05697420477266</v>
      </c>
      <c r="U57" s="3">
        <v>1.05672592875321</v>
      </c>
      <c r="V57" s="2">
        <v>64.489884596499707</v>
      </c>
      <c r="W57" s="2">
        <v>64.296280402541498</v>
      </c>
      <c r="X57" s="2">
        <v>64.287769207704798</v>
      </c>
      <c r="Y57" s="4">
        <v>-1.08423963863987E-3</v>
      </c>
      <c r="Z57" s="4">
        <v>1.9223618826115501E-3</v>
      </c>
      <c r="AA57" s="4">
        <v>2.05474525169796E-3</v>
      </c>
      <c r="AC57" s="4">
        <f t="shared" si="0"/>
        <v>2.0088664256077662E-2</v>
      </c>
      <c r="AD57" s="4">
        <f t="shared" si="1"/>
        <v>2.0386467365433966E-2</v>
      </c>
      <c r="AE57" s="4"/>
      <c r="AF57" s="4"/>
      <c r="AH57">
        <f t="shared" si="3"/>
        <v>0</v>
      </c>
      <c r="AI57">
        <f t="shared" si="4"/>
        <v>1</v>
      </c>
      <c r="AJ57">
        <f t="shared" ref="AJ57:AJ120" si="20">AK57</f>
        <v>0</v>
      </c>
      <c r="AK57">
        <f t="shared" si="2"/>
        <v>0</v>
      </c>
      <c r="AL57" s="4">
        <f t="shared" si="6"/>
        <v>0</v>
      </c>
      <c r="AM57" s="4">
        <f t="shared" si="7"/>
        <v>0</v>
      </c>
      <c r="AN57" s="4">
        <f t="shared" si="8"/>
        <v>0</v>
      </c>
      <c r="AO57" s="13">
        <f t="shared" si="9"/>
        <v>1.697532265979039E-3</v>
      </c>
      <c r="AQ57" s="4"/>
      <c r="AS57">
        <f t="shared" si="10"/>
        <v>1</v>
      </c>
      <c r="AT57">
        <f t="shared" si="11"/>
        <v>0</v>
      </c>
      <c r="AU57">
        <f t="shared" si="12"/>
        <v>0</v>
      </c>
      <c r="AV57">
        <f t="shared" si="13"/>
        <v>0</v>
      </c>
      <c r="AW57" s="4">
        <f t="shared" si="14"/>
        <v>0</v>
      </c>
      <c r="AX57" s="4">
        <f t="shared" si="15"/>
        <v>0</v>
      </c>
      <c r="AY57" s="4">
        <f t="shared" si="16"/>
        <v>0</v>
      </c>
      <c r="AZ57" s="13">
        <f t="shared" si="17"/>
        <v>0</v>
      </c>
      <c r="BB57" s="13">
        <f t="shared" si="18"/>
        <v>0</v>
      </c>
      <c r="BC57" s="13">
        <f t="shared" si="19"/>
        <v>1.697532265979039E-3</v>
      </c>
    </row>
    <row r="58" spans="1:55" x14ac:dyDescent="0.25">
      <c r="A58" s="1">
        <v>46106</v>
      </c>
      <c r="B58" s="2">
        <v>60.57</v>
      </c>
      <c r="C58" s="2">
        <v>64.150000000000006</v>
      </c>
      <c r="D58" s="3">
        <v>1.0591051675747001</v>
      </c>
      <c r="E58" s="3">
        <v>1.0597116636322601</v>
      </c>
      <c r="F58" s="3">
        <v>1.05513318900047</v>
      </c>
      <c r="G58" s="3">
        <v>1.0558513397347999</v>
      </c>
      <c r="H58" s="2">
        <v>64.1867354662064</v>
      </c>
      <c r="I58" s="2">
        <v>63.894767731609399</v>
      </c>
      <c r="J58" s="2">
        <v>63.942809578846699</v>
      </c>
      <c r="K58" s="4">
        <v>-5.7248561101891197E-4</v>
      </c>
      <c r="L58" s="4">
        <v>3.9866151651184898E-3</v>
      </c>
      <c r="M58" s="4">
        <v>3.23500753128097E-3</v>
      </c>
      <c r="N58" s="2">
        <v>0</v>
      </c>
      <c r="O58" s="2">
        <v>0</v>
      </c>
      <c r="P58" s="2">
        <v>60.57</v>
      </c>
      <c r="Q58" s="2">
        <v>64.150000000000006</v>
      </c>
      <c r="R58" s="3">
        <v>1.0591051675747001</v>
      </c>
      <c r="S58" s="3">
        <v>1.05999152854207</v>
      </c>
      <c r="T58" s="3">
        <v>1.05721606586147</v>
      </c>
      <c r="U58" s="3">
        <v>1.0568927781652999</v>
      </c>
      <c r="V58" s="2">
        <v>64.203686883793395</v>
      </c>
      <c r="W58" s="2">
        <v>64.020927583080194</v>
      </c>
      <c r="X58" s="2">
        <v>64.0058895045821</v>
      </c>
      <c r="Y58" s="4">
        <v>-8.3654608181077698E-4</v>
      </c>
      <c r="Z58" s="4">
        <v>2.0140676670628698E-3</v>
      </c>
      <c r="AA58" s="4">
        <v>2.2489884267811199E-3</v>
      </c>
      <c r="AC58" s="4">
        <f t="shared" si="0"/>
        <v>-4.4477463982363647E-3</v>
      </c>
      <c r="AD58" s="4">
        <f t="shared" si="1"/>
        <v>-4.2000528414073172E-3</v>
      </c>
      <c r="AE58" s="4"/>
      <c r="AF58" s="4"/>
      <c r="AH58">
        <f t="shared" si="3"/>
        <v>0</v>
      </c>
      <c r="AI58">
        <f t="shared" si="4"/>
        <v>1</v>
      </c>
      <c r="AJ58">
        <f t="shared" si="20"/>
        <v>0</v>
      </c>
      <c r="AK58">
        <f t="shared" ref="AK58:AK121" si="21">IF(AH57,1,IF(AI57,0,AJ57))</f>
        <v>0</v>
      </c>
      <c r="AL58" s="4">
        <f t="shared" si="6"/>
        <v>0</v>
      </c>
      <c r="AM58" s="4">
        <f t="shared" si="7"/>
        <v>0</v>
      </c>
      <c r="AN58" s="4">
        <f t="shared" si="8"/>
        <v>0</v>
      </c>
      <c r="AO58" s="13">
        <f t="shared" si="9"/>
        <v>1.697532265979039E-3</v>
      </c>
      <c r="AQ58" s="4"/>
      <c r="AS58">
        <f t="shared" si="10"/>
        <v>1</v>
      </c>
      <c r="AT58">
        <f t="shared" si="11"/>
        <v>0</v>
      </c>
      <c r="AU58">
        <f t="shared" si="12"/>
        <v>0</v>
      </c>
      <c r="AV58">
        <f t="shared" si="13"/>
        <v>1</v>
      </c>
      <c r="AW58" s="4">
        <f t="shared" si="14"/>
        <v>-4.4477463982363647E-3</v>
      </c>
      <c r="AX58" s="4">
        <f t="shared" si="15"/>
        <v>4.2000528414073172E-3</v>
      </c>
      <c r="AY58" s="4">
        <f t="shared" si="16"/>
        <v>-2.476935568290475E-4</v>
      </c>
      <c r="AZ58" s="13">
        <f t="shared" si="17"/>
        <v>-2.476935568290475E-4</v>
      </c>
      <c r="BB58" s="13">
        <f t="shared" si="18"/>
        <v>-2.476935568290475E-4</v>
      </c>
      <c r="BC58" s="13">
        <f t="shared" si="19"/>
        <v>1.4498387091499915E-3</v>
      </c>
    </row>
    <row r="59" spans="1:55" x14ac:dyDescent="0.25">
      <c r="A59" s="1">
        <v>46107</v>
      </c>
      <c r="B59" s="2">
        <v>61.52</v>
      </c>
      <c r="C59" s="2">
        <v>65.12</v>
      </c>
      <c r="D59" s="3">
        <v>1.05851755526658</v>
      </c>
      <c r="E59" s="3">
        <v>1.0597116636322601</v>
      </c>
      <c r="F59" s="3">
        <v>1.05542069483143</v>
      </c>
      <c r="G59" s="3">
        <v>1.0559525126843201</v>
      </c>
      <c r="H59" s="2">
        <v>65.193461546657105</v>
      </c>
      <c r="I59" s="2">
        <v>64.911793787309406</v>
      </c>
      <c r="J59" s="2">
        <v>64.955974420484907</v>
      </c>
      <c r="K59" s="4">
        <v>-1.1274591829120799E-3</v>
      </c>
      <c r="L59" s="4">
        <v>3.2023920390750202E-3</v>
      </c>
      <c r="M59" s="4">
        <v>2.5219978890932198E-3</v>
      </c>
      <c r="N59" s="2">
        <v>0</v>
      </c>
      <c r="O59" s="2">
        <v>0</v>
      </c>
      <c r="P59" s="2">
        <v>61.52</v>
      </c>
      <c r="Q59" s="2">
        <v>65.12</v>
      </c>
      <c r="R59" s="3">
        <v>1.05851755526658</v>
      </c>
      <c r="S59" s="3">
        <v>1.05999152854207</v>
      </c>
      <c r="T59" s="3">
        <v>1.0575035716924299</v>
      </c>
      <c r="U59" s="3">
        <v>1.0569939511148201</v>
      </c>
      <c r="V59" s="2">
        <v>65.210678835908396</v>
      </c>
      <c r="W59" s="2">
        <v>65.039932371798102</v>
      </c>
      <c r="X59" s="2">
        <v>65.020043712729205</v>
      </c>
      <c r="Y59" s="4">
        <v>-1.39151965370405E-3</v>
      </c>
      <c r="Z59" s="4">
        <v>1.2302962492711099E-3</v>
      </c>
      <c r="AA59" s="4">
        <v>1.5361345220846899E-3</v>
      </c>
      <c r="AC59" s="4">
        <f t="shared" si="0"/>
        <v>1.5562604204532661E-2</v>
      </c>
      <c r="AD59" s="4">
        <f t="shared" si="1"/>
        <v>1.5007630632639449E-2</v>
      </c>
      <c r="AE59" s="4"/>
      <c r="AF59" s="4"/>
      <c r="AH59">
        <f t="shared" si="3"/>
        <v>0</v>
      </c>
      <c r="AI59">
        <f t="shared" si="4"/>
        <v>1</v>
      </c>
      <c r="AJ59">
        <f t="shared" si="20"/>
        <v>0</v>
      </c>
      <c r="AK59">
        <f t="shared" si="21"/>
        <v>0</v>
      </c>
      <c r="AL59" s="4">
        <f t="shared" si="6"/>
        <v>0</v>
      </c>
      <c r="AM59" s="4">
        <f t="shared" si="7"/>
        <v>0</v>
      </c>
      <c r="AN59" s="4">
        <f t="shared" si="8"/>
        <v>0</v>
      </c>
      <c r="AO59" s="13">
        <f t="shared" si="9"/>
        <v>1.697532265979039E-3</v>
      </c>
      <c r="AQ59" s="4"/>
      <c r="AS59">
        <f t="shared" si="10"/>
        <v>0</v>
      </c>
      <c r="AT59">
        <f t="shared" si="11"/>
        <v>0</v>
      </c>
      <c r="AU59">
        <f t="shared" si="12"/>
        <v>1</v>
      </c>
      <c r="AV59">
        <f t="shared" si="13"/>
        <v>1</v>
      </c>
      <c r="AW59" s="4">
        <f t="shared" si="14"/>
        <v>1.5562604204532661E-2</v>
      </c>
      <c r="AX59" s="4">
        <f t="shared" si="15"/>
        <v>-1.5007630632639449E-2</v>
      </c>
      <c r="AY59" s="4">
        <f t="shared" si="16"/>
        <v>5.5497357189321188E-4</v>
      </c>
      <c r="AZ59" s="13">
        <f t="shared" si="17"/>
        <v>3.0728001506416438E-4</v>
      </c>
      <c r="BB59" s="13">
        <f t="shared" si="18"/>
        <v>5.5497357189321188E-4</v>
      </c>
      <c r="BC59" s="13">
        <f t="shared" si="19"/>
        <v>2.0048122810432034E-3</v>
      </c>
    </row>
    <row r="60" spans="1:55" x14ac:dyDescent="0.25">
      <c r="A60" s="1">
        <v>46108</v>
      </c>
      <c r="B60" s="2">
        <v>62.56</v>
      </c>
      <c r="C60" s="2">
        <v>66.2</v>
      </c>
      <c r="D60" s="3">
        <v>1.0581841432225001</v>
      </c>
      <c r="E60" s="3">
        <v>1.0597116636322601</v>
      </c>
      <c r="F60" s="3">
        <v>1.0556411888763799</v>
      </c>
      <c r="G60" s="3">
        <v>1.0560541375850701</v>
      </c>
      <c r="H60" s="2">
        <v>66.295561676834595</v>
      </c>
      <c r="I60" s="2">
        <v>66.027118668654296</v>
      </c>
      <c r="J60" s="2">
        <v>66.060389193531293</v>
      </c>
      <c r="K60" s="4">
        <v>-1.44248897390159E-3</v>
      </c>
      <c r="L60" s="4">
        <v>2.6149163892672501E-3</v>
      </c>
      <c r="M60" s="4">
        <v>2.1111514819105301E-3</v>
      </c>
      <c r="N60" s="2">
        <v>0</v>
      </c>
      <c r="O60" s="2">
        <v>0</v>
      </c>
      <c r="P60" s="2">
        <v>62.56</v>
      </c>
      <c r="Q60" s="2">
        <v>66.2</v>
      </c>
      <c r="R60" s="3">
        <v>1.0581841432225001</v>
      </c>
      <c r="S60" s="3">
        <v>1.05999152854207</v>
      </c>
      <c r="T60" s="3">
        <v>1.0577240657373801</v>
      </c>
      <c r="U60" s="3">
        <v>1.05709557601557</v>
      </c>
      <c r="V60" s="2">
        <v>66.313070025592097</v>
      </c>
      <c r="W60" s="2">
        <v>66.157423445078507</v>
      </c>
      <c r="X60" s="2">
        <v>66.125541581743306</v>
      </c>
      <c r="Y60" s="4">
        <v>-1.70654944469353E-3</v>
      </c>
      <c r="Z60" s="4">
        <v>6.4335728638154695E-4</v>
      </c>
      <c r="AA60" s="4">
        <v>1.1253825259273801E-3</v>
      </c>
      <c r="AC60" s="4">
        <f t="shared" si="0"/>
        <v>1.6763771039667152E-2</v>
      </c>
      <c r="AD60" s="4">
        <f t="shared" si="1"/>
        <v>1.6448741248677571E-2</v>
      </c>
      <c r="AE60" s="4"/>
      <c r="AF60" s="4"/>
      <c r="AH60">
        <f t="shared" si="3"/>
        <v>0</v>
      </c>
      <c r="AI60">
        <f t="shared" si="4"/>
        <v>1</v>
      </c>
      <c r="AJ60">
        <f t="shared" si="20"/>
        <v>0</v>
      </c>
      <c r="AK60">
        <f t="shared" si="21"/>
        <v>0</v>
      </c>
      <c r="AL60" s="4">
        <f t="shared" si="6"/>
        <v>0</v>
      </c>
      <c r="AM60" s="4">
        <f t="shared" si="7"/>
        <v>0</v>
      </c>
      <c r="AN60" s="4">
        <f t="shared" si="8"/>
        <v>0</v>
      </c>
      <c r="AO60" s="13">
        <f t="shared" si="9"/>
        <v>1.697532265979039E-3</v>
      </c>
      <c r="AQ60" s="4"/>
      <c r="AS60">
        <f t="shared" si="10"/>
        <v>0</v>
      </c>
      <c r="AT60">
        <f t="shared" si="11"/>
        <v>0</v>
      </c>
      <c r="AU60">
        <f t="shared" si="12"/>
        <v>1</v>
      </c>
      <c r="AV60">
        <f t="shared" si="13"/>
        <v>1</v>
      </c>
      <c r="AW60" s="4">
        <f t="shared" si="14"/>
        <v>1.6763771039667152E-2</v>
      </c>
      <c r="AX60" s="4">
        <f t="shared" si="15"/>
        <v>-1.6448741248677571E-2</v>
      </c>
      <c r="AY60" s="4">
        <f t="shared" si="16"/>
        <v>3.1502979098958078E-4</v>
      </c>
      <c r="AZ60" s="13">
        <f t="shared" si="17"/>
        <v>6.2230980605374516E-4</v>
      </c>
      <c r="BB60" s="13">
        <f t="shared" si="18"/>
        <v>3.1502979098958078E-4</v>
      </c>
      <c r="BC60" s="13">
        <f t="shared" si="19"/>
        <v>2.3198420720327842E-3</v>
      </c>
    </row>
    <row r="61" spans="1:55" x14ac:dyDescent="0.25">
      <c r="A61" s="1">
        <v>46111</v>
      </c>
      <c r="B61" s="2">
        <v>61.96</v>
      </c>
      <c r="C61" s="2">
        <v>65.5</v>
      </c>
      <c r="D61" s="3">
        <v>1.0571336346029601</v>
      </c>
      <c r="E61" s="3">
        <v>1.0597116636322601</v>
      </c>
      <c r="F61" s="3">
        <v>1.05572415510006</v>
      </c>
      <c r="G61" s="3">
        <v>1.05606194133486</v>
      </c>
      <c r="H61" s="2">
        <v>65.659734678655298</v>
      </c>
      <c r="I61" s="2">
        <v>65.407528062780798</v>
      </c>
      <c r="J61" s="2">
        <v>65.433114364771299</v>
      </c>
      <c r="K61" s="4">
        <v>-2.4357285872700302E-3</v>
      </c>
      <c r="L61" s="4">
        <v>1.4127828088787999E-3</v>
      </c>
      <c r="M61" s="4">
        <v>1.0216764700232801E-3</v>
      </c>
      <c r="N61" s="2">
        <v>0</v>
      </c>
      <c r="O61" s="2">
        <v>0</v>
      </c>
      <c r="P61" s="2">
        <v>61.96</v>
      </c>
      <c r="Q61" s="2">
        <v>65.5</v>
      </c>
      <c r="R61" s="3">
        <v>1.0571336346029601</v>
      </c>
      <c r="S61" s="3">
        <v>1.05999152854207</v>
      </c>
      <c r="T61" s="3">
        <v>1.05780703196106</v>
      </c>
      <c r="U61" s="3">
        <v>1.05710337976536</v>
      </c>
      <c r="V61" s="2">
        <v>65.677075108466894</v>
      </c>
      <c r="W61" s="2">
        <v>65.536583113088398</v>
      </c>
      <c r="X61" s="2">
        <v>65.497641889925106</v>
      </c>
      <c r="Y61" s="4">
        <v>-2.6997890580621499E-3</v>
      </c>
      <c r="Z61" s="4">
        <v>-5.58364895814399E-4</v>
      </c>
      <c r="AA61" s="4">
        <v>3.6002328607646199E-5</v>
      </c>
      <c r="AC61" s="4">
        <f t="shared" si="0"/>
        <v>-9.6370806883877298E-3</v>
      </c>
      <c r="AD61" s="4">
        <f t="shared" si="1"/>
        <v>-1.063032030175637E-2</v>
      </c>
      <c r="AE61" s="4"/>
      <c r="AF61" s="4"/>
      <c r="AH61">
        <f t="shared" si="3"/>
        <v>0</v>
      </c>
      <c r="AI61">
        <f t="shared" si="4"/>
        <v>1</v>
      </c>
      <c r="AJ61">
        <f t="shared" si="20"/>
        <v>0</v>
      </c>
      <c r="AK61">
        <f t="shared" si="21"/>
        <v>0</v>
      </c>
      <c r="AL61" s="4">
        <f t="shared" si="6"/>
        <v>0</v>
      </c>
      <c r="AM61" s="4">
        <f t="shared" si="7"/>
        <v>0</v>
      </c>
      <c r="AN61" s="4">
        <f t="shared" si="8"/>
        <v>0</v>
      </c>
      <c r="AO61" s="13">
        <f t="shared" si="9"/>
        <v>1.697532265979039E-3</v>
      </c>
      <c r="AQ61" s="4"/>
      <c r="AS61">
        <f t="shared" si="10"/>
        <v>0</v>
      </c>
      <c r="AT61">
        <f t="shared" si="11"/>
        <v>0</v>
      </c>
      <c r="AU61">
        <f t="shared" si="12"/>
        <v>1</v>
      </c>
      <c r="AV61">
        <f t="shared" si="13"/>
        <v>1</v>
      </c>
      <c r="AW61" s="4">
        <f t="shared" si="14"/>
        <v>-9.6370806883877298E-3</v>
      </c>
      <c r="AX61" s="4">
        <f t="shared" si="15"/>
        <v>1.063032030175637E-2</v>
      </c>
      <c r="AY61" s="4">
        <f t="shared" si="16"/>
        <v>9.9323961336864053E-4</v>
      </c>
      <c r="AZ61" s="13">
        <f t="shared" si="17"/>
        <v>1.6155494194223857E-3</v>
      </c>
      <c r="BB61" s="13">
        <f t="shared" si="18"/>
        <v>9.9323961336864053E-4</v>
      </c>
      <c r="BC61" s="13">
        <f t="shared" si="19"/>
        <v>3.3130816854014247E-3</v>
      </c>
    </row>
    <row r="62" spans="1:55" x14ac:dyDescent="0.25">
      <c r="A62" s="1">
        <v>46112</v>
      </c>
      <c r="B62" s="2">
        <v>61.26</v>
      </c>
      <c r="C62" s="2">
        <v>64.77</v>
      </c>
      <c r="D62" s="3">
        <v>1.0572967678746299</v>
      </c>
      <c r="E62" s="3">
        <v>1.0597116636322601</v>
      </c>
      <c r="F62" s="3">
        <v>1.0564290497989901</v>
      </c>
      <c r="G62" s="3">
        <v>1.05611361624663</v>
      </c>
      <c r="H62" s="2">
        <v>64.917936514112696</v>
      </c>
      <c r="I62" s="2">
        <v>64.673661741430095</v>
      </c>
      <c r="J62" s="2">
        <v>64.694354526173498</v>
      </c>
      <c r="K62" s="4">
        <v>-2.2814238896120302E-3</v>
      </c>
      <c r="L62" s="4">
        <v>1.48849739046654E-3</v>
      </c>
      <c r="M62" s="4">
        <v>1.16859165925263E-3</v>
      </c>
      <c r="N62" s="2">
        <v>0</v>
      </c>
      <c r="O62" s="2">
        <v>0</v>
      </c>
      <c r="P62" s="2">
        <v>61.26</v>
      </c>
      <c r="Q62" s="2">
        <v>64.77</v>
      </c>
      <c r="R62" s="3">
        <v>1.0572967678746299</v>
      </c>
      <c r="S62" s="3">
        <v>1.05999152854207</v>
      </c>
      <c r="T62" s="3">
        <v>1.0579877427598099</v>
      </c>
      <c r="U62" s="3">
        <v>1.05715505467713</v>
      </c>
      <c r="V62" s="2">
        <v>64.935081038487397</v>
      </c>
      <c r="W62" s="2">
        <v>64.801258777935004</v>
      </c>
      <c r="X62" s="2">
        <v>64.758153044425995</v>
      </c>
      <c r="Y62" s="4">
        <v>-2.5454843604040098E-3</v>
      </c>
      <c r="Z62" s="4">
        <v>-4.82495560146349E-4</v>
      </c>
      <c r="AA62" s="4">
        <v>1.8292479786912401E-4</v>
      </c>
      <c r="AC62" s="4">
        <f t="shared" si="0"/>
        <v>-1.1361914144038776E-2</v>
      </c>
      <c r="AD62" s="4">
        <f t="shared" si="1"/>
        <v>-1.120760944638062E-2</v>
      </c>
      <c r="AE62" s="4"/>
      <c r="AF62" s="4"/>
      <c r="AH62">
        <f t="shared" si="3"/>
        <v>0</v>
      </c>
      <c r="AI62">
        <f t="shared" si="4"/>
        <v>1</v>
      </c>
      <c r="AJ62">
        <f t="shared" si="20"/>
        <v>0</v>
      </c>
      <c r="AK62">
        <f t="shared" si="21"/>
        <v>0</v>
      </c>
      <c r="AL62" s="4">
        <f t="shared" si="6"/>
        <v>0</v>
      </c>
      <c r="AM62" s="4">
        <f t="shared" si="7"/>
        <v>0</v>
      </c>
      <c r="AN62" s="4">
        <f t="shared" si="8"/>
        <v>0</v>
      </c>
      <c r="AO62" s="13">
        <f t="shared" si="9"/>
        <v>1.697532265979039E-3</v>
      </c>
      <c r="AQ62" s="4"/>
      <c r="AS62">
        <f t="shared" si="10"/>
        <v>0</v>
      </c>
      <c r="AT62">
        <f t="shared" si="11"/>
        <v>0</v>
      </c>
      <c r="AU62">
        <f t="shared" si="12"/>
        <v>1</v>
      </c>
      <c r="AV62">
        <f t="shared" si="13"/>
        <v>1</v>
      </c>
      <c r="AW62" s="4">
        <f t="shared" si="14"/>
        <v>-1.1361914144038776E-2</v>
      </c>
      <c r="AX62" s="4">
        <f t="shared" si="15"/>
        <v>1.120760944638062E-2</v>
      </c>
      <c r="AY62" s="4">
        <f t="shared" si="16"/>
        <v>-1.5430469765815615E-4</v>
      </c>
      <c r="AZ62" s="13">
        <f t="shared" si="17"/>
        <v>1.4612447217642295E-3</v>
      </c>
      <c r="BB62" s="13">
        <f t="shared" si="18"/>
        <v>-1.5430469765815615E-4</v>
      </c>
      <c r="BC62" s="13">
        <f t="shared" si="19"/>
        <v>3.1587769877432685E-3</v>
      </c>
    </row>
    <row r="63" spans="1:55" x14ac:dyDescent="0.25">
      <c r="A63" s="1">
        <v>46113</v>
      </c>
      <c r="B63" s="2">
        <v>58.97</v>
      </c>
      <c r="C63" s="2">
        <v>62.46</v>
      </c>
      <c r="D63" s="3">
        <v>1.0591826352382501</v>
      </c>
      <c r="E63" s="3">
        <v>1.0597116636322601</v>
      </c>
      <c r="F63" s="3">
        <v>1.05717873553744</v>
      </c>
      <c r="G63" s="3">
        <v>1.0562430630112201</v>
      </c>
      <c r="H63" s="2">
        <v>62.491196804394797</v>
      </c>
      <c r="I63" s="2">
        <v>62.297621066646897</v>
      </c>
      <c r="J63" s="2">
        <v>62.279019950064303</v>
      </c>
      <c r="K63" s="4">
        <v>-4.9934383728865396E-4</v>
      </c>
      <c r="L63" s="4">
        <v>2.6031119166471002E-3</v>
      </c>
      <c r="M63" s="4">
        <v>2.9017412033109299E-3</v>
      </c>
      <c r="N63" s="2">
        <v>0</v>
      </c>
      <c r="O63" s="2">
        <v>0</v>
      </c>
      <c r="P63" s="2">
        <v>58.97</v>
      </c>
      <c r="Q63" s="2">
        <v>62.46</v>
      </c>
      <c r="R63" s="3">
        <v>1.0591826352382501</v>
      </c>
      <c r="S63" s="3">
        <v>1.05999152854207</v>
      </c>
      <c r="T63" s="3">
        <v>1.0582125269066001</v>
      </c>
      <c r="U63" s="3">
        <v>1.05728450144172</v>
      </c>
      <c r="V63" s="2">
        <v>62.507700438126101</v>
      </c>
      <c r="W63" s="2">
        <v>62.389537190546001</v>
      </c>
      <c r="X63" s="2">
        <v>62.3404335743109</v>
      </c>
      <c r="Y63" s="4">
        <v>-7.6340430808059096E-4</v>
      </c>
      <c r="Z63" s="4">
        <v>1.1287637667060999E-3</v>
      </c>
      <c r="AA63" s="4">
        <v>1.91612254616862E-3</v>
      </c>
      <c r="AC63" s="4">
        <f t="shared" si="0"/>
        <v>-3.809826139221642E-2</v>
      </c>
      <c r="AD63" s="4">
        <f t="shared" si="1"/>
        <v>-3.6316181339893089E-2</v>
      </c>
      <c r="AE63" s="4"/>
      <c r="AF63" s="4"/>
      <c r="AH63">
        <f t="shared" si="3"/>
        <v>0</v>
      </c>
      <c r="AI63">
        <f t="shared" si="4"/>
        <v>1</v>
      </c>
      <c r="AJ63">
        <f t="shared" si="20"/>
        <v>0</v>
      </c>
      <c r="AK63">
        <f t="shared" si="21"/>
        <v>0</v>
      </c>
      <c r="AL63" s="4">
        <f t="shared" si="6"/>
        <v>0</v>
      </c>
      <c r="AM63" s="4">
        <f t="shared" si="7"/>
        <v>0</v>
      </c>
      <c r="AN63" s="4">
        <f t="shared" si="8"/>
        <v>0</v>
      </c>
      <c r="AO63" s="13">
        <f t="shared" si="9"/>
        <v>1.697532265979039E-3</v>
      </c>
      <c r="AQ63" s="4"/>
      <c r="AS63">
        <f t="shared" si="10"/>
        <v>0</v>
      </c>
      <c r="AT63">
        <f t="shared" si="11"/>
        <v>0</v>
      </c>
      <c r="AU63">
        <f t="shared" si="12"/>
        <v>1</v>
      </c>
      <c r="AV63">
        <f t="shared" si="13"/>
        <v>1</v>
      </c>
      <c r="AW63" s="4">
        <f t="shared" si="14"/>
        <v>-3.809826139221642E-2</v>
      </c>
      <c r="AX63" s="4">
        <f t="shared" si="15"/>
        <v>3.6316181339893089E-2</v>
      </c>
      <c r="AY63" s="4">
        <f t="shared" si="16"/>
        <v>-1.7820800523233316E-3</v>
      </c>
      <c r="AZ63" s="13">
        <f t="shared" si="17"/>
        <v>-3.2083533055910201E-4</v>
      </c>
      <c r="BB63" s="13">
        <f t="shared" si="18"/>
        <v>-1.7820800523233316E-3</v>
      </c>
      <c r="BC63" s="13">
        <f t="shared" si="19"/>
        <v>1.376696935419937E-3</v>
      </c>
    </row>
    <row r="64" spans="1:55" x14ac:dyDescent="0.25">
      <c r="A64" s="1">
        <v>46114</v>
      </c>
      <c r="B64" s="2">
        <v>59.25</v>
      </c>
      <c r="C64" s="2">
        <v>62.83</v>
      </c>
      <c r="D64" s="3">
        <v>1.06042194092827</v>
      </c>
      <c r="E64" s="3">
        <v>1.0597116636322601</v>
      </c>
      <c r="F64" s="3">
        <v>1.05796486494024</v>
      </c>
      <c r="G64" s="3">
        <v>1.0564312988678299</v>
      </c>
      <c r="H64" s="2">
        <v>62.7879160702118</v>
      </c>
      <c r="I64" s="2">
        <v>62.6378400805933</v>
      </c>
      <c r="J64" s="2">
        <v>62.582401483414799</v>
      </c>
      <c r="K64" s="4">
        <v>6.7003071980656598E-4</v>
      </c>
      <c r="L64" s="4">
        <v>3.0630967988164999E-3</v>
      </c>
      <c r="M64" s="4">
        <v>3.94855429527541E-3</v>
      </c>
      <c r="N64" s="2">
        <v>0</v>
      </c>
      <c r="O64" s="2">
        <v>0</v>
      </c>
      <c r="P64" s="2">
        <v>59.25</v>
      </c>
      <c r="Q64" s="2">
        <v>62.83</v>
      </c>
      <c r="R64" s="3">
        <v>1.06042194092827</v>
      </c>
      <c r="S64" s="3">
        <v>1.05999152854207</v>
      </c>
      <c r="T64" s="3">
        <v>1.05848197841183</v>
      </c>
      <c r="U64" s="3">
        <v>1.0574727372983299</v>
      </c>
      <c r="V64" s="2">
        <v>62.804498066117802</v>
      </c>
      <c r="W64" s="2">
        <v>62.699092219216297</v>
      </c>
      <c r="X64" s="2">
        <v>62.644106710422001</v>
      </c>
      <c r="Y64" s="4">
        <v>4.0597024901460399E-4</v>
      </c>
      <c r="Z64" s="4">
        <v>2.0856970432091299E-3</v>
      </c>
      <c r="AA64" s="4">
        <v>2.9630563700972301E-3</v>
      </c>
      <c r="AC64" s="4">
        <f t="shared" si="0"/>
        <v>4.7369400028277478E-3</v>
      </c>
      <c r="AD64" s="4">
        <f t="shared" si="1"/>
        <v>5.9063145599230048E-3</v>
      </c>
      <c r="AE64" s="4"/>
      <c r="AF64" s="4"/>
      <c r="AH64">
        <f t="shared" si="3"/>
        <v>0</v>
      </c>
      <c r="AI64">
        <f t="shared" si="4"/>
        <v>1</v>
      </c>
      <c r="AJ64">
        <f t="shared" si="20"/>
        <v>0</v>
      </c>
      <c r="AK64">
        <f t="shared" si="21"/>
        <v>0</v>
      </c>
      <c r="AL64" s="4">
        <f t="shared" si="6"/>
        <v>0</v>
      </c>
      <c r="AM64" s="4">
        <f t="shared" si="7"/>
        <v>0</v>
      </c>
      <c r="AN64" s="4">
        <f t="shared" si="8"/>
        <v>0</v>
      </c>
      <c r="AO64" s="13">
        <f t="shared" si="9"/>
        <v>1.697532265979039E-3</v>
      </c>
      <c r="AQ64" s="4"/>
      <c r="AS64">
        <f t="shared" si="10"/>
        <v>1</v>
      </c>
      <c r="AT64">
        <f t="shared" si="11"/>
        <v>0</v>
      </c>
      <c r="AU64">
        <f t="shared" si="12"/>
        <v>1</v>
      </c>
      <c r="AV64">
        <f t="shared" si="13"/>
        <v>1</v>
      </c>
      <c r="AW64" s="4">
        <f t="shared" si="14"/>
        <v>4.7369400028277478E-3</v>
      </c>
      <c r="AX64" s="4">
        <f t="shared" si="15"/>
        <v>-5.9063145599230048E-3</v>
      </c>
      <c r="AY64" s="4">
        <f t="shared" si="16"/>
        <v>-1.169374557095257E-3</v>
      </c>
      <c r="AZ64" s="13">
        <f t="shared" si="17"/>
        <v>-1.490209887654359E-3</v>
      </c>
      <c r="BB64" s="13">
        <f t="shared" si="18"/>
        <v>-1.169374557095257E-3</v>
      </c>
      <c r="BC64" s="13">
        <f t="shared" si="19"/>
        <v>2.0732237832467998E-4</v>
      </c>
    </row>
    <row r="65" spans="1:55" x14ac:dyDescent="0.25">
      <c r="A65" s="1">
        <v>46118</v>
      </c>
      <c r="B65" s="2">
        <v>59.68</v>
      </c>
      <c r="C65" s="2">
        <v>63.22</v>
      </c>
      <c r="D65" s="3">
        <v>1.05931635388739</v>
      </c>
      <c r="E65" s="3">
        <v>1.0597116636322601</v>
      </c>
      <c r="F65" s="3">
        <v>1.0586528651915601</v>
      </c>
      <c r="G65" s="3">
        <v>1.0565864395249001</v>
      </c>
      <c r="H65" s="2">
        <v>63.243592085573702</v>
      </c>
      <c r="I65" s="2">
        <v>63.139343139633503</v>
      </c>
      <c r="J65" s="2">
        <v>63.047819916432303</v>
      </c>
      <c r="K65" s="4">
        <v>-3.7310478784223001E-4</v>
      </c>
      <c r="L65" s="4">
        <v>1.2766269484591199E-3</v>
      </c>
      <c r="M65" s="4">
        <v>2.7272220333076401E-3</v>
      </c>
      <c r="N65" s="2">
        <v>0</v>
      </c>
      <c r="O65" s="2">
        <v>0</v>
      </c>
      <c r="P65" s="2">
        <v>59.68</v>
      </c>
      <c r="Q65" s="2">
        <v>63.22</v>
      </c>
      <c r="R65" s="3">
        <v>1.05931635388739</v>
      </c>
      <c r="S65" s="3">
        <v>1.05999152854207</v>
      </c>
      <c r="T65" s="3">
        <v>1.0586528651915601</v>
      </c>
      <c r="U65" s="3">
        <v>1.0576278779554</v>
      </c>
      <c r="V65" s="2">
        <v>63.260294423390903</v>
      </c>
      <c r="W65" s="2">
        <v>63.170204471618</v>
      </c>
      <c r="X65" s="2">
        <v>63.109972961964502</v>
      </c>
      <c r="Y65" s="4">
        <v>-6.37165258634127E-4</v>
      </c>
      <c r="Z65" s="4">
        <v>7.8796503521097699E-4</v>
      </c>
      <c r="AA65" s="4">
        <v>1.74189961853381E-3</v>
      </c>
      <c r="AC65" s="4">
        <f t="shared" si="0"/>
        <v>7.231175880264765E-3</v>
      </c>
      <c r="AD65" s="4">
        <f t="shared" si="1"/>
        <v>6.1880403726159283E-3</v>
      </c>
      <c r="AE65" s="4"/>
      <c r="AF65" s="4"/>
      <c r="AH65">
        <f t="shared" si="3"/>
        <v>0</v>
      </c>
      <c r="AI65">
        <f t="shared" si="4"/>
        <v>1</v>
      </c>
      <c r="AJ65">
        <f t="shared" si="20"/>
        <v>0</v>
      </c>
      <c r="AK65">
        <f t="shared" si="21"/>
        <v>0</v>
      </c>
      <c r="AL65" s="4">
        <f t="shared" si="6"/>
        <v>0</v>
      </c>
      <c r="AM65" s="4">
        <f t="shared" si="7"/>
        <v>0</v>
      </c>
      <c r="AN65" s="4">
        <f t="shared" si="8"/>
        <v>0</v>
      </c>
      <c r="AO65" s="13">
        <f t="shared" si="9"/>
        <v>1.697532265979039E-3</v>
      </c>
      <c r="AQ65" s="4"/>
      <c r="AS65">
        <f t="shared" si="10"/>
        <v>0</v>
      </c>
      <c r="AT65">
        <f t="shared" si="11"/>
        <v>0</v>
      </c>
      <c r="AU65">
        <f t="shared" si="12"/>
        <v>1</v>
      </c>
      <c r="AV65">
        <f t="shared" si="13"/>
        <v>1</v>
      </c>
      <c r="AW65" s="4">
        <f t="shared" si="14"/>
        <v>7.231175880264765E-3</v>
      </c>
      <c r="AX65" s="4">
        <f t="shared" si="15"/>
        <v>-6.1880403726159283E-3</v>
      </c>
      <c r="AY65" s="4">
        <f t="shared" si="16"/>
        <v>1.0431355076488368E-3</v>
      </c>
      <c r="AZ65" s="13">
        <f t="shared" si="17"/>
        <v>-4.4707438000552227E-4</v>
      </c>
      <c r="BB65" s="13">
        <f t="shared" si="18"/>
        <v>1.0431355076488368E-3</v>
      </c>
      <c r="BC65" s="13">
        <f t="shared" si="19"/>
        <v>1.2504578859735167E-3</v>
      </c>
    </row>
    <row r="66" spans="1:55" x14ac:dyDescent="0.25">
      <c r="A66" s="1">
        <v>46119</v>
      </c>
      <c r="B66" s="2">
        <v>60.16</v>
      </c>
      <c r="C66" s="2">
        <v>63.73</v>
      </c>
      <c r="D66" s="3">
        <v>1.05934175531914</v>
      </c>
      <c r="E66" s="3">
        <v>1.0597116636322601</v>
      </c>
      <c r="F66" s="3">
        <v>1.0587342820449599</v>
      </c>
      <c r="G66" s="3">
        <v>1.0567303738817699</v>
      </c>
      <c r="H66" s="2">
        <v>63.7522536841172</v>
      </c>
      <c r="I66" s="2">
        <v>63.688556369924598</v>
      </c>
      <c r="J66" s="2">
        <v>63.564240201818201</v>
      </c>
      <c r="K66" s="4">
        <v>-3.4912599519007698E-4</v>
      </c>
      <c r="L66" s="4">
        <v>6.5051171065628902E-4</v>
      </c>
      <c r="M66" s="4">
        <v>2.6043580858057902E-3</v>
      </c>
      <c r="N66" s="2">
        <v>0</v>
      </c>
      <c r="O66" s="2">
        <v>0</v>
      </c>
      <c r="P66" s="2">
        <v>60.16</v>
      </c>
      <c r="Q66" s="2">
        <v>63.73</v>
      </c>
      <c r="R66" s="3">
        <v>1.05934175531914</v>
      </c>
      <c r="S66" s="3">
        <v>1.05999152854207</v>
      </c>
      <c r="T66" s="3">
        <v>1.0587342820449599</v>
      </c>
      <c r="U66" s="3">
        <v>1.0577718123122699</v>
      </c>
      <c r="V66" s="2">
        <v>63.769090357091102</v>
      </c>
      <c r="W66" s="2">
        <v>63.688556369924598</v>
      </c>
      <c r="X66" s="2">
        <v>63.626893137797097</v>
      </c>
      <c r="Y66" s="4">
        <v>-6.1318646598197398E-4</v>
      </c>
      <c r="Z66" s="4">
        <v>6.5051171065628902E-4</v>
      </c>
      <c r="AA66" s="4">
        <v>1.61918027660977E-3</v>
      </c>
      <c r="AC66" s="4">
        <f t="shared" si="0"/>
        <v>8.010723746078979E-3</v>
      </c>
      <c r="AD66" s="4">
        <f t="shared" si="1"/>
        <v>8.0347025387310644E-3</v>
      </c>
      <c r="AE66" s="4"/>
      <c r="AF66" s="4"/>
      <c r="AH66">
        <f t="shared" si="3"/>
        <v>0</v>
      </c>
      <c r="AI66">
        <f t="shared" si="4"/>
        <v>1</v>
      </c>
      <c r="AJ66">
        <f t="shared" si="20"/>
        <v>0</v>
      </c>
      <c r="AK66">
        <f t="shared" si="21"/>
        <v>0</v>
      </c>
      <c r="AL66" s="4">
        <f t="shared" si="6"/>
        <v>0</v>
      </c>
      <c r="AM66" s="4">
        <f t="shared" si="7"/>
        <v>0</v>
      </c>
      <c r="AN66" s="4">
        <f t="shared" si="8"/>
        <v>0</v>
      </c>
      <c r="AO66" s="13">
        <f t="shared" si="9"/>
        <v>1.697532265979039E-3</v>
      </c>
      <c r="AQ66" s="4"/>
      <c r="AS66">
        <f t="shared" si="10"/>
        <v>0</v>
      </c>
      <c r="AT66">
        <f t="shared" si="11"/>
        <v>0</v>
      </c>
      <c r="AU66">
        <f t="shared" si="12"/>
        <v>1</v>
      </c>
      <c r="AV66">
        <f t="shared" si="13"/>
        <v>1</v>
      </c>
      <c r="AW66" s="4">
        <f t="shared" si="14"/>
        <v>8.010723746078979E-3</v>
      </c>
      <c r="AX66" s="4">
        <f t="shared" si="15"/>
        <v>-8.0347025387310644E-3</v>
      </c>
      <c r="AY66" s="4">
        <f t="shared" si="16"/>
        <v>-2.3978792652085482E-5</v>
      </c>
      <c r="AZ66" s="13">
        <f t="shared" si="17"/>
        <v>-4.7105317265760775E-4</v>
      </c>
      <c r="BB66" s="13">
        <f t="shared" si="18"/>
        <v>-2.3978792652085482E-5</v>
      </c>
      <c r="BC66" s="13">
        <f t="shared" si="19"/>
        <v>1.2264790933214312E-3</v>
      </c>
    </row>
    <row r="67" spans="1:55" x14ac:dyDescent="0.25">
      <c r="A67" s="1">
        <v>46120</v>
      </c>
      <c r="B67" s="2">
        <v>58.05</v>
      </c>
      <c r="C67" s="2">
        <v>61.56</v>
      </c>
      <c r="D67" s="3">
        <v>1.0604651162790699</v>
      </c>
      <c r="E67" s="3">
        <v>1.0597116636322601</v>
      </c>
      <c r="F67" s="3">
        <v>1.0588965070193499</v>
      </c>
      <c r="G67" s="3">
        <v>1.0568939174655001</v>
      </c>
      <c r="H67" s="2">
        <v>61.516262073853099</v>
      </c>
      <c r="I67" s="2">
        <v>61.4595250727101</v>
      </c>
      <c r="J67" s="2">
        <v>61.343198203836799</v>
      </c>
      <c r="K67" s="4">
        <v>7.1074514696946301E-4</v>
      </c>
      <c r="L67" s="4">
        <v>1.63347971911771E-3</v>
      </c>
      <c r="M67" s="4">
        <v>3.5280126832655501E-3</v>
      </c>
      <c r="N67" s="2">
        <v>0</v>
      </c>
      <c r="O67" s="2">
        <v>0</v>
      </c>
      <c r="P67" s="2">
        <v>58.05</v>
      </c>
      <c r="Q67" s="2">
        <v>61.56</v>
      </c>
      <c r="R67" s="3">
        <v>1.0604651162790699</v>
      </c>
      <c r="S67" s="3">
        <v>1.05999152854207</v>
      </c>
      <c r="T67" s="3">
        <v>1.0588965070193499</v>
      </c>
      <c r="U67" s="3">
        <v>1.0579353558960001</v>
      </c>
      <c r="V67" s="2">
        <v>61.532508231867297</v>
      </c>
      <c r="W67" s="2">
        <v>61.4595250727101</v>
      </c>
      <c r="X67" s="2">
        <v>61.403653704727297</v>
      </c>
      <c r="Y67" s="4">
        <v>4.46684676177504E-4</v>
      </c>
      <c r="Z67" s="4">
        <v>1.63347971911771E-3</v>
      </c>
      <c r="AA67" s="4">
        <v>2.54296899637822E-3</v>
      </c>
      <c r="AC67" s="4">
        <f t="shared" si="0"/>
        <v>-3.5702971497683825E-2</v>
      </c>
      <c r="AD67" s="4">
        <f t="shared" si="1"/>
        <v>-3.4643100355524245E-2</v>
      </c>
      <c r="AE67" s="4"/>
      <c r="AF67" s="4"/>
      <c r="AH67">
        <f t="shared" si="3"/>
        <v>0</v>
      </c>
      <c r="AI67">
        <f t="shared" si="4"/>
        <v>1</v>
      </c>
      <c r="AJ67">
        <f t="shared" si="20"/>
        <v>0</v>
      </c>
      <c r="AK67">
        <f t="shared" si="21"/>
        <v>0</v>
      </c>
      <c r="AL67" s="4">
        <f t="shared" si="6"/>
        <v>0</v>
      </c>
      <c r="AM67" s="4">
        <f t="shared" si="7"/>
        <v>0</v>
      </c>
      <c r="AN67" s="4">
        <f t="shared" si="8"/>
        <v>0</v>
      </c>
      <c r="AO67" s="13">
        <f t="shared" si="9"/>
        <v>1.697532265979039E-3</v>
      </c>
      <c r="AQ67" s="4"/>
      <c r="AS67">
        <f t="shared" si="10"/>
        <v>1</v>
      </c>
      <c r="AT67">
        <f t="shared" si="11"/>
        <v>0</v>
      </c>
      <c r="AU67">
        <f t="shared" si="12"/>
        <v>1</v>
      </c>
      <c r="AV67">
        <f t="shared" si="13"/>
        <v>1</v>
      </c>
      <c r="AW67" s="4">
        <f t="shared" si="14"/>
        <v>-3.5702971497683825E-2</v>
      </c>
      <c r="AX67" s="4">
        <f t="shared" si="15"/>
        <v>3.4643100355524245E-2</v>
      </c>
      <c r="AY67" s="4">
        <f t="shared" si="16"/>
        <v>-1.0598711421595797E-3</v>
      </c>
      <c r="AZ67" s="13">
        <f t="shared" si="17"/>
        <v>-1.5309243148171874E-3</v>
      </c>
      <c r="BB67" s="13">
        <f t="shared" si="18"/>
        <v>-1.0598711421595797E-3</v>
      </c>
      <c r="BC67" s="13">
        <f t="shared" si="19"/>
        <v>1.6660795116185158E-4</v>
      </c>
    </row>
    <row r="68" spans="1:55" x14ac:dyDescent="0.25">
      <c r="A68" s="1">
        <v>46121</v>
      </c>
      <c r="B68" s="2">
        <v>57.33</v>
      </c>
      <c r="C68" s="2">
        <v>60.82</v>
      </c>
      <c r="D68" s="3">
        <v>1.0608756323041999</v>
      </c>
      <c r="E68" s="3">
        <v>1.0597116636322601</v>
      </c>
      <c r="F68" s="3">
        <v>1.0590735534922999</v>
      </c>
      <c r="G68" s="3">
        <v>1.05710337124639</v>
      </c>
      <c r="H68" s="2">
        <v>60.753269676037903</v>
      </c>
      <c r="I68" s="2">
        <v>60.706536747419499</v>
      </c>
      <c r="J68" s="2">
        <v>60.591728288297602</v>
      </c>
      <c r="K68" s="4">
        <v>1.09777964911875E-3</v>
      </c>
      <c r="L68" s="4">
        <v>1.8673005680235201E-3</v>
      </c>
      <c r="M68" s="4">
        <v>3.7602953832769899E-3</v>
      </c>
      <c r="N68" s="2">
        <v>0</v>
      </c>
      <c r="O68" s="2">
        <v>0</v>
      </c>
      <c r="P68" s="2">
        <v>57.33</v>
      </c>
      <c r="Q68" s="2">
        <v>60.82</v>
      </c>
      <c r="R68" s="3">
        <v>1.0608756323041999</v>
      </c>
      <c r="S68" s="3">
        <v>1.05999152854207</v>
      </c>
      <c r="T68" s="3">
        <v>1.0590735534922999</v>
      </c>
      <c r="U68" s="3">
        <v>1.05814480967689</v>
      </c>
      <c r="V68" s="2">
        <v>60.769314331317098</v>
      </c>
      <c r="W68" s="2">
        <v>60.706536747419499</v>
      </c>
      <c r="X68" s="2">
        <v>60.651433953518101</v>
      </c>
      <c r="Y68" s="4">
        <v>8.3371917832691196E-4</v>
      </c>
      <c r="Z68" s="4">
        <v>1.8673005680235201E-3</v>
      </c>
      <c r="AA68" s="4">
        <v>2.77540404684453E-3</v>
      </c>
      <c r="AC68" s="4">
        <f t="shared" ref="AC68:AC131" si="22">LN(B68/B67)</f>
        <v>-1.2480661223609144E-2</v>
      </c>
      <c r="AD68" s="4">
        <f t="shared" ref="AD68:AD131" si="23">LN(C68/C67)</f>
        <v>-1.2093626721459973E-2</v>
      </c>
      <c r="AE68" s="4"/>
      <c r="AF68" s="4"/>
      <c r="AH68">
        <f t="shared" si="3"/>
        <v>0</v>
      </c>
      <c r="AI68">
        <f t="shared" si="4"/>
        <v>1</v>
      </c>
      <c r="AJ68">
        <f t="shared" si="20"/>
        <v>0</v>
      </c>
      <c r="AK68">
        <f t="shared" si="21"/>
        <v>0</v>
      </c>
      <c r="AL68" s="4">
        <f t="shared" si="6"/>
        <v>0</v>
      </c>
      <c r="AM68" s="4">
        <f t="shared" si="7"/>
        <v>0</v>
      </c>
      <c r="AN68" s="4">
        <f t="shared" si="8"/>
        <v>0</v>
      </c>
      <c r="AO68" s="13">
        <f t="shared" si="9"/>
        <v>1.697532265979039E-3</v>
      </c>
      <c r="AQ68" s="4"/>
      <c r="AS68">
        <f t="shared" si="10"/>
        <v>1</v>
      </c>
      <c r="AT68">
        <f t="shared" si="11"/>
        <v>0</v>
      </c>
      <c r="AU68">
        <f t="shared" si="12"/>
        <v>1</v>
      </c>
      <c r="AV68">
        <f t="shared" si="13"/>
        <v>1</v>
      </c>
      <c r="AW68" s="4">
        <f t="shared" si="14"/>
        <v>-1.2480661223609144E-2</v>
      </c>
      <c r="AX68" s="4">
        <f t="shared" si="15"/>
        <v>1.2093626721459973E-2</v>
      </c>
      <c r="AY68" s="4">
        <f t="shared" si="16"/>
        <v>-3.8703450214917084E-4</v>
      </c>
      <c r="AZ68" s="13">
        <f t="shared" si="17"/>
        <v>-1.9179588169663583E-3</v>
      </c>
      <c r="BB68" s="13">
        <f t="shared" si="18"/>
        <v>-3.8703450214917084E-4</v>
      </c>
      <c r="BC68" s="13">
        <f t="shared" si="19"/>
        <v>-2.2042655098731927E-4</v>
      </c>
    </row>
    <row r="69" spans="1:55" x14ac:dyDescent="0.25">
      <c r="A69" s="1">
        <v>46122</v>
      </c>
      <c r="B69" s="2">
        <v>56.94</v>
      </c>
      <c r="C69" s="2">
        <v>60.44</v>
      </c>
      <c r="D69" s="3">
        <v>1.06146821215314</v>
      </c>
      <c r="E69" s="3">
        <v>1.0597116636322601</v>
      </c>
      <c r="F69" s="3">
        <v>1.0593686191809599</v>
      </c>
      <c r="G69" s="3">
        <v>1.0573946570061901</v>
      </c>
      <c r="H69" s="2">
        <v>60.339982127221298</v>
      </c>
      <c r="I69" s="2">
        <v>60.303648135851702</v>
      </c>
      <c r="J69" s="2">
        <v>60.191465958769498</v>
      </c>
      <c r="K69" s="4">
        <v>1.65619987483874E-3</v>
      </c>
      <c r="L69" s="4">
        <v>2.2585357360666602E-3</v>
      </c>
      <c r="M69" s="4">
        <v>4.1205566211062698E-3</v>
      </c>
      <c r="N69" s="2">
        <v>0</v>
      </c>
      <c r="O69" s="2">
        <v>0</v>
      </c>
      <c r="P69" s="2">
        <v>56.94</v>
      </c>
      <c r="Q69" s="2">
        <v>60.44</v>
      </c>
      <c r="R69" s="3">
        <v>1.06146821215314</v>
      </c>
      <c r="S69" s="3">
        <v>1.05999152854207</v>
      </c>
      <c r="T69" s="3">
        <v>1.0593686191809599</v>
      </c>
      <c r="U69" s="3">
        <v>1.05843609543669</v>
      </c>
      <c r="V69" s="2">
        <v>60.355917635185598</v>
      </c>
      <c r="W69" s="2">
        <v>60.303648135851702</v>
      </c>
      <c r="X69" s="2">
        <v>60.250765463002097</v>
      </c>
      <c r="Y69" s="4">
        <v>1.392139404047E-3</v>
      </c>
      <c r="Z69" s="4">
        <v>2.2585357360666602E-3</v>
      </c>
      <c r="AA69" s="4">
        <v>3.1358603343600998E-3</v>
      </c>
      <c r="AC69" s="4">
        <f t="shared" si="22"/>
        <v>-6.8259650703998706E-3</v>
      </c>
      <c r="AD69" s="4">
        <f t="shared" si="23"/>
        <v>-6.2675448446798598E-3</v>
      </c>
      <c r="AE69" s="4"/>
      <c r="AF69" s="4"/>
      <c r="AH69">
        <f t="shared" si="3"/>
        <v>0</v>
      </c>
      <c r="AI69">
        <f t="shared" si="4"/>
        <v>1</v>
      </c>
      <c r="AJ69">
        <f t="shared" si="20"/>
        <v>0</v>
      </c>
      <c r="AK69">
        <f t="shared" si="21"/>
        <v>0</v>
      </c>
      <c r="AL69" s="4">
        <f t="shared" si="6"/>
        <v>0</v>
      </c>
      <c r="AM69" s="4">
        <f t="shared" si="7"/>
        <v>0</v>
      </c>
      <c r="AN69" s="4">
        <f t="shared" si="8"/>
        <v>0</v>
      </c>
      <c r="AO69" s="13">
        <f t="shared" si="9"/>
        <v>1.697532265979039E-3</v>
      </c>
      <c r="AQ69" s="4"/>
      <c r="AS69">
        <f t="shared" si="10"/>
        <v>1</v>
      </c>
      <c r="AT69">
        <f t="shared" si="11"/>
        <v>0</v>
      </c>
      <c r="AU69">
        <f t="shared" si="12"/>
        <v>1</v>
      </c>
      <c r="AV69">
        <f t="shared" si="13"/>
        <v>1</v>
      </c>
      <c r="AW69" s="4">
        <f t="shared" si="14"/>
        <v>-6.8259650703998706E-3</v>
      </c>
      <c r="AX69" s="4">
        <f t="shared" si="15"/>
        <v>6.2675448446798598E-3</v>
      </c>
      <c r="AY69" s="4">
        <f t="shared" si="16"/>
        <v>-5.5842022572001083E-4</v>
      </c>
      <c r="AZ69" s="13">
        <f t="shared" si="17"/>
        <v>-2.4763790426863691E-3</v>
      </c>
      <c r="BB69" s="13">
        <f t="shared" si="18"/>
        <v>-5.5842022572001083E-4</v>
      </c>
      <c r="BC69" s="13">
        <f t="shared" si="19"/>
        <v>-7.788467767073301E-4</v>
      </c>
    </row>
    <row r="70" spans="1:55" x14ac:dyDescent="0.25">
      <c r="A70" s="1">
        <v>46125</v>
      </c>
      <c r="B70" s="2">
        <v>57.11</v>
      </c>
      <c r="C70" s="2">
        <v>60.6</v>
      </c>
      <c r="D70" s="3">
        <v>1.0611101383295301</v>
      </c>
      <c r="E70" s="3">
        <v>1.0597116636322601</v>
      </c>
      <c r="F70" s="3">
        <v>1.0596612186916601</v>
      </c>
      <c r="G70" s="3">
        <v>1.05765120378402</v>
      </c>
      <c r="H70" s="2">
        <v>60.520133110038799</v>
      </c>
      <c r="I70" s="2">
        <v>60.500541841424599</v>
      </c>
      <c r="J70" s="2">
        <v>60.387808861623803</v>
      </c>
      <c r="K70" s="4">
        <v>1.31880471868866E-3</v>
      </c>
      <c r="L70" s="4">
        <v>1.64257202197271E-3</v>
      </c>
      <c r="M70" s="4">
        <v>3.507648546282E-3</v>
      </c>
      <c r="N70" s="2">
        <v>0</v>
      </c>
      <c r="O70" s="2">
        <v>0</v>
      </c>
      <c r="P70" s="2">
        <v>57.11</v>
      </c>
      <c r="Q70" s="2">
        <v>60.6</v>
      </c>
      <c r="R70" s="3">
        <v>1.0611101383295301</v>
      </c>
      <c r="S70" s="3">
        <v>1.05999152854207</v>
      </c>
      <c r="T70" s="3">
        <v>1.0596612186916601</v>
      </c>
      <c r="U70" s="3">
        <v>1.05869264221452</v>
      </c>
      <c r="V70" s="2">
        <v>60.536116195037799</v>
      </c>
      <c r="W70" s="2">
        <v>60.500541841424599</v>
      </c>
      <c r="X70" s="2">
        <v>60.447285410389597</v>
      </c>
      <c r="Y70" s="4">
        <v>1.05474424789686E-3</v>
      </c>
      <c r="Z70" s="4">
        <v>1.64257202197271E-3</v>
      </c>
      <c r="AA70" s="4">
        <v>2.5232233852413698E-3</v>
      </c>
      <c r="AC70" s="4">
        <f t="shared" si="22"/>
        <v>2.9811508268801257E-3</v>
      </c>
      <c r="AD70" s="4">
        <f t="shared" si="23"/>
        <v>2.6437556707300898E-3</v>
      </c>
      <c r="AE70" s="4"/>
      <c r="AF70" s="4"/>
      <c r="AH70">
        <f t="shared" si="3"/>
        <v>0</v>
      </c>
      <c r="AI70">
        <f t="shared" si="4"/>
        <v>1</v>
      </c>
      <c r="AJ70">
        <f t="shared" si="20"/>
        <v>0</v>
      </c>
      <c r="AK70">
        <f t="shared" si="21"/>
        <v>0</v>
      </c>
      <c r="AL70" s="4">
        <f t="shared" si="6"/>
        <v>0</v>
      </c>
      <c r="AM70" s="4">
        <f t="shared" si="7"/>
        <v>0</v>
      </c>
      <c r="AN70" s="4">
        <f t="shared" si="8"/>
        <v>0</v>
      </c>
      <c r="AO70" s="13">
        <f t="shared" si="9"/>
        <v>1.697532265979039E-3</v>
      </c>
      <c r="AQ70" s="4"/>
      <c r="AS70">
        <f t="shared" si="10"/>
        <v>1</v>
      </c>
      <c r="AT70">
        <f t="shared" si="11"/>
        <v>0</v>
      </c>
      <c r="AU70">
        <f t="shared" si="12"/>
        <v>1</v>
      </c>
      <c r="AV70">
        <f t="shared" si="13"/>
        <v>1</v>
      </c>
      <c r="AW70" s="4">
        <f t="shared" si="14"/>
        <v>2.9811508268801257E-3</v>
      </c>
      <c r="AX70" s="4">
        <f t="shared" si="15"/>
        <v>-2.6437556707300898E-3</v>
      </c>
      <c r="AY70" s="4">
        <f t="shared" si="16"/>
        <v>3.3739515615003593E-4</v>
      </c>
      <c r="AZ70" s="13">
        <f t="shared" si="17"/>
        <v>-2.1389838865363332E-3</v>
      </c>
      <c r="BB70" s="13">
        <f t="shared" si="18"/>
        <v>3.3739515615003593E-4</v>
      </c>
      <c r="BC70" s="13">
        <f t="shared" si="19"/>
        <v>-4.4145162055729418E-4</v>
      </c>
    </row>
    <row r="71" spans="1:55" x14ac:dyDescent="0.25">
      <c r="A71" s="1">
        <v>46126</v>
      </c>
      <c r="B71" s="2">
        <v>55.95</v>
      </c>
      <c r="C71" s="2">
        <v>59.3</v>
      </c>
      <c r="D71" s="3">
        <v>1.0598748882931099</v>
      </c>
      <c r="E71" s="3">
        <v>1.0597116636322601</v>
      </c>
      <c r="F71" s="3">
        <v>1.05993534406067</v>
      </c>
      <c r="G71" s="3">
        <v>1.0578297495803699</v>
      </c>
      <c r="H71" s="2">
        <v>59.290867580225303</v>
      </c>
      <c r="I71" s="2">
        <v>59.288045185798502</v>
      </c>
      <c r="J71" s="2">
        <v>59.175584851716103</v>
      </c>
      <c r="K71" s="4">
        <v>1.5401556593695401E-4</v>
      </c>
      <c r="L71" s="4">
        <v>2.0161921419979399E-4</v>
      </c>
      <c r="M71" s="4">
        <v>2.1002672267662601E-3</v>
      </c>
      <c r="N71" s="2">
        <v>0</v>
      </c>
      <c r="O71" s="2">
        <v>0</v>
      </c>
      <c r="P71" s="2">
        <v>55.95</v>
      </c>
      <c r="Q71" s="2">
        <v>59.3</v>
      </c>
      <c r="R71" s="3">
        <v>1.0598748882931099</v>
      </c>
      <c r="S71" s="3">
        <v>1.05999152854207</v>
      </c>
      <c r="T71" s="3">
        <v>1.05993534406067</v>
      </c>
      <c r="U71" s="3">
        <v>1.0588711880108701</v>
      </c>
      <c r="V71" s="2">
        <v>59.306526021929002</v>
      </c>
      <c r="W71" s="2">
        <v>59.288045185798502</v>
      </c>
      <c r="X71" s="2">
        <v>59.233853331902601</v>
      </c>
      <c r="Y71" s="4">
        <v>-1.1004490485505E-4</v>
      </c>
      <c r="Z71" s="4">
        <v>2.0161921419979399E-4</v>
      </c>
      <c r="AA71" s="4">
        <v>1.11608073312769E-3</v>
      </c>
      <c r="AC71" s="4">
        <f t="shared" si="22"/>
        <v>-2.0520797918837253E-2</v>
      </c>
      <c r="AD71" s="4">
        <f t="shared" si="23"/>
        <v>-2.1685587071589095E-2</v>
      </c>
      <c r="AE71" s="4"/>
      <c r="AF71" s="4"/>
      <c r="AH71">
        <f t="shared" si="3"/>
        <v>0</v>
      </c>
      <c r="AI71">
        <f t="shared" si="4"/>
        <v>1</v>
      </c>
      <c r="AJ71">
        <f t="shared" si="20"/>
        <v>0</v>
      </c>
      <c r="AK71">
        <f t="shared" si="21"/>
        <v>0</v>
      </c>
      <c r="AL71" s="4">
        <f t="shared" si="6"/>
        <v>0</v>
      </c>
      <c r="AM71" s="4">
        <f t="shared" si="7"/>
        <v>0</v>
      </c>
      <c r="AN71" s="4">
        <f t="shared" si="8"/>
        <v>0</v>
      </c>
      <c r="AO71" s="13">
        <f t="shared" si="9"/>
        <v>1.697532265979039E-3</v>
      </c>
      <c r="AQ71" s="4"/>
      <c r="AS71">
        <f t="shared" si="10"/>
        <v>0</v>
      </c>
      <c r="AT71">
        <f t="shared" si="11"/>
        <v>0</v>
      </c>
      <c r="AU71">
        <f t="shared" si="12"/>
        <v>1</v>
      </c>
      <c r="AV71">
        <f t="shared" si="13"/>
        <v>1</v>
      </c>
      <c r="AW71" s="4">
        <f t="shared" si="14"/>
        <v>-2.0520797918837253E-2</v>
      </c>
      <c r="AX71" s="4">
        <f t="shared" si="15"/>
        <v>2.1685587071589095E-2</v>
      </c>
      <c r="AY71" s="4">
        <f t="shared" si="16"/>
        <v>1.1647891527518418E-3</v>
      </c>
      <c r="AZ71" s="13">
        <f t="shared" si="17"/>
        <v>-9.7419473378449134E-4</v>
      </c>
      <c r="BB71" s="13">
        <f t="shared" si="18"/>
        <v>1.1647891527518418E-3</v>
      </c>
      <c r="BC71" s="13">
        <f t="shared" si="19"/>
        <v>7.2333753219454766E-4</v>
      </c>
    </row>
    <row r="72" spans="1:55" x14ac:dyDescent="0.25">
      <c r="A72" s="1">
        <v>46127</v>
      </c>
      <c r="B72" s="2">
        <v>55.76</v>
      </c>
      <c r="C72" s="2">
        <v>59.14</v>
      </c>
      <c r="D72" s="3">
        <v>1.0606169296987</v>
      </c>
      <c r="E72" s="3">
        <v>1.0597116636322601</v>
      </c>
      <c r="F72" s="3">
        <v>1.0602673602430801</v>
      </c>
      <c r="G72" s="3">
        <v>1.05834820502104</v>
      </c>
      <c r="H72" s="2">
        <v>59.089522364135199</v>
      </c>
      <c r="I72" s="2">
        <v>59.101994784823397</v>
      </c>
      <c r="J72" s="2">
        <v>58.984586836601601</v>
      </c>
      <c r="K72" s="4">
        <v>8.53892292254177E-4</v>
      </c>
      <c r="L72" s="4">
        <v>6.4283787760013899E-4</v>
      </c>
      <c r="M72" s="4">
        <v>2.6313447053393901E-3</v>
      </c>
      <c r="N72" s="2">
        <v>0</v>
      </c>
      <c r="O72" s="2">
        <v>0</v>
      </c>
      <c r="P72" s="2">
        <v>55.76</v>
      </c>
      <c r="Q72" s="2">
        <v>59.14</v>
      </c>
      <c r="R72" s="3">
        <v>1.0606169296987</v>
      </c>
      <c r="S72" s="3">
        <v>1.05999152854207</v>
      </c>
      <c r="T72" s="3">
        <v>1.0602673602430801</v>
      </c>
      <c r="U72" s="3">
        <v>1.05912755150144</v>
      </c>
      <c r="V72" s="2">
        <v>59.105127631506001</v>
      </c>
      <c r="W72" s="2">
        <v>59.101994784823397</v>
      </c>
      <c r="X72" s="2">
        <v>59.042657443486199</v>
      </c>
      <c r="Y72" s="4">
        <v>5.8983182146232001E-4</v>
      </c>
      <c r="Z72" s="4">
        <v>6.4283787760013899E-4</v>
      </c>
      <c r="AA72" s="4">
        <v>1.6473242459162101E-3</v>
      </c>
      <c r="AC72" s="4">
        <f t="shared" si="22"/>
        <v>-3.4016683056659162E-3</v>
      </c>
      <c r="AD72" s="4">
        <f t="shared" si="23"/>
        <v>-2.7017915793485846E-3</v>
      </c>
      <c r="AE72" s="4"/>
      <c r="AF72" s="4"/>
      <c r="AH72">
        <f t="shared" si="3"/>
        <v>0</v>
      </c>
      <c r="AI72">
        <f t="shared" si="4"/>
        <v>1</v>
      </c>
      <c r="AJ72">
        <f t="shared" si="20"/>
        <v>0</v>
      </c>
      <c r="AK72">
        <f t="shared" si="21"/>
        <v>0</v>
      </c>
      <c r="AL72" s="4">
        <f t="shared" si="6"/>
        <v>0</v>
      </c>
      <c r="AM72" s="4">
        <f t="shared" si="7"/>
        <v>0</v>
      </c>
      <c r="AN72" s="4">
        <f t="shared" si="8"/>
        <v>0</v>
      </c>
      <c r="AO72" s="13">
        <f t="shared" si="9"/>
        <v>1.697532265979039E-3</v>
      </c>
      <c r="AQ72" s="4"/>
      <c r="AS72">
        <f t="shared" si="10"/>
        <v>0</v>
      </c>
      <c r="AT72">
        <f t="shared" si="11"/>
        <v>0</v>
      </c>
      <c r="AU72">
        <f t="shared" si="12"/>
        <v>1</v>
      </c>
      <c r="AV72">
        <f t="shared" si="13"/>
        <v>1</v>
      </c>
      <c r="AW72" s="4">
        <f t="shared" si="14"/>
        <v>-3.4016683056659162E-3</v>
      </c>
      <c r="AX72" s="4">
        <f t="shared" si="15"/>
        <v>2.7017915793485846E-3</v>
      </c>
      <c r="AY72" s="4">
        <f t="shared" si="16"/>
        <v>-6.9987672631733168E-4</v>
      </c>
      <c r="AZ72" s="13">
        <f t="shared" si="17"/>
        <v>-1.674071460101823E-3</v>
      </c>
      <c r="BB72" s="13">
        <f t="shared" si="18"/>
        <v>-6.9987672631733168E-4</v>
      </c>
      <c r="BC72" s="13">
        <f t="shared" si="19"/>
        <v>2.3460805877215975E-5</v>
      </c>
    </row>
    <row r="73" spans="1:55" x14ac:dyDescent="0.25">
      <c r="A73" s="1">
        <v>46128</v>
      </c>
      <c r="B73" s="2">
        <v>56.58</v>
      </c>
      <c r="C73" s="2">
        <v>60.05</v>
      </c>
      <c r="D73" s="3">
        <v>1.0613290915517799</v>
      </c>
      <c r="E73" s="3">
        <v>1.0597116636322601</v>
      </c>
      <c r="F73" s="3">
        <v>1.06048200587443</v>
      </c>
      <c r="G73" s="3">
        <v>1.0588303707059299</v>
      </c>
      <c r="H73" s="2">
        <v>59.958485928313699</v>
      </c>
      <c r="I73" s="2">
        <v>59.989927242553797</v>
      </c>
      <c r="J73" s="2">
        <v>59.881341440090601</v>
      </c>
      <c r="K73" s="4">
        <v>1.52512697276286E-3</v>
      </c>
      <c r="L73" s="4">
        <v>1.00087968796712E-3</v>
      </c>
      <c r="M73" s="4">
        <v>2.8125870863675399E-3</v>
      </c>
      <c r="N73" s="2">
        <v>0</v>
      </c>
      <c r="O73" s="2">
        <v>0</v>
      </c>
      <c r="P73" s="2">
        <v>56.58</v>
      </c>
      <c r="Q73" s="2">
        <v>60.05</v>
      </c>
      <c r="R73" s="3">
        <v>1.0613290915517799</v>
      </c>
      <c r="S73" s="3">
        <v>1.05999152854207</v>
      </c>
      <c r="T73" s="3">
        <v>1.06048200587443</v>
      </c>
      <c r="U73" s="3">
        <v>1.0593472663905199</v>
      </c>
      <c r="V73" s="2">
        <v>59.974320684910502</v>
      </c>
      <c r="W73" s="2">
        <v>59.989927242553797</v>
      </c>
      <c r="X73" s="2">
        <v>59.925436863951902</v>
      </c>
      <c r="Y73" s="4">
        <v>1.2610665019708799E-3</v>
      </c>
      <c r="Z73" s="4">
        <v>1.00087968796712E-3</v>
      </c>
      <c r="AA73" s="4">
        <v>2.0764780535284101E-3</v>
      </c>
      <c r="AC73" s="4">
        <f t="shared" si="22"/>
        <v>1.4598799421152631E-2</v>
      </c>
      <c r="AD73" s="4">
        <f t="shared" si="23"/>
        <v>1.5270034101661408E-2</v>
      </c>
      <c r="AE73" s="4"/>
      <c r="AF73" s="4"/>
      <c r="AH73">
        <f t="shared" si="3"/>
        <v>0</v>
      </c>
      <c r="AI73">
        <f t="shared" si="4"/>
        <v>1</v>
      </c>
      <c r="AJ73">
        <f t="shared" si="20"/>
        <v>0</v>
      </c>
      <c r="AK73">
        <f t="shared" si="21"/>
        <v>0</v>
      </c>
      <c r="AL73" s="4">
        <f t="shared" si="6"/>
        <v>0</v>
      </c>
      <c r="AM73" s="4">
        <f t="shared" si="7"/>
        <v>0</v>
      </c>
      <c r="AN73" s="4">
        <f t="shared" si="8"/>
        <v>0</v>
      </c>
      <c r="AO73" s="13">
        <f t="shared" si="9"/>
        <v>1.697532265979039E-3</v>
      </c>
      <c r="AQ73" s="4"/>
      <c r="AS73">
        <f t="shared" si="10"/>
        <v>1</v>
      </c>
      <c r="AT73">
        <f t="shared" si="11"/>
        <v>0</v>
      </c>
      <c r="AU73">
        <f t="shared" si="12"/>
        <v>1</v>
      </c>
      <c r="AV73">
        <f t="shared" si="13"/>
        <v>1</v>
      </c>
      <c r="AW73" s="4">
        <f t="shared" si="14"/>
        <v>1.4598799421152631E-2</v>
      </c>
      <c r="AX73" s="4">
        <f t="shared" si="15"/>
        <v>-1.5270034101661408E-2</v>
      </c>
      <c r="AY73" s="4">
        <f t="shared" si="16"/>
        <v>-6.7123468050877752E-4</v>
      </c>
      <c r="AZ73" s="13">
        <f t="shared" si="17"/>
        <v>-2.3453061406106005E-3</v>
      </c>
      <c r="BB73" s="13">
        <f t="shared" si="18"/>
        <v>-6.7123468050877752E-4</v>
      </c>
      <c r="BC73" s="13">
        <f t="shared" si="19"/>
        <v>-6.4777387463156155E-4</v>
      </c>
    </row>
    <row r="74" spans="1:55" x14ac:dyDescent="0.25">
      <c r="A74" s="1">
        <v>46129</v>
      </c>
      <c r="B74" s="2">
        <v>55.02</v>
      </c>
      <c r="C74" s="2">
        <v>58.31</v>
      </c>
      <c r="D74" s="3">
        <v>1.0597964376590301</v>
      </c>
      <c r="E74" s="3">
        <v>1.0597116636322601</v>
      </c>
      <c r="F74" s="3">
        <v>1.0604194555475099</v>
      </c>
      <c r="G74" s="3">
        <v>1.0591921602438701</v>
      </c>
      <c r="H74" s="2">
        <v>58.305335733047301</v>
      </c>
      <c r="I74" s="2">
        <v>58.347719963211603</v>
      </c>
      <c r="J74" s="2">
        <v>58.256846996240803</v>
      </c>
      <c r="K74" s="4">
        <v>7.99940578277207E-5</v>
      </c>
      <c r="L74" s="4">
        <v>-6.4667755443941605E-4</v>
      </c>
      <c r="M74" s="4">
        <v>9.1197469628477297E-4</v>
      </c>
      <c r="N74" s="2">
        <v>0</v>
      </c>
      <c r="O74" s="2">
        <v>0</v>
      </c>
      <c r="P74" s="2">
        <v>55.02</v>
      </c>
      <c r="Q74" s="2">
        <v>58.31</v>
      </c>
      <c r="R74" s="3">
        <v>1.0597964376590301</v>
      </c>
      <c r="S74" s="3">
        <v>1.05999152854207</v>
      </c>
      <c r="T74" s="3">
        <v>1.0604194555475099</v>
      </c>
      <c r="U74" s="3">
        <v>1.0594507169796701</v>
      </c>
      <c r="V74" s="2">
        <v>58.320733900384901</v>
      </c>
      <c r="W74" s="2">
        <v>58.347719963211603</v>
      </c>
      <c r="X74" s="2">
        <v>58.2852865968065</v>
      </c>
      <c r="Y74" s="4">
        <v>-1.8406641296434101E-4</v>
      </c>
      <c r="Z74" s="4">
        <v>-6.4667755443941605E-4</v>
      </c>
      <c r="AA74" s="4">
        <v>4.2391771202626401E-4</v>
      </c>
      <c r="AC74" s="4">
        <f t="shared" si="22"/>
        <v>-2.7958810376992507E-2</v>
      </c>
      <c r="AD74" s="4">
        <f t="shared" si="23"/>
        <v>-2.9403943291927855E-2</v>
      </c>
      <c r="AE74" s="4"/>
      <c r="AF74" s="4"/>
      <c r="AH74">
        <f t="shared" si="3"/>
        <v>0</v>
      </c>
      <c r="AI74">
        <f t="shared" si="4"/>
        <v>1</v>
      </c>
      <c r="AJ74">
        <f t="shared" si="20"/>
        <v>0</v>
      </c>
      <c r="AK74">
        <f t="shared" si="21"/>
        <v>0</v>
      </c>
      <c r="AL74" s="4">
        <f t="shared" si="6"/>
        <v>0</v>
      </c>
      <c r="AM74" s="4">
        <f t="shared" si="7"/>
        <v>0</v>
      </c>
      <c r="AN74" s="4">
        <f t="shared" si="8"/>
        <v>0</v>
      </c>
      <c r="AO74" s="13">
        <f t="shared" si="9"/>
        <v>1.697532265979039E-3</v>
      </c>
      <c r="AQ74" s="4"/>
      <c r="AS74">
        <f t="shared" si="10"/>
        <v>0</v>
      </c>
      <c r="AT74">
        <f t="shared" si="11"/>
        <v>0</v>
      </c>
      <c r="AU74">
        <f t="shared" si="12"/>
        <v>1</v>
      </c>
      <c r="AV74">
        <f t="shared" si="13"/>
        <v>1</v>
      </c>
      <c r="AW74" s="4">
        <f t="shared" si="14"/>
        <v>-2.7958810376992507E-2</v>
      </c>
      <c r="AX74" s="4">
        <f t="shared" si="15"/>
        <v>2.9403943291927855E-2</v>
      </c>
      <c r="AY74" s="4">
        <f t="shared" si="16"/>
        <v>1.445132914935348E-3</v>
      </c>
      <c r="AZ74" s="13">
        <f t="shared" si="17"/>
        <v>-9.0017322567525256E-4</v>
      </c>
      <c r="BB74" s="13">
        <f t="shared" si="18"/>
        <v>1.445132914935348E-3</v>
      </c>
      <c r="BC74" s="13">
        <f t="shared" si="19"/>
        <v>7.9735904030378644E-4</v>
      </c>
    </row>
    <row r="75" spans="1:55" x14ac:dyDescent="0.25">
      <c r="A75" s="1">
        <v>46132</v>
      </c>
      <c r="B75" s="2">
        <v>55.07</v>
      </c>
      <c r="C75" s="2">
        <v>58.44</v>
      </c>
      <c r="D75" s="3">
        <v>1.06119484292718</v>
      </c>
      <c r="E75" s="3">
        <v>1.0597116636322601</v>
      </c>
      <c r="F75" s="3">
        <v>1.0606073044514901</v>
      </c>
      <c r="G75" s="3">
        <v>1.0596300848215301</v>
      </c>
      <c r="H75" s="2">
        <v>58.358321316228903</v>
      </c>
      <c r="I75" s="2">
        <v>58.397299417001598</v>
      </c>
      <c r="J75" s="2">
        <v>58.329712264630302</v>
      </c>
      <c r="K75" s="4">
        <v>1.39862792829991E-3</v>
      </c>
      <c r="L75" s="4">
        <v>7.3094097711183601E-4</v>
      </c>
      <c r="M75" s="4">
        <v>1.8889790173352301E-3</v>
      </c>
      <c r="N75" s="2">
        <v>0</v>
      </c>
      <c r="O75" s="2">
        <v>0</v>
      </c>
      <c r="P75" s="2">
        <v>55.07</v>
      </c>
      <c r="Q75" s="2">
        <v>58.44</v>
      </c>
      <c r="R75" s="3">
        <v>1.06119484292718</v>
      </c>
      <c r="S75" s="3">
        <v>1.05999152854207</v>
      </c>
      <c r="T75" s="3">
        <v>1.0606073044514901</v>
      </c>
      <c r="U75" s="3">
        <v>1.0596300848215301</v>
      </c>
      <c r="V75" s="2">
        <v>58.373733476811999</v>
      </c>
      <c r="W75" s="2">
        <v>58.397299417001598</v>
      </c>
      <c r="X75" s="2">
        <v>58.343950984070503</v>
      </c>
      <c r="Y75" s="4">
        <v>1.1345674575080999E-3</v>
      </c>
      <c r="Z75" s="4">
        <v>7.3094097711183601E-4</v>
      </c>
      <c r="AA75" s="4">
        <v>1.64490132037356E-3</v>
      </c>
      <c r="AC75" s="4">
        <f t="shared" si="22"/>
        <v>9.0834777796163142E-4</v>
      </c>
      <c r="AD75" s="4">
        <f t="shared" si="23"/>
        <v>2.2269816484339982E-3</v>
      </c>
      <c r="AE75" s="4"/>
      <c r="AF75" s="4"/>
      <c r="AH75">
        <f t="shared" si="3"/>
        <v>0</v>
      </c>
      <c r="AI75">
        <f t="shared" si="4"/>
        <v>1</v>
      </c>
      <c r="AJ75">
        <f t="shared" si="20"/>
        <v>0</v>
      </c>
      <c r="AK75">
        <f t="shared" si="21"/>
        <v>0</v>
      </c>
      <c r="AL75" s="4">
        <f t="shared" si="6"/>
        <v>0</v>
      </c>
      <c r="AM75" s="4">
        <f t="shared" si="7"/>
        <v>0</v>
      </c>
      <c r="AN75" s="4">
        <f t="shared" si="8"/>
        <v>0</v>
      </c>
      <c r="AO75" s="13">
        <f t="shared" si="9"/>
        <v>1.697532265979039E-3</v>
      </c>
      <c r="AQ75" s="4"/>
      <c r="AS75">
        <f t="shared" si="10"/>
        <v>0</v>
      </c>
      <c r="AT75">
        <f t="shared" si="11"/>
        <v>0</v>
      </c>
      <c r="AU75">
        <f t="shared" si="12"/>
        <v>1</v>
      </c>
      <c r="AV75">
        <f t="shared" si="13"/>
        <v>1</v>
      </c>
      <c r="AW75" s="4">
        <f t="shared" si="14"/>
        <v>9.0834777796163142E-4</v>
      </c>
      <c r="AX75" s="4">
        <f t="shared" si="15"/>
        <v>-2.2269816484339982E-3</v>
      </c>
      <c r="AY75" s="4">
        <f t="shared" si="16"/>
        <v>-1.3186338704723668E-3</v>
      </c>
      <c r="AZ75" s="13">
        <f t="shared" si="17"/>
        <v>-2.2188070961476191E-3</v>
      </c>
      <c r="BB75" s="13">
        <f t="shared" si="18"/>
        <v>-1.3186338704723668E-3</v>
      </c>
      <c r="BC75" s="13">
        <f t="shared" si="19"/>
        <v>-5.2127483016858032E-4</v>
      </c>
    </row>
    <row r="76" spans="1:55" x14ac:dyDescent="0.25">
      <c r="A76" s="1">
        <v>46133</v>
      </c>
      <c r="B76" s="2">
        <v>55.87</v>
      </c>
      <c r="C76" s="2">
        <v>59.25</v>
      </c>
      <c r="D76" s="3">
        <v>1.0604975836763899</v>
      </c>
      <c r="E76" s="3">
        <v>1.0597116636322601</v>
      </c>
      <c r="F76" s="3">
        <v>1.0607228872872101</v>
      </c>
      <c r="G76" s="3">
        <v>1.05972858466609</v>
      </c>
      <c r="H76" s="2">
        <v>59.206090647134801</v>
      </c>
      <c r="I76" s="2">
        <v>59.256130099704897</v>
      </c>
      <c r="J76" s="2">
        <v>59.201532838978899</v>
      </c>
      <c r="K76" s="4">
        <v>7.41360864374821E-4</v>
      </c>
      <c r="L76" s="4">
        <v>-1.0345624661340801E-4</v>
      </c>
      <c r="M76" s="4">
        <v>8.1834591016752604E-4</v>
      </c>
      <c r="N76" s="2">
        <v>0</v>
      </c>
      <c r="O76" s="2">
        <v>0</v>
      </c>
      <c r="P76" s="2">
        <v>55.87</v>
      </c>
      <c r="Q76" s="2">
        <v>59.25</v>
      </c>
      <c r="R76" s="3">
        <v>1.0604975836763899</v>
      </c>
      <c r="S76" s="3">
        <v>1.05999152854207</v>
      </c>
      <c r="T76" s="3">
        <v>1.0607228872872101</v>
      </c>
      <c r="U76" s="3">
        <v>1.05972858466609</v>
      </c>
      <c r="V76" s="2">
        <v>59.2217266996456</v>
      </c>
      <c r="W76" s="2">
        <v>59.256130099704897</v>
      </c>
      <c r="X76" s="2">
        <v>59.201532838978899</v>
      </c>
      <c r="Y76" s="4">
        <v>4.77300393582743E-4</v>
      </c>
      <c r="Z76" s="4">
        <v>-1.0345624661340801E-4</v>
      </c>
      <c r="AA76" s="4">
        <v>8.1834591016752604E-4</v>
      </c>
      <c r="AC76" s="4">
        <f t="shared" si="22"/>
        <v>1.4422460196667224E-2</v>
      </c>
      <c r="AD76" s="4">
        <f t="shared" si="23"/>
        <v>1.3765193132741832E-2</v>
      </c>
      <c r="AE76" s="4"/>
      <c r="AF76" s="4"/>
      <c r="AH76">
        <f t="shared" si="3"/>
        <v>0</v>
      </c>
      <c r="AI76">
        <f t="shared" si="4"/>
        <v>1</v>
      </c>
      <c r="AJ76">
        <f t="shared" si="20"/>
        <v>0</v>
      </c>
      <c r="AK76">
        <f t="shared" si="21"/>
        <v>0</v>
      </c>
      <c r="AL76" s="4">
        <f t="shared" si="6"/>
        <v>0</v>
      </c>
      <c r="AM76" s="4">
        <f t="shared" si="7"/>
        <v>0</v>
      </c>
      <c r="AN76" s="4">
        <f t="shared" si="8"/>
        <v>0</v>
      </c>
      <c r="AO76" s="13">
        <f t="shared" si="9"/>
        <v>1.697532265979039E-3</v>
      </c>
      <c r="AQ76" s="4"/>
      <c r="AS76">
        <f t="shared" si="10"/>
        <v>0</v>
      </c>
      <c r="AT76">
        <f t="shared" si="11"/>
        <v>0</v>
      </c>
      <c r="AU76">
        <f t="shared" si="12"/>
        <v>1</v>
      </c>
      <c r="AV76">
        <f t="shared" si="13"/>
        <v>1</v>
      </c>
      <c r="AW76" s="4">
        <f t="shared" si="14"/>
        <v>1.4422460196667224E-2</v>
      </c>
      <c r="AX76" s="4">
        <f t="shared" si="15"/>
        <v>-1.3765193132741832E-2</v>
      </c>
      <c r="AY76" s="4">
        <f t="shared" si="16"/>
        <v>6.5726706392539233E-4</v>
      </c>
      <c r="AZ76" s="13">
        <f t="shared" si="17"/>
        <v>-1.5615400322222268E-3</v>
      </c>
      <c r="BB76" s="13">
        <f t="shared" si="18"/>
        <v>6.5726706392539233E-4</v>
      </c>
      <c r="BC76" s="13">
        <f t="shared" si="19"/>
        <v>1.3599223375681201E-4</v>
      </c>
    </row>
    <row r="77" spans="1:55" x14ac:dyDescent="0.25">
      <c r="A77" s="1">
        <v>46134</v>
      </c>
      <c r="B77" s="2">
        <v>56.54</v>
      </c>
      <c r="C77" s="2">
        <v>59.95</v>
      </c>
      <c r="D77" s="3">
        <v>1.06031128404669</v>
      </c>
      <c r="E77" s="3">
        <v>1.0597116636322601</v>
      </c>
      <c r="F77" s="3">
        <v>1.06070750406398</v>
      </c>
      <c r="G77" s="3">
        <v>1.0598020055416599</v>
      </c>
      <c r="H77" s="2">
        <v>59.916097461768402</v>
      </c>
      <c r="I77" s="2">
        <v>59.973272047219197</v>
      </c>
      <c r="J77" s="2">
        <v>59.917054177020702</v>
      </c>
      <c r="K77" s="4">
        <v>5.6567352827058899E-4</v>
      </c>
      <c r="L77" s="4">
        <v>-3.88115619497826E-4</v>
      </c>
      <c r="M77" s="4">
        <v>5.49706072866151E-4</v>
      </c>
      <c r="N77" s="2">
        <v>0</v>
      </c>
      <c r="O77" s="2">
        <v>0</v>
      </c>
      <c r="P77" s="2">
        <v>56.54</v>
      </c>
      <c r="Q77" s="2">
        <v>59.95</v>
      </c>
      <c r="R77" s="3">
        <v>1.06031128404669</v>
      </c>
      <c r="S77" s="3">
        <v>1.05999152854207</v>
      </c>
      <c r="T77" s="3">
        <v>1.06070750406398</v>
      </c>
      <c r="U77" s="3">
        <v>1.0598020055416599</v>
      </c>
      <c r="V77" s="2">
        <v>59.931921023768801</v>
      </c>
      <c r="W77" s="2">
        <v>59.973272047219297</v>
      </c>
      <c r="X77" s="2">
        <v>59.917054177020702</v>
      </c>
      <c r="Y77" s="4">
        <v>3.0161305747861101E-4</v>
      </c>
      <c r="Z77" s="4">
        <v>-3.8811561949815901E-4</v>
      </c>
      <c r="AA77" s="4">
        <v>5.49706072866151E-4</v>
      </c>
      <c r="AC77" s="4">
        <f t="shared" si="22"/>
        <v>1.1920788794387016E-2</v>
      </c>
      <c r="AD77" s="4">
        <f t="shared" si="23"/>
        <v>1.1745101458282673E-2</v>
      </c>
      <c r="AE77" s="4"/>
      <c r="AF77" s="4"/>
      <c r="AH77">
        <f t="shared" si="3"/>
        <v>0</v>
      </c>
      <c r="AI77">
        <f t="shared" si="4"/>
        <v>1</v>
      </c>
      <c r="AJ77">
        <f t="shared" si="20"/>
        <v>0</v>
      </c>
      <c r="AK77">
        <f t="shared" si="21"/>
        <v>0</v>
      </c>
      <c r="AL77" s="4">
        <f t="shared" si="6"/>
        <v>0</v>
      </c>
      <c r="AM77" s="4">
        <f t="shared" si="7"/>
        <v>0</v>
      </c>
      <c r="AN77" s="4">
        <f t="shared" si="8"/>
        <v>0</v>
      </c>
      <c r="AO77" s="13">
        <f t="shared" si="9"/>
        <v>1.697532265979039E-3</v>
      </c>
      <c r="AQ77" s="4"/>
      <c r="AS77">
        <f t="shared" si="10"/>
        <v>0</v>
      </c>
      <c r="AT77">
        <f t="shared" si="11"/>
        <v>0</v>
      </c>
      <c r="AU77">
        <f t="shared" si="12"/>
        <v>1</v>
      </c>
      <c r="AV77">
        <f t="shared" si="13"/>
        <v>1</v>
      </c>
      <c r="AW77" s="4">
        <f t="shared" si="14"/>
        <v>1.1920788794387016E-2</v>
      </c>
      <c r="AX77" s="4">
        <f t="shared" si="15"/>
        <v>-1.1745101458282673E-2</v>
      </c>
      <c r="AY77" s="4">
        <f t="shared" si="16"/>
        <v>1.7568733610434303E-4</v>
      </c>
      <c r="AZ77" s="13">
        <f t="shared" si="17"/>
        <v>-1.3858526961178837E-3</v>
      </c>
      <c r="BB77" s="13">
        <f t="shared" si="18"/>
        <v>1.7568733610434303E-4</v>
      </c>
      <c r="BC77" s="13">
        <f t="shared" si="19"/>
        <v>3.1167956986115504E-4</v>
      </c>
    </row>
    <row r="78" spans="1:55" x14ac:dyDescent="0.25">
      <c r="A78" s="1">
        <v>46135</v>
      </c>
      <c r="B78" s="2">
        <v>56.98</v>
      </c>
      <c r="C78" s="2">
        <v>60.37</v>
      </c>
      <c r="D78" s="3">
        <v>1.05949455949455</v>
      </c>
      <c r="E78" s="3">
        <v>1.0597116636322601</v>
      </c>
      <c r="F78" s="3">
        <v>1.0605693967830101</v>
      </c>
      <c r="G78" s="3">
        <v>1.05982147513765</v>
      </c>
      <c r="H78" s="2">
        <v>60.382370593766602</v>
      </c>
      <c r="I78" s="2">
        <v>60.439113581565501</v>
      </c>
      <c r="J78" s="2">
        <v>60.387518275764101</v>
      </c>
      <c r="K78" s="4">
        <v>-2.04891941235974E-4</v>
      </c>
      <c r="L78" s="4">
        <v>-1.1441783994035901E-3</v>
      </c>
      <c r="M78" s="4">
        <v>-2.9013971365464099E-4</v>
      </c>
      <c r="N78" s="2">
        <v>0</v>
      </c>
      <c r="O78" s="2">
        <v>0</v>
      </c>
      <c r="P78" s="2">
        <v>56.98</v>
      </c>
      <c r="Q78" s="2">
        <v>60.37</v>
      </c>
      <c r="R78" s="3">
        <v>1.05949455949455</v>
      </c>
      <c r="S78" s="3">
        <v>1.05999152854207</v>
      </c>
      <c r="T78" s="3">
        <v>1.0605693967830101</v>
      </c>
      <c r="U78" s="3">
        <v>1.05982147513765</v>
      </c>
      <c r="V78" s="2">
        <v>60.398317296327299</v>
      </c>
      <c r="W78" s="2">
        <v>60.439113581565501</v>
      </c>
      <c r="X78" s="2">
        <v>60.387518275764101</v>
      </c>
      <c r="Y78" s="4">
        <v>-4.6895241202796298E-4</v>
      </c>
      <c r="Z78" s="4">
        <v>-1.1441783994035901E-3</v>
      </c>
      <c r="AA78" s="4">
        <v>-2.9013971365453002E-4</v>
      </c>
      <c r="AC78" s="4">
        <f t="shared" si="22"/>
        <v>7.7519768043179237E-3</v>
      </c>
      <c r="AD78" s="4">
        <f t="shared" si="23"/>
        <v>6.981411334811549E-3</v>
      </c>
      <c r="AE78" s="4"/>
      <c r="AF78" s="4"/>
      <c r="AH78">
        <f t="shared" si="3"/>
        <v>0</v>
      </c>
      <c r="AI78">
        <f t="shared" si="4"/>
        <v>0</v>
      </c>
      <c r="AJ78">
        <f t="shared" si="20"/>
        <v>0</v>
      </c>
      <c r="AK78">
        <f t="shared" si="21"/>
        <v>0</v>
      </c>
      <c r="AL78" s="4">
        <f t="shared" si="6"/>
        <v>0</v>
      </c>
      <c r="AM78" s="4">
        <f t="shared" si="7"/>
        <v>0</v>
      </c>
      <c r="AN78" s="4">
        <f t="shared" si="8"/>
        <v>0</v>
      </c>
      <c r="AO78" s="13">
        <f t="shared" si="9"/>
        <v>1.697532265979039E-3</v>
      </c>
      <c r="AQ78" s="4"/>
      <c r="AS78">
        <f t="shared" si="10"/>
        <v>0</v>
      </c>
      <c r="AT78">
        <f t="shared" si="11"/>
        <v>1</v>
      </c>
      <c r="AU78">
        <f t="shared" si="12"/>
        <v>1</v>
      </c>
      <c r="AV78">
        <f t="shared" si="13"/>
        <v>1</v>
      </c>
      <c r="AW78" s="4">
        <f t="shared" si="14"/>
        <v>7.7519768043179237E-3</v>
      </c>
      <c r="AX78" s="4">
        <f t="shared" si="15"/>
        <v>-6.981411334811549E-3</v>
      </c>
      <c r="AY78" s="4">
        <f t="shared" si="16"/>
        <v>7.7056546950637472E-4</v>
      </c>
      <c r="AZ78" s="13">
        <f t="shared" si="17"/>
        <v>-6.1528722661150902E-4</v>
      </c>
      <c r="BB78" s="13">
        <f t="shared" si="18"/>
        <v>7.7056546950637472E-4</v>
      </c>
      <c r="BC78" s="13">
        <f t="shared" si="19"/>
        <v>1.0822450393675298E-3</v>
      </c>
    </row>
    <row r="79" spans="1:55" x14ac:dyDescent="0.25">
      <c r="A79" s="1">
        <v>46136</v>
      </c>
      <c r="B79" s="2">
        <v>56.87</v>
      </c>
      <c r="C79" s="2">
        <v>60.31</v>
      </c>
      <c r="D79" s="3">
        <v>1.0604888341832199</v>
      </c>
      <c r="E79" s="3">
        <v>1.0597116636322601</v>
      </c>
      <c r="F79" s="3">
        <v>1.06047145898602</v>
      </c>
      <c r="G79" s="3">
        <v>1.05992003908349</v>
      </c>
      <c r="H79" s="2">
        <v>60.265802310767</v>
      </c>
      <c r="I79" s="2">
        <v>60.3145815950501</v>
      </c>
      <c r="J79" s="2">
        <v>60.2720472910787</v>
      </c>
      <c r="K79" s="4">
        <v>7.3311046437872301E-4</v>
      </c>
      <c r="L79" s="4">
        <v>-7.5964533790969101E-5</v>
      </c>
      <c r="M79" s="4">
        <v>6.2949188585170604E-4</v>
      </c>
      <c r="N79" s="2">
        <v>0</v>
      </c>
      <c r="O79" s="2">
        <v>0</v>
      </c>
      <c r="P79" s="2">
        <v>56.87</v>
      </c>
      <c r="Q79" s="2">
        <v>60.31</v>
      </c>
      <c r="R79" s="3">
        <v>1.0604888341832199</v>
      </c>
      <c r="S79" s="3">
        <v>1.05999152854207</v>
      </c>
      <c r="T79" s="3">
        <v>1.06047145898602</v>
      </c>
      <c r="U79" s="3">
        <v>1.05992003908349</v>
      </c>
      <c r="V79" s="2">
        <v>60.2817182281877</v>
      </c>
      <c r="W79" s="2">
        <v>60.3145815950501</v>
      </c>
      <c r="X79" s="2">
        <v>60.2720472910787</v>
      </c>
      <c r="Y79" s="4">
        <v>4.6904999358680401E-4</v>
      </c>
      <c r="Z79" s="4">
        <v>-7.5964533790969101E-5</v>
      </c>
      <c r="AA79" s="4">
        <v>6.2949188585170604E-4</v>
      </c>
      <c r="AC79" s="4">
        <f t="shared" si="22"/>
        <v>-1.9323677510539241E-3</v>
      </c>
      <c r="AD79" s="4">
        <f t="shared" si="23"/>
        <v>-9.943653454392591E-4</v>
      </c>
      <c r="AE79" s="4"/>
      <c r="AF79" s="4"/>
      <c r="AH79">
        <f t="shared" si="3"/>
        <v>0</v>
      </c>
      <c r="AI79">
        <f t="shared" si="4"/>
        <v>1</v>
      </c>
      <c r="AJ79">
        <f t="shared" si="20"/>
        <v>0</v>
      </c>
      <c r="AK79">
        <f t="shared" si="21"/>
        <v>0</v>
      </c>
      <c r="AL79" s="4">
        <f t="shared" si="6"/>
        <v>0</v>
      </c>
      <c r="AM79" s="4">
        <f t="shared" si="7"/>
        <v>0</v>
      </c>
      <c r="AN79" s="4">
        <f t="shared" si="8"/>
        <v>0</v>
      </c>
      <c r="AO79" s="13">
        <f t="shared" si="9"/>
        <v>1.697532265979039E-3</v>
      </c>
      <c r="AQ79" s="4"/>
      <c r="AS79">
        <f t="shared" si="10"/>
        <v>0</v>
      </c>
      <c r="AT79">
        <f t="shared" si="11"/>
        <v>0</v>
      </c>
      <c r="AU79">
        <f t="shared" si="12"/>
        <v>1</v>
      </c>
      <c r="AV79">
        <f t="shared" si="13"/>
        <v>0</v>
      </c>
      <c r="AW79" s="4">
        <f t="shared" si="14"/>
        <v>0</v>
      </c>
      <c r="AX79" s="4">
        <f t="shared" si="15"/>
        <v>0</v>
      </c>
      <c r="AY79" s="4">
        <f t="shared" si="16"/>
        <v>0</v>
      </c>
      <c r="AZ79" s="13">
        <f t="shared" si="17"/>
        <v>-6.1528722661150902E-4</v>
      </c>
      <c r="BB79" s="13">
        <f t="shared" si="18"/>
        <v>0</v>
      </c>
      <c r="BC79" s="13">
        <f t="shared" si="19"/>
        <v>1.0822450393675298E-3</v>
      </c>
    </row>
    <row r="80" spans="1:55" x14ac:dyDescent="0.25">
      <c r="A80" s="1">
        <v>46139</v>
      </c>
      <c r="B80" s="2">
        <v>56.77</v>
      </c>
      <c r="C80" s="2">
        <v>60.26</v>
      </c>
      <c r="D80" s="3">
        <v>1.0614761317597301</v>
      </c>
      <c r="E80" s="3">
        <v>1.0597116636322601</v>
      </c>
      <c r="F80" s="3">
        <v>1.06050805832904</v>
      </c>
      <c r="G80" s="3">
        <v>1.06008463851035</v>
      </c>
      <c r="H80" s="2">
        <v>60.159831144403803</v>
      </c>
      <c r="I80" s="2">
        <v>60.202964726636502</v>
      </c>
      <c r="J80" s="2">
        <v>60.171660618769799</v>
      </c>
      <c r="K80" s="4">
        <v>1.66366083971173E-3</v>
      </c>
      <c r="L80" s="4">
        <v>9.4693464924660599E-4</v>
      </c>
      <c r="M80" s="4">
        <v>1.4670460677886901E-3</v>
      </c>
      <c r="N80" s="2">
        <v>0</v>
      </c>
      <c r="O80" s="2">
        <v>0</v>
      </c>
      <c r="P80" s="2">
        <v>56.77</v>
      </c>
      <c r="Q80" s="2">
        <v>60.26</v>
      </c>
      <c r="R80" s="3">
        <v>1.0614761317597301</v>
      </c>
      <c r="S80" s="3">
        <v>1.05999152854207</v>
      </c>
      <c r="T80" s="3">
        <v>1.06050805832904</v>
      </c>
      <c r="U80" s="3">
        <v>1.06008463851035</v>
      </c>
      <c r="V80" s="2">
        <v>60.175719075333497</v>
      </c>
      <c r="W80" s="2">
        <v>60.202964726636502</v>
      </c>
      <c r="X80" s="2">
        <v>60.171660618769799</v>
      </c>
      <c r="Y80" s="4">
        <v>1.3996003689198499E-3</v>
      </c>
      <c r="Z80" s="4">
        <v>9.4693464924660599E-4</v>
      </c>
      <c r="AA80" s="4">
        <v>1.46704606778846E-3</v>
      </c>
      <c r="AC80" s="4">
        <f t="shared" si="22"/>
        <v>-1.7599441360733362E-3</v>
      </c>
      <c r="AD80" s="4">
        <f t="shared" si="23"/>
        <v>-8.2939376074033736E-4</v>
      </c>
      <c r="AE80" s="4"/>
      <c r="AF80" s="4"/>
      <c r="AH80">
        <f t="shared" si="3"/>
        <v>0</v>
      </c>
      <c r="AI80">
        <f t="shared" si="4"/>
        <v>1</v>
      </c>
      <c r="AJ80">
        <f t="shared" si="20"/>
        <v>0</v>
      </c>
      <c r="AK80">
        <f t="shared" si="21"/>
        <v>0</v>
      </c>
      <c r="AL80" s="4">
        <f t="shared" si="6"/>
        <v>0</v>
      </c>
      <c r="AM80" s="4">
        <f t="shared" si="7"/>
        <v>0</v>
      </c>
      <c r="AN80" s="4">
        <f t="shared" si="8"/>
        <v>0</v>
      </c>
      <c r="AO80" s="13">
        <f t="shared" si="9"/>
        <v>1.697532265979039E-3</v>
      </c>
      <c r="AQ80" s="4"/>
      <c r="AS80">
        <f t="shared" si="10"/>
        <v>0</v>
      </c>
      <c r="AT80">
        <f t="shared" si="11"/>
        <v>0</v>
      </c>
      <c r="AU80">
        <f t="shared" si="12"/>
        <v>0</v>
      </c>
      <c r="AV80">
        <f t="shared" si="13"/>
        <v>1</v>
      </c>
      <c r="AW80" s="4">
        <f t="shared" si="14"/>
        <v>-1.7599441360733362E-3</v>
      </c>
      <c r="AX80" s="4">
        <f t="shared" si="15"/>
        <v>8.2939376074033736E-4</v>
      </c>
      <c r="AY80" s="4">
        <f t="shared" si="16"/>
        <v>-9.3055037533299888E-4</v>
      </c>
      <c r="AZ80" s="13">
        <f t="shared" si="17"/>
        <v>-1.5458376019445079E-3</v>
      </c>
      <c r="BB80" s="13">
        <f t="shared" si="18"/>
        <v>-9.3055037533299888E-4</v>
      </c>
      <c r="BC80" s="13">
        <f t="shared" si="19"/>
        <v>1.5169466403453088E-4</v>
      </c>
    </row>
    <row r="81" spans="1:55" x14ac:dyDescent="0.25">
      <c r="A81" s="1">
        <v>46140</v>
      </c>
      <c r="B81" s="2">
        <v>57.71</v>
      </c>
      <c r="C81" s="2">
        <v>61.22</v>
      </c>
      <c r="D81" s="3">
        <v>1.0608213481199</v>
      </c>
      <c r="E81" s="3">
        <v>1.0597116636322601</v>
      </c>
      <c r="F81" s="3">
        <v>1.0606027043117201</v>
      </c>
      <c r="G81" s="3">
        <v>1.0602690241862001</v>
      </c>
      <c r="H81" s="2">
        <v>61.155960108218103</v>
      </c>
      <c r="I81" s="2">
        <v>61.201920046169</v>
      </c>
      <c r="J81" s="2">
        <v>61.177484488432398</v>
      </c>
      <c r="K81" s="4">
        <v>1.04660911458274E-3</v>
      </c>
      <c r="L81" s="4">
        <v>2.9537118770166102E-4</v>
      </c>
      <c r="M81" s="4">
        <v>6.9471220679278602E-4</v>
      </c>
      <c r="N81" s="2">
        <v>0</v>
      </c>
      <c r="O81" s="2">
        <v>0</v>
      </c>
      <c r="P81" s="2">
        <v>57.71</v>
      </c>
      <c r="Q81" s="2">
        <v>61.22</v>
      </c>
      <c r="R81" s="3">
        <v>1.0608213481199</v>
      </c>
      <c r="S81" s="3">
        <v>1.05999152854207</v>
      </c>
      <c r="T81" s="3">
        <v>1.0606027043117201</v>
      </c>
      <c r="U81" s="3">
        <v>1.0602690241862001</v>
      </c>
      <c r="V81" s="2">
        <v>61.172111112163002</v>
      </c>
      <c r="W81" s="2">
        <v>61.201920046169</v>
      </c>
      <c r="X81" s="2">
        <v>61.177484488432398</v>
      </c>
      <c r="Y81" s="4">
        <v>7.8254864379088203E-4</v>
      </c>
      <c r="Z81" s="4">
        <v>2.9537118770166102E-4</v>
      </c>
      <c r="AA81" s="4">
        <v>6.9471220679278602E-4</v>
      </c>
      <c r="AC81" s="4">
        <f t="shared" si="22"/>
        <v>1.642245154024018E-2</v>
      </c>
      <c r="AD81" s="4">
        <f t="shared" si="23"/>
        <v>1.5805399815111327E-2</v>
      </c>
      <c r="AE81" s="4"/>
      <c r="AF81" s="4"/>
      <c r="AH81">
        <f t="shared" si="3"/>
        <v>0</v>
      </c>
      <c r="AI81">
        <f t="shared" si="4"/>
        <v>1</v>
      </c>
      <c r="AJ81">
        <f t="shared" si="20"/>
        <v>0</v>
      </c>
      <c r="AK81">
        <f t="shared" si="21"/>
        <v>0</v>
      </c>
      <c r="AL81" s="4">
        <f t="shared" si="6"/>
        <v>0</v>
      </c>
      <c r="AM81" s="4">
        <f t="shared" si="7"/>
        <v>0</v>
      </c>
      <c r="AN81" s="4">
        <f t="shared" si="8"/>
        <v>0</v>
      </c>
      <c r="AO81" s="13">
        <f t="shared" si="9"/>
        <v>1.697532265979039E-3</v>
      </c>
      <c r="AQ81" s="4"/>
      <c r="AS81">
        <f t="shared" si="10"/>
        <v>0</v>
      </c>
      <c r="AT81">
        <f t="shared" si="11"/>
        <v>0</v>
      </c>
      <c r="AU81">
        <f t="shared" si="12"/>
        <v>1</v>
      </c>
      <c r="AV81">
        <f t="shared" si="13"/>
        <v>0</v>
      </c>
      <c r="AW81" s="4">
        <f t="shared" si="14"/>
        <v>0</v>
      </c>
      <c r="AX81" s="4">
        <f t="shared" si="15"/>
        <v>0</v>
      </c>
      <c r="AY81" s="4">
        <f t="shared" si="16"/>
        <v>0</v>
      </c>
      <c r="AZ81" s="13">
        <f t="shared" si="17"/>
        <v>-1.5458376019445079E-3</v>
      </c>
      <c r="BB81" s="13">
        <f t="shared" si="18"/>
        <v>0</v>
      </c>
      <c r="BC81" s="13">
        <f t="shared" si="19"/>
        <v>1.5169466403453088E-4</v>
      </c>
    </row>
    <row r="82" spans="1:55" x14ac:dyDescent="0.25">
      <c r="A82" s="1">
        <v>46141</v>
      </c>
      <c r="B82" s="2">
        <v>59.03</v>
      </c>
      <c r="C82" s="2">
        <v>62.58</v>
      </c>
      <c r="D82" s="3">
        <v>1.0601389124174101</v>
      </c>
      <c r="E82" s="3">
        <v>1.0597116636322601</v>
      </c>
      <c r="F82" s="3">
        <v>1.0605549025835901</v>
      </c>
      <c r="G82" s="3">
        <v>1.06041113141333</v>
      </c>
      <c r="H82" s="2">
        <v>62.554779504212704</v>
      </c>
      <c r="I82" s="2">
        <v>62.607377635520898</v>
      </c>
      <c r="J82" s="2">
        <v>62.587680497711403</v>
      </c>
      <c r="K82" s="4">
        <v>4.0309330832943098E-4</v>
      </c>
      <c r="L82" s="4">
        <v>-4.3738652369768098E-4</v>
      </c>
      <c r="M82" s="4">
        <v>-1.2272333705476101E-4</v>
      </c>
      <c r="N82" s="2">
        <v>0</v>
      </c>
      <c r="O82" s="2">
        <v>0</v>
      </c>
      <c r="P82" s="2">
        <v>59.03</v>
      </c>
      <c r="Q82" s="2">
        <v>62.58</v>
      </c>
      <c r="R82" s="3">
        <v>1.0601389124174101</v>
      </c>
      <c r="S82" s="3">
        <v>1.05999152854207</v>
      </c>
      <c r="T82" s="3">
        <v>1.0605549025835901</v>
      </c>
      <c r="U82" s="3">
        <v>1.06041113141333</v>
      </c>
      <c r="V82" s="2">
        <v>62.571299929838602</v>
      </c>
      <c r="W82" s="2">
        <v>62.607377635520898</v>
      </c>
      <c r="X82" s="2">
        <v>62.587680497711297</v>
      </c>
      <c r="Y82" s="4">
        <v>1.3903283753763E-4</v>
      </c>
      <c r="Z82" s="4">
        <v>-4.3738652369768098E-4</v>
      </c>
      <c r="AA82" s="4">
        <v>-1.2272333705453799E-4</v>
      </c>
      <c r="AC82" s="4">
        <f t="shared" si="22"/>
        <v>2.261532052972292E-2</v>
      </c>
      <c r="AD82" s="4">
        <f t="shared" si="23"/>
        <v>2.1971804723469688E-2</v>
      </c>
      <c r="AE82" s="4"/>
      <c r="AF82" s="4"/>
      <c r="AH82">
        <f t="shared" si="3"/>
        <v>0</v>
      </c>
      <c r="AI82">
        <f t="shared" si="4"/>
        <v>0</v>
      </c>
      <c r="AJ82">
        <f t="shared" si="20"/>
        <v>0</v>
      </c>
      <c r="AK82">
        <f t="shared" si="21"/>
        <v>0</v>
      </c>
      <c r="AL82" s="4">
        <f t="shared" si="6"/>
        <v>0</v>
      </c>
      <c r="AM82" s="4">
        <f t="shared" si="7"/>
        <v>0</v>
      </c>
      <c r="AN82" s="4">
        <f t="shared" si="8"/>
        <v>0</v>
      </c>
      <c r="AO82" s="13">
        <f t="shared" si="9"/>
        <v>1.697532265979039E-3</v>
      </c>
      <c r="AQ82" s="4"/>
      <c r="AS82">
        <f t="shared" si="10"/>
        <v>0</v>
      </c>
      <c r="AT82">
        <f t="shared" si="11"/>
        <v>1</v>
      </c>
      <c r="AU82">
        <f t="shared" si="12"/>
        <v>0</v>
      </c>
      <c r="AV82">
        <f t="shared" si="13"/>
        <v>1</v>
      </c>
      <c r="AW82" s="4">
        <f t="shared" si="14"/>
        <v>2.261532052972292E-2</v>
      </c>
      <c r="AX82" s="4">
        <f t="shared" si="15"/>
        <v>-2.1971804723469688E-2</v>
      </c>
      <c r="AY82" s="4">
        <f t="shared" si="16"/>
        <v>6.435158062532316E-4</v>
      </c>
      <c r="AZ82" s="13">
        <f t="shared" si="17"/>
        <v>-9.023217956912763E-4</v>
      </c>
      <c r="BB82" s="13">
        <f t="shared" si="18"/>
        <v>6.435158062532316E-4</v>
      </c>
      <c r="BC82" s="13">
        <f t="shared" si="19"/>
        <v>7.9521047028776248E-4</v>
      </c>
    </row>
    <row r="83" spans="1:55" x14ac:dyDescent="0.25">
      <c r="A83" s="1">
        <v>46142</v>
      </c>
      <c r="B83" s="2">
        <v>59.65</v>
      </c>
      <c r="C83" s="2">
        <v>63.21</v>
      </c>
      <c r="D83" s="3">
        <v>1.05968147527242</v>
      </c>
      <c r="E83" s="3">
        <v>1.0597116636322601</v>
      </c>
      <c r="F83" s="3">
        <v>1.06039014095565</v>
      </c>
      <c r="G83" s="3">
        <v>1.06043607341504</v>
      </c>
      <c r="H83" s="2">
        <v>63.211800735664703</v>
      </c>
      <c r="I83" s="2">
        <v>63.262099939111302</v>
      </c>
      <c r="J83" s="2">
        <v>63.253523988805703</v>
      </c>
      <c r="K83" s="4">
        <v>-2.84877395261774E-5</v>
      </c>
      <c r="L83" s="4">
        <v>-8.2389621242210699E-4</v>
      </c>
      <c r="M83" s="4">
        <v>-6.8832480942089601E-4</v>
      </c>
      <c r="N83" s="2">
        <v>0</v>
      </c>
      <c r="O83" s="2">
        <v>0</v>
      </c>
      <c r="P83" s="2">
        <v>59.65</v>
      </c>
      <c r="Q83" s="2">
        <v>63.21</v>
      </c>
      <c r="R83" s="3">
        <v>1.05968147527242</v>
      </c>
      <c r="S83" s="3">
        <v>1.05999152854207</v>
      </c>
      <c r="T83" s="3">
        <v>1.06039014095565</v>
      </c>
      <c r="U83" s="3">
        <v>1.06043607341504</v>
      </c>
      <c r="V83" s="2">
        <v>63.228494677534698</v>
      </c>
      <c r="W83" s="2">
        <v>63.262099939111302</v>
      </c>
      <c r="X83" s="2">
        <v>63.253523988805597</v>
      </c>
      <c r="Y83" s="4">
        <v>-2.9254821031816702E-4</v>
      </c>
      <c r="Z83" s="4">
        <v>-8.2389621242210699E-4</v>
      </c>
      <c r="AA83" s="4">
        <v>-6.8832480942067396E-4</v>
      </c>
      <c r="AC83" s="4">
        <f t="shared" si="22"/>
        <v>1.0448359291327007E-2</v>
      </c>
      <c r="AD83" s="4">
        <f t="shared" si="23"/>
        <v>1.0016778243471429E-2</v>
      </c>
      <c r="AE83" s="4"/>
      <c r="AF83" s="4"/>
      <c r="AH83">
        <f t="shared" si="3"/>
        <v>0</v>
      </c>
      <c r="AI83">
        <f t="shared" si="4"/>
        <v>0</v>
      </c>
      <c r="AJ83">
        <f t="shared" si="20"/>
        <v>0</v>
      </c>
      <c r="AK83">
        <f t="shared" si="21"/>
        <v>0</v>
      </c>
      <c r="AL83" s="4">
        <f t="shared" si="6"/>
        <v>0</v>
      </c>
      <c r="AM83" s="4">
        <f t="shared" si="7"/>
        <v>0</v>
      </c>
      <c r="AN83" s="4">
        <f t="shared" si="8"/>
        <v>0</v>
      </c>
      <c r="AO83" s="13">
        <f t="shared" si="9"/>
        <v>1.697532265979039E-3</v>
      </c>
      <c r="AQ83" s="4"/>
      <c r="AS83">
        <f t="shared" si="10"/>
        <v>0</v>
      </c>
      <c r="AT83">
        <f t="shared" si="11"/>
        <v>1</v>
      </c>
      <c r="AU83">
        <f t="shared" si="12"/>
        <v>1</v>
      </c>
      <c r="AV83">
        <f t="shared" si="13"/>
        <v>0</v>
      </c>
      <c r="AW83" s="4">
        <f t="shared" si="14"/>
        <v>0</v>
      </c>
      <c r="AX83" s="4">
        <f t="shared" si="15"/>
        <v>0</v>
      </c>
      <c r="AY83" s="4">
        <f t="shared" si="16"/>
        <v>0</v>
      </c>
      <c r="AZ83" s="13">
        <f t="shared" si="17"/>
        <v>-9.023217956912763E-4</v>
      </c>
      <c r="BB83" s="13">
        <f t="shared" si="18"/>
        <v>0</v>
      </c>
      <c r="BC83" s="13">
        <f t="shared" si="19"/>
        <v>7.9521047028776248E-4</v>
      </c>
    </row>
    <row r="84" spans="1:55" x14ac:dyDescent="0.25">
      <c r="A84" s="1">
        <v>46143</v>
      </c>
      <c r="B84" s="2">
        <v>58.85</v>
      </c>
      <c r="C84" s="2">
        <v>62.47</v>
      </c>
      <c r="D84" s="3">
        <v>1.0615123194562399</v>
      </c>
      <c r="E84" s="3">
        <v>1.0597116636322601</v>
      </c>
      <c r="F84" s="3">
        <v>1.0605617291353699</v>
      </c>
      <c r="G84" s="3">
        <v>1.0604905923414401</v>
      </c>
      <c r="H84" s="2">
        <v>62.364031404758897</v>
      </c>
      <c r="I84" s="2">
        <v>62.403959795240297</v>
      </c>
      <c r="J84" s="2">
        <v>62.406662920475497</v>
      </c>
      <c r="K84" s="4">
        <v>1.69775211938431E-3</v>
      </c>
      <c r="L84" s="4">
        <v>1.05770988642921E-3</v>
      </c>
      <c r="M84" s="4">
        <v>1.01439425869216E-3</v>
      </c>
      <c r="N84" s="2">
        <v>0</v>
      </c>
      <c r="O84" s="2">
        <v>0</v>
      </c>
      <c r="P84" s="2">
        <v>58.85</v>
      </c>
      <c r="Q84" s="2">
        <v>62.47</v>
      </c>
      <c r="R84" s="3">
        <v>1.0615123194562399</v>
      </c>
      <c r="S84" s="3">
        <v>1.05999152854207</v>
      </c>
      <c r="T84" s="3">
        <v>1.0605617291353699</v>
      </c>
      <c r="U84" s="3">
        <v>1.0604905923414401</v>
      </c>
      <c r="V84" s="2">
        <v>62.380501454700997</v>
      </c>
      <c r="W84" s="2">
        <v>62.403959795240297</v>
      </c>
      <c r="X84" s="2">
        <v>62.406662920475497</v>
      </c>
      <c r="Y84" s="4">
        <v>1.43369164859242E-3</v>
      </c>
      <c r="Z84" s="4">
        <v>1.05770988642921E-3</v>
      </c>
      <c r="AA84" s="4">
        <v>1.01439425869216E-3</v>
      </c>
      <c r="AC84" s="4">
        <f t="shared" si="22"/>
        <v>-1.3502314837639353E-2</v>
      </c>
      <c r="AD84" s="4">
        <f t="shared" si="23"/>
        <v>-1.1776074978728821E-2</v>
      </c>
      <c r="AE84" s="4"/>
      <c r="AF84" s="4"/>
      <c r="AH84">
        <f t="shared" si="3"/>
        <v>0</v>
      </c>
      <c r="AI84">
        <f t="shared" si="4"/>
        <v>1</v>
      </c>
      <c r="AJ84">
        <f t="shared" si="20"/>
        <v>0</v>
      </c>
      <c r="AK84">
        <f t="shared" si="21"/>
        <v>0</v>
      </c>
      <c r="AL84" s="4">
        <f t="shared" si="6"/>
        <v>0</v>
      </c>
      <c r="AM84" s="4">
        <f t="shared" si="7"/>
        <v>0</v>
      </c>
      <c r="AN84" s="4">
        <f t="shared" si="8"/>
        <v>0</v>
      </c>
      <c r="AO84" s="13">
        <f t="shared" si="9"/>
        <v>1.697532265979039E-3</v>
      </c>
      <c r="AQ84" s="4"/>
      <c r="AS84">
        <f t="shared" si="10"/>
        <v>0</v>
      </c>
      <c r="AT84">
        <f t="shared" si="11"/>
        <v>0</v>
      </c>
      <c r="AU84">
        <f t="shared" si="12"/>
        <v>0</v>
      </c>
      <c r="AV84">
        <f t="shared" si="13"/>
        <v>0</v>
      </c>
      <c r="AW84" s="4">
        <f t="shared" si="14"/>
        <v>0</v>
      </c>
      <c r="AX84" s="4">
        <f t="shared" si="15"/>
        <v>0</v>
      </c>
      <c r="AY84" s="4">
        <f t="shared" si="16"/>
        <v>0</v>
      </c>
      <c r="AZ84" s="13">
        <f t="shared" si="17"/>
        <v>-9.023217956912763E-4</v>
      </c>
      <c r="BB84" s="13">
        <f t="shared" si="18"/>
        <v>0</v>
      </c>
      <c r="BC84" s="13">
        <f t="shared" si="19"/>
        <v>7.9521047028776248E-4</v>
      </c>
    </row>
    <row r="85" spans="1:55" x14ac:dyDescent="0.25">
      <c r="A85" s="1">
        <v>46146</v>
      </c>
      <c r="B85" s="2">
        <v>59.39</v>
      </c>
      <c r="C85" s="2">
        <v>63.02</v>
      </c>
      <c r="D85" s="3">
        <v>1.06112140090924</v>
      </c>
      <c r="E85" s="3">
        <v>1.0597116636322601</v>
      </c>
      <c r="F85" s="3">
        <v>1.0605543849335799</v>
      </c>
      <c r="G85" s="3">
        <v>1.06058084469253</v>
      </c>
      <c r="H85" s="2">
        <v>62.936275703120302</v>
      </c>
      <c r="I85" s="2">
        <v>62.986761093349998</v>
      </c>
      <c r="J85" s="2">
        <v>62.982536279158403</v>
      </c>
      <c r="K85" s="4">
        <v>1.3294186215513501E-3</v>
      </c>
      <c r="L85" s="4">
        <v>5.2757339578427204E-4</v>
      </c>
      <c r="M85" s="4">
        <v>5.9465028326838396E-4</v>
      </c>
      <c r="N85" s="2">
        <v>0</v>
      </c>
      <c r="O85" s="2">
        <v>0</v>
      </c>
      <c r="P85" s="2">
        <v>59.39</v>
      </c>
      <c r="Q85" s="2">
        <v>63.02</v>
      </c>
      <c r="R85" s="3">
        <v>1.06112140090924</v>
      </c>
      <c r="S85" s="3">
        <v>1.05999152854207</v>
      </c>
      <c r="T85" s="3">
        <v>1.0605543849335799</v>
      </c>
      <c r="U85" s="3">
        <v>1.06058084469253</v>
      </c>
      <c r="V85" s="2">
        <v>62.952896880113698</v>
      </c>
      <c r="W85" s="2">
        <v>62.986761093349998</v>
      </c>
      <c r="X85" s="2">
        <v>62.982536279158403</v>
      </c>
      <c r="Y85" s="4">
        <v>1.0653581507594099E-3</v>
      </c>
      <c r="Z85" s="4">
        <v>5.2757339578427204E-4</v>
      </c>
      <c r="AA85" s="4">
        <v>5.9465028326838396E-4</v>
      </c>
      <c r="AC85" s="4">
        <f t="shared" si="22"/>
        <v>9.1340283214830405E-3</v>
      </c>
      <c r="AD85" s="4">
        <f t="shared" si="23"/>
        <v>8.7656948236500658E-3</v>
      </c>
      <c r="AE85" s="4"/>
      <c r="AF85" s="4"/>
      <c r="AH85">
        <f t="shared" si="3"/>
        <v>0</v>
      </c>
      <c r="AI85">
        <f t="shared" si="4"/>
        <v>1</v>
      </c>
      <c r="AJ85">
        <f t="shared" si="20"/>
        <v>0</v>
      </c>
      <c r="AK85">
        <f t="shared" si="21"/>
        <v>0</v>
      </c>
      <c r="AL85" s="4">
        <f t="shared" si="6"/>
        <v>0</v>
      </c>
      <c r="AM85" s="4">
        <f t="shared" si="7"/>
        <v>0</v>
      </c>
      <c r="AN85" s="4">
        <f t="shared" si="8"/>
        <v>0</v>
      </c>
      <c r="AO85" s="13">
        <f t="shared" si="9"/>
        <v>1.697532265979039E-3</v>
      </c>
      <c r="AQ85" s="4"/>
      <c r="AS85">
        <f t="shared" si="10"/>
        <v>0</v>
      </c>
      <c r="AT85">
        <f t="shared" si="11"/>
        <v>0</v>
      </c>
      <c r="AU85">
        <f t="shared" si="12"/>
        <v>0</v>
      </c>
      <c r="AV85">
        <f t="shared" si="13"/>
        <v>0</v>
      </c>
      <c r="AW85" s="4">
        <f t="shared" si="14"/>
        <v>0</v>
      </c>
      <c r="AX85" s="4">
        <f t="shared" si="15"/>
        <v>0</v>
      </c>
      <c r="AY85" s="4">
        <f t="shared" si="16"/>
        <v>0</v>
      </c>
      <c r="AZ85" s="13">
        <f t="shared" si="17"/>
        <v>-9.023217956912763E-4</v>
      </c>
      <c r="BB85" s="13">
        <f t="shared" si="18"/>
        <v>0</v>
      </c>
      <c r="BC85" s="13">
        <f t="shared" si="19"/>
        <v>7.9521047028776248E-4</v>
      </c>
    </row>
    <row r="86" spans="1:55" x14ac:dyDescent="0.25">
      <c r="A86" s="1">
        <v>46147</v>
      </c>
      <c r="B86" s="2">
        <v>59.45</v>
      </c>
      <c r="C86" s="2">
        <v>63.09</v>
      </c>
      <c r="D86" s="3">
        <v>1.06122792262405</v>
      </c>
      <c r="E86" s="3">
        <v>1.0597116636322601</v>
      </c>
      <c r="F86" s="3">
        <v>1.06062741882834</v>
      </c>
      <c r="G86" s="3">
        <v>1.06067515305778</v>
      </c>
      <c r="H86" s="2">
        <v>62.999858402938301</v>
      </c>
      <c r="I86" s="2">
        <v>63.049958184301502</v>
      </c>
      <c r="J86" s="2">
        <v>63.051531216971398</v>
      </c>
      <c r="K86" s="4">
        <v>1.4297995661187799E-3</v>
      </c>
      <c r="L86" s="4">
        <v>6.3487918689364995E-4</v>
      </c>
      <c r="M86" s="4">
        <v>6.0993050980172596E-4</v>
      </c>
      <c r="N86" s="2">
        <v>0</v>
      </c>
      <c r="O86" s="2">
        <v>0</v>
      </c>
      <c r="P86" s="2">
        <v>59.45</v>
      </c>
      <c r="Q86" s="2">
        <v>63.09</v>
      </c>
      <c r="R86" s="3">
        <v>1.06122792262405</v>
      </c>
      <c r="S86" s="3">
        <v>1.05999152854207</v>
      </c>
      <c r="T86" s="3">
        <v>1.06062741882834</v>
      </c>
      <c r="U86" s="3">
        <v>1.06067515305778</v>
      </c>
      <c r="V86" s="2">
        <v>63.0164963718263</v>
      </c>
      <c r="W86" s="2">
        <v>63.049958184301502</v>
      </c>
      <c r="X86" s="2">
        <v>63.051531216971398</v>
      </c>
      <c r="Y86" s="4">
        <v>1.16573909532686E-3</v>
      </c>
      <c r="Z86" s="4">
        <v>6.3487918689364995E-4</v>
      </c>
      <c r="AA86" s="4">
        <v>6.0993050980172596E-4</v>
      </c>
      <c r="AC86" s="4">
        <f t="shared" si="22"/>
        <v>1.0097611090221093E-3</v>
      </c>
      <c r="AD86" s="4">
        <f t="shared" si="23"/>
        <v>1.110142053589472E-3</v>
      </c>
      <c r="AE86" s="4"/>
      <c r="AF86" s="4"/>
      <c r="AH86">
        <f t="shared" si="3"/>
        <v>0</v>
      </c>
      <c r="AI86">
        <f t="shared" si="4"/>
        <v>1</v>
      </c>
      <c r="AJ86">
        <f t="shared" si="20"/>
        <v>0</v>
      </c>
      <c r="AK86">
        <f t="shared" si="21"/>
        <v>0</v>
      </c>
      <c r="AL86" s="4">
        <f t="shared" si="6"/>
        <v>0</v>
      </c>
      <c r="AM86" s="4">
        <f t="shared" si="7"/>
        <v>0</v>
      </c>
      <c r="AN86" s="4">
        <f t="shared" si="8"/>
        <v>0</v>
      </c>
      <c r="AO86" s="13">
        <f t="shared" si="9"/>
        <v>1.697532265979039E-3</v>
      </c>
      <c r="AQ86" s="4"/>
      <c r="AS86">
        <f t="shared" si="10"/>
        <v>0</v>
      </c>
      <c r="AT86">
        <f t="shared" si="11"/>
        <v>0</v>
      </c>
      <c r="AU86">
        <f t="shared" si="12"/>
        <v>0</v>
      </c>
      <c r="AV86">
        <f t="shared" si="13"/>
        <v>0</v>
      </c>
      <c r="AW86" s="4">
        <f t="shared" si="14"/>
        <v>0</v>
      </c>
      <c r="AX86" s="4">
        <f t="shared" si="15"/>
        <v>0</v>
      </c>
      <c r="AY86" s="4">
        <f t="shared" si="16"/>
        <v>0</v>
      </c>
      <c r="AZ86" s="13">
        <f t="shared" si="17"/>
        <v>-9.023217956912763E-4</v>
      </c>
      <c r="BB86" s="13">
        <f t="shared" si="18"/>
        <v>0</v>
      </c>
      <c r="BC86" s="13">
        <f t="shared" si="19"/>
        <v>7.9521047028776248E-4</v>
      </c>
    </row>
    <row r="87" spans="1:55" x14ac:dyDescent="0.25">
      <c r="A87" s="1">
        <v>46148</v>
      </c>
      <c r="B87" s="2">
        <v>57</v>
      </c>
      <c r="C87" s="2">
        <v>60.56</v>
      </c>
      <c r="D87" s="3">
        <v>1.0624561403508701</v>
      </c>
      <c r="E87" s="3">
        <v>1.0597116636322601</v>
      </c>
      <c r="F87" s="3">
        <v>1.06084190445876</v>
      </c>
      <c r="G87" s="3">
        <v>1.06077470426137</v>
      </c>
      <c r="H87" s="2">
        <v>60.403564827039197</v>
      </c>
      <c r="I87" s="2">
        <v>60.455762873215903</v>
      </c>
      <c r="J87" s="2">
        <v>60.4584837242936</v>
      </c>
      <c r="K87" s="4">
        <v>2.5864856148346701E-3</v>
      </c>
      <c r="L87" s="4">
        <v>1.7227037220275999E-3</v>
      </c>
      <c r="M87" s="4">
        <v>1.6776990818834999E-3</v>
      </c>
      <c r="N87" s="2">
        <v>0</v>
      </c>
      <c r="O87" s="2">
        <v>0</v>
      </c>
      <c r="P87" s="2">
        <v>57</v>
      </c>
      <c r="Q87" s="2">
        <v>60.56</v>
      </c>
      <c r="R87" s="3">
        <v>1.0624561403508701</v>
      </c>
      <c r="S87" s="3">
        <v>1.05999152854207</v>
      </c>
      <c r="T87" s="3">
        <v>1.06084190445876</v>
      </c>
      <c r="U87" s="3">
        <v>1.06077470426137</v>
      </c>
      <c r="V87" s="2">
        <v>60.419517126898199</v>
      </c>
      <c r="W87" s="2">
        <v>60.455762873215903</v>
      </c>
      <c r="X87" s="2">
        <v>60.4584837242936</v>
      </c>
      <c r="Y87" s="4">
        <v>2.3224251440427798E-3</v>
      </c>
      <c r="Z87" s="4">
        <v>1.7227037220275999E-3</v>
      </c>
      <c r="AA87" s="4">
        <v>1.6776990818834999E-3</v>
      </c>
      <c r="AC87" s="4">
        <f t="shared" si="22"/>
        <v>-4.208435530224075E-2</v>
      </c>
      <c r="AD87" s="4">
        <f t="shared" si="23"/>
        <v>-4.0927669253524764E-2</v>
      </c>
      <c r="AE87" s="4"/>
      <c r="AF87" s="4"/>
      <c r="AH87">
        <f t="shared" ref="AH87:AH150" si="24">IF(AA87&lt;AG$1,1,0)</f>
        <v>0</v>
      </c>
      <c r="AI87">
        <f t="shared" ref="AI87:AI150" si="25">IF($AA87&gt;AG$2,1,0)</f>
        <v>1</v>
      </c>
      <c r="AJ87">
        <f t="shared" si="20"/>
        <v>0</v>
      </c>
      <c r="AK87">
        <f t="shared" si="21"/>
        <v>0</v>
      </c>
      <c r="AL87" s="4">
        <f t="shared" ref="AL87:AL150" si="26">-AK87*$AC87</f>
        <v>0</v>
      </c>
      <c r="AM87" s="4">
        <f t="shared" ref="AM87:AM150" si="27">AK87*$AD87</f>
        <v>0</v>
      </c>
      <c r="AN87" s="4">
        <f t="shared" ref="AN87:AN150" si="28">AL87+AM87</f>
        <v>0</v>
      </c>
      <c r="AO87" s="13">
        <f t="shared" ref="AO87:AO150" si="29">AO86+AN87</f>
        <v>1.697532265979039E-3</v>
      </c>
      <c r="AQ87" s="4"/>
      <c r="AS87">
        <f t="shared" ref="AS87:AS150" si="30">IF($AA87&gt;AR$1,1,0)</f>
        <v>0</v>
      </c>
      <c r="AT87">
        <f t="shared" ref="AT87:AT150" si="31">IF($AA87&lt;AR$2,1,0)</f>
        <v>0</v>
      </c>
      <c r="AU87">
        <f t="shared" ref="AU87:AU150" si="32">AV86</f>
        <v>0</v>
      </c>
      <c r="AV87">
        <f t="shared" ref="AV87:AV150" si="33">IF(AS86,1,IF(AT86,0,AU86))</f>
        <v>0</v>
      </c>
      <c r="AW87" s="4">
        <f t="shared" ref="AW87:AW150" si="34">AV87*$AC87</f>
        <v>0</v>
      </c>
      <c r="AX87" s="4">
        <f t="shared" ref="AX87:AX150" si="35">-AV87*$AD87</f>
        <v>0</v>
      </c>
      <c r="AY87" s="4">
        <f t="shared" ref="AY87:AY150" si="36">AW87+AX87</f>
        <v>0</v>
      </c>
      <c r="AZ87" s="13">
        <f t="shared" ref="AZ87:AZ150" si="37">AZ86+AY87</f>
        <v>-9.023217956912763E-4</v>
      </c>
      <c r="BB87" s="13">
        <f t="shared" ref="BB87:BB150" si="38">AN87+AY87</f>
        <v>0</v>
      </c>
      <c r="BC87" s="13">
        <f t="shared" ref="BC87:BC150" si="39">BC86+BB87</f>
        <v>7.9521047028776248E-4</v>
      </c>
    </row>
    <row r="88" spans="1:55" x14ac:dyDescent="0.25">
      <c r="A88" s="1">
        <v>46149</v>
      </c>
      <c r="B88" s="2">
        <v>55.95</v>
      </c>
      <c r="C88" s="2">
        <v>59.4</v>
      </c>
      <c r="D88" s="3">
        <v>1.0616621983914201</v>
      </c>
      <c r="E88" s="3">
        <v>1.0597116636322601</v>
      </c>
      <c r="F88" s="3">
        <v>1.06105866834845</v>
      </c>
      <c r="G88" s="3">
        <v>1.06081403256573</v>
      </c>
      <c r="H88" s="2">
        <v>59.290867580225303</v>
      </c>
      <c r="I88" s="2">
        <v>59.354104554468002</v>
      </c>
      <c r="J88" s="2">
        <v>59.350344703423801</v>
      </c>
      <c r="K88" s="4">
        <v>1.8389359308565499E-3</v>
      </c>
      <c r="L88" s="4">
        <v>7.7294924649747997E-4</v>
      </c>
      <c r="M88" s="4">
        <v>8.3629735297460002E-4</v>
      </c>
      <c r="N88" s="2">
        <v>0</v>
      </c>
      <c r="O88" s="2">
        <v>0</v>
      </c>
      <c r="P88" s="2">
        <v>55.95</v>
      </c>
      <c r="Q88" s="2">
        <v>59.4</v>
      </c>
      <c r="R88" s="3">
        <v>1.0616621983914201</v>
      </c>
      <c r="S88" s="3">
        <v>1.05999152854207</v>
      </c>
      <c r="T88" s="3">
        <v>1.06105866834845</v>
      </c>
      <c r="U88" s="3">
        <v>1.06081403256573</v>
      </c>
      <c r="V88" s="2">
        <v>59.306526021929002</v>
      </c>
      <c r="W88" s="2">
        <v>59.354104554468002</v>
      </c>
      <c r="X88" s="2">
        <v>59.350344703423801</v>
      </c>
      <c r="Y88" s="4">
        <v>1.5748754600645801E-3</v>
      </c>
      <c r="Z88" s="4">
        <v>7.7294924649747997E-4</v>
      </c>
      <c r="AA88" s="4">
        <v>8.3629735297460002E-4</v>
      </c>
      <c r="AC88" s="4">
        <f t="shared" si="22"/>
        <v>-1.8592833076615859E-2</v>
      </c>
      <c r="AD88" s="4">
        <f t="shared" si="23"/>
        <v>-1.9340382760594153E-2</v>
      </c>
      <c r="AE88" s="4"/>
      <c r="AF88" s="4"/>
      <c r="AH88">
        <f t="shared" si="24"/>
        <v>0</v>
      </c>
      <c r="AI88">
        <f t="shared" si="25"/>
        <v>1</v>
      </c>
      <c r="AJ88">
        <f t="shared" si="20"/>
        <v>0</v>
      </c>
      <c r="AK88">
        <f t="shared" si="21"/>
        <v>0</v>
      </c>
      <c r="AL88" s="4">
        <f t="shared" si="26"/>
        <v>0</v>
      </c>
      <c r="AM88" s="4">
        <f t="shared" si="27"/>
        <v>0</v>
      </c>
      <c r="AN88" s="4">
        <f t="shared" si="28"/>
        <v>0</v>
      </c>
      <c r="AO88" s="13">
        <f t="shared" si="29"/>
        <v>1.697532265979039E-3</v>
      </c>
      <c r="AQ88" s="4"/>
      <c r="AS88">
        <f t="shared" si="30"/>
        <v>0</v>
      </c>
      <c r="AT88">
        <f t="shared" si="31"/>
        <v>0</v>
      </c>
      <c r="AU88">
        <f t="shared" si="32"/>
        <v>0</v>
      </c>
      <c r="AV88">
        <f t="shared" si="33"/>
        <v>0</v>
      </c>
      <c r="AW88" s="4">
        <f t="shared" si="34"/>
        <v>0</v>
      </c>
      <c r="AX88" s="4">
        <f t="shared" si="35"/>
        <v>0</v>
      </c>
      <c r="AY88" s="4">
        <f t="shared" si="36"/>
        <v>0</v>
      </c>
      <c r="AZ88" s="13">
        <f t="shared" si="37"/>
        <v>-9.023217956912763E-4</v>
      </c>
      <c r="BB88" s="13">
        <f t="shared" si="38"/>
        <v>0</v>
      </c>
      <c r="BC88" s="13">
        <f t="shared" si="39"/>
        <v>7.9521047028776248E-4</v>
      </c>
    </row>
    <row r="89" spans="1:55" x14ac:dyDescent="0.25">
      <c r="A89" s="1">
        <v>46150</v>
      </c>
      <c r="B89" s="2">
        <v>55.7</v>
      </c>
      <c r="C89" s="2">
        <v>59.09</v>
      </c>
      <c r="D89" s="3">
        <v>1.0608617594254901</v>
      </c>
      <c r="E89" s="3">
        <v>1.0597116636322601</v>
      </c>
      <c r="F89" s="3">
        <v>1.06109596087268</v>
      </c>
      <c r="G89" s="3">
        <v>1.06078370992935</v>
      </c>
      <c r="H89" s="2">
        <v>59.025939664317299</v>
      </c>
      <c r="I89" s="2">
        <v>59.100967827008901</v>
      </c>
      <c r="J89" s="2">
        <v>59.087341613911398</v>
      </c>
      <c r="K89" s="4">
        <v>1.0847027445364001E-3</v>
      </c>
      <c r="L89" s="4">
        <v>-1.8559501190389301E-4</v>
      </c>
      <c r="M89" s="4">
        <v>4.4989776427577199E-5</v>
      </c>
      <c r="N89" s="2">
        <v>0</v>
      </c>
      <c r="O89" s="2">
        <v>0</v>
      </c>
      <c r="P89" s="2">
        <v>55.7</v>
      </c>
      <c r="Q89" s="2">
        <v>59.09</v>
      </c>
      <c r="R89" s="3">
        <v>1.0608617594254901</v>
      </c>
      <c r="S89" s="3">
        <v>1.05999152854207</v>
      </c>
      <c r="T89" s="3">
        <v>1.06109596087268</v>
      </c>
      <c r="U89" s="3">
        <v>1.06078370992935</v>
      </c>
      <c r="V89" s="2">
        <v>59.041528139793499</v>
      </c>
      <c r="W89" s="2">
        <v>59.100967827008901</v>
      </c>
      <c r="X89" s="2">
        <v>59.087341613911398</v>
      </c>
      <c r="Y89" s="4">
        <v>8.2064227374452499E-4</v>
      </c>
      <c r="Z89" s="4">
        <v>-1.8559501190389301E-4</v>
      </c>
      <c r="AA89" s="4">
        <v>4.4989776427577199E-5</v>
      </c>
      <c r="AC89" s="4">
        <f t="shared" si="22"/>
        <v>-4.4782878246958672E-3</v>
      </c>
      <c r="AD89" s="4">
        <f t="shared" si="23"/>
        <v>-5.2325210110159212E-3</v>
      </c>
      <c r="AE89" s="4"/>
      <c r="AF89" s="4"/>
      <c r="AH89">
        <f t="shared" si="24"/>
        <v>0</v>
      </c>
      <c r="AI89">
        <f t="shared" si="25"/>
        <v>1</v>
      </c>
      <c r="AJ89">
        <f t="shared" si="20"/>
        <v>0</v>
      </c>
      <c r="AK89">
        <f t="shared" si="21"/>
        <v>0</v>
      </c>
      <c r="AL89" s="4">
        <f t="shared" si="26"/>
        <v>0</v>
      </c>
      <c r="AM89" s="4">
        <f t="shared" si="27"/>
        <v>0</v>
      </c>
      <c r="AN89" s="4">
        <f t="shared" si="28"/>
        <v>0</v>
      </c>
      <c r="AO89" s="13">
        <f t="shared" si="29"/>
        <v>1.697532265979039E-3</v>
      </c>
      <c r="AQ89" s="4"/>
      <c r="AS89">
        <f t="shared" si="30"/>
        <v>0</v>
      </c>
      <c r="AT89">
        <f t="shared" si="31"/>
        <v>0</v>
      </c>
      <c r="AU89">
        <f t="shared" si="32"/>
        <v>0</v>
      </c>
      <c r="AV89">
        <f t="shared" si="33"/>
        <v>0</v>
      </c>
      <c r="AW89" s="4">
        <f t="shared" si="34"/>
        <v>0</v>
      </c>
      <c r="AX89" s="4">
        <f t="shared" si="35"/>
        <v>0</v>
      </c>
      <c r="AY89" s="4">
        <f t="shared" si="36"/>
        <v>0</v>
      </c>
      <c r="AZ89" s="13">
        <f t="shared" si="37"/>
        <v>-9.023217956912763E-4</v>
      </c>
      <c r="BB89" s="13">
        <f t="shared" si="38"/>
        <v>0</v>
      </c>
      <c r="BC89" s="13">
        <f t="shared" si="39"/>
        <v>7.9521047028776248E-4</v>
      </c>
    </row>
    <row r="90" spans="1:55" x14ac:dyDescent="0.25">
      <c r="A90" s="1">
        <v>46153</v>
      </c>
      <c r="B90" s="2">
        <v>57.17</v>
      </c>
      <c r="C90" s="2">
        <v>60.63</v>
      </c>
      <c r="D90" s="3">
        <v>1.0605212524051</v>
      </c>
      <c r="E90" s="3">
        <v>1.0597116636322601</v>
      </c>
      <c r="F90" s="3">
        <v>1.06100047293721</v>
      </c>
      <c r="G90" s="3">
        <v>1.0607542656331299</v>
      </c>
      <c r="H90" s="2">
        <v>60.583715809856699</v>
      </c>
      <c r="I90" s="2">
        <v>60.6628560830911</v>
      </c>
      <c r="J90" s="2">
        <v>60.645004696661097</v>
      </c>
      <c r="K90" s="4">
        <v>7.6367912795084097E-4</v>
      </c>
      <c r="L90" s="4">
        <v>-5.4176453512330301E-4</v>
      </c>
      <c r="M90" s="4">
        <v>-2.4744912235114799E-4</v>
      </c>
      <c r="N90" s="2">
        <v>0</v>
      </c>
      <c r="O90" s="2">
        <v>0</v>
      </c>
      <c r="P90" s="2">
        <v>57.17</v>
      </c>
      <c r="Q90" s="2">
        <v>60.63</v>
      </c>
      <c r="R90" s="3">
        <v>1.0605212524051</v>
      </c>
      <c r="S90" s="3">
        <v>1.05999152854207</v>
      </c>
      <c r="T90" s="3">
        <v>1.06100047293721</v>
      </c>
      <c r="U90" s="3">
        <v>1.0607542656331299</v>
      </c>
      <c r="V90" s="2">
        <v>60.599715686750301</v>
      </c>
      <c r="W90" s="2">
        <v>60.6628560830911</v>
      </c>
      <c r="X90" s="2">
        <v>60.645004696661097</v>
      </c>
      <c r="Y90" s="4">
        <v>4.9961865715901304E-4</v>
      </c>
      <c r="Z90" s="4">
        <v>-5.4176453512330301E-4</v>
      </c>
      <c r="AA90" s="4">
        <v>-2.4744912235114799E-4</v>
      </c>
      <c r="AC90" s="4">
        <f t="shared" si="22"/>
        <v>2.604913834264164E-2</v>
      </c>
      <c r="AD90" s="4">
        <f t="shared" si="23"/>
        <v>2.5728114726056139E-2</v>
      </c>
      <c r="AE90" s="4"/>
      <c r="AF90" s="4"/>
      <c r="AH90">
        <f t="shared" si="24"/>
        <v>0</v>
      </c>
      <c r="AI90">
        <f t="shared" si="25"/>
        <v>0</v>
      </c>
      <c r="AJ90">
        <f t="shared" si="20"/>
        <v>0</v>
      </c>
      <c r="AK90">
        <f t="shared" si="21"/>
        <v>0</v>
      </c>
      <c r="AL90" s="4">
        <f t="shared" si="26"/>
        <v>0</v>
      </c>
      <c r="AM90" s="4">
        <f t="shared" si="27"/>
        <v>0</v>
      </c>
      <c r="AN90" s="4">
        <f t="shared" si="28"/>
        <v>0</v>
      </c>
      <c r="AO90" s="13">
        <f t="shared" si="29"/>
        <v>1.697532265979039E-3</v>
      </c>
      <c r="AQ90" s="4"/>
      <c r="AS90">
        <f t="shared" si="30"/>
        <v>0</v>
      </c>
      <c r="AT90">
        <f t="shared" si="31"/>
        <v>1</v>
      </c>
      <c r="AU90">
        <f t="shared" si="32"/>
        <v>0</v>
      </c>
      <c r="AV90">
        <f t="shared" si="33"/>
        <v>0</v>
      </c>
      <c r="AW90" s="4">
        <f t="shared" si="34"/>
        <v>0</v>
      </c>
      <c r="AX90" s="4">
        <f t="shared" si="35"/>
        <v>0</v>
      </c>
      <c r="AY90" s="4">
        <f t="shared" si="36"/>
        <v>0</v>
      </c>
      <c r="AZ90" s="13">
        <f t="shared" si="37"/>
        <v>-9.023217956912763E-4</v>
      </c>
      <c r="BB90" s="13">
        <f t="shared" si="38"/>
        <v>0</v>
      </c>
      <c r="BC90" s="13">
        <f t="shared" si="39"/>
        <v>7.9521047028776248E-4</v>
      </c>
    </row>
    <row r="91" spans="1:55" x14ac:dyDescent="0.25">
      <c r="A91" s="1">
        <v>46154</v>
      </c>
      <c r="B91" s="2">
        <v>57.57</v>
      </c>
      <c r="C91" s="2">
        <v>61.02</v>
      </c>
      <c r="D91" s="3">
        <v>1.05992704533611</v>
      </c>
      <c r="E91" s="3">
        <v>1.0597116636322601</v>
      </c>
      <c r="F91" s="3">
        <v>1.06091104265883</v>
      </c>
      <c r="G91" s="3">
        <v>1.0607568734852799</v>
      </c>
      <c r="H91" s="2">
        <v>61.007600475309602</v>
      </c>
      <c r="I91" s="2">
        <v>61.081797226995597</v>
      </c>
      <c r="J91" s="2">
        <v>61.067623072499302</v>
      </c>
      <c r="K91" s="4">
        <v>2.0322492099701799E-4</v>
      </c>
      <c r="L91" s="4">
        <v>-1.0122247776132201E-3</v>
      </c>
      <c r="M91" s="4">
        <v>-7.8014582831972303E-4</v>
      </c>
      <c r="N91" s="2">
        <v>0</v>
      </c>
      <c r="O91" s="2">
        <v>0</v>
      </c>
      <c r="P91" s="2">
        <v>57.57</v>
      </c>
      <c r="Q91" s="2">
        <v>61.02</v>
      </c>
      <c r="R91" s="3">
        <v>1.05992704533611</v>
      </c>
      <c r="S91" s="3">
        <v>1.05999152854207</v>
      </c>
      <c r="T91" s="3">
        <v>1.06091104265883</v>
      </c>
      <c r="U91" s="3">
        <v>1.0607568734852799</v>
      </c>
      <c r="V91" s="2">
        <v>61.023712298167197</v>
      </c>
      <c r="W91" s="2">
        <v>61.081797226995597</v>
      </c>
      <c r="X91" s="2">
        <v>61.067623072499302</v>
      </c>
      <c r="Y91" s="4">
        <v>-6.0835549795039203E-5</v>
      </c>
      <c r="Z91" s="4">
        <v>-1.0122247776132201E-3</v>
      </c>
      <c r="AA91" s="4">
        <v>-7.8014582831972303E-4</v>
      </c>
      <c r="AC91" s="4">
        <f t="shared" si="22"/>
        <v>6.97231341183829E-3</v>
      </c>
      <c r="AD91" s="4">
        <f t="shared" si="23"/>
        <v>6.4118592048842569E-3</v>
      </c>
      <c r="AE91" s="4"/>
      <c r="AF91" s="4"/>
      <c r="AH91">
        <f t="shared" si="24"/>
        <v>0</v>
      </c>
      <c r="AI91">
        <f t="shared" si="25"/>
        <v>0</v>
      </c>
      <c r="AJ91">
        <f t="shared" si="20"/>
        <v>0</v>
      </c>
      <c r="AK91">
        <f t="shared" si="21"/>
        <v>0</v>
      </c>
      <c r="AL91" s="4">
        <f t="shared" si="26"/>
        <v>0</v>
      </c>
      <c r="AM91" s="4">
        <f t="shared" si="27"/>
        <v>0</v>
      </c>
      <c r="AN91" s="4">
        <f t="shared" si="28"/>
        <v>0</v>
      </c>
      <c r="AO91" s="13">
        <f t="shared" si="29"/>
        <v>1.697532265979039E-3</v>
      </c>
      <c r="AQ91" s="4"/>
      <c r="AS91">
        <f t="shared" si="30"/>
        <v>0</v>
      </c>
      <c r="AT91">
        <f t="shared" si="31"/>
        <v>1</v>
      </c>
      <c r="AU91">
        <f t="shared" si="32"/>
        <v>0</v>
      </c>
      <c r="AV91">
        <f t="shared" si="33"/>
        <v>0</v>
      </c>
      <c r="AW91" s="4">
        <f t="shared" si="34"/>
        <v>0</v>
      </c>
      <c r="AX91" s="4">
        <f t="shared" si="35"/>
        <v>0</v>
      </c>
      <c r="AY91" s="4">
        <f t="shared" si="36"/>
        <v>0</v>
      </c>
      <c r="AZ91" s="13">
        <f t="shared" si="37"/>
        <v>-9.023217956912763E-4</v>
      </c>
      <c r="BB91" s="13">
        <f t="shared" si="38"/>
        <v>0</v>
      </c>
      <c r="BC91" s="13">
        <f t="shared" si="39"/>
        <v>7.9521047028776248E-4</v>
      </c>
    </row>
    <row r="92" spans="1:55" x14ac:dyDescent="0.25">
      <c r="A92" s="1">
        <v>46155</v>
      </c>
      <c r="B92" s="2">
        <v>57.63</v>
      </c>
      <c r="C92" s="2">
        <v>61.1</v>
      </c>
      <c r="D92" s="3">
        <v>1.06021169529758</v>
      </c>
      <c r="E92" s="3">
        <v>1.0597116636322601</v>
      </c>
      <c r="F92" s="3">
        <v>1.06091832094685</v>
      </c>
      <c r="G92" s="3">
        <v>1.0607366117652199</v>
      </c>
      <c r="H92" s="2">
        <v>61.071183175127601</v>
      </c>
      <c r="I92" s="2">
        <v>61.140303388428897</v>
      </c>
      <c r="J92" s="2">
        <v>61.131418618956701</v>
      </c>
      <c r="K92" s="4">
        <v>4.7174504916616E-4</v>
      </c>
      <c r="L92" s="4">
        <v>-6.59412464991044E-4</v>
      </c>
      <c r="M92" s="4">
        <v>-5.1408418561540601E-4</v>
      </c>
      <c r="N92" s="2">
        <v>0</v>
      </c>
      <c r="O92" s="2">
        <v>0</v>
      </c>
      <c r="P92" s="2">
        <v>57.63</v>
      </c>
      <c r="Q92" s="2">
        <v>61.1</v>
      </c>
      <c r="R92" s="3">
        <v>1.06021169529758</v>
      </c>
      <c r="S92" s="3">
        <v>1.05999152854207</v>
      </c>
      <c r="T92" s="3">
        <v>1.06091832094685</v>
      </c>
      <c r="U92" s="3">
        <v>1.0607366117652199</v>
      </c>
      <c r="V92" s="2">
        <v>61.087311789879699</v>
      </c>
      <c r="W92" s="2">
        <v>61.140303388428897</v>
      </c>
      <c r="X92" s="2">
        <v>61.131418618956701</v>
      </c>
      <c r="Y92" s="4">
        <v>2.0768457837414101E-4</v>
      </c>
      <c r="Z92" s="4">
        <v>-6.59412464991044E-4</v>
      </c>
      <c r="AA92" s="4">
        <v>-5.1408418561540601E-4</v>
      </c>
      <c r="AC92" s="4">
        <f t="shared" si="22"/>
        <v>1.0416667608567039E-3</v>
      </c>
      <c r="AD92" s="4">
        <f t="shared" si="23"/>
        <v>1.3101868890260978E-3</v>
      </c>
      <c r="AE92" s="4"/>
      <c r="AF92" s="4"/>
      <c r="AH92">
        <f t="shared" si="24"/>
        <v>0</v>
      </c>
      <c r="AI92">
        <f t="shared" si="25"/>
        <v>0</v>
      </c>
      <c r="AJ92">
        <f t="shared" si="20"/>
        <v>0</v>
      </c>
      <c r="AK92">
        <f t="shared" si="21"/>
        <v>0</v>
      </c>
      <c r="AL92" s="4">
        <f t="shared" si="26"/>
        <v>0</v>
      </c>
      <c r="AM92" s="4">
        <f t="shared" si="27"/>
        <v>0</v>
      </c>
      <c r="AN92" s="4">
        <f t="shared" si="28"/>
        <v>0</v>
      </c>
      <c r="AO92" s="13">
        <f t="shared" si="29"/>
        <v>1.697532265979039E-3</v>
      </c>
      <c r="AQ92" s="4"/>
      <c r="AS92">
        <f t="shared" si="30"/>
        <v>0</v>
      </c>
      <c r="AT92">
        <f t="shared" si="31"/>
        <v>1</v>
      </c>
      <c r="AU92">
        <f t="shared" si="32"/>
        <v>0</v>
      </c>
      <c r="AV92">
        <f t="shared" si="33"/>
        <v>0</v>
      </c>
      <c r="AW92" s="4">
        <f t="shared" si="34"/>
        <v>0</v>
      </c>
      <c r="AX92" s="4">
        <f t="shared" si="35"/>
        <v>0</v>
      </c>
      <c r="AY92" s="4">
        <f t="shared" si="36"/>
        <v>0</v>
      </c>
      <c r="AZ92" s="13">
        <f t="shared" si="37"/>
        <v>-9.023217956912763E-4</v>
      </c>
      <c r="BB92" s="13">
        <f t="shared" si="38"/>
        <v>0</v>
      </c>
      <c r="BC92" s="13">
        <f t="shared" si="39"/>
        <v>7.9521047028776248E-4</v>
      </c>
    </row>
    <row r="93" spans="1:55" x14ac:dyDescent="0.25">
      <c r="A93" s="1">
        <v>46156</v>
      </c>
      <c r="B93" s="2">
        <v>58.07</v>
      </c>
      <c r="C93" s="2">
        <v>61.56</v>
      </c>
      <c r="D93" s="3">
        <v>1.0600998794558201</v>
      </c>
      <c r="E93" s="3">
        <v>1.0597116636322601</v>
      </c>
      <c r="F93" s="3">
        <v>1.06096016136519</v>
      </c>
      <c r="G93" s="3">
        <v>1.06067515116042</v>
      </c>
      <c r="H93" s="2">
        <v>61.537456307125701</v>
      </c>
      <c r="I93" s="2">
        <v>61.607526897383899</v>
      </c>
      <c r="J93" s="2">
        <v>61.596975045206499</v>
      </c>
      <c r="K93" s="4">
        <v>3.6627390691152301E-4</v>
      </c>
      <c r="L93" s="4">
        <v>-7.71743996815344E-4</v>
      </c>
      <c r="M93" s="4">
        <v>-6.0045395405247605E-4</v>
      </c>
      <c r="N93" s="2">
        <v>0</v>
      </c>
      <c r="O93" s="2">
        <v>0</v>
      </c>
      <c r="P93" s="2">
        <v>58.07</v>
      </c>
      <c r="Q93" s="2">
        <v>61.56</v>
      </c>
      <c r="R93" s="3">
        <v>1.0600998794558201</v>
      </c>
      <c r="S93" s="3">
        <v>1.05999152854207</v>
      </c>
      <c r="T93" s="3">
        <v>1.06096016136519</v>
      </c>
      <c r="U93" s="3">
        <v>1.06067515116042</v>
      </c>
      <c r="V93" s="2">
        <v>61.553708062438197</v>
      </c>
      <c r="W93" s="2">
        <v>61.607526897383899</v>
      </c>
      <c r="X93" s="2">
        <v>61.596975045206499</v>
      </c>
      <c r="Y93" s="4">
        <v>1.022134361195E-4</v>
      </c>
      <c r="Z93" s="4">
        <v>-7.71743996815344E-4</v>
      </c>
      <c r="AA93" s="4">
        <v>-6.0045395405247605E-4</v>
      </c>
      <c r="AC93" s="4">
        <f t="shared" si="22"/>
        <v>7.6059139353835854E-3</v>
      </c>
      <c r="AD93" s="4">
        <f t="shared" si="23"/>
        <v>7.5004427931288911E-3</v>
      </c>
      <c r="AE93" s="4"/>
      <c r="AF93" s="4"/>
      <c r="AH93">
        <f t="shared" si="24"/>
        <v>0</v>
      </c>
      <c r="AI93">
        <f t="shared" si="25"/>
        <v>0</v>
      </c>
      <c r="AJ93">
        <f t="shared" si="20"/>
        <v>0</v>
      </c>
      <c r="AK93">
        <f t="shared" si="21"/>
        <v>0</v>
      </c>
      <c r="AL93" s="4">
        <f t="shared" si="26"/>
        <v>0</v>
      </c>
      <c r="AM93" s="4">
        <f t="shared" si="27"/>
        <v>0</v>
      </c>
      <c r="AN93" s="4">
        <f t="shared" si="28"/>
        <v>0</v>
      </c>
      <c r="AO93" s="13">
        <f t="shared" si="29"/>
        <v>1.697532265979039E-3</v>
      </c>
      <c r="AQ93" s="4"/>
      <c r="AS93">
        <f t="shared" si="30"/>
        <v>0</v>
      </c>
      <c r="AT93">
        <f t="shared" si="31"/>
        <v>1</v>
      </c>
      <c r="AU93">
        <f t="shared" si="32"/>
        <v>0</v>
      </c>
      <c r="AV93">
        <f t="shared" si="33"/>
        <v>0</v>
      </c>
      <c r="AW93" s="4">
        <f t="shared" si="34"/>
        <v>0</v>
      </c>
      <c r="AX93" s="4">
        <f t="shared" si="35"/>
        <v>0</v>
      </c>
      <c r="AY93" s="4">
        <f t="shared" si="36"/>
        <v>0</v>
      </c>
      <c r="AZ93" s="13">
        <f t="shared" si="37"/>
        <v>-9.023217956912763E-4</v>
      </c>
      <c r="BB93" s="13">
        <f t="shared" si="38"/>
        <v>0</v>
      </c>
      <c r="BC93" s="13">
        <f t="shared" si="39"/>
        <v>7.9521047028776248E-4</v>
      </c>
    </row>
    <row r="94" spans="1:55" x14ac:dyDescent="0.25">
      <c r="A94" s="1">
        <v>46157</v>
      </c>
      <c r="B94" s="2">
        <v>59.44</v>
      </c>
      <c r="C94" s="2">
        <v>62.96</v>
      </c>
      <c r="D94" s="3">
        <v>1.0592193808882899</v>
      </c>
      <c r="E94" s="3">
        <v>1.0597116636322601</v>
      </c>
      <c r="F94" s="3">
        <v>1.0607308675084</v>
      </c>
      <c r="G94" s="3">
        <v>1.0606462983218801</v>
      </c>
      <c r="H94" s="2">
        <v>62.989261286302003</v>
      </c>
      <c r="I94" s="2">
        <v>63.063471991547303</v>
      </c>
      <c r="J94" s="2">
        <v>63.046530984975703</v>
      </c>
      <c r="K94" s="4">
        <v>-4.6465198016447498E-4</v>
      </c>
      <c r="L94" s="4">
        <v>-1.6421070323376699E-3</v>
      </c>
      <c r="M94" s="4">
        <v>-1.37343672429537E-3</v>
      </c>
      <c r="N94" s="2">
        <v>0</v>
      </c>
      <c r="O94" s="2">
        <v>0</v>
      </c>
      <c r="P94" s="2">
        <v>59.44</v>
      </c>
      <c r="Q94" s="2">
        <v>62.96</v>
      </c>
      <c r="R94" s="3">
        <v>1.0592193808882899</v>
      </c>
      <c r="S94" s="3">
        <v>1.05999152854207</v>
      </c>
      <c r="T94" s="3">
        <v>1.0607308675084</v>
      </c>
      <c r="U94" s="3">
        <v>1.0606462983218801</v>
      </c>
      <c r="V94" s="2">
        <v>63.005896456540803</v>
      </c>
      <c r="W94" s="2">
        <v>63.063471991547303</v>
      </c>
      <c r="X94" s="2">
        <v>63.046530984975703</v>
      </c>
      <c r="Y94" s="4">
        <v>-7.2871245095626003E-4</v>
      </c>
      <c r="Z94" s="4">
        <v>-1.6421070323376699E-3</v>
      </c>
      <c r="AA94" s="4">
        <v>-1.37343672429537E-3</v>
      </c>
      <c r="AC94" s="4">
        <f t="shared" si="22"/>
        <v>2.3318221025545208E-2</v>
      </c>
      <c r="AD94" s="4">
        <f t="shared" si="23"/>
        <v>2.2487295138469365E-2</v>
      </c>
      <c r="AE94" s="4"/>
      <c r="AF94" s="4"/>
      <c r="AH94">
        <f t="shared" si="24"/>
        <v>0</v>
      </c>
      <c r="AI94">
        <f t="shared" si="25"/>
        <v>0</v>
      </c>
      <c r="AJ94">
        <f t="shared" si="20"/>
        <v>0</v>
      </c>
      <c r="AK94">
        <f t="shared" si="21"/>
        <v>0</v>
      </c>
      <c r="AL94" s="4">
        <f t="shared" si="26"/>
        <v>0</v>
      </c>
      <c r="AM94" s="4">
        <f t="shared" si="27"/>
        <v>0</v>
      </c>
      <c r="AN94" s="4">
        <f t="shared" si="28"/>
        <v>0</v>
      </c>
      <c r="AO94" s="13">
        <f t="shared" si="29"/>
        <v>1.697532265979039E-3</v>
      </c>
      <c r="AQ94" s="4"/>
      <c r="AS94">
        <f t="shared" si="30"/>
        <v>0</v>
      </c>
      <c r="AT94">
        <f t="shared" si="31"/>
        <v>1</v>
      </c>
      <c r="AU94">
        <f t="shared" si="32"/>
        <v>0</v>
      </c>
      <c r="AV94">
        <f t="shared" si="33"/>
        <v>0</v>
      </c>
      <c r="AW94" s="4">
        <f t="shared" si="34"/>
        <v>0</v>
      </c>
      <c r="AX94" s="4">
        <f t="shared" si="35"/>
        <v>0</v>
      </c>
      <c r="AY94" s="4">
        <f t="shared" si="36"/>
        <v>0</v>
      </c>
      <c r="AZ94" s="13">
        <f t="shared" si="37"/>
        <v>-9.023217956912763E-4</v>
      </c>
      <c r="BB94" s="13">
        <f t="shared" si="38"/>
        <v>0</v>
      </c>
      <c r="BC94" s="13">
        <f t="shared" si="39"/>
        <v>7.9521047028776248E-4</v>
      </c>
    </row>
    <row r="95" spans="1:55" x14ac:dyDescent="0.25">
      <c r="A95" s="1">
        <v>46160</v>
      </c>
      <c r="B95" s="2">
        <v>60.58</v>
      </c>
      <c r="C95" s="2">
        <v>64.09</v>
      </c>
      <c r="D95" s="3">
        <v>1.0579399141630901</v>
      </c>
      <c r="E95" s="3">
        <v>1.0597116636322601</v>
      </c>
      <c r="F95" s="3">
        <v>1.06041271883378</v>
      </c>
      <c r="G95" s="3">
        <v>1.0604835518836799</v>
      </c>
      <c r="H95" s="2">
        <v>64.197332582842705</v>
      </c>
      <c r="I95" s="2">
        <v>64.259075953658893</v>
      </c>
      <c r="J95" s="2">
        <v>64.253952752339998</v>
      </c>
      <c r="K95" s="4">
        <v>-1.6733157627642999E-3</v>
      </c>
      <c r="L95" s="4">
        <v>-2.6346282620703298E-3</v>
      </c>
      <c r="M95" s="4">
        <v>-2.55489780402715E-3</v>
      </c>
      <c r="N95" s="2">
        <v>0</v>
      </c>
      <c r="O95" s="2">
        <v>0</v>
      </c>
      <c r="P95" s="2">
        <v>60.58</v>
      </c>
      <c r="Q95" s="2">
        <v>64.09</v>
      </c>
      <c r="R95" s="3">
        <v>1.0579399141630901</v>
      </c>
      <c r="S95" s="3">
        <v>1.05999152854207</v>
      </c>
      <c r="T95" s="3">
        <v>1.06041271883378</v>
      </c>
      <c r="U95" s="3">
        <v>1.0604835518836799</v>
      </c>
      <c r="V95" s="2">
        <v>64.214286799078806</v>
      </c>
      <c r="W95" s="2">
        <v>64.259075953658893</v>
      </c>
      <c r="X95" s="2">
        <v>64.253952752339998</v>
      </c>
      <c r="Y95" s="4">
        <v>-1.9373762335562199E-3</v>
      </c>
      <c r="Z95" s="4">
        <v>-2.6346282620703298E-3</v>
      </c>
      <c r="AA95" s="4">
        <v>-2.55489780402715E-3</v>
      </c>
      <c r="AC95" s="4">
        <f t="shared" si="22"/>
        <v>1.8997405189587587E-2</v>
      </c>
      <c r="AD95" s="4">
        <f t="shared" si="23"/>
        <v>1.7788741406987708E-2</v>
      </c>
      <c r="AE95" s="4"/>
      <c r="AF95" s="4"/>
      <c r="AH95">
        <f t="shared" si="24"/>
        <v>1</v>
      </c>
      <c r="AI95">
        <f t="shared" si="25"/>
        <v>0</v>
      </c>
      <c r="AJ95">
        <f t="shared" si="20"/>
        <v>0</v>
      </c>
      <c r="AK95">
        <f t="shared" si="21"/>
        <v>0</v>
      </c>
      <c r="AL95" s="4">
        <f t="shared" si="26"/>
        <v>0</v>
      </c>
      <c r="AM95" s="4">
        <f t="shared" si="27"/>
        <v>0</v>
      </c>
      <c r="AN95" s="4">
        <f t="shared" si="28"/>
        <v>0</v>
      </c>
      <c r="AO95" s="13">
        <f t="shared" si="29"/>
        <v>1.697532265979039E-3</v>
      </c>
      <c r="AQ95" s="4"/>
      <c r="AS95">
        <f t="shared" si="30"/>
        <v>0</v>
      </c>
      <c r="AT95">
        <f t="shared" si="31"/>
        <v>1</v>
      </c>
      <c r="AU95">
        <f t="shared" si="32"/>
        <v>0</v>
      </c>
      <c r="AV95">
        <f t="shared" si="33"/>
        <v>0</v>
      </c>
      <c r="AW95" s="4">
        <f t="shared" si="34"/>
        <v>0</v>
      </c>
      <c r="AX95" s="4">
        <f t="shared" si="35"/>
        <v>0</v>
      </c>
      <c r="AY95" s="4">
        <f t="shared" si="36"/>
        <v>0</v>
      </c>
      <c r="AZ95" s="13">
        <f t="shared" si="37"/>
        <v>-9.023217956912763E-4</v>
      </c>
      <c r="BB95" s="13">
        <f t="shared" si="38"/>
        <v>0</v>
      </c>
      <c r="BC95" s="13">
        <f t="shared" si="39"/>
        <v>7.9521047028776248E-4</v>
      </c>
    </row>
    <row r="96" spans="1:55" x14ac:dyDescent="0.25">
      <c r="A96" s="1">
        <v>46161</v>
      </c>
      <c r="B96" s="2">
        <v>61.29</v>
      </c>
      <c r="C96" s="2">
        <v>64.72</v>
      </c>
      <c r="D96" s="3">
        <v>1.0559634524392201</v>
      </c>
      <c r="E96" s="3">
        <v>1.0597116636322601</v>
      </c>
      <c r="F96" s="3">
        <v>1.0598862718152999</v>
      </c>
      <c r="G96" s="3">
        <v>1.06025684532182</v>
      </c>
      <c r="H96" s="2">
        <v>64.949727864021696</v>
      </c>
      <c r="I96" s="2">
        <v>64.992695537322703</v>
      </c>
      <c r="J96" s="2">
        <v>64.997036894950995</v>
      </c>
      <c r="K96" s="4">
        <v>-3.5432804272126201E-3</v>
      </c>
      <c r="L96" s="4">
        <v>-4.2046144818255202E-3</v>
      </c>
      <c r="M96" s="4">
        <v>-4.2714098747947899E-3</v>
      </c>
      <c r="N96" s="2">
        <v>0</v>
      </c>
      <c r="O96" s="2">
        <v>0</v>
      </c>
      <c r="P96" s="2">
        <v>61.29</v>
      </c>
      <c r="Q96" s="2">
        <v>64.72</v>
      </c>
      <c r="R96" s="3">
        <v>1.0559634524392201</v>
      </c>
      <c r="S96" s="3">
        <v>1.05999152854207</v>
      </c>
      <c r="T96" s="3">
        <v>1.0598862718152999</v>
      </c>
      <c r="U96" s="3">
        <v>1.06025684532182</v>
      </c>
      <c r="V96" s="2">
        <v>64.966880784343701</v>
      </c>
      <c r="W96" s="2">
        <v>64.992695537322703</v>
      </c>
      <c r="X96" s="2">
        <v>64.997036894950995</v>
      </c>
      <c r="Y96" s="4">
        <v>-3.8073408980045702E-3</v>
      </c>
      <c r="Z96" s="4">
        <v>-4.2046144818255202E-3</v>
      </c>
      <c r="AA96" s="4">
        <v>-4.27140987479456E-3</v>
      </c>
      <c r="AC96" s="4">
        <f t="shared" si="22"/>
        <v>1.1651891898549194E-2</v>
      </c>
      <c r="AD96" s="4">
        <f t="shared" si="23"/>
        <v>9.781927234100634E-3</v>
      </c>
      <c r="AE96" s="4"/>
      <c r="AF96" s="4"/>
      <c r="AH96">
        <f t="shared" si="24"/>
        <v>1</v>
      </c>
      <c r="AI96">
        <f t="shared" si="25"/>
        <v>0</v>
      </c>
      <c r="AJ96">
        <f t="shared" si="20"/>
        <v>1</v>
      </c>
      <c r="AK96">
        <f t="shared" si="21"/>
        <v>1</v>
      </c>
      <c r="AL96" s="4">
        <f t="shared" si="26"/>
        <v>-1.1651891898549194E-2</v>
      </c>
      <c r="AM96" s="4">
        <f t="shared" si="27"/>
        <v>9.781927234100634E-3</v>
      </c>
      <c r="AN96" s="4">
        <f t="shared" si="28"/>
        <v>-1.8699646644485604E-3</v>
      </c>
      <c r="AO96" s="13">
        <f t="shared" si="29"/>
        <v>-1.7243239846952141E-4</v>
      </c>
      <c r="AQ96" s="4"/>
      <c r="AS96">
        <f t="shared" si="30"/>
        <v>0</v>
      </c>
      <c r="AT96">
        <f t="shared" si="31"/>
        <v>1</v>
      </c>
      <c r="AU96">
        <f t="shared" si="32"/>
        <v>0</v>
      </c>
      <c r="AV96">
        <f t="shared" si="33"/>
        <v>0</v>
      </c>
      <c r="AW96" s="4">
        <f t="shared" si="34"/>
        <v>0</v>
      </c>
      <c r="AX96" s="4">
        <f t="shared" si="35"/>
        <v>0</v>
      </c>
      <c r="AY96" s="4">
        <f t="shared" si="36"/>
        <v>0</v>
      </c>
      <c r="AZ96" s="13">
        <f t="shared" si="37"/>
        <v>-9.023217956912763E-4</v>
      </c>
      <c r="BB96" s="13">
        <f t="shared" si="38"/>
        <v>-1.8699646644485604E-3</v>
      </c>
      <c r="BC96" s="13">
        <f t="shared" si="39"/>
        <v>-1.0747541941607979E-3</v>
      </c>
    </row>
    <row r="97" spans="1:55" x14ac:dyDescent="0.25">
      <c r="A97" s="1">
        <v>46162</v>
      </c>
      <c r="B97" s="2">
        <v>59.8</v>
      </c>
      <c r="C97" s="2">
        <v>63.28</v>
      </c>
      <c r="D97" s="3">
        <v>1.0581939799331099</v>
      </c>
      <c r="E97" s="3">
        <v>1.0597116636322601</v>
      </c>
      <c r="F97" s="3">
        <v>1.0594600557735201</v>
      </c>
      <c r="G97" s="3">
        <v>1.06015098011614</v>
      </c>
      <c r="H97" s="2">
        <v>63.370757485209602</v>
      </c>
      <c r="I97" s="2">
        <v>63.381199054555097</v>
      </c>
      <c r="J97" s="2">
        <v>63.403359350245204</v>
      </c>
      <c r="K97" s="4">
        <v>-1.4331931769960499E-3</v>
      </c>
      <c r="L97" s="4">
        <v>-1.59794912482042E-3</v>
      </c>
      <c r="M97" s="4">
        <v>-1.94752317696954E-3</v>
      </c>
      <c r="N97" s="2">
        <v>0</v>
      </c>
      <c r="O97" s="2">
        <v>0</v>
      </c>
      <c r="P97" s="2">
        <v>59.8</v>
      </c>
      <c r="Q97" s="2">
        <v>63.28</v>
      </c>
      <c r="R97" s="3">
        <v>1.0581939799331099</v>
      </c>
      <c r="S97" s="3">
        <v>1.05999152854207</v>
      </c>
      <c r="T97" s="3">
        <v>1.0594600557735201</v>
      </c>
      <c r="U97" s="3">
        <v>1.06015098011614</v>
      </c>
      <c r="V97" s="2">
        <v>63.387493406815999</v>
      </c>
      <c r="W97" s="2">
        <v>63.381199054555097</v>
      </c>
      <c r="X97" s="2">
        <v>63.403359350245204</v>
      </c>
      <c r="Y97" s="4">
        <v>-1.69725364778794E-3</v>
      </c>
      <c r="Z97" s="4">
        <v>-1.5979491248201999E-3</v>
      </c>
      <c r="AA97" s="4">
        <v>-1.94752317696954E-3</v>
      </c>
      <c r="AC97" s="4">
        <f t="shared" si="22"/>
        <v>-2.4611036541054319E-2</v>
      </c>
      <c r="AD97" s="4">
        <f t="shared" si="23"/>
        <v>-2.2500949290837791E-2</v>
      </c>
      <c r="AE97" s="4"/>
      <c r="AF97" s="4"/>
      <c r="AH97">
        <f t="shared" si="24"/>
        <v>0</v>
      </c>
      <c r="AI97">
        <f t="shared" si="25"/>
        <v>0</v>
      </c>
      <c r="AJ97">
        <f t="shared" si="20"/>
        <v>1</v>
      </c>
      <c r="AK97">
        <f t="shared" si="21"/>
        <v>1</v>
      </c>
      <c r="AL97" s="4">
        <f t="shared" si="26"/>
        <v>2.4611036541054319E-2</v>
      </c>
      <c r="AM97" s="4">
        <f t="shared" si="27"/>
        <v>-2.2500949290837791E-2</v>
      </c>
      <c r="AN97" s="4">
        <f t="shared" si="28"/>
        <v>2.1100872502165281E-3</v>
      </c>
      <c r="AO97" s="13">
        <f t="shared" si="29"/>
        <v>1.9376548517470067E-3</v>
      </c>
      <c r="AQ97" s="4"/>
      <c r="AS97">
        <f t="shared" si="30"/>
        <v>0</v>
      </c>
      <c r="AT97">
        <f t="shared" si="31"/>
        <v>1</v>
      </c>
      <c r="AU97">
        <f t="shared" si="32"/>
        <v>0</v>
      </c>
      <c r="AV97">
        <f t="shared" si="33"/>
        <v>0</v>
      </c>
      <c r="AW97" s="4">
        <f t="shared" si="34"/>
        <v>0</v>
      </c>
      <c r="AX97" s="4">
        <f t="shared" si="35"/>
        <v>0</v>
      </c>
      <c r="AY97" s="4">
        <f t="shared" si="36"/>
        <v>0</v>
      </c>
      <c r="AZ97" s="13">
        <f t="shared" si="37"/>
        <v>-9.023217956912763E-4</v>
      </c>
      <c r="BB97" s="13">
        <f t="shared" si="38"/>
        <v>2.1100872502165281E-3</v>
      </c>
      <c r="BC97" s="13">
        <f t="shared" si="39"/>
        <v>1.0353330560557302E-3</v>
      </c>
    </row>
    <row r="98" spans="1:55" x14ac:dyDescent="0.25">
      <c r="A98" s="1">
        <v>46163</v>
      </c>
      <c r="B98" s="2">
        <v>59.13</v>
      </c>
      <c r="C98" s="2">
        <v>62.68</v>
      </c>
      <c r="D98" s="3">
        <v>1.06003720615592</v>
      </c>
      <c r="E98" s="3">
        <v>1.0597116636322601</v>
      </c>
      <c r="F98" s="3">
        <v>1.05929755654997</v>
      </c>
      <c r="G98" s="3">
        <v>1.06017811244921</v>
      </c>
      <c r="H98" s="2">
        <v>62.660750670576</v>
      </c>
      <c r="I98" s="2">
        <v>62.645873097888597</v>
      </c>
      <c r="J98" s="2">
        <v>62.686727454267697</v>
      </c>
      <c r="K98" s="4">
        <v>3.0715197527296398E-4</v>
      </c>
      <c r="L98" s="4">
        <v>5.4461065558610998E-4</v>
      </c>
      <c r="M98" s="4">
        <v>-1.07324397961953E-4</v>
      </c>
      <c r="N98" s="2">
        <v>0</v>
      </c>
      <c r="O98" s="2">
        <v>0</v>
      </c>
      <c r="P98" s="2">
        <v>59.13</v>
      </c>
      <c r="Q98" s="2">
        <v>62.68</v>
      </c>
      <c r="R98" s="3">
        <v>1.06003720615592</v>
      </c>
      <c r="S98" s="3">
        <v>1.05999152854207</v>
      </c>
      <c r="T98" s="3">
        <v>1.05929755654997</v>
      </c>
      <c r="U98" s="3">
        <v>1.06017811244921</v>
      </c>
      <c r="V98" s="2">
        <v>62.677299082692798</v>
      </c>
      <c r="W98" s="2">
        <v>62.645873097888597</v>
      </c>
      <c r="X98" s="2">
        <v>62.686727454267803</v>
      </c>
      <c r="Y98" s="4">
        <v>4.3091504481107297E-5</v>
      </c>
      <c r="Z98" s="4">
        <v>5.4461065558610998E-4</v>
      </c>
      <c r="AA98" s="4">
        <v>-1.07324397962175E-4</v>
      </c>
      <c r="AC98" s="4">
        <f t="shared" si="22"/>
        <v>-1.1267251123847417E-2</v>
      </c>
      <c r="AD98" s="4">
        <f t="shared" si="23"/>
        <v>-9.5269059715783373E-3</v>
      </c>
      <c r="AE98" s="4"/>
      <c r="AF98" s="4"/>
      <c r="AH98">
        <f t="shared" si="24"/>
        <v>0</v>
      </c>
      <c r="AI98">
        <f t="shared" si="25"/>
        <v>0</v>
      </c>
      <c r="AJ98">
        <f t="shared" si="20"/>
        <v>1</v>
      </c>
      <c r="AK98">
        <f t="shared" si="21"/>
        <v>1</v>
      </c>
      <c r="AL98" s="4">
        <f t="shared" si="26"/>
        <v>1.1267251123847417E-2</v>
      </c>
      <c r="AM98" s="4">
        <f t="shared" si="27"/>
        <v>-9.5269059715783373E-3</v>
      </c>
      <c r="AN98" s="4">
        <f t="shared" si="28"/>
        <v>1.7403451522690801E-3</v>
      </c>
      <c r="AO98" s="13">
        <f t="shared" si="29"/>
        <v>3.6780000040160868E-3</v>
      </c>
      <c r="AQ98" s="4"/>
      <c r="AS98">
        <f t="shared" si="30"/>
        <v>0</v>
      </c>
      <c r="AT98">
        <f t="shared" si="31"/>
        <v>1</v>
      </c>
      <c r="AU98">
        <f t="shared" si="32"/>
        <v>0</v>
      </c>
      <c r="AV98">
        <f t="shared" si="33"/>
        <v>0</v>
      </c>
      <c r="AW98" s="4">
        <f t="shared" si="34"/>
        <v>0</v>
      </c>
      <c r="AX98" s="4">
        <f t="shared" si="35"/>
        <v>0</v>
      </c>
      <c r="AY98" s="4">
        <f t="shared" si="36"/>
        <v>0</v>
      </c>
      <c r="AZ98" s="13">
        <f t="shared" si="37"/>
        <v>-9.023217956912763E-4</v>
      </c>
      <c r="BB98" s="13">
        <f t="shared" si="38"/>
        <v>1.7403451522690801E-3</v>
      </c>
      <c r="BC98" s="13">
        <f t="shared" si="39"/>
        <v>2.7756782083248103E-3</v>
      </c>
    </row>
    <row r="99" spans="1:55" x14ac:dyDescent="0.25">
      <c r="A99" s="1">
        <v>46164</v>
      </c>
      <c r="B99" s="2">
        <v>59.49</v>
      </c>
      <c r="C99" s="2">
        <v>62.98</v>
      </c>
      <c r="D99" s="3">
        <v>1.0586653219028399</v>
      </c>
      <c r="E99" s="3">
        <v>1.0597116636322601</v>
      </c>
      <c r="F99" s="3">
        <v>1.0590779127977099</v>
      </c>
      <c r="G99" s="3">
        <v>1.06008693683519</v>
      </c>
      <c r="H99" s="2">
        <v>63.042246869483598</v>
      </c>
      <c r="I99" s="2">
        <v>63.017611639158098</v>
      </c>
      <c r="J99" s="2">
        <v>63.069995909603797</v>
      </c>
      <c r="K99" s="4">
        <v>-9.8787120674431891E-4</v>
      </c>
      <c r="L99" s="4">
        <v>-5.9702147978874204E-4</v>
      </c>
      <c r="M99" s="4">
        <v>-1.4279401478172701E-3</v>
      </c>
      <c r="N99" s="2">
        <v>0</v>
      </c>
      <c r="O99" s="2">
        <v>0</v>
      </c>
      <c r="P99" s="2">
        <v>59.49</v>
      </c>
      <c r="Q99" s="2">
        <v>62.98</v>
      </c>
      <c r="R99" s="3">
        <v>1.0586653219028399</v>
      </c>
      <c r="S99" s="3">
        <v>1.05999152854207</v>
      </c>
      <c r="T99" s="3">
        <v>1.0590779127977099</v>
      </c>
      <c r="U99" s="3">
        <v>1.06008693683519</v>
      </c>
      <c r="V99" s="2">
        <v>63.058896032967901</v>
      </c>
      <c r="W99" s="2">
        <v>63.017611639158098</v>
      </c>
      <c r="X99" s="2">
        <v>63.069995909603797</v>
      </c>
      <c r="Y99" s="4">
        <v>-1.2519316775361901E-3</v>
      </c>
      <c r="Z99" s="4">
        <v>-5.9702147978874204E-4</v>
      </c>
      <c r="AA99" s="4">
        <v>-1.4279401478172701E-3</v>
      </c>
      <c r="AC99" s="4">
        <f t="shared" si="22"/>
        <v>6.0698213670757738E-3</v>
      </c>
      <c r="AD99" s="4">
        <f t="shared" si="23"/>
        <v>4.7747981850584723E-3</v>
      </c>
      <c r="AE99" s="4"/>
      <c r="AF99" s="4"/>
      <c r="AH99">
        <f t="shared" si="24"/>
        <v>0</v>
      </c>
      <c r="AI99">
        <f t="shared" si="25"/>
        <v>0</v>
      </c>
      <c r="AJ99">
        <f t="shared" si="20"/>
        <v>1</v>
      </c>
      <c r="AK99">
        <f t="shared" si="21"/>
        <v>1</v>
      </c>
      <c r="AL99" s="4">
        <f t="shared" si="26"/>
        <v>-6.0698213670757738E-3</v>
      </c>
      <c r="AM99" s="4">
        <f t="shared" si="27"/>
        <v>4.7747981850584723E-3</v>
      </c>
      <c r="AN99" s="4">
        <f t="shared" si="28"/>
        <v>-1.2950231820173016E-3</v>
      </c>
      <c r="AO99" s="13">
        <f t="shared" si="29"/>
        <v>2.3829768219987852E-3</v>
      </c>
      <c r="AQ99" s="4"/>
      <c r="AS99">
        <f t="shared" si="30"/>
        <v>0</v>
      </c>
      <c r="AT99">
        <f t="shared" si="31"/>
        <v>1</v>
      </c>
      <c r="AU99">
        <f t="shared" si="32"/>
        <v>0</v>
      </c>
      <c r="AV99">
        <f t="shared" si="33"/>
        <v>0</v>
      </c>
      <c r="AW99" s="4">
        <f t="shared" si="34"/>
        <v>0</v>
      </c>
      <c r="AX99" s="4">
        <f t="shared" si="35"/>
        <v>0</v>
      </c>
      <c r="AY99" s="4">
        <f t="shared" si="36"/>
        <v>0</v>
      </c>
      <c r="AZ99" s="13">
        <f t="shared" si="37"/>
        <v>-9.023217956912763E-4</v>
      </c>
      <c r="BB99" s="13">
        <f t="shared" si="38"/>
        <v>-1.2950231820173016E-3</v>
      </c>
      <c r="BC99" s="13">
        <f t="shared" si="39"/>
        <v>1.4806550263075087E-3</v>
      </c>
    </row>
    <row r="100" spans="1:55" x14ac:dyDescent="0.25">
      <c r="A100" s="1">
        <v>46168</v>
      </c>
      <c r="B100" s="2">
        <v>57.85</v>
      </c>
      <c r="C100" s="2">
        <v>61.39</v>
      </c>
      <c r="D100" s="3">
        <v>1.0611927398444201</v>
      </c>
      <c r="E100" s="3">
        <v>1.0597116636322601</v>
      </c>
      <c r="F100" s="3">
        <v>1.05914506154164</v>
      </c>
      <c r="G100" s="3">
        <v>1.0600727672394299</v>
      </c>
      <c r="H100" s="2">
        <v>61.304319741126697</v>
      </c>
      <c r="I100" s="2">
        <v>61.267657255347601</v>
      </c>
      <c r="J100" s="2">
        <v>61.326029295916101</v>
      </c>
      <c r="K100" s="4">
        <v>1.3966461199107999E-3</v>
      </c>
      <c r="L100" s="4">
        <v>1.9948658397976999E-3</v>
      </c>
      <c r="M100" s="4">
        <v>1.0425811566012E-3</v>
      </c>
      <c r="N100" s="2">
        <v>0</v>
      </c>
      <c r="O100" s="2">
        <v>0</v>
      </c>
      <c r="P100" s="2">
        <v>57.85</v>
      </c>
      <c r="Q100" s="2">
        <v>61.39</v>
      </c>
      <c r="R100" s="3">
        <v>1.0611927398444201</v>
      </c>
      <c r="S100" s="3">
        <v>1.05999152854207</v>
      </c>
      <c r="T100" s="3">
        <v>1.05914506154164</v>
      </c>
      <c r="U100" s="3">
        <v>1.0600727672394299</v>
      </c>
      <c r="V100" s="2">
        <v>61.320509926158898</v>
      </c>
      <c r="W100" s="2">
        <v>61.267657255347601</v>
      </c>
      <c r="X100" s="2">
        <v>61.326029295916101</v>
      </c>
      <c r="Y100" s="4">
        <v>1.1325856491189699E-3</v>
      </c>
      <c r="Z100" s="4">
        <v>1.9948658397979202E-3</v>
      </c>
      <c r="AA100" s="4">
        <v>1.0425811566012E-3</v>
      </c>
      <c r="AC100" s="4">
        <f t="shared" si="22"/>
        <v>-2.7954777560128694E-2</v>
      </c>
      <c r="AD100" s="4">
        <f t="shared" si="23"/>
        <v>-2.5570260233473505E-2</v>
      </c>
      <c r="AE100" s="4"/>
      <c r="AF100" s="4"/>
      <c r="AH100">
        <f t="shared" si="24"/>
        <v>0</v>
      </c>
      <c r="AI100">
        <f t="shared" si="25"/>
        <v>1</v>
      </c>
      <c r="AJ100">
        <f t="shared" si="20"/>
        <v>1</v>
      </c>
      <c r="AK100">
        <f t="shared" si="21"/>
        <v>1</v>
      </c>
      <c r="AL100" s="4">
        <f t="shared" si="26"/>
        <v>2.7954777560128694E-2</v>
      </c>
      <c r="AM100" s="4">
        <f t="shared" si="27"/>
        <v>-2.5570260233473505E-2</v>
      </c>
      <c r="AN100" s="4">
        <f t="shared" si="28"/>
        <v>2.3845173266551882E-3</v>
      </c>
      <c r="AO100" s="13">
        <f t="shared" si="29"/>
        <v>4.7674941486539734E-3</v>
      </c>
      <c r="AQ100" s="4"/>
      <c r="AS100">
        <f t="shared" si="30"/>
        <v>0</v>
      </c>
      <c r="AT100">
        <f t="shared" si="31"/>
        <v>0</v>
      </c>
      <c r="AU100">
        <f t="shared" si="32"/>
        <v>0</v>
      </c>
      <c r="AV100">
        <f t="shared" si="33"/>
        <v>0</v>
      </c>
      <c r="AW100" s="4">
        <f t="shared" si="34"/>
        <v>0</v>
      </c>
      <c r="AX100" s="4">
        <f t="shared" si="35"/>
        <v>0</v>
      </c>
      <c r="AY100" s="4">
        <f t="shared" si="36"/>
        <v>0</v>
      </c>
      <c r="AZ100" s="13">
        <f t="shared" si="37"/>
        <v>-9.023217956912763E-4</v>
      </c>
      <c r="BB100" s="13">
        <f t="shared" si="38"/>
        <v>2.3845173266551882E-3</v>
      </c>
      <c r="BC100" s="13">
        <f t="shared" si="39"/>
        <v>3.8651723529626969E-3</v>
      </c>
    </row>
    <row r="101" spans="1:55" x14ac:dyDescent="0.25">
      <c r="A101" s="1">
        <v>46169</v>
      </c>
      <c r="B101" s="2">
        <v>56.99</v>
      </c>
      <c r="C101" s="2">
        <v>60.43</v>
      </c>
      <c r="D101" s="3">
        <v>1.06036146692402</v>
      </c>
      <c r="E101" s="3">
        <v>1.0597116636322601</v>
      </c>
      <c r="F101" s="3">
        <v>1.0591885037004301</v>
      </c>
      <c r="G101" s="3">
        <v>1.0600497731796299</v>
      </c>
      <c r="H101" s="2">
        <v>60.3929677104029</v>
      </c>
      <c r="I101" s="2">
        <v>60.360677057258201</v>
      </c>
      <c r="J101" s="2">
        <v>60.4135470049752</v>
      </c>
      <c r="K101" s="4">
        <v>6.1300084675041603E-4</v>
      </c>
      <c r="L101" s="4">
        <v>1.1478195510052499E-3</v>
      </c>
      <c r="M101" s="4">
        <v>2.7230241968635699E-4</v>
      </c>
      <c r="N101" s="2">
        <v>0</v>
      </c>
      <c r="O101" s="2">
        <v>0</v>
      </c>
      <c r="P101" s="2">
        <v>56.99</v>
      </c>
      <c r="Q101" s="2">
        <v>60.43</v>
      </c>
      <c r="R101" s="3">
        <v>1.06036146692402</v>
      </c>
      <c r="S101" s="3">
        <v>1.05999152854207</v>
      </c>
      <c r="T101" s="3">
        <v>1.0591885037004301</v>
      </c>
      <c r="U101" s="3">
        <v>1.0600497731796299</v>
      </c>
      <c r="V101" s="2">
        <v>60.408917211612803</v>
      </c>
      <c r="W101" s="2">
        <v>60.360677057258201</v>
      </c>
      <c r="X101" s="2">
        <v>60.4135470049752</v>
      </c>
      <c r="Y101" s="4">
        <v>3.4894037595845101E-4</v>
      </c>
      <c r="Z101" s="4">
        <v>1.1478195510052499E-3</v>
      </c>
      <c r="AA101" s="4">
        <v>2.7230241968635699E-4</v>
      </c>
      <c r="AC101" s="4">
        <f t="shared" si="22"/>
        <v>-1.4977639792777371E-2</v>
      </c>
      <c r="AD101" s="4">
        <f t="shared" si="23"/>
        <v>-1.5761285065937838E-2</v>
      </c>
      <c r="AE101" s="4"/>
      <c r="AF101" s="4"/>
      <c r="AH101">
        <f t="shared" si="24"/>
        <v>0</v>
      </c>
      <c r="AI101">
        <f t="shared" si="25"/>
        <v>1</v>
      </c>
      <c r="AJ101">
        <f t="shared" si="20"/>
        <v>0</v>
      </c>
      <c r="AK101">
        <f t="shared" si="21"/>
        <v>0</v>
      </c>
      <c r="AL101" s="4">
        <f t="shared" si="26"/>
        <v>0</v>
      </c>
      <c r="AM101" s="4">
        <f t="shared" si="27"/>
        <v>0</v>
      </c>
      <c r="AN101" s="4">
        <f t="shared" si="28"/>
        <v>0</v>
      </c>
      <c r="AO101" s="13">
        <f t="shared" si="29"/>
        <v>4.7674941486539734E-3</v>
      </c>
      <c r="AQ101" s="4"/>
      <c r="AS101">
        <f t="shared" si="30"/>
        <v>0</v>
      </c>
      <c r="AT101">
        <f t="shared" si="31"/>
        <v>0</v>
      </c>
      <c r="AU101">
        <f t="shared" si="32"/>
        <v>0</v>
      </c>
      <c r="AV101">
        <f t="shared" si="33"/>
        <v>0</v>
      </c>
      <c r="AW101" s="4">
        <f t="shared" si="34"/>
        <v>0</v>
      </c>
      <c r="AX101" s="4">
        <f t="shared" si="35"/>
        <v>0</v>
      </c>
      <c r="AY101" s="4">
        <f t="shared" si="36"/>
        <v>0</v>
      </c>
      <c r="AZ101" s="13">
        <f t="shared" si="37"/>
        <v>-9.023217956912763E-4</v>
      </c>
      <c r="BB101" s="13">
        <f t="shared" si="38"/>
        <v>0</v>
      </c>
      <c r="BC101" s="13">
        <f t="shared" si="39"/>
        <v>3.8651723529626969E-3</v>
      </c>
    </row>
    <row r="102" spans="1:55" x14ac:dyDescent="0.25">
      <c r="A102" s="1">
        <v>46170</v>
      </c>
      <c r="B102" s="2">
        <v>56.95</v>
      </c>
      <c r="C102" s="2">
        <v>60.46</v>
      </c>
      <c r="D102" s="3">
        <v>1.06163301141352</v>
      </c>
      <c r="E102" s="3">
        <v>1.0597116636322601</v>
      </c>
      <c r="F102" s="3">
        <v>1.05933063531202</v>
      </c>
      <c r="G102" s="3">
        <v>1.0601244781294401</v>
      </c>
      <c r="H102" s="2">
        <v>60.350579243857602</v>
      </c>
      <c r="I102" s="2">
        <v>60.320785285739703</v>
      </c>
      <c r="J102" s="2">
        <v>60.369834582580303</v>
      </c>
      <c r="K102" s="4">
        <v>1.81144377831224E-3</v>
      </c>
      <c r="L102" s="4">
        <v>2.3052470735589001E-3</v>
      </c>
      <c r="M102" s="4">
        <v>1.49243660668918E-3</v>
      </c>
      <c r="N102" s="2">
        <v>0</v>
      </c>
      <c r="O102" s="2">
        <v>0</v>
      </c>
      <c r="P102" s="2">
        <v>56.95</v>
      </c>
      <c r="Q102" s="2">
        <v>60.46</v>
      </c>
      <c r="R102" s="3">
        <v>1.06163301141352</v>
      </c>
      <c r="S102" s="3">
        <v>1.05999152854207</v>
      </c>
      <c r="T102" s="3">
        <v>1.05933063531202</v>
      </c>
      <c r="U102" s="3">
        <v>1.0601244781294401</v>
      </c>
      <c r="V102" s="2">
        <v>60.366517550471102</v>
      </c>
      <c r="W102" s="2">
        <v>60.320785285739703</v>
      </c>
      <c r="X102" s="2">
        <v>60.369834582580303</v>
      </c>
      <c r="Y102" s="4">
        <v>1.54738330752031E-3</v>
      </c>
      <c r="Z102" s="4">
        <v>2.3052470735589001E-3</v>
      </c>
      <c r="AA102" s="4">
        <v>1.49243660668918E-3</v>
      </c>
      <c r="AC102" s="4">
        <f t="shared" si="22"/>
        <v>-7.0212395371708548E-4</v>
      </c>
      <c r="AD102" s="4">
        <f t="shared" si="23"/>
        <v>4.9631897784496682E-4</v>
      </c>
      <c r="AE102" s="4"/>
      <c r="AF102" s="4"/>
      <c r="AH102">
        <f t="shared" si="24"/>
        <v>0</v>
      </c>
      <c r="AI102">
        <f t="shared" si="25"/>
        <v>1</v>
      </c>
      <c r="AJ102">
        <f t="shared" si="20"/>
        <v>0</v>
      </c>
      <c r="AK102">
        <f t="shared" si="21"/>
        <v>0</v>
      </c>
      <c r="AL102" s="4">
        <f t="shared" si="26"/>
        <v>0</v>
      </c>
      <c r="AM102" s="4">
        <f t="shared" si="27"/>
        <v>0</v>
      </c>
      <c r="AN102" s="4">
        <f t="shared" si="28"/>
        <v>0</v>
      </c>
      <c r="AO102" s="13">
        <f t="shared" si="29"/>
        <v>4.7674941486539734E-3</v>
      </c>
      <c r="AQ102" s="4"/>
      <c r="AS102">
        <f t="shared" si="30"/>
        <v>0</v>
      </c>
      <c r="AT102">
        <f t="shared" si="31"/>
        <v>0</v>
      </c>
      <c r="AU102">
        <f t="shared" si="32"/>
        <v>0</v>
      </c>
      <c r="AV102">
        <f t="shared" si="33"/>
        <v>0</v>
      </c>
      <c r="AW102" s="4">
        <f t="shared" si="34"/>
        <v>0</v>
      </c>
      <c r="AX102" s="4">
        <f t="shared" si="35"/>
        <v>0</v>
      </c>
      <c r="AY102" s="4">
        <f t="shared" si="36"/>
        <v>0</v>
      </c>
      <c r="AZ102" s="13">
        <f t="shared" si="37"/>
        <v>-9.023217956912763E-4</v>
      </c>
      <c r="BB102" s="13">
        <f t="shared" si="38"/>
        <v>0</v>
      </c>
      <c r="BC102" s="13">
        <f t="shared" si="39"/>
        <v>3.8651723529626969E-3</v>
      </c>
    </row>
    <row r="103" spans="1:55" x14ac:dyDescent="0.25">
      <c r="A103" s="1">
        <v>46171</v>
      </c>
      <c r="B103" s="2">
        <v>56.29</v>
      </c>
      <c r="C103" s="2">
        <v>59.84</v>
      </c>
      <c r="D103" s="3">
        <v>1.0630662639900501</v>
      </c>
      <c r="E103" s="3">
        <v>1.0597116636322601</v>
      </c>
      <c r="F103" s="3">
        <v>1.05962727376545</v>
      </c>
      <c r="G103" s="3">
        <v>1.06029371756532</v>
      </c>
      <c r="H103" s="2">
        <v>59.651169545860299</v>
      </c>
      <c r="I103" s="2">
        <v>59.629721461713999</v>
      </c>
      <c r="J103" s="2">
        <v>59.6744068739063</v>
      </c>
      <c r="K103" s="4">
        <v>3.1605785104781401E-3</v>
      </c>
      <c r="L103" s="4">
        <v>3.5202016520606899E-3</v>
      </c>
      <c r="M103" s="4">
        <v>2.77110076334461E-3</v>
      </c>
      <c r="N103" s="2">
        <v>0</v>
      </c>
      <c r="O103" s="2">
        <v>0</v>
      </c>
      <c r="P103" s="2">
        <v>56.29</v>
      </c>
      <c r="Q103" s="2">
        <v>59.84</v>
      </c>
      <c r="R103" s="3">
        <v>1.0630662639900501</v>
      </c>
      <c r="S103" s="3">
        <v>1.05999152854207</v>
      </c>
      <c r="T103" s="3">
        <v>1.05962727376545</v>
      </c>
      <c r="U103" s="3">
        <v>1.06029371756532</v>
      </c>
      <c r="V103" s="2">
        <v>59.666923141633298</v>
      </c>
      <c r="W103" s="2">
        <v>59.629721461713999</v>
      </c>
      <c r="X103" s="2">
        <v>59.6744068739063</v>
      </c>
      <c r="Y103" s="4">
        <v>2.8965180396862398E-3</v>
      </c>
      <c r="Z103" s="4">
        <v>3.5202016520606899E-3</v>
      </c>
      <c r="AA103" s="4">
        <v>2.77110076334461E-3</v>
      </c>
      <c r="AC103" s="4">
        <f t="shared" si="22"/>
        <v>-1.1656790417255947E-2</v>
      </c>
      <c r="AD103" s="4">
        <f t="shared" si="23"/>
        <v>-1.0307655685090171E-2</v>
      </c>
      <c r="AE103" s="4"/>
      <c r="AF103" s="4"/>
      <c r="AH103">
        <f t="shared" si="24"/>
        <v>0</v>
      </c>
      <c r="AI103">
        <f t="shared" si="25"/>
        <v>1</v>
      </c>
      <c r="AJ103">
        <f t="shared" si="20"/>
        <v>0</v>
      </c>
      <c r="AK103">
        <f t="shared" si="21"/>
        <v>0</v>
      </c>
      <c r="AL103" s="4">
        <f t="shared" si="26"/>
        <v>0</v>
      </c>
      <c r="AM103" s="4">
        <f t="shared" si="27"/>
        <v>0</v>
      </c>
      <c r="AN103" s="4">
        <f t="shared" si="28"/>
        <v>0</v>
      </c>
      <c r="AO103" s="13">
        <f t="shared" si="29"/>
        <v>4.7674941486539734E-3</v>
      </c>
      <c r="AQ103" s="4"/>
      <c r="AS103">
        <f t="shared" si="30"/>
        <v>1</v>
      </c>
      <c r="AT103">
        <f t="shared" si="31"/>
        <v>0</v>
      </c>
      <c r="AU103">
        <f t="shared" si="32"/>
        <v>0</v>
      </c>
      <c r="AV103">
        <f t="shared" si="33"/>
        <v>0</v>
      </c>
      <c r="AW103" s="4">
        <f t="shared" si="34"/>
        <v>0</v>
      </c>
      <c r="AX103" s="4">
        <f t="shared" si="35"/>
        <v>0</v>
      </c>
      <c r="AY103" s="4">
        <f t="shared" si="36"/>
        <v>0</v>
      </c>
      <c r="AZ103" s="13">
        <f t="shared" si="37"/>
        <v>-9.023217956912763E-4</v>
      </c>
      <c r="BB103" s="13">
        <f t="shared" si="38"/>
        <v>0</v>
      </c>
      <c r="BC103" s="13">
        <f t="shared" si="39"/>
        <v>3.8651723529626969E-3</v>
      </c>
    </row>
    <row r="104" spans="1:55" x14ac:dyDescent="0.25">
      <c r="A104" s="1">
        <v>46174</v>
      </c>
      <c r="B104" s="2">
        <v>57.3</v>
      </c>
      <c r="C104" s="2">
        <v>60.86</v>
      </c>
      <c r="D104" s="3">
        <v>1.0621291448516501</v>
      </c>
      <c r="E104" s="3">
        <v>1.0597116636322601</v>
      </c>
      <c r="F104" s="3">
        <v>1.0599182501617801</v>
      </c>
      <c r="G104" s="3">
        <v>1.06032455883509</v>
      </c>
      <c r="H104" s="2">
        <v>60.721478326128903</v>
      </c>
      <c r="I104" s="2">
        <v>60.716642786760303</v>
      </c>
      <c r="J104" s="2">
        <v>60.754830016493003</v>
      </c>
      <c r="K104" s="4">
        <v>2.2786650683226202E-3</v>
      </c>
      <c r="L104" s="4">
        <v>2.3583029831203898E-3</v>
      </c>
      <c r="M104" s="4">
        <v>1.7295589643070901E-3</v>
      </c>
      <c r="N104" s="2">
        <v>0</v>
      </c>
      <c r="O104" s="2">
        <v>0</v>
      </c>
      <c r="P104" s="2">
        <v>57.3</v>
      </c>
      <c r="Q104" s="2">
        <v>60.86</v>
      </c>
      <c r="R104" s="3">
        <v>1.0621291448516501</v>
      </c>
      <c r="S104" s="3">
        <v>1.05999152854207</v>
      </c>
      <c r="T104" s="3">
        <v>1.0599182501617801</v>
      </c>
      <c r="U104" s="3">
        <v>1.06032455883509</v>
      </c>
      <c r="V104" s="2">
        <v>60.737514585460801</v>
      </c>
      <c r="W104" s="2">
        <v>60.716642786760197</v>
      </c>
      <c r="X104" s="2">
        <v>60.754830016493003</v>
      </c>
      <c r="Y104" s="4">
        <v>2.0146045975306601E-3</v>
      </c>
      <c r="Z104" s="4">
        <v>2.3583029831206101E-3</v>
      </c>
      <c r="AA104" s="4">
        <v>1.7295589643070901E-3</v>
      </c>
      <c r="AC104" s="4">
        <f t="shared" si="22"/>
        <v>1.778372424475861E-2</v>
      </c>
      <c r="AD104" s="4">
        <f t="shared" si="23"/>
        <v>1.6901810802603254E-2</v>
      </c>
      <c r="AE104" s="4"/>
      <c r="AF104" s="4"/>
      <c r="AH104">
        <f t="shared" si="24"/>
        <v>0</v>
      </c>
      <c r="AI104">
        <f t="shared" si="25"/>
        <v>1</v>
      </c>
      <c r="AJ104">
        <f t="shared" si="20"/>
        <v>0</v>
      </c>
      <c r="AK104">
        <f t="shared" si="21"/>
        <v>0</v>
      </c>
      <c r="AL104" s="4">
        <f t="shared" si="26"/>
        <v>0</v>
      </c>
      <c r="AM104" s="4">
        <f t="shared" si="27"/>
        <v>0</v>
      </c>
      <c r="AN104" s="4">
        <f t="shared" si="28"/>
        <v>0</v>
      </c>
      <c r="AO104" s="13">
        <f t="shared" si="29"/>
        <v>4.7674941486539734E-3</v>
      </c>
      <c r="AQ104" s="4"/>
      <c r="AS104">
        <f t="shared" si="30"/>
        <v>0</v>
      </c>
      <c r="AT104">
        <f t="shared" si="31"/>
        <v>0</v>
      </c>
      <c r="AU104">
        <f t="shared" si="32"/>
        <v>0</v>
      </c>
      <c r="AV104">
        <f t="shared" si="33"/>
        <v>1</v>
      </c>
      <c r="AW104" s="4">
        <f t="shared" si="34"/>
        <v>1.778372424475861E-2</v>
      </c>
      <c r="AX104" s="4">
        <f t="shared" si="35"/>
        <v>-1.6901810802603254E-2</v>
      </c>
      <c r="AY104" s="4">
        <f t="shared" si="36"/>
        <v>8.8191344215535553E-4</v>
      </c>
      <c r="AZ104" s="13">
        <f t="shared" si="37"/>
        <v>-2.0408353535920779E-5</v>
      </c>
      <c r="BB104" s="13">
        <f t="shared" si="38"/>
        <v>8.8191344215535553E-4</v>
      </c>
      <c r="BC104" s="13">
        <f t="shared" si="39"/>
        <v>4.7470857951180528E-3</v>
      </c>
    </row>
    <row r="105" spans="1:55" x14ac:dyDescent="0.25">
      <c r="A105" s="1">
        <v>46175</v>
      </c>
      <c r="B105" s="2">
        <v>57.96</v>
      </c>
      <c r="C105" s="2">
        <v>61.56</v>
      </c>
      <c r="D105" s="3">
        <v>1.0621118012422299</v>
      </c>
      <c r="E105" s="3">
        <v>1.0597116636322601</v>
      </c>
      <c r="F105" s="3">
        <v>1.0603354388696999</v>
      </c>
      <c r="G105" s="3">
        <v>1.06037407885174</v>
      </c>
      <c r="H105" s="2">
        <v>61.420888024126199</v>
      </c>
      <c r="I105" s="2">
        <v>61.432861779377099</v>
      </c>
      <c r="J105" s="2">
        <v>61.456411430081999</v>
      </c>
      <c r="K105" s="4">
        <v>2.2623358383883499E-3</v>
      </c>
      <c r="L105" s="4">
        <v>2.06740885719348E-3</v>
      </c>
      <c r="M105" s="4">
        <v>1.6841426797941799E-3</v>
      </c>
      <c r="N105" s="2">
        <v>0</v>
      </c>
      <c r="O105" s="2">
        <v>0</v>
      </c>
      <c r="P105" s="2">
        <v>57.96</v>
      </c>
      <c r="Q105" s="2">
        <v>61.56</v>
      </c>
      <c r="R105" s="3">
        <v>1.0621118012422299</v>
      </c>
      <c r="S105" s="3">
        <v>1.05999152854207</v>
      </c>
      <c r="T105" s="3">
        <v>1.0603354388696999</v>
      </c>
      <c r="U105" s="3">
        <v>1.06037407885174</v>
      </c>
      <c r="V105" s="2">
        <v>61.437108994298598</v>
      </c>
      <c r="W105" s="2">
        <v>61.432861779377099</v>
      </c>
      <c r="X105" s="2">
        <v>61.456411430081999</v>
      </c>
      <c r="Y105" s="4">
        <v>1.9982753675965E-3</v>
      </c>
      <c r="Z105" s="4">
        <v>2.0674088571932601E-3</v>
      </c>
      <c r="AA105" s="4">
        <v>1.6841426797941799E-3</v>
      </c>
      <c r="AC105" s="4">
        <f t="shared" si="22"/>
        <v>1.1452493731787729E-2</v>
      </c>
      <c r="AD105" s="4">
        <f t="shared" si="23"/>
        <v>1.1436164501853431E-2</v>
      </c>
      <c r="AE105" s="4"/>
      <c r="AF105" s="4"/>
      <c r="AH105">
        <f t="shared" si="24"/>
        <v>0</v>
      </c>
      <c r="AI105">
        <f t="shared" si="25"/>
        <v>1</v>
      </c>
      <c r="AJ105">
        <f t="shared" si="20"/>
        <v>0</v>
      </c>
      <c r="AK105">
        <f t="shared" si="21"/>
        <v>0</v>
      </c>
      <c r="AL105" s="4">
        <f t="shared" si="26"/>
        <v>0</v>
      </c>
      <c r="AM105" s="4">
        <f t="shared" si="27"/>
        <v>0</v>
      </c>
      <c r="AN105" s="4">
        <f t="shared" si="28"/>
        <v>0</v>
      </c>
      <c r="AO105" s="13">
        <f t="shared" si="29"/>
        <v>4.7674941486539734E-3</v>
      </c>
      <c r="AQ105" s="4"/>
      <c r="AS105">
        <f t="shared" si="30"/>
        <v>0</v>
      </c>
      <c r="AT105">
        <f t="shared" si="31"/>
        <v>0</v>
      </c>
      <c r="AU105">
        <f t="shared" si="32"/>
        <v>1</v>
      </c>
      <c r="AV105">
        <f t="shared" si="33"/>
        <v>0</v>
      </c>
      <c r="AW105" s="4">
        <f t="shared" si="34"/>
        <v>0</v>
      </c>
      <c r="AX105" s="4">
        <f t="shared" si="35"/>
        <v>0</v>
      </c>
      <c r="AY105" s="4">
        <f t="shared" si="36"/>
        <v>0</v>
      </c>
      <c r="AZ105" s="13">
        <f t="shared" si="37"/>
        <v>-2.0408353535920779E-5</v>
      </c>
      <c r="BB105" s="13">
        <f t="shared" si="38"/>
        <v>0</v>
      </c>
      <c r="BC105" s="13">
        <f t="shared" si="39"/>
        <v>4.7470857951180528E-3</v>
      </c>
    </row>
    <row r="106" spans="1:55" x14ac:dyDescent="0.25">
      <c r="A106" s="1">
        <v>46176</v>
      </c>
      <c r="B106" s="2">
        <v>58.71</v>
      </c>
      <c r="C106" s="2">
        <v>62.38</v>
      </c>
      <c r="D106" s="3">
        <v>1.0625106455458999</v>
      </c>
      <c r="E106" s="3">
        <v>1.0597116636322601</v>
      </c>
      <c r="F106" s="3">
        <v>1.06099015818036</v>
      </c>
      <c r="G106" s="3">
        <v>1.06043821499783</v>
      </c>
      <c r="H106" s="2">
        <v>62.215671771850403</v>
      </c>
      <c r="I106" s="2">
        <v>62.252293616040099</v>
      </c>
      <c r="J106" s="2">
        <v>62.2545621693858</v>
      </c>
      <c r="K106" s="4">
        <v>2.63778542375414E-3</v>
      </c>
      <c r="L106" s="4">
        <v>2.0493312760161801E-3</v>
      </c>
      <c r="M106" s="4">
        <v>2.0128906586438099E-3</v>
      </c>
      <c r="N106" s="2">
        <v>0</v>
      </c>
      <c r="O106" s="2">
        <v>0</v>
      </c>
      <c r="P106" s="2">
        <v>58.71</v>
      </c>
      <c r="Q106" s="2">
        <v>62.38</v>
      </c>
      <c r="R106" s="3">
        <v>1.0625106455458999</v>
      </c>
      <c r="S106" s="3">
        <v>1.05999152854207</v>
      </c>
      <c r="T106" s="3">
        <v>1.06099015818036</v>
      </c>
      <c r="U106" s="3">
        <v>1.06043821499783</v>
      </c>
      <c r="V106" s="2">
        <v>62.232102640705101</v>
      </c>
      <c r="W106" s="2">
        <v>62.252293616040099</v>
      </c>
      <c r="X106" s="2">
        <v>62.2545621693858</v>
      </c>
      <c r="Y106" s="4">
        <v>2.3737249529621599E-3</v>
      </c>
      <c r="Z106" s="4">
        <v>2.0493312760161801E-3</v>
      </c>
      <c r="AA106" s="4">
        <v>2.0128906586438099E-3</v>
      </c>
      <c r="AC106" s="4">
        <f t="shared" si="22"/>
        <v>1.2856952623613013E-2</v>
      </c>
      <c r="AD106" s="4">
        <f t="shared" si="23"/>
        <v>1.3232402208978807E-2</v>
      </c>
      <c r="AE106" s="4"/>
      <c r="AF106" s="4"/>
      <c r="AH106">
        <f t="shared" si="24"/>
        <v>0</v>
      </c>
      <c r="AI106">
        <f t="shared" si="25"/>
        <v>1</v>
      </c>
      <c r="AJ106">
        <f t="shared" si="20"/>
        <v>0</v>
      </c>
      <c r="AK106">
        <f t="shared" si="21"/>
        <v>0</v>
      </c>
      <c r="AL106" s="4">
        <f t="shared" si="26"/>
        <v>0</v>
      </c>
      <c r="AM106" s="4">
        <f t="shared" si="27"/>
        <v>0</v>
      </c>
      <c r="AN106" s="4">
        <f t="shared" si="28"/>
        <v>0</v>
      </c>
      <c r="AO106" s="13">
        <f t="shared" si="29"/>
        <v>4.7674941486539734E-3</v>
      </c>
      <c r="AQ106" s="4"/>
      <c r="AS106">
        <f t="shared" si="30"/>
        <v>1</v>
      </c>
      <c r="AT106">
        <f t="shared" si="31"/>
        <v>0</v>
      </c>
      <c r="AU106">
        <f t="shared" si="32"/>
        <v>0</v>
      </c>
      <c r="AV106">
        <f t="shared" si="33"/>
        <v>1</v>
      </c>
      <c r="AW106" s="4">
        <f t="shared" si="34"/>
        <v>1.2856952623613013E-2</v>
      </c>
      <c r="AX106" s="4">
        <f t="shared" si="35"/>
        <v>-1.3232402208978807E-2</v>
      </c>
      <c r="AY106" s="4">
        <f t="shared" si="36"/>
        <v>-3.7544958536579395E-4</v>
      </c>
      <c r="AZ106" s="13">
        <f t="shared" si="37"/>
        <v>-3.9585793890171473E-4</v>
      </c>
      <c r="BB106" s="13">
        <f t="shared" si="38"/>
        <v>-3.7544958536579395E-4</v>
      </c>
      <c r="BC106" s="13">
        <f t="shared" si="39"/>
        <v>4.3716362097522589E-3</v>
      </c>
    </row>
    <row r="107" spans="1:55" x14ac:dyDescent="0.25">
      <c r="A107" s="1">
        <v>46177</v>
      </c>
      <c r="B107" s="2">
        <v>58.75</v>
      </c>
      <c r="C107" s="2">
        <v>62.4</v>
      </c>
      <c r="D107" s="3">
        <v>1.06212765957446</v>
      </c>
      <c r="E107" s="3">
        <v>1.0597116636322601</v>
      </c>
      <c r="F107" s="3">
        <v>1.0613835261444999</v>
      </c>
      <c r="G107" s="3">
        <v>1.0604217909590099</v>
      </c>
      <c r="H107" s="2">
        <v>62.2580602383957</v>
      </c>
      <c r="I107" s="2">
        <v>62.333171793096703</v>
      </c>
      <c r="J107" s="2">
        <v>62.300745131122802</v>
      </c>
      <c r="K107" s="4">
        <v>2.27726667130514E-3</v>
      </c>
      <c r="L107" s="4">
        <v>1.07153874686127E-3</v>
      </c>
      <c r="M107" s="4">
        <v>1.59188928234519E-3</v>
      </c>
      <c r="N107" s="2">
        <v>0</v>
      </c>
      <c r="O107" s="2">
        <v>0</v>
      </c>
      <c r="P107" s="2">
        <v>58.75</v>
      </c>
      <c r="Q107" s="2">
        <v>62.4</v>
      </c>
      <c r="R107" s="3">
        <v>1.06212765957446</v>
      </c>
      <c r="S107" s="3">
        <v>1.05999152854207</v>
      </c>
      <c r="T107" s="3">
        <v>1.0613835261444999</v>
      </c>
      <c r="U107" s="3">
        <v>1.0604217909590099</v>
      </c>
      <c r="V107" s="2">
        <v>62.274502301846802</v>
      </c>
      <c r="W107" s="2">
        <v>62.333171793096597</v>
      </c>
      <c r="X107" s="2">
        <v>62.300745131122802</v>
      </c>
      <c r="Y107" s="4">
        <v>2.0132062005131998E-3</v>
      </c>
      <c r="Z107" s="4">
        <v>1.0715387468614901E-3</v>
      </c>
      <c r="AA107" s="4">
        <v>1.59188928234519E-3</v>
      </c>
      <c r="AC107" s="4">
        <f t="shared" si="22"/>
        <v>6.8108294817374531E-4</v>
      </c>
      <c r="AD107" s="4">
        <f t="shared" si="23"/>
        <v>3.2056419572481474E-4</v>
      </c>
      <c r="AE107" s="4"/>
      <c r="AF107" s="4"/>
      <c r="AH107">
        <f t="shared" si="24"/>
        <v>0</v>
      </c>
      <c r="AI107">
        <f t="shared" si="25"/>
        <v>1</v>
      </c>
      <c r="AJ107">
        <f t="shared" si="20"/>
        <v>0</v>
      </c>
      <c r="AK107">
        <f t="shared" si="21"/>
        <v>0</v>
      </c>
      <c r="AL107" s="4">
        <f t="shared" si="26"/>
        <v>0</v>
      </c>
      <c r="AM107" s="4">
        <f t="shared" si="27"/>
        <v>0</v>
      </c>
      <c r="AN107" s="4">
        <f t="shared" si="28"/>
        <v>0</v>
      </c>
      <c r="AO107" s="13">
        <f t="shared" si="29"/>
        <v>4.7674941486539734E-3</v>
      </c>
      <c r="AQ107" s="4"/>
      <c r="AS107">
        <f t="shared" si="30"/>
        <v>0</v>
      </c>
      <c r="AT107">
        <f t="shared" si="31"/>
        <v>0</v>
      </c>
      <c r="AU107">
        <f t="shared" si="32"/>
        <v>1</v>
      </c>
      <c r="AV107">
        <f t="shared" si="33"/>
        <v>1</v>
      </c>
      <c r="AW107" s="4">
        <f t="shared" si="34"/>
        <v>6.8108294817374531E-4</v>
      </c>
      <c r="AX107" s="4">
        <f t="shared" si="35"/>
        <v>-3.2056419572481474E-4</v>
      </c>
      <c r="AY107" s="4">
        <f t="shared" si="36"/>
        <v>3.6051875244893058E-4</v>
      </c>
      <c r="AZ107" s="13">
        <f t="shared" si="37"/>
        <v>-3.5339186452784156E-5</v>
      </c>
      <c r="BB107" s="13">
        <f t="shared" si="38"/>
        <v>3.6051875244893058E-4</v>
      </c>
      <c r="BC107" s="13">
        <f t="shared" si="39"/>
        <v>4.7321549622011891E-3</v>
      </c>
    </row>
    <row r="108" spans="1:55" x14ac:dyDescent="0.25">
      <c r="A108" s="1">
        <v>46178</v>
      </c>
      <c r="B108" s="2">
        <v>57.67</v>
      </c>
      <c r="C108" s="2">
        <v>61.09</v>
      </c>
      <c r="D108" s="3">
        <v>1.0593029304664401</v>
      </c>
      <c r="E108" s="3">
        <v>1.0597116636322601</v>
      </c>
      <c r="F108" s="3">
        <v>1.0613100985755499</v>
      </c>
      <c r="G108" s="3">
        <v>1.0603038275627601</v>
      </c>
      <c r="H108" s="2">
        <v>61.113571641672799</v>
      </c>
      <c r="I108" s="2">
        <v>61.2099879527536</v>
      </c>
      <c r="J108" s="2">
        <v>61.1545246846064</v>
      </c>
      <c r="K108" s="4">
        <v>-3.8577664545422598E-4</v>
      </c>
      <c r="L108" s="4">
        <v>-1.96219138301252E-3</v>
      </c>
      <c r="M108" s="4">
        <v>-1.0556659411172899E-3</v>
      </c>
      <c r="N108" s="2">
        <v>0</v>
      </c>
      <c r="O108" s="2">
        <v>0</v>
      </c>
      <c r="P108" s="2">
        <v>57.67</v>
      </c>
      <c r="Q108" s="2">
        <v>61.09</v>
      </c>
      <c r="R108" s="3">
        <v>1.0593029304664401</v>
      </c>
      <c r="S108" s="3">
        <v>1.05999152854207</v>
      </c>
      <c r="T108" s="3">
        <v>1.0613100985755499</v>
      </c>
      <c r="U108" s="3">
        <v>1.0603038275627601</v>
      </c>
      <c r="V108" s="2">
        <v>61.1297114510214</v>
      </c>
      <c r="W108" s="2">
        <v>61.2099879527536</v>
      </c>
      <c r="X108" s="2">
        <v>61.1545246846064</v>
      </c>
      <c r="Y108" s="4">
        <v>-6.4983711624606801E-4</v>
      </c>
      <c r="Z108" s="4">
        <v>-1.9621913830123001E-3</v>
      </c>
      <c r="AA108" s="4">
        <v>-1.0556659411172899E-3</v>
      </c>
      <c r="AC108" s="4">
        <f t="shared" si="22"/>
        <v>-1.855404539694705E-2</v>
      </c>
      <c r="AD108" s="4">
        <f t="shared" si="23"/>
        <v>-2.1217088713706329E-2</v>
      </c>
      <c r="AE108" s="4"/>
      <c r="AF108" s="4"/>
      <c r="AH108">
        <f t="shared" si="24"/>
        <v>0</v>
      </c>
      <c r="AI108">
        <f t="shared" si="25"/>
        <v>0</v>
      </c>
      <c r="AJ108">
        <f t="shared" si="20"/>
        <v>0</v>
      </c>
      <c r="AK108">
        <f t="shared" si="21"/>
        <v>0</v>
      </c>
      <c r="AL108" s="4">
        <f t="shared" si="26"/>
        <v>0</v>
      </c>
      <c r="AM108" s="4">
        <f t="shared" si="27"/>
        <v>0</v>
      </c>
      <c r="AN108" s="4">
        <f t="shared" si="28"/>
        <v>0</v>
      </c>
      <c r="AO108" s="13">
        <f t="shared" si="29"/>
        <v>4.7674941486539734E-3</v>
      </c>
      <c r="AQ108" s="4"/>
      <c r="AS108">
        <f t="shared" si="30"/>
        <v>0</v>
      </c>
      <c r="AT108">
        <f t="shared" si="31"/>
        <v>1</v>
      </c>
      <c r="AU108">
        <f t="shared" si="32"/>
        <v>1</v>
      </c>
      <c r="AV108">
        <f t="shared" si="33"/>
        <v>1</v>
      </c>
      <c r="AW108" s="4">
        <f t="shared" si="34"/>
        <v>-1.855404539694705E-2</v>
      </c>
      <c r="AX108" s="4">
        <f t="shared" si="35"/>
        <v>2.1217088713706329E-2</v>
      </c>
      <c r="AY108" s="4">
        <f t="shared" si="36"/>
        <v>2.6630433167592789E-3</v>
      </c>
      <c r="AZ108" s="13">
        <f t="shared" si="37"/>
        <v>2.6277041303064946E-3</v>
      </c>
      <c r="BB108" s="13">
        <f t="shared" si="38"/>
        <v>2.6630433167592789E-3</v>
      </c>
      <c r="BC108" s="13">
        <f t="shared" si="39"/>
        <v>7.395198278960468E-3</v>
      </c>
    </row>
    <row r="109" spans="1:55" x14ac:dyDescent="0.25">
      <c r="A109" s="1">
        <v>46181</v>
      </c>
      <c r="B109" s="2">
        <v>58.33</v>
      </c>
      <c r="C109" s="2">
        <v>61.76</v>
      </c>
      <c r="D109" s="3">
        <v>1.0588033601920099</v>
      </c>
      <c r="E109" s="3">
        <v>1.0597116636322601</v>
      </c>
      <c r="F109" s="3">
        <v>1.0613239024044701</v>
      </c>
      <c r="G109" s="3">
        <v>1.0602009076010901</v>
      </c>
      <c r="H109" s="2">
        <v>61.812981339670102</v>
      </c>
      <c r="I109" s="2">
        <v>61.906218049912198</v>
      </c>
      <c r="J109" s="2">
        <v>61.847522261736202</v>
      </c>
      <c r="K109" s="4">
        <v>-8.5749072883398603E-4</v>
      </c>
      <c r="L109" s="4">
        <v>-2.36472207777486E-3</v>
      </c>
      <c r="M109" s="4">
        <v>-1.4161318787304701E-3</v>
      </c>
      <c r="N109" s="2">
        <v>0</v>
      </c>
      <c r="O109" s="2">
        <v>0</v>
      </c>
      <c r="P109" s="2">
        <v>58.33</v>
      </c>
      <c r="Q109" s="2">
        <v>61.76</v>
      </c>
      <c r="R109" s="3">
        <v>1.0588033601920099</v>
      </c>
      <c r="S109" s="3">
        <v>1.05999152854207</v>
      </c>
      <c r="T109" s="3">
        <v>1.0613239024044701</v>
      </c>
      <c r="U109" s="3">
        <v>1.0602009076010901</v>
      </c>
      <c r="V109" s="2">
        <v>61.829305859859097</v>
      </c>
      <c r="W109" s="2">
        <v>61.906218049912198</v>
      </c>
      <c r="X109" s="2">
        <v>61.847522261736202</v>
      </c>
      <c r="Y109" s="4">
        <v>-1.1215511996259301E-3</v>
      </c>
      <c r="Z109" s="4">
        <v>-2.36472207777486E-3</v>
      </c>
      <c r="AA109" s="4">
        <v>-1.4161318787304701E-3</v>
      </c>
      <c r="AC109" s="4">
        <f t="shared" si="22"/>
        <v>1.1379433138224853E-2</v>
      </c>
      <c r="AD109" s="4">
        <f t="shared" si="23"/>
        <v>1.0907719054844976E-2</v>
      </c>
      <c r="AE109" s="4"/>
      <c r="AF109" s="4"/>
      <c r="AH109">
        <f t="shared" si="24"/>
        <v>0</v>
      </c>
      <c r="AI109">
        <f t="shared" si="25"/>
        <v>0</v>
      </c>
      <c r="AJ109">
        <f t="shared" si="20"/>
        <v>0</v>
      </c>
      <c r="AK109">
        <f t="shared" si="21"/>
        <v>0</v>
      </c>
      <c r="AL109" s="4">
        <f t="shared" si="26"/>
        <v>0</v>
      </c>
      <c r="AM109" s="4">
        <f t="shared" si="27"/>
        <v>0</v>
      </c>
      <c r="AN109" s="4">
        <f t="shared" si="28"/>
        <v>0</v>
      </c>
      <c r="AO109" s="13">
        <f t="shared" si="29"/>
        <v>4.7674941486539734E-3</v>
      </c>
      <c r="AQ109" s="4"/>
      <c r="AS109">
        <f t="shared" si="30"/>
        <v>0</v>
      </c>
      <c r="AT109">
        <f t="shared" si="31"/>
        <v>1</v>
      </c>
      <c r="AU109">
        <f t="shared" si="32"/>
        <v>1</v>
      </c>
      <c r="AV109">
        <f t="shared" si="33"/>
        <v>0</v>
      </c>
      <c r="AW109" s="4">
        <f t="shared" si="34"/>
        <v>0</v>
      </c>
      <c r="AX109" s="4">
        <f t="shared" si="35"/>
        <v>0</v>
      </c>
      <c r="AY109" s="4">
        <f t="shared" si="36"/>
        <v>0</v>
      </c>
      <c r="AZ109" s="13">
        <f t="shared" si="37"/>
        <v>2.6277041303064946E-3</v>
      </c>
      <c r="BB109" s="13">
        <f t="shared" si="38"/>
        <v>0</v>
      </c>
      <c r="BC109" s="13">
        <f t="shared" si="39"/>
        <v>7.395198278960468E-3</v>
      </c>
    </row>
    <row r="110" spans="1:55" x14ac:dyDescent="0.25">
      <c r="A110" s="1">
        <v>46182</v>
      </c>
      <c r="B110" s="2">
        <v>57.39</v>
      </c>
      <c r="C110" s="2">
        <v>60.79</v>
      </c>
      <c r="D110" s="3">
        <v>1.0592437706917499</v>
      </c>
      <c r="E110" s="3">
        <v>1.0597116636322601</v>
      </c>
      <c r="F110" s="3">
        <v>1.0611290054892</v>
      </c>
      <c r="G110" s="3">
        <v>1.0601370335154201</v>
      </c>
      <c r="H110" s="2">
        <v>60.816852375855802</v>
      </c>
      <c r="I110" s="2">
        <v>60.909378758992702</v>
      </c>
      <c r="J110" s="2">
        <v>60.8449300872267</v>
      </c>
      <c r="K110" s="4">
        <v>-4.4162603944857801E-4</v>
      </c>
      <c r="L110" s="4">
        <v>-1.9618637087543901E-3</v>
      </c>
      <c r="M110" s="4">
        <v>-9.0319599676694305E-4</v>
      </c>
      <c r="N110" s="2">
        <v>0</v>
      </c>
      <c r="O110" s="2">
        <v>0</v>
      </c>
      <c r="P110" s="2">
        <v>57.39</v>
      </c>
      <c r="Q110" s="2">
        <v>60.79</v>
      </c>
      <c r="R110" s="3">
        <v>1.0592437706917499</v>
      </c>
      <c r="S110" s="3">
        <v>1.05999152854207</v>
      </c>
      <c r="T110" s="3">
        <v>1.0611290054892</v>
      </c>
      <c r="U110" s="3">
        <v>1.0601370335154201</v>
      </c>
      <c r="V110" s="2">
        <v>60.8329138230296</v>
      </c>
      <c r="W110" s="2">
        <v>60.909378758992702</v>
      </c>
      <c r="X110" s="2">
        <v>60.8449300872267</v>
      </c>
      <c r="Y110" s="4">
        <v>-7.0568651024057296E-4</v>
      </c>
      <c r="Z110" s="4">
        <v>-1.9618637087543901E-3</v>
      </c>
      <c r="AA110" s="4">
        <v>-9.0319599676694305E-4</v>
      </c>
      <c r="AC110" s="4">
        <f t="shared" si="22"/>
        <v>-1.6246468645275007E-2</v>
      </c>
      <c r="AD110" s="4">
        <f t="shared" si="23"/>
        <v>-1.583060395588955E-2</v>
      </c>
      <c r="AE110" s="4"/>
      <c r="AF110" s="4"/>
      <c r="AH110">
        <f t="shared" si="24"/>
        <v>0</v>
      </c>
      <c r="AI110">
        <f t="shared" si="25"/>
        <v>0</v>
      </c>
      <c r="AJ110">
        <f t="shared" si="20"/>
        <v>0</v>
      </c>
      <c r="AK110">
        <f t="shared" si="21"/>
        <v>0</v>
      </c>
      <c r="AL110" s="4">
        <f t="shared" si="26"/>
        <v>0</v>
      </c>
      <c r="AM110" s="4">
        <f t="shared" si="27"/>
        <v>0</v>
      </c>
      <c r="AN110" s="4">
        <f t="shared" si="28"/>
        <v>0</v>
      </c>
      <c r="AO110" s="13">
        <f t="shared" si="29"/>
        <v>4.7674941486539734E-3</v>
      </c>
      <c r="AQ110" s="4"/>
      <c r="AS110">
        <f t="shared" si="30"/>
        <v>0</v>
      </c>
      <c r="AT110">
        <f t="shared" si="31"/>
        <v>1</v>
      </c>
      <c r="AU110">
        <f t="shared" si="32"/>
        <v>0</v>
      </c>
      <c r="AV110">
        <f t="shared" si="33"/>
        <v>0</v>
      </c>
      <c r="AW110" s="4">
        <f t="shared" si="34"/>
        <v>0</v>
      </c>
      <c r="AX110" s="4">
        <f t="shared" si="35"/>
        <v>0</v>
      </c>
      <c r="AY110" s="4">
        <f t="shared" si="36"/>
        <v>0</v>
      </c>
      <c r="AZ110" s="13">
        <f t="shared" si="37"/>
        <v>2.6277041303064946E-3</v>
      </c>
      <c r="BB110" s="13">
        <f t="shared" si="38"/>
        <v>0</v>
      </c>
      <c r="BC110" s="13">
        <f t="shared" si="39"/>
        <v>7.395198278960468E-3</v>
      </c>
    </row>
    <row r="111" spans="1:55" x14ac:dyDescent="0.25">
      <c r="A111" s="1">
        <v>46183</v>
      </c>
      <c r="B111" s="2">
        <v>58.25</v>
      </c>
      <c r="C111" s="2">
        <v>61.66</v>
      </c>
      <c r="D111" s="3">
        <v>1.05854077253218</v>
      </c>
      <c r="E111" s="3">
        <v>1.0597116636322601</v>
      </c>
      <c r="F111" s="3">
        <v>1.0609469360500201</v>
      </c>
      <c r="G111" s="3">
        <v>1.06006771987522</v>
      </c>
      <c r="H111" s="2">
        <v>61.7282044065796</v>
      </c>
      <c r="I111" s="2">
        <v>61.810764569746297</v>
      </c>
      <c r="J111" s="2">
        <v>61.7529822022735</v>
      </c>
      <c r="K111" s="4">
        <v>-1.1055256676142601E-3</v>
      </c>
      <c r="L111" s="4">
        <v>-2.4421108138515898E-3</v>
      </c>
      <c r="M111" s="4">
        <v>-1.5068466575879199E-3</v>
      </c>
      <c r="N111" s="2">
        <v>0</v>
      </c>
      <c r="O111" s="2">
        <v>0</v>
      </c>
      <c r="P111" s="2">
        <v>58.25</v>
      </c>
      <c r="Q111" s="2">
        <v>61.66</v>
      </c>
      <c r="R111" s="3">
        <v>1.05854077253218</v>
      </c>
      <c r="S111" s="3">
        <v>1.05999152854207</v>
      </c>
      <c r="T111" s="3">
        <v>1.0609469360500201</v>
      </c>
      <c r="U111" s="3">
        <v>1.06006771987522</v>
      </c>
      <c r="V111" s="2">
        <v>61.744506537575802</v>
      </c>
      <c r="W111" s="2">
        <v>61.810764569746297</v>
      </c>
      <c r="X111" s="2">
        <v>61.7529822022735</v>
      </c>
      <c r="Y111" s="4">
        <v>-1.36958613840611E-3</v>
      </c>
      <c r="Z111" s="4">
        <v>-2.4421108138513699E-3</v>
      </c>
      <c r="AA111" s="4">
        <v>-1.5068466575879199E-3</v>
      </c>
      <c r="AC111" s="4">
        <f t="shared" si="22"/>
        <v>1.4874020325538839E-2</v>
      </c>
      <c r="AD111" s="4">
        <f t="shared" si="23"/>
        <v>1.4210120697373102E-2</v>
      </c>
      <c r="AE111" s="4"/>
      <c r="AF111" s="4"/>
      <c r="AH111">
        <f t="shared" si="24"/>
        <v>0</v>
      </c>
      <c r="AI111">
        <f t="shared" si="25"/>
        <v>0</v>
      </c>
      <c r="AJ111">
        <f t="shared" si="20"/>
        <v>0</v>
      </c>
      <c r="AK111">
        <f t="shared" si="21"/>
        <v>0</v>
      </c>
      <c r="AL111" s="4">
        <f t="shared" si="26"/>
        <v>0</v>
      </c>
      <c r="AM111" s="4">
        <f t="shared" si="27"/>
        <v>0</v>
      </c>
      <c r="AN111" s="4">
        <f t="shared" si="28"/>
        <v>0</v>
      </c>
      <c r="AO111" s="13">
        <f t="shared" si="29"/>
        <v>4.7674941486539734E-3</v>
      </c>
      <c r="AQ111" s="4"/>
      <c r="AS111">
        <f t="shared" si="30"/>
        <v>0</v>
      </c>
      <c r="AT111">
        <f t="shared" si="31"/>
        <v>1</v>
      </c>
      <c r="AU111">
        <f t="shared" si="32"/>
        <v>0</v>
      </c>
      <c r="AV111">
        <f t="shared" si="33"/>
        <v>0</v>
      </c>
      <c r="AW111" s="4">
        <f t="shared" si="34"/>
        <v>0</v>
      </c>
      <c r="AX111" s="4">
        <f t="shared" si="35"/>
        <v>0</v>
      </c>
      <c r="AY111" s="4">
        <f t="shared" si="36"/>
        <v>0</v>
      </c>
      <c r="AZ111" s="13">
        <f t="shared" si="37"/>
        <v>2.6277041303064946E-3</v>
      </c>
      <c r="BB111" s="13">
        <f t="shared" si="38"/>
        <v>0</v>
      </c>
      <c r="BC111" s="13">
        <f t="shared" si="39"/>
        <v>7.395198278960468E-3</v>
      </c>
    </row>
    <row r="112" spans="1:55" x14ac:dyDescent="0.25">
      <c r="A112" s="1">
        <v>46184</v>
      </c>
      <c r="B112" s="2">
        <v>57.12</v>
      </c>
      <c r="C112" s="2">
        <v>60.53</v>
      </c>
      <c r="D112" s="3">
        <v>1.0596988795518201</v>
      </c>
      <c r="E112" s="3">
        <v>1.0597116636322601</v>
      </c>
      <c r="F112" s="3">
        <v>1.0607535228638501</v>
      </c>
      <c r="G112" s="3">
        <v>1.0600420790879399</v>
      </c>
      <c r="H112" s="2">
        <v>60.530730226675097</v>
      </c>
      <c r="I112" s="2">
        <v>60.601288987177298</v>
      </c>
      <c r="J112" s="2">
        <v>60.551068159273001</v>
      </c>
      <c r="K112" s="4">
        <v>-1.20638075415706E-5</v>
      </c>
      <c r="L112" s="4">
        <v>-1.1770533609292101E-3</v>
      </c>
      <c r="M112" s="4">
        <v>-3.4800088578667502E-4</v>
      </c>
      <c r="N112" s="2">
        <v>0</v>
      </c>
      <c r="O112" s="2">
        <v>0</v>
      </c>
      <c r="P112" s="2">
        <v>57.12</v>
      </c>
      <c r="Q112" s="2">
        <v>60.53</v>
      </c>
      <c r="R112" s="3">
        <v>1.0596988795518201</v>
      </c>
      <c r="S112" s="3">
        <v>1.05999152854207</v>
      </c>
      <c r="T112" s="3">
        <v>1.0607535228638501</v>
      </c>
      <c r="U112" s="3">
        <v>1.0600420790879399</v>
      </c>
      <c r="V112" s="2">
        <v>60.546716110323203</v>
      </c>
      <c r="W112" s="2">
        <v>60.601288987177298</v>
      </c>
      <c r="X112" s="2">
        <v>60.551068159273001</v>
      </c>
      <c r="Y112" s="4">
        <v>-2.7612427833351399E-4</v>
      </c>
      <c r="Z112" s="4">
        <v>-1.1770533609292101E-3</v>
      </c>
      <c r="AA112" s="4">
        <v>-3.4800088578667502E-4</v>
      </c>
      <c r="AC112" s="4">
        <f t="shared" si="22"/>
        <v>-1.9589774414480995E-2</v>
      </c>
      <c r="AD112" s="4">
        <f t="shared" si="23"/>
        <v>-1.8496312554408319E-2</v>
      </c>
      <c r="AE112" s="4"/>
      <c r="AF112" s="4"/>
      <c r="AH112">
        <f t="shared" si="24"/>
        <v>0</v>
      </c>
      <c r="AI112">
        <f t="shared" si="25"/>
        <v>0</v>
      </c>
      <c r="AJ112">
        <f t="shared" si="20"/>
        <v>0</v>
      </c>
      <c r="AK112">
        <f t="shared" si="21"/>
        <v>0</v>
      </c>
      <c r="AL112" s="4">
        <f t="shared" si="26"/>
        <v>0</v>
      </c>
      <c r="AM112" s="4">
        <f t="shared" si="27"/>
        <v>0</v>
      </c>
      <c r="AN112" s="4">
        <f t="shared" si="28"/>
        <v>0</v>
      </c>
      <c r="AO112" s="13">
        <f t="shared" si="29"/>
        <v>4.7674941486539734E-3</v>
      </c>
      <c r="AQ112" s="4"/>
      <c r="AS112">
        <f t="shared" si="30"/>
        <v>0</v>
      </c>
      <c r="AT112">
        <f t="shared" si="31"/>
        <v>1</v>
      </c>
      <c r="AU112">
        <f t="shared" si="32"/>
        <v>0</v>
      </c>
      <c r="AV112">
        <f t="shared" si="33"/>
        <v>0</v>
      </c>
      <c r="AW112" s="4">
        <f t="shared" si="34"/>
        <v>0</v>
      </c>
      <c r="AX112" s="4">
        <f t="shared" si="35"/>
        <v>0</v>
      </c>
      <c r="AY112" s="4">
        <f t="shared" si="36"/>
        <v>0</v>
      </c>
      <c r="AZ112" s="13">
        <f t="shared" si="37"/>
        <v>2.6277041303064946E-3</v>
      </c>
      <c r="BB112" s="13">
        <f t="shared" si="38"/>
        <v>0</v>
      </c>
      <c r="BC112" s="13">
        <f t="shared" si="39"/>
        <v>7.395198278960468E-3</v>
      </c>
    </row>
    <row r="113" spans="1:55" x14ac:dyDescent="0.25">
      <c r="A113" s="1">
        <v>46185</v>
      </c>
      <c r="B113" s="2">
        <v>57.55</v>
      </c>
      <c r="C113" s="2">
        <v>60.99</v>
      </c>
      <c r="D113" s="3">
        <v>1.0597741094700199</v>
      </c>
      <c r="E113" s="3">
        <v>1.0597116636322601</v>
      </c>
      <c r="F113" s="3">
        <v>1.06042430741185</v>
      </c>
      <c r="G113" s="3">
        <v>1.0600257905886501</v>
      </c>
      <c r="H113" s="2">
        <v>60.986406242036999</v>
      </c>
      <c r="I113" s="2">
        <v>61.046365240814801</v>
      </c>
      <c r="J113" s="2">
        <v>61.005421651511</v>
      </c>
      <c r="K113" s="4">
        <v>5.8925460664834799E-5</v>
      </c>
      <c r="L113" s="4">
        <v>-9.2374506093563405E-4</v>
      </c>
      <c r="M113" s="4">
        <v>-2.52823448362062E-4</v>
      </c>
      <c r="N113" s="2">
        <v>0</v>
      </c>
      <c r="O113" s="2">
        <v>0</v>
      </c>
      <c r="P113" s="2">
        <v>57.55</v>
      </c>
      <c r="Q113" s="2">
        <v>60.99</v>
      </c>
      <c r="R113" s="3">
        <v>1.0597741094700199</v>
      </c>
      <c r="S113" s="3">
        <v>1.05999152854207</v>
      </c>
      <c r="T113" s="3">
        <v>1.06042430741185</v>
      </c>
      <c r="U113" s="3">
        <v>1.0600257905886501</v>
      </c>
      <c r="V113" s="2">
        <v>61.002512467596297</v>
      </c>
      <c r="W113" s="2">
        <v>61.046365240814801</v>
      </c>
      <c r="X113" s="2">
        <v>61.005421651511</v>
      </c>
      <c r="Y113" s="4">
        <v>-2.0513501012702599E-4</v>
      </c>
      <c r="Z113" s="4">
        <v>-9.2374506093563405E-4</v>
      </c>
      <c r="AA113" s="4">
        <v>-2.52823448362062E-4</v>
      </c>
      <c r="AC113" s="4">
        <f t="shared" si="22"/>
        <v>7.4998171365626776E-3</v>
      </c>
      <c r="AD113" s="4">
        <f t="shared" si="23"/>
        <v>7.5708064047691741E-3</v>
      </c>
      <c r="AE113" s="4"/>
      <c r="AF113" s="4"/>
      <c r="AH113">
        <f t="shared" si="24"/>
        <v>0</v>
      </c>
      <c r="AI113">
        <f t="shared" si="25"/>
        <v>0</v>
      </c>
      <c r="AJ113">
        <f t="shared" si="20"/>
        <v>0</v>
      </c>
      <c r="AK113">
        <f t="shared" si="21"/>
        <v>0</v>
      </c>
      <c r="AL113" s="4">
        <f t="shared" si="26"/>
        <v>0</v>
      </c>
      <c r="AM113" s="4">
        <f t="shared" si="27"/>
        <v>0</v>
      </c>
      <c r="AN113" s="4">
        <f t="shared" si="28"/>
        <v>0</v>
      </c>
      <c r="AO113" s="13">
        <f t="shared" si="29"/>
        <v>4.7674941486539734E-3</v>
      </c>
      <c r="AQ113" s="4"/>
      <c r="AS113">
        <f t="shared" si="30"/>
        <v>0</v>
      </c>
      <c r="AT113">
        <f t="shared" si="31"/>
        <v>1</v>
      </c>
      <c r="AU113">
        <f t="shared" si="32"/>
        <v>0</v>
      </c>
      <c r="AV113">
        <f t="shared" si="33"/>
        <v>0</v>
      </c>
      <c r="AW113" s="4">
        <f t="shared" si="34"/>
        <v>0</v>
      </c>
      <c r="AX113" s="4">
        <f t="shared" si="35"/>
        <v>0</v>
      </c>
      <c r="AY113" s="4">
        <f t="shared" si="36"/>
        <v>0</v>
      </c>
      <c r="AZ113" s="13">
        <f t="shared" si="37"/>
        <v>2.6277041303064946E-3</v>
      </c>
      <c r="BB113" s="13">
        <f t="shared" si="38"/>
        <v>0</v>
      </c>
      <c r="BC113" s="13">
        <f t="shared" si="39"/>
        <v>7.395198278960468E-3</v>
      </c>
    </row>
    <row r="114" spans="1:55" x14ac:dyDescent="0.25">
      <c r="A114" s="1">
        <v>46188</v>
      </c>
      <c r="B114" s="2">
        <v>55.55</v>
      </c>
      <c r="C114" s="2">
        <v>58.63</v>
      </c>
      <c r="D114" s="3">
        <v>1.0554455445544499</v>
      </c>
      <c r="E114" s="3">
        <v>1.0597116636322601</v>
      </c>
      <c r="F114" s="3">
        <v>1.0597559473821301</v>
      </c>
      <c r="G114" s="3">
        <v>1.0598370987719501</v>
      </c>
      <c r="H114" s="2">
        <v>58.8669829147724</v>
      </c>
      <c r="I114" s="2">
        <v>58.906570276728303</v>
      </c>
      <c r="J114" s="2">
        <v>58.884432667199498</v>
      </c>
      <c r="K114" s="4">
        <v>-4.0338607893237602E-3</v>
      </c>
      <c r="L114" s="4">
        <v>-4.7061231499985201E-3</v>
      </c>
      <c r="M114" s="4">
        <v>-4.3302436815136304E-3</v>
      </c>
      <c r="N114" s="2">
        <v>0</v>
      </c>
      <c r="O114" s="2">
        <v>0.30909999999999999</v>
      </c>
      <c r="P114" s="2">
        <v>55.55</v>
      </c>
      <c r="Q114" s="2">
        <v>58.939100000000003</v>
      </c>
      <c r="R114" s="3">
        <v>1.06100990099009</v>
      </c>
      <c r="S114" s="3">
        <v>1.05999152854207</v>
      </c>
      <c r="T114" s="3">
        <v>1.06031238302569</v>
      </c>
      <c r="U114" s="3">
        <v>1.06011531659374</v>
      </c>
      <c r="V114" s="2">
        <v>58.882529410512198</v>
      </c>
      <c r="W114" s="2">
        <v>58.906570276728303</v>
      </c>
      <c r="X114" s="2">
        <v>58.884432667199498</v>
      </c>
      <c r="Y114" s="4">
        <v>9.60275190861738E-4</v>
      </c>
      <c r="Z114" s="4">
        <v>5.5207330097874902E-4</v>
      </c>
      <c r="AA114" s="4">
        <v>9.27952769463584E-4</v>
      </c>
      <c r="AC114" s="4">
        <f t="shared" si="22"/>
        <v>-3.5370619082252697E-2</v>
      </c>
      <c r="AD114" s="4">
        <f t="shared" si="23"/>
        <v>-3.9463405332241283E-2</v>
      </c>
      <c r="AE114" s="4"/>
      <c r="AF114" s="4"/>
      <c r="AH114">
        <f t="shared" si="24"/>
        <v>0</v>
      </c>
      <c r="AI114">
        <f t="shared" si="25"/>
        <v>1</v>
      </c>
      <c r="AJ114">
        <f t="shared" si="20"/>
        <v>0</v>
      </c>
      <c r="AK114">
        <f t="shared" si="21"/>
        <v>0</v>
      </c>
      <c r="AL114" s="4">
        <f t="shared" si="26"/>
        <v>0</v>
      </c>
      <c r="AM114" s="4">
        <f t="shared" si="27"/>
        <v>0</v>
      </c>
      <c r="AN114" s="4">
        <f t="shared" si="28"/>
        <v>0</v>
      </c>
      <c r="AO114" s="13">
        <f t="shared" si="29"/>
        <v>4.7674941486539734E-3</v>
      </c>
      <c r="AQ114" s="4"/>
      <c r="AS114">
        <f t="shared" si="30"/>
        <v>0</v>
      </c>
      <c r="AT114">
        <f t="shared" si="31"/>
        <v>0</v>
      </c>
      <c r="AU114">
        <f t="shared" si="32"/>
        <v>0</v>
      </c>
      <c r="AV114">
        <f t="shared" si="33"/>
        <v>0</v>
      </c>
      <c r="AW114" s="4">
        <f t="shared" si="34"/>
        <v>0</v>
      </c>
      <c r="AX114" s="4">
        <f t="shared" si="35"/>
        <v>0</v>
      </c>
      <c r="AY114" s="4">
        <f t="shared" si="36"/>
        <v>0</v>
      </c>
      <c r="AZ114" s="13">
        <f t="shared" si="37"/>
        <v>2.6277041303064946E-3</v>
      </c>
      <c r="BB114" s="13">
        <f t="shared" si="38"/>
        <v>0</v>
      </c>
      <c r="BC114" s="13">
        <f t="shared" si="39"/>
        <v>7.395198278960468E-3</v>
      </c>
    </row>
    <row r="115" spans="1:55" x14ac:dyDescent="0.25">
      <c r="A115" s="1">
        <v>46189</v>
      </c>
      <c r="B115" s="2">
        <v>55.36</v>
      </c>
      <c r="C115" s="2">
        <v>58.37</v>
      </c>
      <c r="D115" s="3">
        <v>1.0543713872832301</v>
      </c>
      <c r="E115" s="3">
        <v>1.0597116636322601</v>
      </c>
      <c r="F115" s="3">
        <v>1.05898190598623</v>
      </c>
      <c r="G115" s="3">
        <v>1.05965867242796</v>
      </c>
      <c r="H115" s="2">
        <v>58.665637698682303</v>
      </c>
      <c r="I115" s="2">
        <v>58.668089247074697</v>
      </c>
      <c r="J115" s="2">
        <v>58.672581788015599</v>
      </c>
      <c r="K115" s="4">
        <v>-5.0521077735229602E-3</v>
      </c>
      <c r="L115" s="4">
        <v>-5.0938953900356099E-3</v>
      </c>
      <c r="M115" s="4">
        <v>-5.1704680038350296E-3</v>
      </c>
      <c r="N115" s="2">
        <v>0</v>
      </c>
      <c r="O115" s="2">
        <v>0.30909999999999999</v>
      </c>
      <c r="P115" s="2">
        <v>55.36</v>
      </c>
      <c r="Q115" s="2">
        <v>58.679099999999998</v>
      </c>
      <c r="R115" s="3">
        <v>1.05995484104046</v>
      </c>
      <c r="S115" s="3">
        <v>1.05999152854207</v>
      </c>
      <c r="T115" s="3">
        <v>1.06009668700551</v>
      </c>
      <c r="U115" s="3">
        <v>1.0602160629376101</v>
      </c>
      <c r="V115" s="2">
        <v>58.681131020089197</v>
      </c>
      <c r="W115" s="2">
        <v>58.698893524302498</v>
      </c>
      <c r="X115" s="2">
        <v>58.687983926629499</v>
      </c>
      <c r="Y115" s="4">
        <v>-3.4611726165939898E-5</v>
      </c>
      <c r="Z115" s="4">
        <v>-3.3726125137820698E-4</v>
      </c>
      <c r="AA115" s="4">
        <v>-1.5138702180004501E-4</v>
      </c>
      <c r="AC115" s="4">
        <f t="shared" si="22"/>
        <v>-3.4262047762248383E-3</v>
      </c>
      <c r="AD115" s="4">
        <f t="shared" si="23"/>
        <v>-4.4444517604241294E-3</v>
      </c>
      <c r="AE115" s="4"/>
      <c r="AF115" s="4"/>
      <c r="AH115">
        <f t="shared" si="24"/>
        <v>0</v>
      </c>
      <c r="AI115">
        <f t="shared" si="25"/>
        <v>0</v>
      </c>
      <c r="AJ115">
        <f t="shared" si="20"/>
        <v>0</v>
      </c>
      <c r="AK115">
        <f t="shared" si="21"/>
        <v>0</v>
      </c>
      <c r="AL115" s="4">
        <f t="shared" si="26"/>
        <v>0</v>
      </c>
      <c r="AM115" s="4">
        <f t="shared" si="27"/>
        <v>0</v>
      </c>
      <c r="AN115" s="4">
        <f t="shared" si="28"/>
        <v>0</v>
      </c>
      <c r="AO115" s="13">
        <f t="shared" si="29"/>
        <v>4.7674941486539734E-3</v>
      </c>
      <c r="AQ115" s="4"/>
      <c r="AS115">
        <f t="shared" si="30"/>
        <v>0</v>
      </c>
      <c r="AT115">
        <f t="shared" si="31"/>
        <v>1</v>
      </c>
      <c r="AU115">
        <f t="shared" si="32"/>
        <v>0</v>
      </c>
      <c r="AV115">
        <f t="shared" si="33"/>
        <v>0</v>
      </c>
      <c r="AW115" s="4">
        <f t="shared" si="34"/>
        <v>0</v>
      </c>
      <c r="AX115" s="4">
        <f t="shared" si="35"/>
        <v>0</v>
      </c>
      <c r="AY115" s="4">
        <f t="shared" si="36"/>
        <v>0</v>
      </c>
      <c r="AZ115" s="13">
        <f t="shared" si="37"/>
        <v>2.6277041303064946E-3</v>
      </c>
      <c r="BB115" s="13">
        <f t="shared" si="38"/>
        <v>0</v>
      </c>
      <c r="BC115" s="13">
        <f t="shared" si="39"/>
        <v>7.395198278960468E-3</v>
      </c>
    </row>
    <row r="116" spans="1:55" x14ac:dyDescent="0.25">
      <c r="A116" s="1">
        <v>46190</v>
      </c>
      <c r="B116" s="2">
        <v>54.67</v>
      </c>
      <c r="C116" s="2">
        <v>57.71</v>
      </c>
      <c r="D116" s="3">
        <v>1.0556063654655199</v>
      </c>
      <c r="E116" s="3">
        <v>1.0597116636322601</v>
      </c>
      <c r="F116" s="3">
        <v>1.05829147797819</v>
      </c>
      <c r="G116" s="3">
        <v>1.05964081807928</v>
      </c>
      <c r="H116" s="2">
        <v>57.934436650776</v>
      </c>
      <c r="I116" s="2">
        <v>57.894540800267201</v>
      </c>
      <c r="J116" s="2">
        <v>57.931539621636901</v>
      </c>
      <c r="K116" s="4">
        <v>-3.8814998638413102E-3</v>
      </c>
      <c r="L116" s="4">
        <v>-3.1926247142117698E-3</v>
      </c>
      <c r="M116" s="4">
        <v>-3.8314933091485302E-3</v>
      </c>
      <c r="N116" s="2">
        <v>0</v>
      </c>
      <c r="O116" s="2">
        <v>0.30909999999999999</v>
      </c>
      <c r="P116" s="2">
        <v>54.67</v>
      </c>
      <c r="Q116" s="2">
        <v>58.019100000000002</v>
      </c>
      <c r="R116" s="3">
        <v>1.0612602890067599</v>
      </c>
      <c r="S116" s="3">
        <v>1.05999152854207</v>
      </c>
      <c r="T116" s="3">
        <v>1.0599716513516</v>
      </c>
      <c r="U116" s="3">
        <v>1.06048090476598</v>
      </c>
      <c r="V116" s="2">
        <v>57.949736865395103</v>
      </c>
      <c r="W116" s="2">
        <v>57.955485878591602</v>
      </c>
      <c r="X116" s="2">
        <v>57.962012160799098</v>
      </c>
      <c r="Y116" s="4">
        <v>1.1962376229882E-3</v>
      </c>
      <c r="Z116" s="4">
        <v>1.0970356532213901E-3</v>
      </c>
      <c r="AA116" s="4">
        <v>9.8443346071848598E-4</v>
      </c>
      <c r="AC116" s="4">
        <f t="shared" si="22"/>
        <v>-1.2542198402506219E-2</v>
      </c>
      <c r="AD116" s="4">
        <f t="shared" si="23"/>
        <v>-1.1371590492824593E-2</v>
      </c>
      <c r="AE116" s="4"/>
      <c r="AF116" s="4"/>
      <c r="AH116">
        <f t="shared" si="24"/>
        <v>0</v>
      </c>
      <c r="AI116">
        <f t="shared" si="25"/>
        <v>1</v>
      </c>
      <c r="AJ116">
        <f t="shared" si="20"/>
        <v>0</v>
      </c>
      <c r="AK116">
        <f t="shared" si="21"/>
        <v>0</v>
      </c>
      <c r="AL116" s="4">
        <f t="shared" si="26"/>
        <v>0</v>
      </c>
      <c r="AM116" s="4">
        <f t="shared" si="27"/>
        <v>0</v>
      </c>
      <c r="AN116" s="4">
        <f t="shared" si="28"/>
        <v>0</v>
      </c>
      <c r="AO116" s="13">
        <f t="shared" si="29"/>
        <v>4.7674941486539734E-3</v>
      </c>
      <c r="AQ116" s="4"/>
      <c r="AS116">
        <f t="shared" si="30"/>
        <v>0</v>
      </c>
      <c r="AT116">
        <f t="shared" si="31"/>
        <v>0</v>
      </c>
      <c r="AU116">
        <f t="shared" si="32"/>
        <v>0</v>
      </c>
      <c r="AV116">
        <f t="shared" si="33"/>
        <v>0</v>
      </c>
      <c r="AW116" s="4">
        <f t="shared" si="34"/>
        <v>0</v>
      </c>
      <c r="AX116" s="4">
        <f t="shared" si="35"/>
        <v>0</v>
      </c>
      <c r="AY116" s="4">
        <f t="shared" si="36"/>
        <v>0</v>
      </c>
      <c r="AZ116" s="13">
        <f t="shared" si="37"/>
        <v>2.6277041303064946E-3</v>
      </c>
      <c r="BB116" s="13">
        <f t="shared" si="38"/>
        <v>0</v>
      </c>
      <c r="BC116" s="13">
        <f t="shared" si="39"/>
        <v>7.395198278960468E-3</v>
      </c>
    </row>
    <row r="117" spans="1:55" x14ac:dyDescent="0.25">
      <c r="A117" s="1">
        <v>46191</v>
      </c>
      <c r="B117" s="2">
        <v>53.77</v>
      </c>
      <c r="C117" s="2">
        <v>56.77</v>
      </c>
      <c r="D117" s="3">
        <v>1.0557931932304201</v>
      </c>
      <c r="E117" s="3">
        <v>1.0597116636322601</v>
      </c>
      <c r="F117" s="3">
        <v>1.05765803134378</v>
      </c>
      <c r="G117" s="3">
        <v>1.0595207787441401</v>
      </c>
      <c r="H117" s="2">
        <v>56.980696153506997</v>
      </c>
      <c r="I117" s="2">
        <v>56.9043327708874</v>
      </c>
      <c r="J117" s="2">
        <v>56.976886788122897</v>
      </c>
      <c r="K117" s="4">
        <v>-3.7045293187603998E-3</v>
      </c>
      <c r="L117" s="4">
        <v>-2.3634681663782602E-3</v>
      </c>
      <c r="M117" s="4">
        <v>-3.6376734713972998E-3</v>
      </c>
      <c r="N117" s="2">
        <v>0</v>
      </c>
      <c r="O117" s="2">
        <v>0.30909999999999999</v>
      </c>
      <c r="P117" s="2">
        <v>53.77</v>
      </c>
      <c r="Q117" s="2">
        <v>57.079099999999997</v>
      </c>
      <c r="R117" s="3">
        <v>1.06154175190626</v>
      </c>
      <c r="S117" s="3">
        <v>1.05999152854207</v>
      </c>
      <c r="T117" s="3">
        <v>1.05991306058478</v>
      </c>
      <c r="U117" s="3">
        <v>1.0606482933646399</v>
      </c>
      <c r="V117" s="2">
        <v>56.995744489707299</v>
      </c>
      <c r="W117" s="2">
        <v>56.9946756931758</v>
      </c>
      <c r="X117" s="2">
        <v>57.022058249267097</v>
      </c>
      <c r="Y117" s="4">
        <v>1.4614181680641101E-3</v>
      </c>
      <c r="Z117" s="4">
        <v>1.4801705602359801E-3</v>
      </c>
      <c r="AA117" s="4">
        <v>9.9984533654372309E-4</v>
      </c>
      <c r="AC117" s="4">
        <f t="shared" si="22"/>
        <v>-1.6599422085321173E-2</v>
      </c>
      <c r="AD117" s="4">
        <f t="shared" si="23"/>
        <v>-1.64224515402401E-2</v>
      </c>
      <c r="AE117" s="4"/>
      <c r="AF117" s="4"/>
      <c r="AH117">
        <f t="shared" si="24"/>
        <v>0</v>
      </c>
      <c r="AI117">
        <f t="shared" si="25"/>
        <v>1</v>
      </c>
      <c r="AJ117">
        <f t="shared" si="20"/>
        <v>0</v>
      </c>
      <c r="AK117">
        <f t="shared" si="21"/>
        <v>0</v>
      </c>
      <c r="AL117" s="4">
        <f t="shared" si="26"/>
        <v>0</v>
      </c>
      <c r="AM117" s="4">
        <f t="shared" si="27"/>
        <v>0</v>
      </c>
      <c r="AN117" s="4">
        <f t="shared" si="28"/>
        <v>0</v>
      </c>
      <c r="AO117" s="13">
        <f t="shared" si="29"/>
        <v>4.7674941486539734E-3</v>
      </c>
      <c r="AQ117" s="4"/>
      <c r="AS117">
        <f t="shared" si="30"/>
        <v>0</v>
      </c>
      <c r="AT117">
        <f t="shared" si="31"/>
        <v>0</v>
      </c>
      <c r="AU117">
        <f t="shared" si="32"/>
        <v>0</v>
      </c>
      <c r="AV117">
        <f t="shared" si="33"/>
        <v>0</v>
      </c>
      <c r="AW117" s="4">
        <f t="shared" si="34"/>
        <v>0</v>
      </c>
      <c r="AX117" s="4">
        <f t="shared" si="35"/>
        <v>0</v>
      </c>
      <c r="AY117" s="4">
        <f t="shared" si="36"/>
        <v>0</v>
      </c>
      <c r="AZ117" s="13">
        <f t="shared" si="37"/>
        <v>2.6277041303064946E-3</v>
      </c>
      <c r="BB117" s="13">
        <f t="shared" si="38"/>
        <v>0</v>
      </c>
      <c r="BC117" s="13">
        <f t="shared" si="39"/>
        <v>7.395198278960468E-3</v>
      </c>
    </row>
    <row r="118" spans="1:55" x14ac:dyDescent="0.25">
      <c r="A118" s="1">
        <v>46195</v>
      </c>
      <c r="B118" s="2">
        <v>54.06</v>
      </c>
      <c r="C118" s="2">
        <v>57.53</v>
      </c>
      <c r="D118" s="3">
        <v>1.06418793932667</v>
      </c>
      <c r="E118" s="3">
        <v>1.0597116636322601</v>
      </c>
      <c r="F118" s="3">
        <v>1.05814653222981</v>
      </c>
      <c r="G118" s="3">
        <v>1.05972831540268</v>
      </c>
      <c r="H118" s="2">
        <v>57.288012535960398</v>
      </c>
      <c r="I118" s="2">
        <v>57.176993174445201</v>
      </c>
      <c r="J118" s="2">
        <v>57.277693298908602</v>
      </c>
      <c r="K118" s="4">
        <v>4.21515434709207E-3</v>
      </c>
      <c r="L118" s="4">
        <v>6.1549506304747004E-3</v>
      </c>
      <c r="M118" s="4">
        <v>4.3952996533074499E-3</v>
      </c>
      <c r="N118" s="2">
        <v>0</v>
      </c>
      <c r="O118" s="2">
        <v>0</v>
      </c>
      <c r="P118" s="2">
        <v>54.06</v>
      </c>
      <c r="Q118" s="2">
        <v>57.53</v>
      </c>
      <c r="R118" s="3">
        <v>1.06418793932667</v>
      </c>
      <c r="S118" s="3">
        <v>1.05999152854207</v>
      </c>
      <c r="T118" s="3">
        <v>1.0604015614708</v>
      </c>
      <c r="U118" s="3">
        <v>1.0608558300231801</v>
      </c>
      <c r="V118" s="2">
        <v>57.303142032984503</v>
      </c>
      <c r="W118" s="2">
        <v>57.298900055213402</v>
      </c>
      <c r="X118" s="2">
        <v>57.338646739292699</v>
      </c>
      <c r="Y118" s="4">
        <v>3.9510938763001402E-3</v>
      </c>
      <c r="Z118" s="4">
        <v>4.0251235828514496E-3</v>
      </c>
      <c r="AA118" s="4">
        <v>3.3316913386464099E-3</v>
      </c>
      <c r="AC118" s="4">
        <f t="shared" si="22"/>
        <v>5.3788500267148102E-3</v>
      </c>
      <c r="AD118" s="4">
        <f t="shared" si="23"/>
        <v>1.3298533692567146E-2</v>
      </c>
      <c r="AE118" s="4"/>
      <c r="AF118" s="4"/>
      <c r="AH118">
        <f t="shared" si="24"/>
        <v>0</v>
      </c>
      <c r="AI118">
        <f t="shared" si="25"/>
        <v>1</v>
      </c>
      <c r="AJ118">
        <f t="shared" si="20"/>
        <v>0</v>
      </c>
      <c r="AK118">
        <f t="shared" si="21"/>
        <v>0</v>
      </c>
      <c r="AL118" s="4">
        <f t="shared" si="26"/>
        <v>0</v>
      </c>
      <c r="AM118" s="4">
        <f t="shared" si="27"/>
        <v>0</v>
      </c>
      <c r="AN118" s="4">
        <f t="shared" si="28"/>
        <v>0</v>
      </c>
      <c r="AO118" s="13">
        <f t="shared" si="29"/>
        <v>4.7674941486539734E-3</v>
      </c>
      <c r="AQ118" s="4"/>
      <c r="AS118">
        <f t="shared" si="30"/>
        <v>1</v>
      </c>
      <c r="AT118">
        <f t="shared" si="31"/>
        <v>0</v>
      </c>
      <c r="AU118">
        <f t="shared" si="32"/>
        <v>0</v>
      </c>
      <c r="AV118">
        <f t="shared" si="33"/>
        <v>0</v>
      </c>
      <c r="AW118" s="4">
        <f t="shared" si="34"/>
        <v>0</v>
      </c>
      <c r="AX118" s="4">
        <f t="shared" si="35"/>
        <v>0</v>
      </c>
      <c r="AY118" s="4">
        <f t="shared" si="36"/>
        <v>0</v>
      </c>
      <c r="AZ118" s="13">
        <f t="shared" si="37"/>
        <v>2.6277041303064946E-3</v>
      </c>
      <c r="BB118" s="13">
        <f t="shared" si="38"/>
        <v>0</v>
      </c>
      <c r="BC118" s="13">
        <f t="shared" si="39"/>
        <v>7.395198278960468E-3</v>
      </c>
    </row>
    <row r="119" spans="1:55" x14ac:dyDescent="0.25">
      <c r="A119" s="1">
        <v>46196</v>
      </c>
      <c r="B119" s="2">
        <v>54.46</v>
      </c>
      <c r="C119" s="2">
        <v>57.86</v>
      </c>
      <c r="D119" s="3">
        <v>1.06243114212265</v>
      </c>
      <c r="E119" s="3">
        <v>1.0597116636322601</v>
      </c>
      <c r="F119" s="3">
        <v>1.05850931042287</v>
      </c>
      <c r="G119" s="3">
        <v>1.05991660641367</v>
      </c>
      <c r="H119" s="2">
        <v>57.711897201413301</v>
      </c>
      <c r="I119" s="2">
        <v>57.626660145235498</v>
      </c>
      <c r="J119" s="2">
        <v>57.712804056830201</v>
      </c>
      <c r="K119" s="4">
        <v>2.56295662256701E-3</v>
      </c>
      <c r="L119" s="4">
        <v>4.0409891843727298E-3</v>
      </c>
      <c r="M119" s="4">
        <v>2.54724325433583E-3</v>
      </c>
      <c r="N119" s="2">
        <v>0</v>
      </c>
      <c r="O119" s="2">
        <v>0</v>
      </c>
      <c r="P119" s="2">
        <v>54.46</v>
      </c>
      <c r="Q119" s="2">
        <v>57.86</v>
      </c>
      <c r="R119" s="3">
        <v>1.06243114212265</v>
      </c>
      <c r="S119" s="3">
        <v>1.05999152854207</v>
      </c>
      <c r="T119" s="3">
        <v>1.06076433966387</v>
      </c>
      <c r="U119" s="3">
        <v>1.0610441210341699</v>
      </c>
      <c r="V119" s="2">
        <v>57.7271386444013</v>
      </c>
      <c r="W119" s="2">
        <v>57.749469037700102</v>
      </c>
      <c r="X119" s="2">
        <v>57.774208503062503</v>
      </c>
      <c r="Y119" s="4">
        <v>2.2988961517750599E-3</v>
      </c>
      <c r="Z119" s="4">
        <v>1.91214434073033E-3</v>
      </c>
      <c r="AA119" s="4">
        <v>1.4838431254787601E-3</v>
      </c>
      <c r="AC119" s="4">
        <f t="shared" si="22"/>
        <v>7.3719463973120035E-3</v>
      </c>
      <c r="AD119" s="4">
        <f t="shared" si="23"/>
        <v>5.7197486727869088E-3</v>
      </c>
      <c r="AE119" s="4"/>
      <c r="AF119" s="4"/>
      <c r="AH119">
        <f t="shared" si="24"/>
        <v>0</v>
      </c>
      <c r="AI119">
        <f t="shared" si="25"/>
        <v>1</v>
      </c>
      <c r="AJ119">
        <f t="shared" si="20"/>
        <v>0</v>
      </c>
      <c r="AK119">
        <f t="shared" si="21"/>
        <v>0</v>
      </c>
      <c r="AL119" s="4">
        <f t="shared" si="26"/>
        <v>0</v>
      </c>
      <c r="AM119" s="4">
        <f t="shared" si="27"/>
        <v>0</v>
      </c>
      <c r="AN119" s="4">
        <f t="shared" si="28"/>
        <v>0</v>
      </c>
      <c r="AO119" s="13">
        <f t="shared" si="29"/>
        <v>4.7674941486539734E-3</v>
      </c>
      <c r="AQ119" s="4"/>
      <c r="AS119">
        <f t="shared" si="30"/>
        <v>0</v>
      </c>
      <c r="AT119">
        <f t="shared" si="31"/>
        <v>0</v>
      </c>
      <c r="AU119">
        <f t="shared" si="32"/>
        <v>0</v>
      </c>
      <c r="AV119">
        <f t="shared" si="33"/>
        <v>1</v>
      </c>
      <c r="AW119" s="4">
        <f t="shared" si="34"/>
        <v>7.3719463973120035E-3</v>
      </c>
      <c r="AX119" s="4">
        <f t="shared" si="35"/>
        <v>-5.7197486727869088E-3</v>
      </c>
      <c r="AY119" s="4">
        <f t="shared" si="36"/>
        <v>1.6521977245250946E-3</v>
      </c>
      <c r="AZ119" s="13">
        <f t="shared" si="37"/>
        <v>4.2799018548315892E-3</v>
      </c>
      <c r="BB119" s="13">
        <f t="shared" si="38"/>
        <v>1.6521977245250946E-3</v>
      </c>
      <c r="BC119" s="13">
        <f t="shared" si="39"/>
        <v>9.0473960034855617E-3</v>
      </c>
    </row>
    <row r="120" spans="1:55" x14ac:dyDescent="0.25">
      <c r="A120" s="1">
        <v>46197</v>
      </c>
      <c r="B120" s="2">
        <v>53.57</v>
      </c>
      <c r="C120" s="2">
        <v>56.91</v>
      </c>
      <c r="D120" s="3">
        <v>1.0623483292887801</v>
      </c>
      <c r="E120" s="3">
        <v>1.0597116636322601</v>
      </c>
      <c r="F120" s="3">
        <v>1.05881976628257</v>
      </c>
      <c r="G120" s="3">
        <v>1.0599743858858901</v>
      </c>
      <c r="H120" s="2">
        <v>56.768753820780503</v>
      </c>
      <c r="I120" s="2">
        <v>56.704343759353499</v>
      </c>
      <c r="J120" s="2">
        <v>56.779732605580598</v>
      </c>
      <c r="K120" s="4">
        <v>2.4850070423550101E-3</v>
      </c>
      <c r="L120" s="4">
        <v>3.62025530327735E-3</v>
      </c>
      <c r="M120" s="4">
        <v>2.2916308877315899E-3</v>
      </c>
      <c r="N120" s="2">
        <v>0</v>
      </c>
      <c r="O120" s="2">
        <v>0</v>
      </c>
      <c r="P120" s="2">
        <v>53.57</v>
      </c>
      <c r="Q120" s="2">
        <v>56.91</v>
      </c>
      <c r="R120" s="3">
        <v>1.0623483292887801</v>
      </c>
      <c r="S120" s="3">
        <v>1.05999152854207</v>
      </c>
      <c r="T120" s="3">
        <v>1.06107479552357</v>
      </c>
      <c r="U120" s="3">
        <v>1.06110190050639</v>
      </c>
      <c r="V120" s="2">
        <v>56.7837461839989</v>
      </c>
      <c r="W120" s="2">
        <v>56.8251456757936</v>
      </c>
      <c r="X120" s="2">
        <v>56.840133563800599</v>
      </c>
      <c r="Y120" s="4">
        <v>2.2209465715629199E-3</v>
      </c>
      <c r="Z120" s="4">
        <v>1.4921392933737901E-3</v>
      </c>
      <c r="AA120" s="4">
        <v>1.22841956833281E-3</v>
      </c>
      <c r="AC120" s="4">
        <f t="shared" si="22"/>
        <v>-1.6477277352744631E-2</v>
      </c>
      <c r="AD120" s="4">
        <f t="shared" si="23"/>
        <v>-1.6555226932956545E-2</v>
      </c>
      <c r="AE120" s="4"/>
      <c r="AF120" s="4"/>
      <c r="AH120">
        <f t="shared" si="24"/>
        <v>0</v>
      </c>
      <c r="AI120">
        <f t="shared" si="25"/>
        <v>1</v>
      </c>
      <c r="AJ120">
        <f t="shared" si="20"/>
        <v>0</v>
      </c>
      <c r="AK120">
        <f t="shared" si="21"/>
        <v>0</v>
      </c>
      <c r="AL120" s="4">
        <f t="shared" si="26"/>
        <v>0</v>
      </c>
      <c r="AM120" s="4">
        <f t="shared" si="27"/>
        <v>0</v>
      </c>
      <c r="AN120" s="4">
        <f t="shared" si="28"/>
        <v>0</v>
      </c>
      <c r="AO120" s="13">
        <f t="shared" si="29"/>
        <v>4.7674941486539734E-3</v>
      </c>
      <c r="AQ120" s="4"/>
      <c r="AS120">
        <f t="shared" si="30"/>
        <v>0</v>
      </c>
      <c r="AT120">
        <f t="shared" si="31"/>
        <v>0</v>
      </c>
      <c r="AU120">
        <f t="shared" si="32"/>
        <v>1</v>
      </c>
      <c r="AV120">
        <f t="shared" si="33"/>
        <v>0</v>
      </c>
      <c r="AW120" s="4">
        <f t="shared" si="34"/>
        <v>0</v>
      </c>
      <c r="AX120" s="4">
        <f t="shared" si="35"/>
        <v>0</v>
      </c>
      <c r="AY120" s="4">
        <f t="shared" si="36"/>
        <v>0</v>
      </c>
      <c r="AZ120" s="13">
        <f t="shared" si="37"/>
        <v>4.2799018548315892E-3</v>
      </c>
      <c r="BB120" s="13">
        <f t="shared" si="38"/>
        <v>0</v>
      </c>
      <c r="BC120" s="13">
        <f t="shared" si="39"/>
        <v>9.0473960034855617E-3</v>
      </c>
    </row>
    <row r="121" spans="1:55" x14ac:dyDescent="0.25">
      <c r="A121" s="1">
        <v>46198</v>
      </c>
      <c r="B121" s="2">
        <v>54.09</v>
      </c>
      <c r="C121" s="2">
        <v>57.5</v>
      </c>
      <c r="D121" s="3">
        <v>1.06304307635422</v>
      </c>
      <c r="E121" s="3">
        <v>1.0597116636322601</v>
      </c>
      <c r="F121" s="3">
        <v>1.0592699966647801</v>
      </c>
      <c r="G121" s="3">
        <v>1.0601084663574001</v>
      </c>
      <c r="H121" s="2">
        <v>57.319803885869298</v>
      </c>
      <c r="I121" s="2">
        <v>57.271561158224699</v>
      </c>
      <c r="J121" s="2">
        <v>57.334014532567899</v>
      </c>
      <c r="K121" s="4">
        <v>3.13876624016046E-3</v>
      </c>
      <c r="L121" s="4">
        <v>3.9807621527893503E-3</v>
      </c>
      <c r="M121" s="4">
        <v>2.8908783465448999E-3</v>
      </c>
      <c r="N121" s="2">
        <v>0</v>
      </c>
      <c r="O121" s="2">
        <v>0</v>
      </c>
      <c r="P121" s="2">
        <v>54.09</v>
      </c>
      <c r="Q121" s="2">
        <v>57.5</v>
      </c>
      <c r="R121" s="3">
        <v>1.06304307635422</v>
      </c>
      <c r="S121" s="3">
        <v>1.05999152854207</v>
      </c>
      <c r="T121" s="3">
        <v>1.06152502590577</v>
      </c>
      <c r="U121" s="3">
        <v>1.0612359809779</v>
      </c>
      <c r="V121" s="2">
        <v>57.334941778840701</v>
      </c>
      <c r="W121" s="2">
        <v>57.393535689870099</v>
      </c>
      <c r="X121" s="2">
        <v>57.395001798390602</v>
      </c>
      <c r="Y121" s="4">
        <v>2.8747057693686599E-3</v>
      </c>
      <c r="Z121" s="4">
        <v>1.85326946311661E-3</v>
      </c>
      <c r="AA121" s="4">
        <v>1.8277249522674901E-3</v>
      </c>
      <c r="AC121" s="4">
        <f t="shared" si="22"/>
        <v>9.6601159904665893E-3</v>
      </c>
      <c r="AD121" s="4">
        <f t="shared" si="23"/>
        <v>1.0313875188272372E-2</v>
      </c>
      <c r="AE121" s="4"/>
      <c r="AF121" s="4"/>
      <c r="AH121">
        <f t="shared" si="24"/>
        <v>0</v>
      </c>
      <c r="AI121">
        <f t="shared" si="25"/>
        <v>1</v>
      </c>
      <c r="AJ121">
        <f t="shared" ref="AJ121:AJ156" si="40">AK121</f>
        <v>0</v>
      </c>
      <c r="AK121">
        <f t="shared" si="21"/>
        <v>0</v>
      </c>
      <c r="AL121" s="4">
        <f t="shared" si="26"/>
        <v>0</v>
      </c>
      <c r="AM121" s="4">
        <f t="shared" si="27"/>
        <v>0</v>
      </c>
      <c r="AN121" s="4">
        <f t="shared" si="28"/>
        <v>0</v>
      </c>
      <c r="AO121" s="13">
        <f t="shared" si="29"/>
        <v>4.7674941486539734E-3</v>
      </c>
      <c r="AQ121" s="4"/>
      <c r="AS121">
        <f t="shared" si="30"/>
        <v>0</v>
      </c>
      <c r="AT121">
        <f t="shared" si="31"/>
        <v>0</v>
      </c>
      <c r="AU121">
        <f t="shared" si="32"/>
        <v>0</v>
      </c>
      <c r="AV121">
        <f t="shared" si="33"/>
        <v>1</v>
      </c>
      <c r="AW121" s="4">
        <f t="shared" si="34"/>
        <v>9.6601159904665893E-3</v>
      </c>
      <c r="AX121" s="4">
        <f t="shared" si="35"/>
        <v>-1.0313875188272372E-2</v>
      </c>
      <c r="AY121" s="4">
        <f t="shared" si="36"/>
        <v>-6.5375919780578245E-4</v>
      </c>
      <c r="AZ121" s="13">
        <f t="shared" si="37"/>
        <v>3.6261426570258068E-3</v>
      </c>
      <c r="BB121" s="13">
        <f t="shared" si="38"/>
        <v>-6.5375919780578245E-4</v>
      </c>
      <c r="BC121" s="13">
        <f t="shared" si="39"/>
        <v>8.3936368056797793E-3</v>
      </c>
    </row>
    <row r="122" spans="1:55" x14ac:dyDescent="0.25">
      <c r="A122" s="1">
        <v>46199</v>
      </c>
      <c r="B122" s="2">
        <v>53.84</v>
      </c>
      <c r="C122" s="2">
        <v>57.22</v>
      </c>
      <c r="D122" s="3">
        <v>1.0627786032689399</v>
      </c>
      <c r="E122" s="3">
        <v>1.0597116636322601</v>
      </c>
      <c r="F122" s="3">
        <v>1.0595779690364899</v>
      </c>
      <c r="G122" s="3">
        <v>1.0601657459501701</v>
      </c>
      <c r="H122" s="2">
        <v>57.054875969961302</v>
      </c>
      <c r="I122" s="2">
        <v>57.031096620431804</v>
      </c>
      <c r="J122" s="2">
        <v>57.076239828682603</v>
      </c>
      <c r="K122" s="4">
        <v>2.8899466056830901E-3</v>
      </c>
      <c r="L122" s="4">
        <v>3.30681380388238E-3</v>
      </c>
      <c r="M122" s="4">
        <v>2.5155726442735002E-3</v>
      </c>
      <c r="N122" s="2">
        <v>0</v>
      </c>
      <c r="O122" s="2">
        <v>0</v>
      </c>
      <c r="P122" s="2">
        <v>53.84</v>
      </c>
      <c r="Q122" s="2">
        <v>57.22</v>
      </c>
      <c r="R122" s="3">
        <v>1.0627786032689399</v>
      </c>
      <c r="S122" s="3">
        <v>1.05999152854207</v>
      </c>
      <c r="T122" s="3">
        <v>1.0618329982774899</v>
      </c>
      <c r="U122" s="3">
        <v>1.06129326057067</v>
      </c>
      <c r="V122" s="2">
        <v>57.069943896705198</v>
      </c>
      <c r="W122" s="2">
        <v>57.152507394766999</v>
      </c>
      <c r="X122" s="2">
        <v>57.136945215850197</v>
      </c>
      <c r="Y122" s="4">
        <v>2.6258861348913099E-3</v>
      </c>
      <c r="Z122" s="4">
        <v>1.1802244193935001E-3</v>
      </c>
      <c r="AA122" s="4">
        <v>1.4525536441397E-3</v>
      </c>
      <c r="AC122" s="4">
        <f t="shared" si="22"/>
        <v>-4.6326405468632625E-3</v>
      </c>
      <c r="AD122" s="4">
        <f t="shared" si="23"/>
        <v>-4.8814601813405977E-3</v>
      </c>
      <c r="AE122" s="4"/>
      <c r="AF122" s="4"/>
      <c r="AH122">
        <f t="shared" si="24"/>
        <v>0</v>
      </c>
      <c r="AI122">
        <f t="shared" si="25"/>
        <v>1</v>
      </c>
      <c r="AJ122">
        <f t="shared" si="40"/>
        <v>0</v>
      </c>
      <c r="AK122">
        <f t="shared" ref="AK122:AK156" si="41">IF(AH121,1,IF(AI121,0,AJ121))</f>
        <v>0</v>
      </c>
      <c r="AL122" s="4">
        <f t="shared" si="26"/>
        <v>0</v>
      </c>
      <c r="AM122" s="4">
        <f t="shared" si="27"/>
        <v>0</v>
      </c>
      <c r="AN122" s="4">
        <f t="shared" si="28"/>
        <v>0</v>
      </c>
      <c r="AO122" s="13">
        <f t="shared" si="29"/>
        <v>4.7674941486539734E-3</v>
      </c>
      <c r="AQ122" s="4"/>
      <c r="AS122">
        <f t="shared" si="30"/>
        <v>0</v>
      </c>
      <c r="AT122">
        <f t="shared" si="31"/>
        <v>0</v>
      </c>
      <c r="AU122">
        <f t="shared" si="32"/>
        <v>1</v>
      </c>
      <c r="AV122">
        <f t="shared" si="33"/>
        <v>0</v>
      </c>
      <c r="AW122" s="4">
        <f t="shared" si="34"/>
        <v>0</v>
      </c>
      <c r="AX122" s="4">
        <f t="shared" si="35"/>
        <v>0</v>
      </c>
      <c r="AY122" s="4">
        <f t="shared" si="36"/>
        <v>0</v>
      </c>
      <c r="AZ122" s="13">
        <f t="shared" si="37"/>
        <v>3.6261426570258068E-3</v>
      </c>
      <c r="BB122" s="13">
        <f t="shared" si="38"/>
        <v>0</v>
      </c>
      <c r="BC122" s="13">
        <f t="shared" si="39"/>
        <v>8.3936368056797793E-3</v>
      </c>
    </row>
    <row r="123" spans="1:55" x14ac:dyDescent="0.25">
      <c r="A123" s="1">
        <v>46202</v>
      </c>
      <c r="B123" s="2">
        <v>53.58</v>
      </c>
      <c r="C123" s="2">
        <v>56.97</v>
      </c>
      <c r="D123" s="3">
        <v>1.0632698768197</v>
      </c>
      <c r="E123" s="3">
        <v>1.0597116636322601</v>
      </c>
      <c r="F123" s="3">
        <v>1.0599275457714601</v>
      </c>
      <c r="G123" s="3">
        <v>1.0601759265916499</v>
      </c>
      <c r="H123" s="2">
        <v>56.779350937416901</v>
      </c>
      <c r="I123" s="2">
        <v>56.772187580975299</v>
      </c>
      <c r="J123" s="2">
        <v>56.803680668010301</v>
      </c>
      <c r="K123" s="4">
        <v>3.35209369603313E-3</v>
      </c>
      <c r="L123" s="4">
        <v>3.4782629500032399E-3</v>
      </c>
      <c r="M123" s="4">
        <v>2.92368937151976E-3</v>
      </c>
      <c r="N123" s="2">
        <v>0</v>
      </c>
      <c r="O123" s="2">
        <v>0</v>
      </c>
      <c r="P123" s="2">
        <v>53.58</v>
      </c>
      <c r="Q123" s="2">
        <v>56.97</v>
      </c>
      <c r="R123" s="3">
        <v>1.0632698768197</v>
      </c>
      <c r="S123" s="3">
        <v>1.05999152854207</v>
      </c>
      <c r="T123" s="3">
        <v>1.0621825750124501</v>
      </c>
      <c r="U123" s="3">
        <v>1.06130344121215</v>
      </c>
      <c r="V123" s="2">
        <v>56.794346099284297</v>
      </c>
      <c r="W123" s="2">
        <v>56.893012047707899</v>
      </c>
      <c r="X123" s="2">
        <v>56.864092901376601</v>
      </c>
      <c r="Y123" s="4">
        <v>3.08803322524115E-3</v>
      </c>
      <c r="Z123" s="4">
        <v>1.3522910142594899E-3</v>
      </c>
      <c r="AA123" s="4">
        <v>1.8607277746225299E-3</v>
      </c>
      <c r="AC123" s="4">
        <f t="shared" si="22"/>
        <v>-4.8408212200097799E-3</v>
      </c>
      <c r="AD123" s="4">
        <f t="shared" si="23"/>
        <v>-4.3786741296600231E-3</v>
      </c>
      <c r="AE123" s="4"/>
      <c r="AF123" s="4"/>
      <c r="AH123">
        <f t="shared" si="24"/>
        <v>0</v>
      </c>
      <c r="AI123">
        <f t="shared" si="25"/>
        <v>1</v>
      </c>
      <c r="AJ123">
        <f t="shared" si="40"/>
        <v>0</v>
      </c>
      <c r="AK123">
        <f t="shared" si="41"/>
        <v>0</v>
      </c>
      <c r="AL123" s="4">
        <f t="shared" si="26"/>
        <v>0</v>
      </c>
      <c r="AM123" s="4">
        <f t="shared" si="27"/>
        <v>0</v>
      </c>
      <c r="AN123" s="4">
        <f t="shared" si="28"/>
        <v>0</v>
      </c>
      <c r="AO123" s="13">
        <f t="shared" si="29"/>
        <v>4.7674941486539734E-3</v>
      </c>
      <c r="AQ123" s="4"/>
      <c r="AS123">
        <f t="shared" si="30"/>
        <v>0</v>
      </c>
      <c r="AT123">
        <f t="shared" si="31"/>
        <v>0</v>
      </c>
      <c r="AU123">
        <f t="shared" si="32"/>
        <v>0</v>
      </c>
      <c r="AV123">
        <f t="shared" si="33"/>
        <v>1</v>
      </c>
      <c r="AW123" s="4">
        <f t="shared" si="34"/>
        <v>-4.8408212200097799E-3</v>
      </c>
      <c r="AX123" s="4">
        <f t="shared" si="35"/>
        <v>4.3786741296600231E-3</v>
      </c>
      <c r="AY123" s="4">
        <f t="shared" si="36"/>
        <v>-4.6214709034975675E-4</v>
      </c>
      <c r="AZ123" s="13">
        <f t="shared" si="37"/>
        <v>3.16399556667605E-3</v>
      </c>
      <c r="BB123" s="13">
        <f t="shared" si="38"/>
        <v>-4.6214709034975675E-4</v>
      </c>
      <c r="BC123" s="13">
        <f t="shared" si="39"/>
        <v>7.9314897153300225E-3</v>
      </c>
    </row>
    <row r="124" spans="1:55" x14ac:dyDescent="0.25">
      <c r="A124" s="1">
        <v>46203</v>
      </c>
      <c r="B124" s="2">
        <v>53.11</v>
      </c>
      <c r="C124" s="2">
        <v>56.59</v>
      </c>
      <c r="D124" s="3">
        <v>1.0655243833553001</v>
      </c>
      <c r="E124" s="3">
        <v>1.0597116636322601</v>
      </c>
      <c r="F124" s="3">
        <v>1.0609354296515401</v>
      </c>
      <c r="G124" s="3">
        <v>1.0603456885168301</v>
      </c>
      <c r="H124" s="2">
        <v>56.281286455509701</v>
      </c>
      <c r="I124" s="2">
        <v>56.292751955922398</v>
      </c>
      <c r="J124" s="2">
        <v>56.305943461282901</v>
      </c>
      <c r="K124" s="4">
        <v>5.4702010403163302E-3</v>
      </c>
      <c r="L124" s="4">
        <v>5.2665039781142698E-3</v>
      </c>
      <c r="M124" s="4">
        <v>5.0321938846980604E-3</v>
      </c>
      <c r="N124" s="2">
        <v>0</v>
      </c>
      <c r="O124" s="2">
        <v>0</v>
      </c>
      <c r="P124" s="2">
        <v>53.11</v>
      </c>
      <c r="Q124" s="2">
        <v>56.59</v>
      </c>
      <c r="R124" s="3">
        <v>1.0655243833553001</v>
      </c>
      <c r="S124" s="3">
        <v>1.05999152854207</v>
      </c>
      <c r="T124" s="3">
        <v>1.0626340232489699</v>
      </c>
      <c r="U124" s="3">
        <v>1.06147320313733</v>
      </c>
      <c r="V124" s="2">
        <v>56.296150080869502</v>
      </c>
      <c r="W124" s="2">
        <v>56.412516558911598</v>
      </c>
      <c r="X124" s="2">
        <v>56.365825762777497</v>
      </c>
      <c r="Y124" s="4">
        <v>5.2061405695242001E-3</v>
      </c>
      <c r="Z124" s="4">
        <v>3.1412324686870899E-3</v>
      </c>
      <c r="AA124" s="4">
        <v>3.9692424897696801E-3</v>
      </c>
      <c r="AC124" s="4">
        <f t="shared" si="22"/>
        <v>-8.8106296821549197E-3</v>
      </c>
      <c r="AD124" s="4">
        <f t="shared" si="23"/>
        <v>-6.6925223378716406E-3</v>
      </c>
      <c r="AE124" s="4"/>
      <c r="AF124" s="4"/>
      <c r="AH124">
        <f t="shared" si="24"/>
        <v>0</v>
      </c>
      <c r="AI124">
        <f t="shared" si="25"/>
        <v>1</v>
      </c>
      <c r="AJ124">
        <f t="shared" si="40"/>
        <v>0</v>
      </c>
      <c r="AK124">
        <f t="shared" si="41"/>
        <v>0</v>
      </c>
      <c r="AL124" s="4">
        <f t="shared" si="26"/>
        <v>0</v>
      </c>
      <c r="AM124" s="4">
        <f t="shared" si="27"/>
        <v>0</v>
      </c>
      <c r="AN124" s="4">
        <f t="shared" si="28"/>
        <v>0</v>
      </c>
      <c r="AO124" s="13">
        <f t="shared" si="29"/>
        <v>4.7674941486539734E-3</v>
      </c>
      <c r="AQ124" s="4"/>
      <c r="AS124">
        <f t="shared" si="30"/>
        <v>1</v>
      </c>
      <c r="AT124">
        <f t="shared" si="31"/>
        <v>0</v>
      </c>
      <c r="AU124">
        <f t="shared" si="32"/>
        <v>1</v>
      </c>
      <c r="AV124">
        <f t="shared" si="33"/>
        <v>0</v>
      </c>
      <c r="AW124" s="4">
        <f t="shared" si="34"/>
        <v>0</v>
      </c>
      <c r="AX124" s="4">
        <f t="shared" si="35"/>
        <v>0</v>
      </c>
      <c r="AY124" s="4">
        <f t="shared" si="36"/>
        <v>0</v>
      </c>
      <c r="AZ124" s="13">
        <f t="shared" si="37"/>
        <v>3.16399556667605E-3</v>
      </c>
      <c r="BB124" s="13">
        <f t="shared" si="38"/>
        <v>0</v>
      </c>
      <c r="BC124" s="13">
        <f t="shared" si="39"/>
        <v>7.9314897153300225E-3</v>
      </c>
    </row>
    <row r="125" spans="1:55" x14ac:dyDescent="0.25">
      <c r="A125" s="1">
        <v>46204</v>
      </c>
      <c r="B125" s="2">
        <v>52.81</v>
      </c>
      <c r="C125" s="2">
        <v>56.29</v>
      </c>
      <c r="D125" s="3">
        <v>1.0658966104904299</v>
      </c>
      <c r="E125" s="3">
        <v>1.0597116636322601</v>
      </c>
      <c r="F125" s="3">
        <v>1.0620879519722599</v>
      </c>
      <c r="G125" s="3">
        <v>1.0605349289792401</v>
      </c>
      <c r="H125" s="2">
        <v>55.963372956420002</v>
      </c>
      <c r="I125" s="2">
        <v>56.028000039898203</v>
      </c>
      <c r="J125" s="2">
        <v>55.996855810574203</v>
      </c>
      <c r="K125" s="4">
        <v>5.8194770772848504E-3</v>
      </c>
      <c r="L125" s="4">
        <v>4.6653329870225604E-3</v>
      </c>
      <c r="M125" s="4">
        <v>5.2213565567899396E-3</v>
      </c>
      <c r="N125" s="2">
        <v>0</v>
      </c>
      <c r="O125" s="2">
        <v>0</v>
      </c>
      <c r="P125" s="2">
        <v>52.81</v>
      </c>
      <c r="Q125" s="2">
        <v>56.29</v>
      </c>
      <c r="R125" s="3">
        <v>1.0658966104904299</v>
      </c>
      <c r="S125" s="3">
        <v>1.05999152854207</v>
      </c>
      <c r="T125" s="3">
        <v>1.0632282001939699</v>
      </c>
      <c r="U125" s="3">
        <v>1.0616624435997399</v>
      </c>
      <c r="V125" s="2">
        <v>55.978152622306901</v>
      </c>
      <c r="W125" s="2">
        <v>56.117702767778503</v>
      </c>
      <c r="X125" s="2">
        <v>56.056399857682699</v>
      </c>
      <c r="Y125" s="4">
        <v>5.5554166064930299E-3</v>
      </c>
      <c r="Z125" s="4">
        <v>3.0655793671288201E-3</v>
      </c>
      <c r="AA125" s="4">
        <v>4.1585752505619899E-3</v>
      </c>
      <c r="AC125" s="4">
        <f t="shared" si="22"/>
        <v>-5.6646677154659833E-3</v>
      </c>
      <c r="AD125" s="4">
        <f t="shared" si="23"/>
        <v>-5.3153916784973209E-3</v>
      </c>
      <c r="AE125" s="4"/>
      <c r="AF125" s="4"/>
      <c r="AH125">
        <f t="shared" si="24"/>
        <v>0</v>
      </c>
      <c r="AI125">
        <f t="shared" si="25"/>
        <v>1</v>
      </c>
      <c r="AJ125">
        <f t="shared" si="40"/>
        <v>0</v>
      </c>
      <c r="AK125">
        <f t="shared" si="41"/>
        <v>0</v>
      </c>
      <c r="AL125" s="4">
        <f t="shared" si="26"/>
        <v>0</v>
      </c>
      <c r="AM125" s="4">
        <f t="shared" si="27"/>
        <v>0</v>
      </c>
      <c r="AN125" s="4">
        <f t="shared" si="28"/>
        <v>0</v>
      </c>
      <c r="AO125" s="13">
        <f t="shared" si="29"/>
        <v>4.7674941486539734E-3</v>
      </c>
      <c r="AQ125" s="4"/>
      <c r="AS125">
        <f t="shared" si="30"/>
        <v>1</v>
      </c>
      <c r="AT125">
        <f t="shared" si="31"/>
        <v>0</v>
      </c>
      <c r="AU125">
        <f t="shared" si="32"/>
        <v>0</v>
      </c>
      <c r="AV125">
        <f t="shared" si="33"/>
        <v>1</v>
      </c>
      <c r="AW125" s="4">
        <f t="shared" si="34"/>
        <v>-5.6646677154659833E-3</v>
      </c>
      <c r="AX125" s="4">
        <f t="shared" si="35"/>
        <v>5.3153916784973209E-3</v>
      </c>
      <c r="AY125" s="4">
        <f t="shared" si="36"/>
        <v>-3.4927603696866243E-4</v>
      </c>
      <c r="AZ125" s="13">
        <f t="shared" si="37"/>
        <v>2.8147195297073876E-3</v>
      </c>
      <c r="BB125" s="13">
        <f t="shared" si="38"/>
        <v>-3.4927603696866243E-4</v>
      </c>
      <c r="BC125" s="13">
        <f t="shared" si="39"/>
        <v>7.5822136783613601E-3</v>
      </c>
    </row>
    <row r="126" spans="1:55" x14ac:dyDescent="0.25">
      <c r="A126" s="1">
        <v>46205</v>
      </c>
      <c r="B126" s="2">
        <v>53.22</v>
      </c>
      <c r="C126" s="2">
        <v>56.75</v>
      </c>
      <c r="D126" s="3">
        <v>1.06632844795189</v>
      </c>
      <c r="E126" s="3">
        <v>1.0597116636322601</v>
      </c>
      <c r="F126" s="3">
        <v>1.0631601602209</v>
      </c>
      <c r="G126" s="3">
        <v>1.0607258190995399</v>
      </c>
      <c r="H126" s="2">
        <v>56.397854738509203</v>
      </c>
      <c r="I126" s="2">
        <v>56.524320803964002</v>
      </c>
      <c r="J126" s="2">
        <v>56.441668920275603</v>
      </c>
      <c r="K126" s="4">
        <v>6.2245351321605098E-3</v>
      </c>
      <c r="L126" s="4">
        <v>3.9846541216979796E-3</v>
      </c>
      <c r="M126" s="4">
        <v>5.44796000054662E-3</v>
      </c>
      <c r="N126" s="2">
        <v>0</v>
      </c>
      <c r="O126" s="2">
        <v>0</v>
      </c>
      <c r="P126" s="2">
        <v>53.22</v>
      </c>
      <c r="Q126" s="2">
        <v>56.75</v>
      </c>
      <c r="R126" s="3">
        <v>1.06632844795189</v>
      </c>
      <c r="S126" s="3">
        <v>1.05999152854207</v>
      </c>
      <c r="T126" s="3">
        <v>1.06373501608848</v>
      </c>
      <c r="U126" s="3">
        <v>1.06185333372004</v>
      </c>
      <c r="V126" s="2">
        <v>56.412749149009102</v>
      </c>
      <c r="W126" s="2">
        <v>56.585004814323398</v>
      </c>
      <c r="X126" s="2">
        <v>56.501675248378497</v>
      </c>
      <c r="Y126" s="4">
        <v>5.9604746613685601E-3</v>
      </c>
      <c r="Z126" s="4">
        <v>2.9116388623448598E-3</v>
      </c>
      <c r="AA126" s="4">
        <v>4.3853682349018E-3</v>
      </c>
      <c r="AC126" s="4">
        <f t="shared" si="22"/>
        <v>7.7336988307013087E-3</v>
      </c>
      <c r="AD126" s="4">
        <f t="shared" si="23"/>
        <v>8.138756885576897E-3</v>
      </c>
      <c r="AE126" s="4"/>
      <c r="AF126" s="4"/>
      <c r="AH126">
        <f t="shared" si="24"/>
        <v>0</v>
      </c>
      <c r="AI126">
        <f t="shared" si="25"/>
        <v>1</v>
      </c>
      <c r="AJ126">
        <f t="shared" si="40"/>
        <v>0</v>
      </c>
      <c r="AK126">
        <f t="shared" si="41"/>
        <v>0</v>
      </c>
      <c r="AL126" s="4">
        <f t="shared" si="26"/>
        <v>0</v>
      </c>
      <c r="AM126" s="4">
        <f t="shared" si="27"/>
        <v>0</v>
      </c>
      <c r="AN126" s="4">
        <f t="shared" si="28"/>
        <v>0</v>
      </c>
      <c r="AO126" s="13">
        <f t="shared" si="29"/>
        <v>4.7674941486539734E-3</v>
      </c>
      <c r="AQ126" s="4"/>
      <c r="AS126">
        <f t="shared" si="30"/>
        <v>1</v>
      </c>
      <c r="AT126">
        <f t="shared" si="31"/>
        <v>0</v>
      </c>
      <c r="AU126">
        <f t="shared" si="32"/>
        <v>1</v>
      </c>
      <c r="AV126">
        <f t="shared" si="33"/>
        <v>1</v>
      </c>
      <c r="AW126" s="4">
        <f t="shared" si="34"/>
        <v>7.7336988307013087E-3</v>
      </c>
      <c r="AX126" s="4">
        <f t="shared" si="35"/>
        <v>-8.138756885576897E-3</v>
      </c>
      <c r="AY126" s="4">
        <f t="shared" si="36"/>
        <v>-4.0505805487558826E-4</v>
      </c>
      <c r="AZ126" s="13">
        <f t="shared" si="37"/>
        <v>2.4096614748317993E-3</v>
      </c>
      <c r="BB126" s="13">
        <f t="shared" si="38"/>
        <v>-4.0505805487558826E-4</v>
      </c>
      <c r="BC126" s="13">
        <f t="shared" si="39"/>
        <v>7.1771556234857719E-3</v>
      </c>
    </row>
    <row r="127" spans="1:55" x14ac:dyDescent="0.25">
      <c r="A127" s="1">
        <v>46209</v>
      </c>
      <c r="B127" s="2">
        <v>53.13</v>
      </c>
      <c r="C127" s="2">
        <v>56.67</v>
      </c>
      <c r="D127" s="3">
        <v>1.06662902315076</v>
      </c>
      <c r="E127" s="3">
        <v>1.0597116636322601</v>
      </c>
      <c r="F127" s="3">
        <v>1.0642437432129299</v>
      </c>
      <c r="G127" s="3">
        <v>1.06095088727836</v>
      </c>
      <c r="H127" s="2">
        <v>56.302480688782303</v>
      </c>
      <c r="I127" s="2">
        <v>56.485699312536703</v>
      </c>
      <c r="J127" s="2">
        <v>56.356362768758999</v>
      </c>
      <c r="K127" s="4">
        <v>6.5063740388674298E-3</v>
      </c>
      <c r="L127" s="4">
        <v>3.2574735793760999E-3</v>
      </c>
      <c r="M127" s="4">
        <v>5.5498209191748599E-3</v>
      </c>
      <c r="N127" s="2">
        <v>0</v>
      </c>
      <c r="O127" s="2">
        <v>0</v>
      </c>
      <c r="P127" s="2">
        <v>53.13</v>
      </c>
      <c r="Q127" s="2">
        <v>56.67</v>
      </c>
      <c r="R127" s="3">
        <v>1.06662902315076</v>
      </c>
      <c r="S127" s="3">
        <v>1.05999152854207</v>
      </c>
      <c r="T127" s="3">
        <v>1.0642437432129299</v>
      </c>
      <c r="U127" s="3">
        <v>1.06207840189886</v>
      </c>
      <c r="V127" s="2">
        <v>56.317349911440303</v>
      </c>
      <c r="W127" s="2">
        <v>56.516241404781397</v>
      </c>
      <c r="X127" s="2">
        <v>56.416267620546101</v>
      </c>
      <c r="Y127" s="4">
        <v>6.2423135680755399E-3</v>
      </c>
      <c r="Z127" s="4">
        <v>2.7169148457015699E-3</v>
      </c>
      <c r="AA127" s="4">
        <v>4.48742027790585E-3</v>
      </c>
      <c r="AC127" s="4">
        <f t="shared" si="22"/>
        <v>-1.6925250866911782E-3</v>
      </c>
      <c r="AD127" s="4">
        <f t="shared" si="23"/>
        <v>-1.4106861799842005E-3</v>
      </c>
      <c r="AE127" s="4"/>
      <c r="AF127" s="4"/>
      <c r="AH127">
        <f t="shared" si="24"/>
        <v>0</v>
      </c>
      <c r="AI127">
        <f t="shared" si="25"/>
        <v>1</v>
      </c>
      <c r="AJ127">
        <f t="shared" si="40"/>
        <v>0</v>
      </c>
      <c r="AK127">
        <f t="shared" si="41"/>
        <v>0</v>
      </c>
      <c r="AL127" s="4">
        <f t="shared" si="26"/>
        <v>0</v>
      </c>
      <c r="AM127" s="4">
        <f t="shared" si="27"/>
        <v>0</v>
      </c>
      <c r="AN127" s="4">
        <f t="shared" si="28"/>
        <v>0</v>
      </c>
      <c r="AO127" s="13">
        <f t="shared" si="29"/>
        <v>4.7674941486539734E-3</v>
      </c>
      <c r="AQ127" s="4"/>
      <c r="AS127">
        <f t="shared" si="30"/>
        <v>1</v>
      </c>
      <c r="AT127">
        <f t="shared" si="31"/>
        <v>0</v>
      </c>
      <c r="AU127">
        <f t="shared" si="32"/>
        <v>1</v>
      </c>
      <c r="AV127">
        <f t="shared" si="33"/>
        <v>1</v>
      </c>
      <c r="AW127" s="4">
        <f t="shared" si="34"/>
        <v>-1.6925250866911782E-3</v>
      </c>
      <c r="AX127" s="4">
        <f t="shared" si="35"/>
        <v>1.4106861799842005E-3</v>
      </c>
      <c r="AY127" s="4">
        <f t="shared" si="36"/>
        <v>-2.818389067069777E-4</v>
      </c>
      <c r="AZ127" s="13">
        <f t="shared" si="37"/>
        <v>2.1278225681248216E-3</v>
      </c>
      <c r="BB127" s="13">
        <f t="shared" si="38"/>
        <v>-2.818389067069777E-4</v>
      </c>
      <c r="BC127" s="13">
        <f t="shared" si="39"/>
        <v>6.8953167167787946E-3</v>
      </c>
    </row>
    <row r="128" spans="1:55" x14ac:dyDescent="0.25">
      <c r="A128" s="1">
        <v>46210</v>
      </c>
      <c r="B128" s="2">
        <v>54.64</v>
      </c>
      <c r="C128" s="2">
        <v>58.21</v>
      </c>
      <c r="D128" s="3">
        <v>1.0653367496339601</v>
      </c>
      <c r="E128" s="3">
        <v>1.0597116636322601</v>
      </c>
      <c r="F128" s="3">
        <v>1.06435862424366</v>
      </c>
      <c r="G128" s="3">
        <v>1.0612525782367399</v>
      </c>
      <c r="H128" s="2">
        <v>57.9026453008671</v>
      </c>
      <c r="I128" s="2">
        <v>58.150278129154898</v>
      </c>
      <c r="J128" s="2">
        <v>57.970356480889798</v>
      </c>
      <c r="K128" s="4">
        <v>5.2940903413009601E-3</v>
      </c>
      <c r="L128" s="4">
        <v>1.02649936987608E-3</v>
      </c>
      <c r="M128" s="4">
        <v>4.1253765479463298E-3</v>
      </c>
      <c r="N128" s="2">
        <v>0</v>
      </c>
      <c r="O128" s="2">
        <v>0</v>
      </c>
      <c r="P128" s="2">
        <v>54.64</v>
      </c>
      <c r="Q128" s="2">
        <v>58.21</v>
      </c>
      <c r="R128" s="3">
        <v>1.0653367496339601</v>
      </c>
      <c r="S128" s="3">
        <v>1.05999152854207</v>
      </c>
      <c r="T128" s="3">
        <v>1.06435862424366</v>
      </c>
      <c r="U128" s="3">
        <v>1.06238009285723</v>
      </c>
      <c r="V128" s="2">
        <v>57.917937119538898</v>
      </c>
      <c r="W128" s="2">
        <v>58.150278129154898</v>
      </c>
      <c r="X128" s="2">
        <v>58.031963879753803</v>
      </c>
      <c r="Y128" s="4">
        <v>5.0300298705089602E-3</v>
      </c>
      <c r="Z128" s="4">
        <v>1.02649936987608E-3</v>
      </c>
      <c r="AA128" s="4">
        <v>3.0632011627528101E-3</v>
      </c>
      <c r="AC128" s="4">
        <f t="shared" si="22"/>
        <v>2.8024474799682796E-2</v>
      </c>
      <c r="AD128" s="4">
        <f t="shared" si="23"/>
        <v>2.6812191102116176E-2</v>
      </c>
      <c r="AE128" s="4"/>
      <c r="AF128" s="4"/>
      <c r="AH128">
        <f t="shared" si="24"/>
        <v>0</v>
      </c>
      <c r="AI128">
        <f t="shared" si="25"/>
        <v>1</v>
      </c>
      <c r="AJ128">
        <f t="shared" si="40"/>
        <v>0</v>
      </c>
      <c r="AK128">
        <f t="shared" si="41"/>
        <v>0</v>
      </c>
      <c r="AL128" s="4">
        <f t="shared" si="26"/>
        <v>0</v>
      </c>
      <c r="AM128" s="4">
        <f t="shared" si="27"/>
        <v>0</v>
      </c>
      <c r="AN128" s="4">
        <f t="shared" si="28"/>
        <v>0</v>
      </c>
      <c r="AO128" s="13">
        <f t="shared" si="29"/>
        <v>4.7674941486539734E-3</v>
      </c>
      <c r="AQ128" s="4"/>
      <c r="AS128">
        <f t="shared" si="30"/>
        <v>1</v>
      </c>
      <c r="AT128">
        <f t="shared" si="31"/>
        <v>0</v>
      </c>
      <c r="AU128">
        <f t="shared" si="32"/>
        <v>1</v>
      </c>
      <c r="AV128">
        <f t="shared" si="33"/>
        <v>1</v>
      </c>
      <c r="AW128" s="4">
        <f t="shared" si="34"/>
        <v>2.8024474799682796E-2</v>
      </c>
      <c r="AX128" s="4">
        <f t="shared" si="35"/>
        <v>-2.6812191102116176E-2</v>
      </c>
      <c r="AY128" s="4">
        <f t="shared" si="36"/>
        <v>1.2122836975666205E-3</v>
      </c>
      <c r="AZ128" s="13">
        <f t="shared" si="37"/>
        <v>3.3401062656914422E-3</v>
      </c>
      <c r="BB128" s="13">
        <f t="shared" si="38"/>
        <v>1.2122836975666205E-3</v>
      </c>
      <c r="BC128" s="13">
        <f t="shared" si="39"/>
        <v>8.1076004143454151E-3</v>
      </c>
    </row>
    <row r="129" spans="1:55" x14ac:dyDescent="0.25">
      <c r="A129" s="1">
        <v>46211</v>
      </c>
      <c r="B129" s="2">
        <v>55.6</v>
      </c>
      <c r="C129" s="2">
        <v>59.12</v>
      </c>
      <c r="D129" s="3">
        <v>1.06330935251798</v>
      </c>
      <c r="E129" s="3">
        <v>1.0597116636322601</v>
      </c>
      <c r="F129" s="3">
        <v>1.0644464452832001</v>
      </c>
      <c r="G129" s="3">
        <v>1.06147787785303</v>
      </c>
      <c r="H129" s="2">
        <v>58.919968497954002</v>
      </c>
      <c r="I129" s="2">
        <v>59.178339507947904</v>
      </c>
      <c r="J129" s="2">
        <v>59.005643349962703</v>
      </c>
      <c r="K129" s="4">
        <v>3.3892197036011402E-3</v>
      </c>
      <c r="L129" s="4">
        <v>-9.8631160707840894E-4</v>
      </c>
      <c r="M129" s="4">
        <v>1.9361873090275501E-3</v>
      </c>
      <c r="N129" s="2">
        <v>0</v>
      </c>
      <c r="O129" s="2">
        <v>0</v>
      </c>
      <c r="P129" s="2">
        <v>55.6</v>
      </c>
      <c r="Q129" s="2">
        <v>59.12</v>
      </c>
      <c r="R129" s="3">
        <v>1.06330935251798</v>
      </c>
      <c r="S129" s="3">
        <v>1.05999152854207</v>
      </c>
      <c r="T129" s="3">
        <v>1.0644464452832001</v>
      </c>
      <c r="U129" s="3">
        <v>1.0626053924735299</v>
      </c>
      <c r="V129" s="2">
        <v>58.935528986939303</v>
      </c>
      <c r="W129" s="2">
        <v>59.178339507947904</v>
      </c>
      <c r="X129" s="2">
        <v>59.068333162862402</v>
      </c>
      <c r="Y129" s="4">
        <v>3.12515923280904E-3</v>
      </c>
      <c r="Z129" s="4">
        <v>-9.8631160707863099E-4</v>
      </c>
      <c r="AA129" s="4">
        <v>8.7431371686491697E-4</v>
      </c>
      <c r="AC129" s="4">
        <f t="shared" si="22"/>
        <v>1.7416985994002179E-2</v>
      </c>
      <c r="AD129" s="4">
        <f t="shared" si="23"/>
        <v>1.5512115356302146E-2</v>
      </c>
      <c r="AE129" s="4"/>
      <c r="AF129" s="4"/>
      <c r="AH129">
        <f t="shared" si="24"/>
        <v>0</v>
      </c>
      <c r="AI129">
        <f t="shared" si="25"/>
        <v>1</v>
      </c>
      <c r="AJ129">
        <f t="shared" si="40"/>
        <v>0</v>
      </c>
      <c r="AK129">
        <f t="shared" si="41"/>
        <v>0</v>
      </c>
      <c r="AL129" s="4">
        <f t="shared" si="26"/>
        <v>0</v>
      </c>
      <c r="AM129" s="4">
        <f t="shared" si="27"/>
        <v>0</v>
      </c>
      <c r="AN129" s="4">
        <f t="shared" si="28"/>
        <v>0</v>
      </c>
      <c r="AO129" s="13">
        <f t="shared" si="29"/>
        <v>4.7674941486539734E-3</v>
      </c>
      <c r="AQ129" s="4"/>
      <c r="AS129">
        <f t="shared" si="30"/>
        <v>0</v>
      </c>
      <c r="AT129">
        <f t="shared" si="31"/>
        <v>0</v>
      </c>
      <c r="AU129">
        <f t="shared" si="32"/>
        <v>1</v>
      </c>
      <c r="AV129">
        <f t="shared" si="33"/>
        <v>1</v>
      </c>
      <c r="AW129" s="4">
        <f t="shared" si="34"/>
        <v>1.7416985994002179E-2</v>
      </c>
      <c r="AX129" s="4">
        <f t="shared" si="35"/>
        <v>-1.5512115356302146E-2</v>
      </c>
      <c r="AY129" s="4">
        <f t="shared" si="36"/>
        <v>1.9048706377000329E-3</v>
      </c>
      <c r="AZ129" s="13">
        <f t="shared" si="37"/>
        <v>5.2449769033914746E-3</v>
      </c>
      <c r="BB129" s="13">
        <f t="shared" si="38"/>
        <v>1.9048706377000329E-3</v>
      </c>
      <c r="BC129" s="13">
        <f t="shared" si="39"/>
        <v>1.0012471052045448E-2</v>
      </c>
    </row>
    <row r="130" spans="1:55" x14ac:dyDescent="0.25">
      <c r="A130" s="1">
        <v>46212</v>
      </c>
      <c r="B130" s="2">
        <v>54.82</v>
      </c>
      <c r="C130" s="2">
        <v>58.32</v>
      </c>
      <c r="D130" s="3">
        <v>1.06384531192995</v>
      </c>
      <c r="E130" s="3">
        <v>1.0597116636322601</v>
      </c>
      <c r="F130" s="3">
        <v>1.0645961435473099</v>
      </c>
      <c r="G130" s="3">
        <v>1.06170795491494</v>
      </c>
      <c r="H130" s="2">
        <v>58.093393400320899</v>
      </c>
      <c r="I130" s="2">
        <v>58.352954130424997</v>
      </c>
      <c r="J130" s="2">
        <v>58.190217263903499</v>
      </c>
      <c r="K130" s="4">
        <v>3.8931411459543698E-3</v>
      </c>
      <c r="L130" s="4">
        <v>-5.6489752140106899E-4</v>
      </c>
      <c r="M130" s="4">
        <v>2.2278353405028898E-3</v>
      </c>
      <c r="N130" s="2">
        <v>0</v>
      </c>
      <c r="O130" s="2">
        <v>0</v>
      </c>
      <c r="P130" s="2">
        <v>54.82</v>
      </c>
      <c r="Q130" s="2">
        <v>58.32</v>
      </c>
      <c r="R130" s="3">
        <v>1.06384531192995</v>
      </c>
      <c r="S130" s="3">
        <v>1.05999152854207</v>
      </c>
      <c r="T130" s="3">
        <v>1.0645961435473099</v>
      </c>
      <c r="U130" s="3">
        <v>1.0628354695354401</v>
      </c>
      <c r="V130" s="2">
        <v>58.108735594676403</v>
      </c>
      <c r="W130" s="2">
        <v>58.352954130424997</v>
      </c>
      <c r="X130" s="2">
        <v>58.2520276153992</v>
      </c>
      <c r="Y130" s="4">
        <v>3.6290806751625802E-3</v>
      </c>
      <c r="Z130" s="4">
        <v>-5.6489752140106899E-4</v>
      </c>
      <c r="AA130" s="4">
        <v>1.16618701235038E-3</v>
      </c>
      <c r="AC130" s="4">
        <f t="shared" si="22"/>
        <v>-1.4128110381897006E-2</v>
      </c>
      <c r="AD130" s="4">
        <f t="shared" si="23"/>
        <v>-1.3624188939543532E-2</v>
      </c>
      <c r="AE130" s="4"/>
      <c r="AF130" s="4"/>
      <c r="AH130">
        <f t="shared" si="24"/>
        <v>0</v>
      </c>
      <c r="AI130">
        <f t="shared" si="25"/>
        <v>1</v>
      </c>
      <c r="AJ130">
        <f t="shared" si="40"/>
        <v>0</v>
      </c>
      <c r="AK130">
        <f t="shared" si="41"/>
        <v>0</v>
      </c>
      <c r="AL130" s="4">
        <f t="shared" si="26"/>
        <v>0</v>
      </c>
      <c r="AM130" s="4">
        <f t="shared" si="27"/>
        <v>0</v>
      </c>
      <c r="AN130" s="4">
        <f t="shared" si="28"/>
        <v>0</v>
      </c>
      <c r="AO130" s="13">
        <f t="shared" si="29"/>
        <v>4.7674941486539734E-3</v>
      </c>
      <c r="AQ130" s="4"/>
      <c r="AS130">
        <f t="shared" si="30"/>
        <v>0</v>
      </c>
      <c r="AT130">
        <f t="shared" si="31"/>
        <v>0</v>
      </c>
      <c r="AU130">
        <f t="shared" si="32"/>
        <v>1</v>
      </c>
      <c r="AV130">
        <f t="shared" si="33"/>
        <v>1</v>
      </c>
      <c r="AW130" s="4">
        <f t="shared" si="34"/>
        <v>-1.4128110381897006E-2</v>
      </c>
      <c r="AX130" s="4">
        <f t="shared" si="35"/>
        <v>1.3624188939543532E-2</v>
      </c>
      <c r="AY130" s="4">
        <f t="shared" si="36"/>
        <v>-5.0392144235347422E-4</v>
      </c>
      <c r="AZ130" s="13">
        <f t="shared" si="37"/>
        <v>4.7410554610380004E-3</v>
      </c>
      <c r="BB130" s="13">
        <f t="shared" si="38"/>
        <v>-5.0392144235347422E-4</v>
      </c>
      <c r="BC130" s="13">
        <f t="shared" si="39"/>
        <v>9.5085496096919738E-3</v>
      </c>
    </row>
    <row r="131" spans="1:55" x14ac:dyDescent="0.25">
      <c r="A131" s="1">
        <v>46213</v>
      </c>
      <c r="B131" s="2">
        <v>55.08</v>
      </c>
      <c r="C131" s="2">
        <v>58.6</v>
      </c>
      <c r="D131" s="3">
        <v>1.0639070442992</v>
      </c>
      <c r="E131" s="3">
        <v>1.0597116636322601</v>
      </c>
      <c r="F131" s="3">
        <v>1.0646825403418101</v>
      </c>
      <c r="G131" s="3">
        <v>1.0619762685032901</v>
      </c>
      <c r="H131" s="2">
        <v>58.3689184328653</v>
      </c>
      <c r="I131" s="2">
        <v>58.637955586586202</v>
      </c>
      <c r="J131" s="2">
        <v>58.4788741567153</v>
      </c>
      <c r="K131" s="4">
        <v>3.9511670427043802E-3</v>
      </c>
      <c r="L131" s="4">
        <v>-6.4749658457386502E-4</v>
      </c>
      <c r="M131" s="4">
        <v>2.0691330929146902E-3</v>
      </c>
      <c r="N131" s="2">
        <v>0</v>
      </c>
      <c r="O131" s="2">
        <v>0</v>
      </c>
      <c r="P131" s="2">
        <v>55.08</v>
      </c>
      <c r="Q131" s="2">
        <v>58.6</v>
      </c>
      <c r="R131" s="3">
        <v>1.0639070442992</v>
      </c>
      <c r="S131" s="3">
        <v>1.05999152854207</v>
      </c>
      <c r="T131" s="3">
        <v>1.0646825403418101</v>
      </c>
      <c r="U131" s="3">
        <v>1.0631037831237899</v>
      </c>
      <c r="V131" s="2">
        <v>58.384333392097403</v>
      </c>
      <c r="W131" s="2">
        <v>58.637955586586202</v>
      </c>
      <c r="X131" s="2">
        <v>58.540977662012303</v>
      </c>
      <c r="Y131" s="4">
        <v>3.6871065719125099E-3</v>
      </c>
      <c r="Z131" s="4">
        <v>-6.4749658457386502E-4</v>
      </c>
      <c r="AA131" s="4">
        <v>1.0077147068487701E-3</v>
      </c>
      <c r="AC131" s="4">
        <f t="shared" si="22"/>
        <v>4.7315829858143484E-3</v>
      </c>
      <c r="AD131" s="4">
        <f t="shared" si="23"/>
        <v>4.7896088825642932E-3</v>
      </c>
      <c r="AE131" s="4"/>
      <c r="AF131" s="4"/>
      <c r="AH131">
        <f t="shared" si="24"/>
        <v>0</v>
      </c>
      <c r="AI131">
        <f t="shared" si="25"/>
        <v>1</v>
      </c>
      <c r="AJ131">
        <f t="shared" si="40"/>
        <v>0</v>
      </c>
      <c r="AK131">
        <f t="shared" si="41"/>
        <v>0</v>
      </c>
      <c r="AL131" s="4">
        <f t="shared" si="26"/>
        <v>0</v>
      </c>
      <c r="AM131" s="4">
        <f t="shared" si="27"/>
        <v>0</v>
      </c>
      <c r="AN131" s="4">
        <f t="shared" si="28"/>
        <v>0</v>
      </c>
      <c r="AO131" s="13">
        <f t="shared" si="29"/>
        <v>4.7674941486539734E-3</v>
      </c>
      <c r="AQ131" s="4"/>
      <c r="AS131">
        <f t="shared" si="30"/>
        <v>0</v>
      </c>
      <c r="AT131">
        <f t="shared" si="31"/>
        <v>0</v>
      </c>
      <c r="AU131">
        <f t="shared" si="32"/>
        <v>1</v>
      </c>
      <c r="AV131">
        <f t="shared" si="33"/>
        <v>1</v>
      </c>
      <c r="AW131" s="4">
        <f t="shared" si="34"/>
        <v>4.7315829858143484E-3</v>
      </c>
      <c r="AX131" s="4">
        <f t="shared" si="35"/>
        <v>-4.7896088825642932E-3</v>
      </c>
      <c r="AY131" s="4">
        <f t="shared" si="36"/>
        <v>-5.8025896749944877E-5</v>
      </c>
      <c r="AZ131" s="13">
        <f t="shared" si="37"/>
        <v>4.6830295642880555E-3</v>
      </c>
      <c r="BB131" s="13">
        <f t="shared" si="38"/>
        <v>-5.8025896749944877E-5</v>
      </c>
      <c r="BC131" s="13">
        <f t="shared" si="39"/>
        <v>9.4505237129420289E-3</v>
      </c>
    </row>
    <row r="132" spans="1:55" x14ac:dyDescent="0.25">
      <c r="A132" s="1">
        <v>46216</v>
      </c>
      <c r="B132" s="2">
        <v>56.74</v>
      </c>
      <c r="C132" s="2">
        <v>60.27</v>
      </c>
      <c r="D132" s="3">
        <v>1.06221360592174</v>
      </c>
      <c r="E132" s="3">
        <v>1.0597116636322601</v>
      </c>
      <c r="F132" s="3">
        <v>1.06462604060709</v>
      </c>
      <c r="G132" s="3">
        <v>1.06210200482179</v>
      </c>
      <c r="H132" s="2">
        <v>60.128039794494804</v>
      </c>
      <c r="I132" s="2">
        <v>60.4100873389946</v>
      </c>
      <c r="J132" s="2">
        <v>60.256533474877102</v>
      </c>
      <c r="K132" s="4">
        <v>2.3581824344388802E-3</v>
      </c>
      <c r="L132" s="4">
        <v>-2.321632425131E-3</v>
      </c>
      <c r="M132" s="4">
        <v>2.2346158626814901E-4</v>
      </c>
      <c r="N132" s="2">
        <v>0</v>
      </c>
      <c r="O132" s="2">
        <v>0</v>
      </c>
      <c r="P132" s="2">
        <v>56.74</v>
      </c>
      <c r="Q132" s="2">
        <v>60.27</v>
      </c>
      <c r="R132" s="3">
        <v>1.06221360592174</v>
      </c>
      <c r="S132" s="3">
        <v>1.05999152854207</v>
      </c>
      <c r="T132" s="3">
        <v>1.06462604060709</v>
      </c>
      <c r="U132" s="3">
        <v>1.06322951944229</v>
      </c>
      <c r="V132" s="2">
        <v>60.1439193294772</v>
      </c>
      <c r="W132" s="2">
        <v>60.4100873389946</v>
      </c>
      <c r="X132" s="2">
        <v>60.320508654444197</v>
      </c>
      <c r="Y132" s="4">
        <v>2.09412196364696E-3</v>
      </c>
      <c r="Z132" s="4">
        <v>-2.321632425131E-3</v>
      </c>
      <c r="AA132" s="4">
        <v>-8.37688769396716E-4</v>
      </c>
      <c r="AC132" s="4">
        <f t="shared" ref="AC132:AC156" si="42">LN(B132/B131)</f>
        <v>2.9692755520251208E-2</v>
      </c>
      <c r="AD132" s="4">
        <f t="shared" ref="AD132:AD156" si="43">LN(C132/C131)</f>
        <v>2.809977091198582E-2</v>
      </c>
      <c r="AE132" s="4"/>
      <c r="AF132" s="4"/>
      <c r="AH132">
        <f t="shared" si="24"/>
        <v>0</v>
      </c>
      <c r="AI132">
        <f t="shared" si="25"/>
        <v>0</v>
      </c>
      <c r="AJ132">
        <f t="shared" si="40"/>
        <v>0</v>
      </c>
      <c r="AK132">
        <f t="shared" si="41"/>
        <v>0</v>
      </c>
      <c r="AL132" s="4">
        <f t="shared" si="26"/>
        <v>0</v>
      </c>
      <c r="AM132" s="4">
        <f t="shared" si="27"/>
        <v>0</v>
      </c>
      <c r="AN132" s="4">
        <f t="shared" si="28"/>
        <v>0</v>
      </c>
      <c r="AO132" s="13">
        <f t="shared" si="29"/>
        <v>4.7674941486539734E-3</v>
      </c>
      <c r="AQ132" s="4"/>
      <c r="AS132">
        <f t="shared" si="30"/>
        <v>0</v>
      </c>
      <c r="AT132">
        <f t="shared" si="31"/>
        <v>1</v>
      </c>
      <c r="AU132">
        <f t="shared" si="32"/>
        <v>1</v>
      </c>
      <c r="AV132">
        <f t="shared" si="33"/>
        <v>1</v>
      </c>
      <c r="AW132" s="4">
        <f t="shared" si="34"/>
        <v>2.9692755520251208E-2</v>
      </c>
      <c r="AX132" s="4">
        <f t="shared" si="35"/>
        <v>-2.809977091198582E-2</v>
      </c>
      <c r="AY132" s="4">
        <f t="shared" si="36"/>
        <v>1.5929846082653881E-3</v>
      </c>
      <c r="AZ132" s="13">
        <f t="shared" si="37"/>
        <v>6.2760141725534437E-3</v>
      </c>
      <c r="BB132" s="13">
        <f t="shared" si="38"/>
        <v>1.5929846082653881E-3</v>
      </c>
      <c r="BC132" s="13">
        <f t="shared" si="39"/>
        <v>1.1043508321207417E-2</v>
      </c>
    </row>
    <row r="133" spans="1:55" x14ac:dyDescent="0.25">
      <c r="A133" s="1">
        <v>46217</v>
      </c>
      <c r="B133" s="2">
        <v>56.95</v>
      </c>
      <c r="C133" s="2">
        <v>60.5</v>
      </c>
      <c r="D133" s="3">
        <v>1.06233538191395</v>
      </c>
      <c r="E133" s="3">
        <v>1.0597116636322601</v>
      </c>
      <c r="F133" s="3">
        <v>1.06453259111652</v>
      </c>
      <c r="G133" s="3">
        <v>1.06223006844399</v>
      </c>
      <c r="H133" s="2">
        <v>60.350579243857602</v>
      </c>
      <c r="I133" s="2">
        <v>60.630453012574101</v>
      </c>
      <c r="J133" s="2">
        <v>60.486709174601202</v>
      </c>
      <c r="K133" s="4">
        <v>2.4728194637960201E-3</v>
      </c>
      <c r="L133" s="4">
        <v>-2.1539267750595699E-3</v>
      </c>
      <c r="M133" s="4">
        <v>2.1970719830090299E-4</v>
      </c>
      <c r="N133" s="2">
        <v>0</v>
      </c>
      <c r="O133" s="2">
        <v>0</v>
      </c>
      <c r="P133" s="2">
        <v>56.95</v>
      </c>
      <c r="Q133" s="2">
        <v>60.5</v>
      </c>
      <c r="R133" s="3">
        <v>1.06233538191395</v>
      </c>
      <c r="S133" s="3">
        <v>1.05999152854207</v>
      </c>
      <c r="T133" s="3">
        <v>1.06453259111652</v>
      </c>
      <c r="U133" s="3">
        <v>1.0633575830644899</v>
      </c>
      <c r="V133" s="2">
        <v>60.366517550471102</v>
      </c>
      <c r="W133" s="2">
        <v>60.630453012574101</v>
      </c>
      <c r="X133" s="2">
        <v>60.550921132238599</v>
      </c>
      <c r="Y133" s="4">
        <v>2.2087589930042798E-3</v>
      </c>
      <c r="Z133" s="4">
        <v>-2.1539267750595699E-3</v>
      </c>
      <c r="AA133" s="4">
        <v>-8.41317600327062E-4</v>
      </c>
      <c r="AC133" s="4">
        <f t="shared" si="42"/>
        <v>3.694260512485874E-3</v>
      </c>
      <c r="AD133" s="4">
        <f t="shared" si="43"/>
        <v>3.8088975418428838E-3</v>
      </c>
      <c r="AE133" s="4"/>
      <c r="AF133" s="4"/>
      <c r="AH133">
        <f t="shared" si="24"/>
        <v>0</v>
      </c>
      <c r="AI133">
        <f t="shared" si="25"/>
        <v>0</v>
      </c>
      <c r="AJ133">
        <f t="shared" si="40"/>
        <v>0</v>
      </c>
      <c r="AK133">
        <f t="shared" si="41"/>
        <v>0</v>
      </c>
      <c r="AL133" s="4">
        <f t="shared" si="26"/>
        <v>0</v>
      </c>
      <c r="AM133" s="4">
        <f t="shared" si="27"/>
        <v>0</v>
      </c>
      <c r="AN133" s="4">
        <f t="shared" si="28"/>
        <v>0</v>
      </c>
      <c r="AO133" s="13">
        <f t="shared" si="29"/>
        <v>4.7674941486539734E-3</v>
      </c>
      <c r="AQ133" s="4"/>
      <c r="AS133">
        <f t="shared" si="30"/>
        <v>0</v>
      </c>
      <c r="AT133">
        <f t="shared" si="31"/>
        <v>1</v>
      </c>
      <c r="AU133">
        <f t="shared" si="32"/>
        <v>1</v>
      </c>
      <c r="AV133">
        <f t="shared" si="33"/>
        <v>0</v>
      </c>
      <c r="AW133" s="4">
        <f t="shared" si="34"/>
        <v>0</v>
      </c>
      <c r="AX133" s="4">
        <f t="shared" si="35"/>
        <v>0</v>
      </c>
      <c r="AY133" s="4">
        <f t="shared" si="36"/>
        <v>0</v>
      </c>
      <c r="AZ133" s="13">
        <f t="shared" si="37"/>
        <v>6.2760141725534437E-3</v>
      </c>
      <c r="BB133" s="13">
        <f t="shared" si="38"/>
        <v>0</v>
      </c>
      <c r="BC133" s="13">
        <f t="shared" si="39"/>
        <v>1.1043508321207417E-2</v>
      </c>
    </row>
    <row r="134" spans="1:55" x14ac:dyDescent="0.25">
      <c r="A134" s="1">
        <v>46218</v>
      </c>
      <c r="B134" s="2">
        <v>56.5</v>
      </c>
      <c r="C134" s="2">
        <v>60.02</v>
      </c>
      <c r="D134" s="3">
        <v>1.06230088495575</v>
      </c>
      <c r="E134" s="3">
        <v>1.0597116636322601</v>
      </c>
      <c r="F134" s="3">
        <v>1.0642102412765599</v>
      </c>
      <c r="G134" s="3">
        <v>1.06257283546405</v>
      </c>
      <c r="H134" s="2">
        <v>59.873708995223097</v>
      </c>
      <c r="I134" s="2">
        <v>60.146091398083399</v>
      </c>
      <c r="J134" s="2">
        <v>60.0159988670855</v>
      </c>
      <c r="K134" s="4">
        <v>2.44034618001733E-3</v>
      </c>
      <c r="L134" s="4">
        <v>-2.09861938412258E-3</v>
      </c>
      <c r="M134" s="4">
        <v>6.6665549563101203E-5</v>
      </c>
      <c r="N134" s="2">
        <v>0</v>
      </c>
      <c r="O134" s="2">
        <v>0</v>
      </c>
      <c r="P134" s="2">
        <v>56.5</v>
      </c>
      <c r="Q134" s="2">
        <v>60.02</v>
      </c>
      <c r="R134" s="3">
        <v>1.06230088495575</v>
      </c>
      <c r="S134" s="3">
        <v>1.05999152854207</v>
      </c>
      <c r="T134" s="3">
        <v>1.0642102412765599</v>
      </c>
      <c r="U134" s="3">
        <v>1.0634221322627699</v>
      </c>
      <c r="V134" s="2">
        <v>59.8895213626271</v>
      </c>
      <c r="W134" s="2">
        <v>60.146091398083399</v>
      </c>
      <c r="X134" s="2">
        <v>60.0797034431436</v>
      </c>
      <c r="Y134" s="4">
        <v>2.1762857092255399E-3</v>
      </c>
      <c r="Z134" s="4">
        <v>-2.09861938412258E-3</v>
      </c>
      <c r="AA134" s="4">
        <v>-9.942313985813289E-4</v>
      </c>
      <c r="AC134" s="4">
        <f t="shared" si="42"/>
        <v>-7.9330517407959888E-3</v>
      </c>
      <c r="AD134" s="4">
        <f t="shared" si="43"/>
        <v>-7.9655250245746819E-3</v>
      </c>
      <c r="AE134" s="4"/>
      <c r="AF134" s="4"/>
      <c r="AH134">
        <f t="shared" si="24"/>
        <v>0</v>
      </c>
      <c r="AI134">
        <f t="shared" si="25"/>
        <v>0</v>
      </c>
      <c r="AJ134">
        <f t="shared" si="40"/>
        <v>0</v>
      </c>
      <c r="AK134">
        <f t="shared" si="41"/>
        <v>0</v>
      </c>
      <c r="AL134" s="4">
        <f t="shared" si="26"/>
        <v>0</v>
      </c>
      <c r="AM134" s="4">
        <f t="shared" si="27"/>
        <v>0</v>
      </c>
      <c r="AN134" s="4">
        <f t="shared" si="28"/>
        <v>0</v>
      </c>
      <c r="AO134" s="13">
        <f t="shared" si="29"/>
        <v>4.7674941486539734E-3</v>
      </c>
      <c r="AQ134" s="4"/>
      <c r="AS134">
        <f t="shared" si="30"/>
        <v>0</v>
      </c>
      <c r="AT134">
        <f t="shared" si="31"/>
        <v>1</v>
      </c>
      <c r="AU134">
        <f t="shared" si="32"/>
        <v>0</v>
      </c>
      <c r="AV134">
        <f t="shared" si="33"/>
        <v>0</v>
      </c>
      <c r="AW134" s="4">
        <f t="shared" si="34"/>
        <v>0</v>
      </c>
      <c r="AX134" s="4">
        <f t="shared" si="35"/>
        <v>0</v>
      </c>
      <c r="AY134" s="4">
        <f t="shared" si="36"/>
        <v>0</v>
      </c>
      <c r="AZ134" s="13">
        <f t="shared" si="37"/>
        <v>6.2760141725534437E-3</v>
      </c>
      <c r="BB134" s="13">
        <f t="shared" si="38"/>
        <v>0</v>
      </c>
      <c r="BC134" s="13">
        <f t="shared" si="39"/>
        <v>1.1043508321207417E-2</v>
      </c>
    </row>
    <row r="135" spans="1:55" x14ac:dyDescent="0.25">
      <c r="A135" s="1">
        <v>46219</v>
      </c>
      <c r="B135" s="2">
        <v>57.02</v>
      </c>
      <c r="C135" s="2">
        <v>60.53</v>
      </c>
      <c r="D135" s="3">
        <v>1.0615573482988401</v>
      </c>
      <c r="E135" s="3">
        <v>1.0597116636322601</v>
      </c>
      <c r="F135" s="3">
        <v>1.0637763150574</v>
      </c>
      <c r="G135" s="3">
        <v>1.0629321335148301</v>
      </c>
      <c r="H135" s="2">
        <v>60.424759060311899</v>
      </c>
      <c r="I135" s="2">
        <v>60.681267957589803</v>
      </c>
      <c r="J135" s="2">
        <v>60.587903078160501</v>
      </c>
      <c r="K135" s="4">
        <v>1.74017073926139E-3</v>
      </c>
      <c r="L135" s="4">
        <v>-2.4959401657683E-3</v>
      </c>
      <c r="M135" s="4">
        <v>-9.5614407284558799E-4</v>
      </c>
      <c r="N135" s="2">
        <v>0</v>
      </c>
      <c r="O135" s="2">
        <v>0</v>
      </c>
      <c r="P135" s="2">
        <v>57.02</v>
      </c>
      <c r="Q135" s="2">
        <v>60.53</v>
      </c>
      <c r="R135" s="3">
        <v>1.0615573482988401</v>
      </c>
      <c r="S135" s="3">
        <v>1.05999152854207</v>
      </c>
      <c r="T135" s="3">
        <v>1.0637763150574</v>
      </c>
      <c r="U135" s="3">
        <v>1.0635022576256901</v>
      </c>
      <c r="V135" s="2">
        <v>60.440716957469</v>
      </c>
      <c r="W135" s="2">
        <v>60.681267957589803</v>
      </c>
      <c r="X135" s="2">
        <v>60.636329981623298</v>
      </c>
      <c r="Y135" s="4">
        <v>1.4761102684694399E-3</v>
      </c>
      <c r="Z135" s="4">
        <v>-2.4959401657683E-3</v>
      </c>
      <c r="AA135" s="4">
        <v>-1.75510818780074E-3</v>
      </c>
      <c r="AC135" s="4">
        <f t="shared" si="42"/>
        <v>9.1614453321306362E-3</v>
      </c>
      <c r="AD135" s="4">
        <f t="shared" si="43"/>
        <v>8.4612698913747418E-3</v>
      </c>
      <c r="AE135" s="4"/>
      <c r="AF135" s="4"/>
      <c r="AH135">
        <f t="shared" si="24"/>
        <v>0</v>
      </c>
      <c r="AI135">
        <f t="shared" si="25"/>
        <v>0</v>
      </c>
      <c r="AJ135">
        <f t="shared" si="40"/>
        <v>0</v>
      </c>
      <c r="AK135">
        <f t="shared" si="41"/>
        <v>0</v>
      </c>
      <c r="AL135" s="4">
        <f t="shared" si="26"/>
        <v>0</v>
      </c>
      <c r="AM135" s="4">
        <f t="shared" si="27"/>
        <v>0</v>
      </c>
      <c r="AN135" s="4">
        <f t="shared" si="28"/>
        <v>0</v>
      </c>
      <c r="AO135" s="13">
        <f t="shared" si="29"/>
        <v>4.7674941486539734E-3</v>
      </c>
      <c r="AQ135" s="4"/>
      <c r="AS135">
        <f t="shared" si="30"/>
        <v>0</v>
      </c>
      <c r="AT135">
        <f t="shared" si="31"/>
        <v>1</v>
      </c>
      <c r="AU135">
        <f t="shared" si="32"/>
        <v>0</v>
      </c>
      <c r="AV135">
        <f t="shared" si="33"/>
        <v>0</v>
      </c>
      <c r="AW135" s="4">
        <f t="shared" si="34"/>
        <v>0</v>
      </c>
      <c r="AX135" s="4">
        <f t="shared" si="35"/>
        <v>0</v>
      </c>
      <c r="AY135" s="4">
        <f t="shared" si="36"/>
        <v>0</v>
      </c>
      <c r="AZ135" s="13">
        <f t="shared" si="37"/>
        <v>6.2760141725534437E-3</v>
      </c>
      <c r="BB135" s="13">
        <f t="shared" si="38"/>
        <v>0</v>
      </c>
      <c r="BC135" s="13">
        <f t="shared" si="39"/>
        <v>1.1043508321207417E-2</v>
      </c>
    </row>
    <row r="136" spans="1:55" x14ac:dyDescent="0.25">
      <c r="A136" s="1">
        <v>46220</v>
      </c>
      <c r="B136" s="2">
        <v>57.68</v>
      </c>
      <c r="C136" s="2">
        <v>61.25</v>
      </c>
      <c r="D136" s="3">
        <v>1.0618932038834901</v>
      </c>
      <c r="E136" s="3">
        <v>1.0597116636322601</v>
      </c>
      <c r="F136" s="3">
        <v>1.0633327906505601</v>
      </c>
      <c r="G136" s="3">
        <v>1.06324647543573</v>
      </c>
      <c r="H136" s="2">
        <v>61.124168758309203</v>
      </c>
      <c r="I136" s="2">
        <v>61.358617852511202</v>
      </c>
      <c r="J136" s="2">
        <v>61.309925461135798</v>
      </c>
      <c r="K136" s="4">
        <v>2.0565007683342098E-3</v>
      </c>
      <c r="L136" s="4">
        <v>-1.7717821606380601E-3</v>
      </c>
      <c r="M136" s="4">
        <v>-9.7789657893175607E-4</v>
      </c>
      <c r="N136" s="2">
        <v>0</v>
      </c>
      <c r="O136" s="2">
        <v>0</v>
      </c>
      <c r="P136" s="2">
        <v>57.68</v>
      </c>
      <c r="Q136" s="2">
        <v>61.25</v>
      </c>
      <c r="R136" s="3">
        <v>1.0618932038834901</v>
      </c>
      <c r="S136" s="3">
        <v>1.05999152854207</v>
      </c>
      <c r="T136" s="3">
        <v>1.0633327906505601</v>
      </c>
      <c r="U136" s="3">
        <v>1.0635339033695199</v>
      </c>
      <c r="V136" s="2">
        <v>61.140311366306797</v>
      </c>
      <c r="W136" s="2">
        <v>61.358617852511202</v>
      </c>
      <c r="X136" s="2">
        <v>61.342810219849802</v>
      </c>
      <c r="Y136" s="4">
        <v>1.7924402975423299E-3</v>
      </c>
      <c r="Z136" s="4">
        <v>-1.77178216063784E-3</v>
      </c>
      <c r="AA136" s="4">
        <v>-1.5141220339852199E-3</v>
      </c>
      <c r="AC136" s="4">
        <f t="shared" si="42"/>
        <v>1.1508409492167668E-2</v>
      </c>
      <c r="AD136" s="4">
        <f t="shared" si="43"/>
        <v>1.1824739521240394E-2</v>
      </c>
      <c r="AE136" s="4"/>
      <c r="AF136" s="4"/>
      <c r="AH136">
        <f t="shared" si="24"/>
        <v>0</v>
      </c>
      <c r="AI136">
        <f t="shared" si="25"/>
        <v>0</v>
      </c>
      <c r="AJ136">
        <f t="shared" si="40"/>
        <v>0</v>
      </c>
      <c r="AK136">
        <f t="shared" si="41"/>
        <v>0</v>
      </c>
      <c r="AL136" s="4">
        <f t="shared" si="26"/>
        <v>0</v>
      </c>
      <c r="AM136" s="4">
        <f t="shared" si="27"/>
        <v>0</v>
      </c>
      <c r="AN136" s="4">
        <f t="shared" si="28"/>
        <v>0</v>
      </c>
      <c r="AO136" s="13">
        <f t="shared" si="29"/>
        <v>4.7674941486539734E-3</v>
      </c>
      <c r="AQ136" s="4"/>
      <c r="AS136">
        <f t="shared" si="30"/>
        <v>0</v>
      </c>
      <c r="AT136">
        <f t="shared" si="31"/>
        <v>1</v>
      </c>
      <c r="AU136">
        <f t="shared" si="32"/>
        <v>0</v>
      </c>
      <c r="AV136">
        <f t="shared" si="33"/>
        <v>0</v>
      </c>
      <c r="AW136" s="4">
        <f t="shared" si="34"/>
        <v>0</v>
      </c>
      <c r="AX136" s="4">
        <f t="shared" si="35"/>
        <v>0</v>
      </c>
      <c r="AY136" s="4">
        <f t="shared" si="36"/>
        <v>0</v>
      </c>
      <c r="AZ136" s="13">
        <f t="shared" si="37"/>
        <v>6.2760141725534437E-3</v>
      </c>
      <c r="BB136" s="13">
        <f t="shared" si="38"/>
        <v>0</v>
      </c>
      <c r="BC136" s="13">
        <f t="shared" si="39"/>
        <v>1.1043508321207417E-2</v>
      </c>
    </row>
    <row r="137" spans="1:55" x14ac:dyDescent="0.25">
      <c r="A137" s="1">
        <v>46223</v>
      </c>
      <c r="B137" s="2">
        <v>57.94</v>
      </c>
      <c r="C137" s="2">
        <v>61.53</v>
      </c>
      <c r="D137" s="3">
        <v>1.06196064894718</v>
      </c>
      <c r="E137" s="3">
        <v>1.0597116636322601</v>
      </c>
      <c r="F137" s="3">
        <v>1.0628659532302001</v>
      </c>
      <c r="G137" s="3">
        <v>1.06355484822157</v>
      </c>
      <c r="H137" s="2">
        <v>61.399693790853597</v>
      </c>
      <c r="I137" s="2">
        <v>61.609501890293799</v>
      </c>
      <c r="J137" s="2">
        <v>61.604500786746499</v>
      </c>
      <c r="K137" s="4">
        <v>2.1200127313860898E-3</v>
      </c>
      <c r="L137" s="4">
        <v>-1.29124935734999E-3</v>
      </c>
      <c r="M137" s="4">
        <v>-1.21007183788987E-3</v>
      </c>
      <c r="N137" s="2">
        <v>0</v>
      </c>
      <c r="O137" s="2">
        <v>0</v>
      </c>
      <c r="P137" s="2">
        <v>57.94</v>
      </c>
      <c r="Q137" s="2">
        <v>61.53</v>
      </c>
      <c r="R137" s="3">
        <v>1.06196064894718</v>
      </c>
      <c r="S137" s="3">
        <v>1.05999152854207</v>
      </c>
      <c r="T137" s="3">
        <v>1.0628659532302001</v>
      </c>
      <c r="U137" s="3">
        <v>1.06355484822157</v>
      </c>
      <c r="V137" s="2">
        <v>61.415909163727697</v>
      </c>
      <c r="W137" s="2">
        <v>61.609501890293799</v>
      </c>
      <c r="X137" s="2">
        <v>61.621154361230403</v>
      </c>
      <c r="Y137" s="4">
        <v>1.8559522605941299E-3</v>
      </c>
      <c r="Z137" s="4">
        <v>-1.29124935734999E-3</v>
      </c>
      <c r="AA137" s="4">
        <v>-1.4803657886960401E-3</v>
      </c>
      <c r="AC137" s="4">
        <f t="shared" si="42"/>
        <v>4.4974993645105921E-3</v>
      </c>
      <c r="AD137" s="4">
        <f t="shared" si="43"/>
        <v>4.5610113275626673E-3</v>
      </c>
      <c r="AE137" s="4"/>
      <c r="AF137" s="4"/>
      <c r="AH137">
        <f t="shared" si="24"/>
        <v>0</v>
      </c>
      <c r="AI137">
        <f t="shared" si="25"/>
        <v>0</v>
      </c>
      <c r="AJ137">
        <f t="shared" si="40"/>
        <v>0</v>
      </c>
      <c r="AK137">
        <f t="shared" si="41"/>
        <v>0</v>
      </c>
      <c r="AL137" s="4">
        <f t="shared" si="26"/>
        <v>0</v>
      </c>
      <c r="AM137" s="4">
        <f t="shared" si="27"/>
        <v>0</v>
      </c>
      <c r="AN137" s="4">
        <f t="shared" si="28"/>
        <v>0</v>
      </c>
      <c r="AO137" s="13">
        <f t="shared" si="29"/>
        <v>4.7674941486539734E-3</v>
      </c>
      <c r="AQ137" s="4"/>
      <c r="AS137">
        <f t="shared" si="30"/>
        <v>0</v>
      </c>
      <c r="AT137">
        <f t="shared" si="31"/>
        <v>1</v>
      </c>
      <c r="AU137">
        <f t="shared" si="32"/>
        <v>0</v>
      </c>
      <c r="AV137">
        <f t="shared" si="33"/>
        <v>0</v>
      </c>
      <c r="AW137" s="4">
        <f t="shared" si="34"/>
        <v>0</v>
      </c>
      <c r="AX137" s="4">
        <f t="shared" si="35"/>
        <v>0</v>
      </c>
      <c r="AY137" s="4">
        <f t="shared" si="36"/>
        <v>0</v>
      </c>
      <c r="AZ137" s="13">
        <f t="shared" si="37"/>
        <v>6.2760141725534437E-3</v>
      </c>
      <c r="BB137" s="13">
        <f t="shared" si="38"/>
        <v>0</v>
      </c>
      <c r="BC137" s="13">
        <f t="shared" si="39"/>
        <v>1.1043508321207417E-2</v>
      </c>
    </row>
    <row r="138" spans="1:55" x14ac:dyDescent="0.25">
      <c r="A138" s="1">
        <v>46224</v>
      </c>
      <c r="B138" s="2">
        <v>58.5</v>
      </c>
      <c r="C138" s="2">
        <v>62.18</v>
      </c>
      <c r="D138" s="3">
        <v>1.0629059829059799</v>
      </c>
      <c r="E138" s="3">
        <v>1.0597116636322601</v>
      </c>
      <c r="F138" s="3">
        <v>1.0626228765574099</v>
      </c>
      <c r="G138" s="3">
        <v>1.06349075040053</v>
      </c>
      <c r="H138" s="2">
        <v>61.993132322487597</v>
      </c>
      <c r="I138" s="2">
        <v>62.177658263967203</v>
      </c>
      <c r="J138" s="2">
        <v>62.217958620962001</v>
      </c>
      <c r="K138" s="4">
        <v>3.0097947129885299E-3</v>
      </c>
      <c r="L138" s="4">
        <v>3.7661307968079801E-5</v>
      </c>
      <c r="M138" s="4">
        <v>-6.1027725150788895E-4</v>
      </c>
      <c r="N138" s="2">
        <v>0</v>
      </c>
      <c r="O138" s="2">
        <v>0</v>
      </c>
      <c r="P138" s="2">
        <v>58.5</v>
      </c>
      <c r="Q138" s="2">
        <v>62.18</v>
      </c>
      <c r="R138" s="3">
        <v>1.0629059829059799</v>
      </c>
      <c r="S138" s="3">
        <v>1.05999152854207</v>
      </c>
      <c r="T138" s="3">
        <v>1.0626228765574099</v>
      </c>
      <c r="U138" s="3">
        <v>1.06349075040053</v>
      </c>
      <c r="V138" s="2">
        <v>62.009504419711298</v>
      </c>
      <c r="W138" s="2">
        <v>62.177658263967203</v>
      </c>
      <c r="X138" s="2">
        <v>62.217958620962001</v>
      </c>
      <c r="Y138" s="4">
        <v>2.7457342421965099E-3</v>
      </c>
      <c r="Z138" s="4">
        <v>3.7661307968079801E-5</v>
      </c>
      <c r="AA138" s="4">
        <v>-6.1027725150766701E-4</v>
      </c>
      <c r="AC138" s="4">
        <f t="shared" si="42"/>
        <v>9.6187618966064349E-3</v>
      </c>
      <c r="AD138" s="4">
        <f t="shared" si="43"/>
        <v>1.0508543878208734E-2</v>
      </c>
      <c r="AE138" s="4"/>
      <c r="AF138" s="4"/>
      <c r="AH138">
        <f t="shared" si="24"/>
        <v>0</v>
      </c>
      <c r="AI138">
        <f t="shared" si="25"/>
        <v>0</v>
      </c>
      <c r="AJ138">
        <f t="shared" si="40"/>
        <v>0</v>
      </c>
      <c r="AK138">
        <f t="shared" si="41"/>
        <v>0</v>
      </c>
      <c r="AL138" s="4">
        <f t="shared" si="26"/>
        <v>0</v>
      </c>
      <c r="AM138" s="4">
        <f t="shared" si="27"/>
        <v>0</v>
      </c>
      <c r="AN138" s="4">
        <f t="shared" si="28"/>
        <v>0</v>
      </c>
      <c r="AO138" s="13">
        <f t="shared" si="29"/>
        <v>4.7674941486539734E-3</v>
      </c>
      <c r="AQ138" s="4"/>
      <c r="AS138">
        <f t="shared" si="30"/>
        <v>0</v>
      </c>
      <c r="AT138">
        <f t="shared" si="31"/>
        <v>1</v>
      </c>
      <c r="AU138">
        <f t="shared" si="32"/>
        <v>0</v>
      </c>
      <c r="AV138">
        <f t="shared" si="33"/>
        <v>0</v>
      </c>
      <c r="AW138" s="4">
        <f t="shared" si="34"/>
        <v>0</v>
      </c>
      <c r="AX138" s="4">
        <f t="shared" si="35"/>
        <v>0</v>
      </c>
      <c r="AY138" s="4">
        <f t="shared" si="36"/>
        <v>0</v>
      </c>
      <c r="AZ138" s="13">
        <f t="shared" si="37"/>
        <v>6.2760141725534437E-3</v>
      </c>
      <c r="BB138" s="13">
        <f t="shared" si="38"/>
        <v>0</v>
      </c>
      <c r="BC138" s="13">
        <f t="shared" si="39"/>
        <v>1.1043508321207417E-2</v>
      </c>
    </row>
    <row r="139" spans="1:55" x14ac:dyDescent="0.25">
      <c r="A139" s="1">
        <v>46225</v>
      </c>
      <c r="B139" s="2">
        <v>59.2</v>
      </c>
      <c r="C139" s="2">
        <v>62.94</v>
      </c>
      <c r="D139" s="3">
        <v>1.0631756756756701</v>
      </c>
      <c r="E139" s="3">
        <v>1.0597116636322601</v>
      </c>
      <c r="F139" s="3">
        <v>1.06260950887317</v>
      </c>
      <c r="G139" s="3">
        <v>1.06352797707819</v>
      </c>
      <c r="H139" s="2">
        <v>62.734930487030198</v>
      </c>
      <c r="I139" s="2">
        <v>62.9072742921987</v>
      </c>
      <c r="J139" s="2">
        <v>62.958652423711897</v>
      </c>
      <c r="K139" s="4">
        <v>3.2634940664921399E-3</v>
      </c>
      <c r="L139" s="4">
        <v>5.20086092019079E-4</v>
      </c>
      <c r="M139" s="4">
        <v>-2.9630855437006999E-4</v>
      </c>
      <c r="N139" s="2">
        <v>0</v>
      </c>
      <c r="O139" s="2">
        <v>0</v>
      </c>
      <c r="P139" s="2">
        <v>59.2</v>
      </c>
      <c r="Q139" s="2">
        <v>62.94</v>
      </c>
      <c r="R139" s="3">
        <v>1.0631756756756701</v>
      </c>
      <c r="S139" s="3">
        <v>1.05999152854207</v>
      </c>
      <c r="T139" s="3">
        <v>1.06260950887317</v>
      </c>
      <c r="U139" s="3">
        <v>1.06352797707819</v>
      </c>
      <c r="V139" s="2">
        <v>62.751498489690697</v>
      </c>
      <c r="W139" s="2">
        <v>62.9072742921987</v>
      </c>
      <c r="X139" s="2">
        <v>62.958652423711897</v>
      </c>
      <c r="Y139" s="4">
        <v>2.9994335957002202E-3</v>
      </c>
      <c r="Z139" s="4">
        <v>5.20086092019079E-4</v>
      </c>
      <c r="AA139" s="4">
        <v>-2.9630855437029198E-4</v>
      </c>
      <c r="AC139" s="4">
        <f t="shared" si="42"/>
        <v>1.1894787652149146E-2</v>
      </c>
      <c r="AD139" s="4">
        <f t="shared" si="43"/>
        <v>1.2148487005652958E-2</v>
      </c>
      <c r="AE139" s="4"/>
      <c r="AF139" s="4"/>
      <c r="AH139">
        <f t="shared" si="24"/>
        <v>0</v>
      </c>
      <c r="AI139">
        <f t="shared" si="25"/>
        <v>0</v>
      </c>
      <c r="AJ139">
        <f t="shared" si="40"/>
        <v>0</v>
      </c>
      <c r="AK139">
        <f t="shared" si="41"/>
        <v>0</v>
      </c>
      <c r="AL139" s="4">
        <f t="shared" si="26"/>
        <v>0</v>
      </c>
      <c r="AM139" s="4">
        <f t="shared" si="27"/>
        <v>0</v>
      </c>
      <c r="AN139" s="4">
        <f t="shared" si="28"/>
        <v>0</v>
      </c>
      <c r="AO139" s="13">
        <f t="shared" si="29"/>
        <v>4.7674941486539734E-3</v>
      </c>
      <c r="AQ139" s="4"/>
      <c r="AS139">
        <f t="shared" si="30"/>
        <v>0</v>
      </c>
      <c r="AT139">
        <f t="shared" si="31"/>
        <v>1</v>
      </c>
      <c r="AU139">
        <f t="shared" si="32"/>
        <v>0</v>
      </c>
      <c r="AV139">
        <f t="shared" si="33"/>
        <v>0</v>
      </c>
      <c r="AW139" s="4">
        <f t="shared" si="34"/>
        <v>0</v>
      </c>
      <c r="AX139" s="4">
        <f t="shared" si="35"/>
        <v>0</v>
      </c>
      <c r="AY139" s="4">
        <f t="shared" si="36"/>
        <v>0</v>
      </c>
      <c r="AZ139" s="13">
        <f t="shared" si="37"/>
        <v>6.2760141725534437E-3</v>
      </c>
      <c r="BB139" s="13">
        <f t="shared" si="38"/>
        <v>0</v>
      </c>
      <c r="BC139" s="13">
        <f t="shared" si="39"/>
        <v>1.1043508321207417E-2</v>
      </c>
    </row>
    <row r="140" spans="1:55" x14ac:dyDescent="0.25">
      <c r="A140" s="1">
        <v>46226</v>
      </c>
      <c r="B140" s="2">
        <v>59.38</v>
      </c>
      <c r="C140" s="2">
        <v>63.23</v>
      </c>
      <c r="D140" s="3">
        <v>1.0648366453351199</v>
      </c>
      <c r="E140" s="3">
        <v>1.0597116636322601</v>
      </c>
      <c r="F140" s="3">
        <v>1.06270864221369</v>
      </c>
      <c r="G140" s="3">
        <v>1.0636523928805</v>
      </c>
      <c r="H140" s="2">
        <v>62.925678586483997</v>
      </c>
      <c r="I140" s="2">
        <v>63.097752636889403</v>
      </c>
      <c r="J140" s="2">
        <v>63.152291278902901</v>
      </c>
      <c r="K140" s="4">
        <v>4.8245470550994001E-3</v>
      </c>
      <c r="L140" s="4">
        <v>2.0937190547719799E-3</v>
      </c>
      <c r="M140" s="4">
        <v>1.2297408142184099E-3</v>
      </c>
      <c r="N140" s="2">
        <v>0</v>
      </c>
      <c r="O140" s="2">
        <v>0</v>
      </c>
      <c r="P140" s="2">
        <v>59.38</v>
      </c>
      <c r="Q140" s="2">
        <v>63.23</v>
      </c>
      <c r="R140" s="3">
        <v>1.0648366453351199</v>
      </c>
      <c r="S140" s="3">
        <v>1.05999152854207</v>
      </c>
      <c r="T140" s="3">
        <v>1.06270864221369</v>
      </c>
      <c r="U140" s="3">
        <v>1.0636523928805</v>
      </c>
      <c r="V140" s="2">
        <v>62.942296964828301</v>
      </c>
      <c r="W140" s="2">
        <v>63.097752636889403</v>
      </c>
      <c r="X140" s="2">
        <v>63.152291278902901</v>
      </c>
      <c r="Y140" s="4">
        <v>4.5604865843074599E-3</v>
      </c>
      <c r="Z140" s="4">
        <v>2.0937190547719799E-3</v>
      </c>
      <c r="AA140" s="4">
        <v>1.22974081421819E-3</v>
      </c>
      <c r="AC140" s="4">
        <f t="shared" si="42"/>
        <v>3.035927445653687E-3</v>
      </c>
      <c r="AD140" s="4">
        <f t="shared" si="43"/>
        <v>4.5969804342609376E-3</v>
      </c>
      <c r="AE140" s="4"/>
      <c r="AF140" s="4"/>
      <c r="AH140">
        <f t="shared" si="24"/>
        <v>0</v>
      </c>
      <c r="AI140">
        <f t="shared" si="25"/>
        <v>1</v>
      </c>
      <c r="AJ140">
        <f t="shared" si="40"/>
        <v>0</v>
      </c>
      <c r="AK140">
        <f t="shared" si="41"/>
        <v>0</v>
      </c>
      <c r="AL140" s="4">
        <f t="shared" si="26"/>
        <v>0</v>
      </c>
      <c r="AM140" s="4">
        <f t="shared" si="27"/>
        <v>0</v>
      </c>
      <c r="AN140" s="4">
        <f t="shared" si="28"/>
        <v>0</v>
      </c>
      <c r="AO140" s="13">
        <f t="shared" si="29"/>
        <v>4.7674941486539734E-3</v>
      </c>
      <c r="AQ140" s="4"/>
      <c r="AS140">
        <f t="shared" si="30"/>
        <v>0</v>
      </c>
      <c r="AT140">
        <f t="shared" si="31"/>
        <v>0</v>
      </c>
      <c r="AU140">
        <f t="shared" si="32"/>
        <v>0</v>
      </c>
      <c r="AV140">
        <f t="shared" si="33"/>
        <v>0</v>
      </c>
      <c r="AW140" s="4">
        <f t="shared" si="34"/>
        <v>0</v>
      </c>
      <c r="AX140" s="4">
        <f t="shared" si="35"/>
        <v>0</v>
      </c>
      <c r="AY140" s="4">
        <f t="shared" si="36"/>
        <v>0</v>
      </c>
      <c r="AZ140" s="13">
        <f t="shared" si="37"/>
        <v>6.2760141725534437E-3</v>
      </c>
      <c r="BB140" s="13">
        <f t="shared" si="38"/>
        <v>0</v>
      </c>
      <c r="BC140" s="13">
        <f t="shared" si="39"/>
        <v>1.1043508321207417E-2</v>
      </c>
    </row>
    <row r="141" spans="1:55" x14ac:dyDescent="0.25">
      <c r="A141" s="1">
        <v>46227</v>
      </c>
      <c r="B141" s="2">
        <v>59.62</v>
      </c>
      <c r="C141" s="2">
        <v>63.35</v>
      </c>
      <c r="D141" s="3">
        <v>1.0625628983562501</v>
      </c>
      <c r="E141" s="3">
        <v>1.0597116636322601</v>
      </c>
      <c r="F141" s="3">
        <v>1.0625742276193999</v>
      </c>
      <c r="G141" s="3">
        <v>1.0636283839806</v>
      </c>
      <c r="H141" s="2">
        <v>63.180009385755802</v>
      </c>
      <c r="I141" s="2">
        <v>63.3586892487806</v>
      </c>
      <c r="J141" s="2">
        <v>63.4149556635358</v>
      </c>
      <c r="K141" s="4">
        <v>2.6869628374142098E-3</v>
      </c>
      <c r="L141" s="4">
        <v>-1.37153163619276E-4</v>
      </c>
      <c r="M141" s="4">
        <v>-1.0248206040995799E-3</v>
      </c>
      <c r="N141" s="2">
        <v>0</v>
      </c>
      <c r="O141" s="2">
        <v>0</v>
      </c>
      <c r="P141" s="2">
        <v>59.62</v>
      </c>
      <c r="Q141" s="2">
        <v>63.35</v>
      </c>
      <c r="R141" s="3">
        <v>1.0625628983562501</v>
      </c>
      <c r="S141" s="3">
        <v>1.05999152854207</v>
      </c>
      <c r="T141" s="3">
        <v>1.0625742276193999</v>
      </c>
      <c r="U141" s="3">
        <v>1.0636283839806</v>
      </c>
      <c r="V141" s="2">
        <v>63.196694931678401</v>
      </c>
      <c r="W141" s="2">
        <v>63.3586892487806</v>
      </c>
      <c r="X141" s="2">
        <v>63.4149556635358</v>
      </c>
      <c r="Y141" s="4">
        <v>2.4229023666222202E-3</v>
      </c>
      <c r="Z141" s="4">
        <v>-1.37153163619276E-4</v>
      </c>
      <c r="AA141" s="4">
        <v>-1.0248206040995799E-3</v>
      </c>
      <c r="AC141" s="4">
        <f t="shared" si="42"/>
        <v>4.0336189143116517E-3</v>
      </c>
      <c r="AD141" s="4">
        <f t="shared" si="43"/>
        <v>1.8960346966262562E-3</v>
      </c>
      <c r="AE141" s="4"/>
      <c r="AF141" s="4"/>
      <c r="AH141">
        <f t="shared" si="24"/>
        <v>0</v>
      </c>
      <c r="AI141">
        <f t="shared" si="25"/>
        <v>0</v>
      </c>
      <c r="AJ141">
        <f t="shared" si="40"/>
        <v>0</v>
      </c>
      <c r="AK141">
        <f t="shared" si="41"/>
        <v>0</v>
      </c>
      <c r="AL141" s="4">
        <f t="shared" si="26"/>
        <v>0</v>
      </c>
      <c r="AM141" s="4">
        <f t="shared" si="27"/>
        <v>0</v>
      </c>
      <c r="AN141" s="4">
        <f t="shared" si="28"/>
        <v>0</v>
      </c>
      <c r="AO141" s="13">
        <f t="shared" si="29"/>
        <v>4.7674941486539734E-3</v>
      </c>
      <c r="AQ141" s="4"/>
      <c r="AS141">
        <f t="shared" si="30"/>
        <v>0</v>
      </c>
      <c r="AT141">
        <f t="shared" si="31"/>
        <v>1</v>
      </c>
      <c r="AU141">
        <f t="shared" si="32"/>
        <v>0</v>
      </c>
      <c r="AV141">
        <f t="shared" si="33"/>
        <v>0</v>
      </c>
      <c r="AW141" s="4">
        <f t="shared" si="34"/>
        <v>0</v>
      </c>
      <c r="AX141" s="4">
        <f t="shared" si="35"/>
        <v>0</v>
      </c>
      <c r="AY141" s="4">
        <f t="shared" si="36"/>
        <v>0</v>
      </c>
      <c r="AZ141" s="13">
        <f t="shared" si="37"/>
        <v>6.2760141725534437E-3</v>
      </c>
      <c r="BB141" s="13">
        <f t="shared" si="38"/>
        <v>0</v>
      </c>
      <c r="BC141" s="13">
        <f t="shared" si="39"/>
        <v>1.1043508321207417E-2</v>
      </c>
    </row>
    <row r="142" spans="1:55" x14ac:dyDescent="0.25">
      <c r="A142" s="1">
        <v>46230</v>
      </c>
      <c r="B142" s="2">
        <v>58.36</v>
      </c>
      <c r="C142" s="2">
        <v>62.04</v>
      </c>
      <c r="D142" s="3">
        <v>1.0630568882796401</v>
      </c>
      <c r="E142" s="3">
        <v>1.0597116636322601</v>
      </c>
      <c r="F142" s="3">
        <v>1.06265855585519</v>
      </c>
      <c r="G142" s="3">
        <v>1.06364229823114</v>
      </c>
      <c r="H142" s="2">
        <v>61.844772689579102</v>
      </c>
      <c r="I142" s="2">
        <v>62.0118319238683</v>
      </c>
      <c r="J142" s="2">
        <v>62.073352489108302</v>
      </c>
      <c r="K142" s="4">
        <v>3.15175897394463E-3</v>
      </c>
      <c r="L142" s="4">
        <v>4.5413398865491597E-4</v>
      </c>
      <c r="M142" s="4">
        <v>-5.3745208299204E-4</v>
      </c>
      <c r="N142" s="2">
        <v>0</v>
      </c>
      <c r="O142" s="2">
        <v>0</v>
      </c>
      <c r="P142" s="2">
        <v>58.36</v>
      </c>
      <c r="Q142" s="2">
        <v>62.04</v>
      </c>
      <c r="R142" s="3">
        <v>1.0630568882796401</v>
      </c>
      <c r="S142" s="3">
        <v>1.05999152854207</v>
      </c>
      <c r="T142" s="3">
        <v>1.06265855585519</v>
      </c>
      <c r="U142" s="3">
        <v>1.06364229823114</v>
      </c>
      <c r="V142" s="2">
        <v>61.861105605715402</v>
      </c>
      <c r="W142" s="2">
        <v>62.0118319238683</v>
      </c>
      <c r="X142" s="2">
        <v>62.073352489108302</v>
      </c>
      <c r="Y142" s="4">
        <v>2.8876985031527501E-3</v>
      </c>
      <c r="Z142" s="4">
        <v>4.5413398865491597E-4</v>
      </c>
      <c r="AA142" s="4">
        <v>-5.3745208299204E-4</v>
      </c>
      <c r="AC142" s="4">
        <f t="shared" si="42"/>
        <v>-2.1360364595340454E-2</v>
      </c>
      <c r="AD142" s="4">
        <f t="shared" si="43"/>
        <v>-2.0895568458810031E-2</v>
      </c>
      <c r="AE142" s="4"/>
      <c r="AF142" s="4"/>
      <c r="AH142">
        <f t="shared" si="24"/>
        <v>0</v>
      </c>
      <c r="AI142">
        <f t="shared" si="25"/>
        <v>0</v>
      </c>
      <c r="AJ142">
        <f t="shared" si="40"/>
        <v>0</v>
      </c>
      <c r="AK142">
        <f t="shared" si="41"/>
        <v>0</v>
      </c>
      <c r="AL142" s="4">
        <f t="shared" si="26"/>
        <v>0</v>
      </c>
      <c r="AM142" s="4">
        <f t="shared" si="27"/>
        <v>0</v>
      </c>
      <c r="AN142" s="4">
        <f t="shared" si="28"/>
        <v>0</v>
      </c>
      <c r="AO142" s="13">
        <f t="shared" si="29"/>
        <v>4.7674941486539734E-3</v>
      </c>
      <c r="AQ142" s="4"/>
      <c r="AS142">
        <f t="shared" si="30"/>
        <v>0</v>
      </c>
      <c r="AT142">
        <f t="shared" si="31"/>
        <v>1</v>
      </c>
      <c r="AU142">
        <f t="shared" si="32"/>
        <v>0</v>
      </c>
      <c r="AV142">
        <f t="shared" si="33"/>
        <v>0</v>
      </c>
      <c r="AW142" s="4">
        <f t="shared" si="34"/>
        <v>0</v>
      </c>
      <c r="AX142" s="4">
        <f t="shared" si="35"/>
        <v>0</v>
      </c>
      <c r="AY142" s="4">
        <f t="shared" si="36"/>
        <v>0</v>
      </c>
      <c r="AZ142" s="13">
        <f t="shared" si="37"/>
        <v>6.2760141725534437E-3</v>
      </c>
      <c r="BB142" s="13">
        <f t="shared" si="38"/>
        <v>0</v>
      </c>
      <c r="BC142" s="13">
        <f t="shared" si="39"/>
        <v>1.1043508321207417E-2</v>
      </c>
    </row>
    <row r="143" spans="1:55" x14ac:dyDescent="0.25">
      <c r="A143" s="1">
        <v>46231</v>
      </c>
      <c r="B143" s="2">
        <v>57.57</v>
      </c>
      <c r="C143" s="2">
        <v>61.1</v>
      </c>
      <c r="D143" s="3">
        <v>1.06131665798158</v>
      </c>
      <c r="E143" s="3">
        <v>1.0597116636322601</v>
      </c>
      <c r="F143" s="3">
        <v>1.06255668346195</v>
      </c>
      <c r="G143" s="3">
        <v>1.0635446372892301</v>
      </c>
      <c r="H143" s="2">
        <v>61.007600475309602</v>
      </c>
      <c r="I143" s="2">
        <v>61.177253060583404</v>
      </c>
      <c r="J143" s="2">
        <v>61.233887109166901</v>
      </c>
      <c r="K143" s="4">
        <v>1.51341181002297E-3</v>
      </c>
      <c r="L143" s="4">
        <v>-1.2635722332388799E-3</v>
      </c>
      <c r="M143" s="4">
        <v>-2.18888103349735E-3</v>
      </c>
      <c r="N143" s="2">
        <v>0</v>
      </c>
      <c r="O143" s="2">
        <v>0</v>
      </c>
      <c r="P143" s="2">
        <v>57.57</v>
      </c>
      <c r="Q143" s="2">
        <v>61.1</v>
      </c>
      <c r="R143" s="3">
        <v>1.06131665798158</v>
      </c>
      <c r="S143" s="3">
        <v>1.05999152854207</v>
      </c>
      <c r="T143" s="3">
        <v>1.06255668346195</v>
      </c>
      <c r="U143" s="3">
        <v>1.0635446372892301</v>
      </c>
      <c r="V143" s="2">
        <v>61.023712298167197</v>
      </c>
      <c r="W143" s="2">
        <v>61.177253060583404</v>
      </c>
      <c r="X143" s="2">
        <v>61.233887109166901</v>
      </c>
      <c r="Y143" s="4">
        <v>1.24935133923097E-3</v>
      </c>
      <c r="Z143" s="4">
        <v>-1.2635722332388799E-3</v>
      </c>
      <c r="AA143" s="4">
        <v>-2.1888810334975699E-3</v>
      </c>
      <c r="AC143" s="4">
        <f t="shared" si="42"/>
        <v>-1.3629124966866669E-2</v>
      </c>
      <c r="AD143" s="4">
        <f t="shared" si="43"/>
        <v>-1.5267472130788421E-2</v>
      </c>
      <c r="AE143" s="4"/>
      <c r="AF143" s="4"/>
      <c r="AH143">
        <f t="shared" si="24"/>
        <v>1</v>
      </c>
      <c r="AI143">
        <f t="shared" si="25"/>
        <v>0</v>
      </c>
      <c r="AJ143">
        <f t="shared" si="40"/>
        <v>0</v>
      </c>
      <c r="AK143">
        <f t="shared" si="41"/>
        <v>0</v>
      </c>
      <c r="AL143" s="4">
        <f t="shared" si="26"/>
        <v>0</v>
      </c>
      <c r="AM143" s="4">
        <f t="shared" si="27"/>
        <v>0</v>
      </c>
      <c r="AN143" s="4">
        <f t="shared" si="28"/>
        <v>0</v>
      </c>
      <c r="AO143" s="13">
        <f t="shared" si="29"/>
        <v>4.7674941486539734E-3</v>
      </c>
      <c r="AQ143" s="4"/>
      <c r="AS143">
        <f t="shared" si="30"/>
        <v>0</v>
      </c>
      <c r="AT143">
        <f t="shared" si="31"/>
        <v>1</v>
      </c>
      <c r="AU143">
        <f t="shared" si="32"/>
        <v>0</v>
      </c>
      <c r="AV143">
        <f t="shared" si="33"/>
        <v>0</v>
      </c>
      <c r="AW143" s="4">
        <f t="shared" si="34"/>
        <v>0</v>
      </c>
      <c r="AX143" s="4">
        <f t="shared" si="35"/>
        <v>0</v>
      </c>
      <c r="AY143" s="4">
        <f t="shared" si="36"/>
        <v>0</v>
      </c>
      <c r="AZ143" s="13">
        <f t="shared" si="37"/>
        <v>6.2760141725534437E-3</v>
      </c>
      <c r="BB143" s="13">
        <f t="shared" si="38"/>
        <v>0</v>
      </c>
      <c r="BC143" s="13">
        <f t="shared" si="39"/>
        <v>1.1043508321207417E-2</v>
      </c>
    </row>
    <row r="144" spans="1:55" x14ac:dyDescent="0.25">
      <c r="A144" s="1">
        <v>46232</v>
      </c>
      <c r="B144" s="2">
        <v>58.65</v>
      </c>
      <c r="C144" s="2">
        <v>62.24</v>
      </c>
      <c r="D144" s="3">
        <v>1.06121057118499</v>
      </c>
      <c r="E144" s="3">
        <v>1.0597116636322601</v>
      </c>
      <c r="F144" s="3">
        <v>1.06244765208487</v>
      </c>
      <c r="G144" s="3">
        <v>1.0633289466807201</v>
      </c>
      <c r="H144" s="2">
        <v>62.152089072032503</v>
      </c>
      <c r="I144" s="2">
        <v>62.318949485043603</v>
      </c>
      <c r="J144" s="2">
        <v>62.376892977013803</v>
      </c>
      <c r="K144" s="4">
        <v>1.41344909084326E-3</v>
      </c>
      <c r="L144" s="4">
        <v>-1.2676647634320599E-3</v>
      </c>
      <c r="M144" s="4">
        <v>-2.197022069924E-3</v>
      </c>
      <c r="N144" s="2">
        <v>0</v>
      </c>
      <c r="O144" s="2">
        <v>0</v>
      </c>
      <c r="P144" s="2">
        <v>58.65</v>
      </c>
      <c r="Q144" s="2">
        <v>62.24</v>
      </c>
      <c r="R144" s="3">
        <v>1.06121057118499</v>
      </c>
      <c r="S144" s="3">
        <v>1.05999152854207</v>
      </c>
      <c r="T144" s="3">
        <v>1.06244765208487</v>
      </c>
      <c r="U144" s="3">
        <v>1.0633289466807201</v>
      </c>
      <c r="V144" s="2">
        <v>62.168503148992599</v>
      </c>
      <c r="W144" s="2">
        <v>62.318949485043603</v>
      </c>
      <c r="X144" s="2">
        <v>62.376892977013803</v>
      </c>
      <c r="Y144" s="4">
        <v>1.1493886200513699E-3</v>
      </c>
      <c r="Z144" s="4">
        <v>-1.2676647634320599E-3</v>
      </c>
      <c r="AA144" s="4">
        <v>-2.197022069924E-3</v>
      </c>
      <c r="AC144" s="4">
        <f t="shared" si="42"/>
        <v>1.8585976411766285E-2</v>
      </c>
      <c r="AD144" s="4">
        <f t="shared" si="43"/>
        <v>1.8486013692586626E-2</v>
      </c>
      <c r="AE144" s="4"/>
      <c r="AF144" s="4"/>
      <c r="AH144">
        <f t="shared" si="24"/>
        <v>1</v>
      </c>
      <c r="AI144">
        <f t="shared" si="25"/>
        <v>0</v>
      </c>
      <c r="AJ144">
        <f t="shared" si="40"/>
        <v>1</v>
      </c>
      <c r="AK144">
        <f t="shared" si="41"/>
        <v>1</v>
      </c>
      <c r="AL144" s="4">
        <f t="shared" si="26"/>
        <v>-1.8585976411766285E-2</v>
      </c>
      <c r="AM144" s="4">
        <f t="shared" si="27"/>
        <v>1.8486013692586626E-2</v>
      </c>
      <c r="AN144" s="4">
        <f t="shared" si="28"/>
        <v>-9.9962719179658849E-5</v>
      </c>
      <c r="AO144" s="13">
        <f t="shared" si="29"/>
        <v>4.6675314294743146E-3</v>
      </c>
      <c r="AQ144" s="4"/>
      <c r="AS144">
        <f t="shared" si="30"/>
        <v>0</v>
      </c>
      <c r="AT144">
        <f t="shared" si="31"/>
        <v>1</v>
      </c>
      <c r="AU144">
        <f t="shared" si="32"/>
        <v>0</v>
      </c>
      <c r="AV144">
        <f t="shared" si="33"/>
        <v>0</v>
      </c>
      <c r="AW144" s="4">
        <f t="shared" si="34"/>
        <v>0</v>
      </c>
      <c r="AX144" s="4">
        <f t="shared" si="35"/>
        <v>0</v>
      </c>
      <c r="AY144" s="4">
        <f t="shared" si="36"/>
        <v>0</v>
      </c>
      <c r="AZ144" s="13">
        <f t="shared" si="37"/>
        <v>6.2760141725534437E-3</v>
      </c>
      <c r="BB144" s="13">
        <f t="shared" si="38"/>
        <v>-9.9962719179658849E-5</v>
      </c>
      <c r="BC144" s="13">
        <f t="shared" si="39"/>
        <v>1.0943545602027758E-2</v>
      </c>
    </row>
    <row r="145" spans="1:55" x14ac:dyDescent="0.25">
      <c r="A145" s="1">
        <v>46233</v>
      </c>
      <c r="B145" s="2">
        <v>58.96</v>
      </c>
      <c r="C145" s="2">
        <v>62.56</v>
      </c>
      <c r="D145" s="3">
        <v>1.06105834464043</v>
      </c>
      <c r="E145" s="3">
        <v>1.0597116636322601</v>
      </c>
      <c r="F145" s="3">
        <v>1.0623977517190299</v>
      </c>
      <c r="G145" s="3">
        <v>1.0630870333882201</v>
      </c>
      <c r="H145" s="2">
        <v>62.480599687758499</v>
      </c>
      <c r="I145" s="2">
        <v>62.641913566924501</v>
      </c>
      <c r="J145" s="2">
        <v>62.693874696295403</v>
      </c>
      <c r="K145" s="4">
        <v>1.2699926761660599E-3</v>
      </c>
      <c r="L145" s="4">
        <v>-1.3085036207260399E-3</v>
      </c>
      <c r="M145" s="4">
        <v>-2.1376543855290702E-3</v>
      </c>
      <c r="N145" s="2">
        <v>0</v>
      </c>
      <c r="O145" s="2">
        <v>0</v>
      </c>
      <c r="P145" s="2">
        <v>58.96</v>
      </c>
      <c r="Q145" s="2">
        <v>62.56</v>
      </c>
      <c r="R145" s="3">
        <v>1.06105834464043</v>
      </c>
      <c r="S145" s="3">
        <v>1.05999152854207</v>
      </c>
      <c r="T145" s="3">
        <v>1.0623977517190299</v>
      </c>
      <c r="U145" s="3">
        <v>1.0630870333882201</v>
      </c>
      <c r="V145" s="2">
        <v>62.497100522840597</v>
      </c>
      <c r="W145" s="2">
        <v>62.641913566924501</v>
      </c>
      <c r="X145" s="2">
        <v>62.693874696295403</v>
      </c>
      <c r="Y145" s="4">
        <v>1.00593220537404E-3</v>
      </c>
      <c r="Z145" s="4">
        <v>-1.3085036207260399E-3</v>
      </c>
      <c r="AA145" s="4">
        <v>-2.1376543855290702E-3</v>
      </c>
      <c r="AC145" s="4">
        <f t="shared" si="42"/>
        <v>5.2716727815967342E-3</v>
      </c>
      <c r="AD145" s="4">
        <f t="shared" si="43"/>
        <v>5.1282163669195292E-3</v>
      </c>
      <c r="AE145" s="4"/>
      <c r="AF145" s="4"/>
      <c r="AH145">
        <f t="shared" si="24"/>
        <v>1</v>
      </c>
      <c r="AI145">
        <f t="shared" si="25"/>
        <v>0</v>
      </c>
      <c r="AJ145">
        <f t="shared" si="40"/>
        <v>1</v>
      </c>
      <c r="AK145">
        <f t="shared" si="41"/>
        <v>1</v>
      </c>
      <c r="AL145" s="4">
        <f t="shared" si="26"/>
        <v>-5.2716727815967342E-3</v>
      </c>
      <c r="AM145" s="4">
        <f t="shared" si="27"/>
        <v>5.1282163669195292E-3</v>
      </c>
      <c r="AN145" s="4">
        <f t="shared" si="28"/>
        <v>-1.4345641467720504E-4</v>
      </c>
      <c r="AO145" s="13">
        <f t="shared" si="29"/>
        <v>4.5240750147971095E-3</v>
      </c>
      <c r="AQ145" s="4"/>
      <c r="AS145">
        <f t="shared" si="30"/>
        <v>0</v>
      </c>
      <c r="AT145">
        <f t="shared" si="31"/>
        <v>1</v>
      </c>
      <c r="AU145">
        <f t="shared" si="32"/>
        <v>0</v>
      </c>
      <c r="AV145">
        <f t="shared" si="33"/>
        <v>0</v>
      </c>
      <c r="AW145" s="4">
        <f t="shared" si="34"/>
        <v>0</v>
      </c>
      <c r="AX145" s="4">
        <f t="shared" si="35"/>
        <v>0</v>
      </c>
      <c r="AY145" s="4">
        <f t="shared" si="36"/>
        <v>0</v>
      </c>
      <c r="AZ145" s="13">
        <f t="shared" si="37"/>
        <v>6.2760141725534437E-3</v>
      </c>
      <c r="BB145" s="13">
        <f t="shared" si="38"/>
        <v>-1.4345641467720504E-4</v>
      </c>
      <c r="BC145" s="13">
        <f t="shared" si="39"/>
        <v>1.0800089187350554E-2</v>
      </c>
    </row>
    <row r="146" spans="1:55" x14ac:dyDescent="0.25">
      <c r="A146" s="1">
        <v>46234</v>
      </c>
      <c r="B146" s="2">
        <v>59.55</v>
      </c>
      <c r="C146" s="2">
        <v>63.14</v>
      </c>
      <c r="D146" s="3">
        <v>1.06028547439126</v>
      </c>
      <c r="E146" s="3">
        <v>1.0597116636322601</v>
      </c>
      <c r="F146" s="3">
        <v>1.06223697876981</v>
      </c>
      <c r="G146" s="3">
        <v>1.0627848847101899</v>
      </c>
      <c r="H146" s="2">
        <v>63.105829569301498</v>
      </c>
      <c r="I146" s="2">
        <v>63.265786114868703</v>
      </c>
      <c r="J146" s="2">
        <v>63.306832838268598</v>
      </c>
      <c r="K146" s="4">
        <v>5.4133164872799096E-4</v>
      </c>
      <c r="L146" s="4">
        <v>-1.9901961809422101E-3</v>
      </c>
      <c r="M146" s="4">
        <v>-2.6387839273017198E-3</v>
      </c>
      <c r="N146" s="2">
        <v>0</v>
      </c>
      <c r="O146" s="2">
        <v>0</v>
      </c>
      <c r="P146" s="2">
        <v>59.55</v>
      </c>
      <c r="Q146" s="2">
        <v>63.14</v>
      </c>
      <c r="R146" s="3">
        <v>1.06028547439126</v>
      </c>
      <c r="S146" s="3">
        <v>1.05999152854207</v>
      </c>
      <c r="T146" s="3">
        <v>1.06223697876981</v>
      </c>
      <c r="U146" s="3">
        <v>1.0627848847101899</v>
      </c>
      <c r="V146" s="2">
        <v>63.122495524680502</v>
      </c>
      <c r="W146" s="2">
        <v>63.265786114868703</v>
      </c>
      <c r="X146" s="2">
        <v>63.306832838268598</v>
      </c>
      <c r="Y146" s="4">
        <v>2.7727117793610102E-4</v>
      </c>
      <c r="Z146" s="4">
        <v>-1.9901961809422101E-3</v>
      </c>
      <c r="AA146" s="4">
        <v>-2.6387839273017198E-3</v>
      </c>
      <c r="AC146" s="4">
        <f t="shared" si="42"/>
        <v>9.9570479202279426E-3</v>
      </c>
      <c r="AD146" s="4">
        <f t="shared" si="43"/>
        <v>9.2283868927899877E-3</v>
      </c>
      <c r="AE146" s="4"/>
      <c r="AF146" s="4"/>
      <c r="AH146">
        <f t="shared" si="24"/>
        <v>1</v>
      </c>
      <c r="AI146">
        <f t="shared" si="25"/>
        <v>0</v>
      </c>
      <c r="AJ146">
        <f t="shared" si="40"/>
        <v>1</v>
      </c>
      <c r="AK146">
        <f t="shared" si="41"/>
        <v>1</v>
      </c>
      <c r="AL146" s="4">
        <f t="shared" si="26"/>
        <v>-9.9570479202279426E-3</v>
      </c>
      <c r="AM146" s="4">
        <f t="shared" si="27"/>
        <v>9.2283868927899877E-3</v>
      </c>
      <c r="AN146" s="4">
        <f t="shared" si="28"/>
        <v>-7.2866102743795493E-4</v>
      </c>
      <c r="AO146" s="13">
        <f t="shared" si="29"/>
        <v>3.7954139873591546E-3</v>
      </c>
      <c r="AQ146" s="4"/>
      <c r="AS146">
        <f t="shared" si="30"/>
        <v>0</v>
      </c>
      <c r="AT146">
        <f t="shared" si="31"/>
        <v>1</v>
      </c>
      <c r="AU146">
        <f t="shared" si="32"/>
        <v>0</v>
      </c>
      <c r="AV146">
        <f t="shared" si="33"/>
        <v>0</v>
      </c>
      <c r="AW146" s="4">
        <f t="shared" si="34"/>
        <v>0</v>
      </c>
      <c r="AX146" s="4">
        <f t="shared" si="35"/>
        <v>0</v>
      </c>
      <c r="AY146" s="4">
        <f t="shared" si="36"/>
        <v>0</v>
      </c>
      <c r="AZ146" s="13">
        <f t="shared" si="37"/>
        <v>6.2760141725534437E-3</v>
      </c>
      <c r="BB146" s="13">
        <f t="shared" si="38"/>
        <v>-7.2866102743795493E-4</v>
      </c>
      <c r="BC146" s="13">
        <f t="shared" si="39"/>
        <v>1.0071428159912599E-2</v>
      </c>
    </row>
    <row r="147" spans="1:55" x14ac:dyDescent="0.25">
      <c r="A147" s="1">
        <v>46237</v>
      </c>
      <c r="B147" s="2">
        <v>58.79</v>
      </c>
      <c r="C147" s="2">
        <v>62.47</v>
      </c>
      <c r="D147" s="3">
        <v>1.0625956795373299</v>
      </c>
      <c r="E147" s="3">
        <v>1.0597116636322601</v>
      </c>
      <c r="F147" s="3">
        <v>1.06230048182883</v>
      </c>
      <c r="G147" s="3">
        <v>1.06258321752952</v>
      </c>
      <c r="H147" s="2">
        <v>62.300448704940997</v>
      </c>
      <c r="I147" s="2">
        <v>62.448911981877401</v>
      </c>
      <c r="J147" s="2">
        <v>62.481123372112101</v>
      </c>
      <c r="K147" s="4">
        <v>2.7178134115064699E-3</v>
      </c>
      <c r="L147" s="4">
        <v>3.3762731340311798E-4</v>
      </c>
      <c r="M147" s="4">
        <v>-1.7804357161982099E-4</v>
      </c>
      <c r="N147" s="2">
        <v>0</v>
      </c>
      <c r="O147" s="2">
        <v>0</v>
      </c>
      <c r="P147" s="2">
        <v>58.79</v>
      </c>
      <c r="Q147" s="2">
        <v>62.47</v>
      </c>
      <c r="R147" s="3">
        <v>1.0625956795373299</v>
      </c>
      <c r="S147" s="3">
        <v>1.05999152854207</v>
      </c>
      <c r="T147" s="3">
        <v>1.06230048182883</v>
      </c>
      <c r="U147" s="3">
        <v>1.06258321752952</v>
      </c>
      <c r="V147" s="2">
        <v>62.316901962988503</v>
      </c>
      <c r="W147" s="2">
        <v>62.448911981877401</v>
      </c>
      <c r="X147" s="2">
        <v>62.481123372112101</v>
      </c>
      <c r="Y147" s="4">
        <v>2.4537529407145501E-3</v>
      </c>
      <c r="Z147" s="4">
        <v>3.3762731340311798E-4</v>
      </c>
      <c r="AA147" s="4">
        <v>-1.78043571619599E-4</v>
      </c>
      <c r="AC147" s="4">
        <f t="shared" si="42"/>
        <v>-1.2844523387145481E-2</v>
      </c>
      <c r="AD147" s="4">
        <f t="shared" si="43"/>
        <v>-1.066804162436708E-2</v>
      </c>
      <c r="AE147" s="4"/>
      <c r="AF147" s="4"/>
      <c r="AH147">
        <f t="shared" si="24"/>
        <v>0</v>
      </c>
      <c r="AI147">
        <f t="shared" si="25"/>
        <v>0</v>
      </c>
      <c r="AJ147">
        <f t="shared" si="40"/>
        <v>1</v>
      </c>
      <c r="AK147">
        <f t="shared" si="41"/>
        <v>1</v>
      </c>
      <c r="AL147" s="4">
        <f t="shared" si="26"/>
        <v>1.2844523387145481E-2</v>
      </c>
      <c r="AM147" s="4">
        <f t="shared" si="27"/>
        <v>-1.066804162436708E-2</v>
      </c>
      <c r="AN147" s="4">
        <f t="shared" si="28"/>
        <v>2.1764817627784004E-3</v>
      </c>
      <c r="AO147" s="13">
        <f t="shared" si="29"/>
        <v>5.971895750137555E-3</v>
      </c>
      <c r="AQ147" s="4"/>
      <c r="AS147">
        <f t="shared" si="30"/>
        <v>0</v>
      </c>
      <c r="AT147">
        <f t="shared" si="31"/>
        <v>1</v>
      </c>
      <c r="AU147">
        <f t="shared" si="32"/>
        <v>0</v>
      </c>
      <c r="AV147">
        <f t="shared" si="33"/>
        <v>0</v>
      </c>
      <c r="AW147" s="4">
        <f t="shared" si="34"/>
        <v>0</v>
      </c>
      <c r="AX147" s="4">
        <f t="shared" si="35"/>
        <v>0</v>
      </c>
      <c r="AY147" s="4">
        <f t="shared" si="36"/>
        <v>0</v>
      </c>
      <c r="AZ147" s="13">
        <f t="shared" si="37"/>
        <v>6.2760141725534437E-3</v>
      </c>
      <c r="BB147" s="13">
        <f t="shared" si="38"/>
        <v>2.1764817627784004E-3</v>
      </c>
      <c r="BC147" s="13">
        <f t="shared" si="39"/>
        <v>1.2247909922691E-2</v>
      </c>
    </row>
    <row r="148" spans="1:55" x14ac:dyDescent="0.25">
      <c r="A148" s="1">
        <v>46238</v>
      </c>
      <c r="B148" s="2">
        <v>58.52</v>
      </c>
      <c r="C148" s="2">
        <v>62.25</v>
      </c>
      <c r="D148" s="3">
        <v>1.0637388926862601</v>
      </c>
      <c r="E148" s="3">
        <v>1.0597116636322601</v>
      </c>
      <c r="F148" s="3">
        <v>1.0623837728068499</v>
      </c>
      <c r="G148" s="3">
        <v>1.06250332468213</v>
      </c>
      <c r="H148" s="2">
        <v>62.014326555760299</v>
      </c>
      <c r="I148" s="2">
        <v>62.165824196623198</v>
      </c>
      <c r="J148" s="2">
        <v>62.182369889827498</v>
      </c>
      <c r="K148" s="4">
        <v>3.7931035130848202E-3</v>
      </c>
      <c r="L148" s="4">
        <v>1.35313681782884E-3</v>
      </c>
      <c r="M148" s="4">
        <v>1.08701806277105E-3</v>
      </c>
      <c r="N148" s="2">
        <v>0</v>
      </c>
      <c r="O148" s="2">
        <v>0</v>
      </c>
      <c r="P148" s="2">
        <v>58.52</v>
      </c>
      <c r="Q148" s="2">
        <v>62.25</v>
      </c>
      <c r="R148" s="3">
        <v>1.0637388926862601</v>
      </c>
      <c r="S148" s="3">
        <v>1.05999152854207</v>
      </c>
      <c r="T148" s="3">
        <v>1.0623837728068499</v>
      </c>
      <c r="U148" s="3">
        <v>1.06250332468213</v>
      </c>
      <c r="V148" s="2">
        <v>62.030704250282099</v>
      </c>
      <c r="W148" s="2">
        <v>62.165824196623198</v>
      </c>
      <c r="X148" s="2">
        <v>62.182369889827498</v>
      </c>
      <c r="Y148" s="4">
        <v>3.5290430422928501E-3</v>
      </c>
      <c r="Z148" s="4">
        <v>1.35313681782884E-3</v>
      </c>
      <c r="AA148" s="4">
        <v>1.08701806277105E-3</v>
      </c>
      <c r="AC148" s="4">
        <f t="shared" si="42"/>
        <v>-4.6031962622399732E-3</v>
      </c>
      <c r="AD148" s="4">
        <f t="shared" si="43"/>
        <v>-3.5279061606615647E-3</v>
      </c>
      <c r="AE148" s="4"/>
      <c r="AF148" s="4"/>
      <c r="AH148">
        <f t="shared" si="24"/>
        <v>0</v>
      </c>
      <c r="AI148">
        <f t="shared" si="25"/>
        <v>1</v>
      </c>
      <c r="AJ148">
        <f t="shared" si="40"/>
        <v>1</v>
      </c>
      <c r="AK148">
        <f t="shared" si="41"/>
        <v>1</v>
      </c>
      <c r="AL148" s="4">
        <f t="shared" si="26"/>
        <v>4.6031962622399732E-3</v>
      </c>
      <c r="AM148" s="4">
        <f t="shared" si="27"/>
        <v>-3.5279061606615647E-3</v>
      </c>
      <c r="AN148" s="4">
        <f t="shared" si="28"/>
        <v>1.0752901015784085E-3</v>
      </c>
      <c r="AO148" s="13">
        <f t="shared" si="29"/>
        <v>7.0471858517159635E-3</v>
      </c>
      <c r="AQ148" s="4"/>
      <c r="AS148">
        <f t="shared" si="30"/>
        <v>0</v>
      </c>
      <c r="AT148">
        <f t="shared" si="31"/>
        <v>0</v>
      </c>
      <c r="AU148">
        <f t="shared" si="32"/>
        <v>0</v>
      </c>
      <c r="AV148">
        <f t="shared" si="33"/>
        <v>0</v>
      </c>
      <c r="AW148" s="4">
        <f t="shared" si="34"/>
        <v>0</v>
      </c>
      <c r="AX148" s="4">
        <f t="shared" si="35"/>
        <v>0</v>
      </c>
      <c r="AY148" s="4">
        <f t="shared" si="36"/>
        <v>0</v>
      </c>
      <c r="AZ148" s="13">
        <f t="shared" si="37"/>
        <v>6.2760141725534437E-3</v>
      </c>
      <c r="BB148" s="13">
        <f t="shared" si="38"/>
        <v>1.0752901015784085E-3</v>
      </c>
      <c r="BC148" s="13">
        <f t="shared" si="39"/>
        <v>1.3323200024269408E-2</v>
      </c>
    </row>
    <row r="149" spans="1:55" x14ac:dyDescent="0.25">
      <c r="A149" s="1">
        <v>46239</v>
      </c>
      <c r="B149" s="2">
        <v>57.31</v>
      </c>
      <c r="C149" s="2">
        <v>60.91</v>
      </c>
      <c r="D149" s="3">
        <v>1.06281626243238</v>
      </c>
      <c r="E149" s="3">
        <v>1.0597116636322601</v>
      </c>
      <c r="F149" s="3">
        <v>1.0623478314825201</v>
      </c>
      <c r="G149" s="3">
        <v>1.0624786701778499</v>
      </c>
      <c r="H149" s="2">
        <v>60.732075442765201</v>
      </c>
      <c r="I149" s="2">
        <v>60.885214019560998</v>
      </c>
      <c r="J149" s="2">
        <v>60.892065537533099</v>
      </c>
      <c r="K149" s="4">
        <v>2.9253806049386499E-3</v>
      </c>
      <c r="L149" s="4">
        <v>4.07010751294276E-4</v>
      </c>
      <c r="M149" s="4">
        <v>2.9448536061053599E-4</v>
      </c>
      <c r="N149" s="2">
        <v>0</v>
      </c>
      <c r="O149" s="2">
        <v>0</v>
      </c>
      <c r="P149" s="2">
        <v>57.31</v>
      </c>
      <c r="Q149" s="2">
        <v>60.91</v>
      </c>
      <c r="R149" s="3">
        <v>1.06281626243238</v>
      </c>
      <c r="S149" s="3">
        <v>1.05999152854207</v>
      </c>
      <c r="T149" s="3">
        <v>1.0623478314825201</v>
      </c>
      <c r="U149" s="3">
        <v>1.0624786701778499</v>
      </c>
      <c r="V149" s="2">
        <v>60.748114500746198</v>
      </c>
      <c r="W149" s="2">
        <v>60.885214019560998</v>
      </c>
      <c r="X149" s="2">
        <v>60.892065537533099</v>
      </c>
      <c r="Y149" s="4">
        <v>2.6613201341466101E-3</v>
      </c>
      <c r="Z149" s="4">
        <v>4.0701075129449799E-4</v>
      </c>
      <c r="AA149" s="4">
        <v>2.9448536061053599E-4</v>
      </c>
      <c r="AC149" s="4">
        <f t="shared" si="42"/>
        <v>-2.089344758827745E-2</v>
      </c>
      <c r="AD149" s="4">
        <f t="shared" si="43"/>
        <v>-2.1761170496423839E-2</v>
      </c>
      <c r="AE149" s="4"/>
      <c r="AF149" s="4"/>
      <c r="AH149">
        <f t="shared" si="24"/>
        <v>0</v>
      </c>
      <c r="AI149">
        <f t="shared" si="25"/>
        <v>1</v>
      </c>
      <c r="AJ149">
        <f t="shared" si="40"/>
        <v>0</v>
      </c>
      <c r="AK149">
        <f t="shared" si="41"/>
        <v>0</v>
      </c>
      <c r="AL149" s="4">
        <f t="shared" si="26"/>
        <v>0</v>
      </c>
      <c r="AM149" s="4">
        <f t="shared" si="27"/>
        <v>0</v>
      </c>
      <c r="AN149" s="4">
        <f t="shared" si="28"/>
        <v>0</v>
      </c>
      <c r="AO149" s="13">
        <f t="shared" si="29"/>
        <v>7.0471858517159635E-3</v>
      </c>
      <c r="AQ149" s="4"/>
      <c r="AS149">
        <f t="shared" si="30"/>
        <v>0</v>
      </c>
      <c r="AT149">
        <f t="shared" si="31"/>
        <v>0</v>
      </c>
      <c r="AU149">
        <f t="shared" si="32"/>
        <v>0</v>
      </c>
      <c r="AV149">
        <f t="shared" si="33"/>
        <v>0</v>
      </c>
      <c r="AW149" s="4">
        <f t="shared" si="34"/>
        <v>0</v>
      </c>
      <c r="AX149" s="4">
        <f t="shared" si="35"/>
        <v>0</v>
      </c>
      <c r="AY149" s="4">
        <f t="shared" si="36"/>
        <v>0</v>
      </c>
      <c r="AZ149" s="13">
        <f t="shared" si="37"/>
        <v>6.2760141725534437E-3</v>
      </c>
      <c r="BB149" s="13">
        <f t="shared" si="38"/>
        <v>0</v>
      </c>
      <c r="BC149" s="13">
        <f t="shared" si="39"/>
        <v>1.3323200024269408E-2</v>
      </c>
    </row>
    <row r="150" spans="1:55" x14ac:dyDescent="0.25">
      <c r="A150" s="1">
        <v>46240</v>
      </c>
      <c r="B150" s="2">
        <v>58.16</v>
      </c>
      <c r="C150" s="2">
        <v>61.91</v>
      </c>
      <c r="D150" s="3">
        <v>1.0644773039889901</v>
      </c>
      <c r="E150" s="3">
        <v>1.0597116636322601</v>
      </c>
      <c r="F150" s="3">
        <v>1.06231189734791</v>
      </c>
      <c r="G150" s="3">
        <v>1.0625102697808</v>
      </c>
      <c r="H150" s="2">
        <v>61.632830356852601</v>
      </c>
      <c r="I150" s="2">
        <v>61.786149879023903</v>
      </c>
      <c r="J150" s="2">
        <v>61.793759457543999</v>
      </c>
      <c r="K150" s="4">
        <v>4.4870286260684502E-3</v>
      </c>
      <c r="L150" s="4">
        <v>2.00249017424431E-3</v>
      </c>
      <c r="M150" s="4">
        <v>1.8793378176751199E-3</v>
      </c>
      <c r="N150" s="2">
        <v>0</v>
      </c>
      <c r="O150" s="2">
        <v>0</v>
      </c>
      <c r="P150" s="2">
        <v>58.16</v>
      </c>
      <c r="Q150" s="2">
        <v>61.91</v>
      </c>
      <c r="R150" s="3">
        <v>1.0644773039889901</v>
      </c>
      <c r="S150" s="3">
        <v>1.05999152854207</v>
      </c>
      <c r="T150" s="3">
        <v>1.06231189734791</v>
      </c>
      <c r="U150" s="3">
        <v>1.0625102697808</v>
      </c>
      <c r="V150" s="2">
        <v>61.649107300007003</v>
      </c>
      <c r="W150" s="2">
        <v>61.786149879023903</v>
      </c>
      <c r="X150" s="2">
        <v>61.793759457543999</v>
      </c>
      <c r="Y150" s="4">
        <v>4.2229681552764502E-3</v>
      </c>
      <c r="Z150" s="4">
        <v>2.00249017424431E-3</v>
      </c>
      <c r="AA150" s="4">
        <v>1.8793378176751199E-3</v>
      </c>
      <c r="AC150" s="4">
        <f t="shared" si="42"/>
        <v>1.4722704661617701E-2</v>
      </c>
      <c r="AD150" s="4">
        <f t="shared" si="43"/>
        <v>1.628435268274759E-2</v>
      </c>
      <c r="AE150" s="4"/>
      <c r="AF150" s="4"/>
      <c r="AH150">
        <f t="shared" si="24"/>
        <v>0</v>
      </c>
      <c r="AI150">
        <f t="shared" si="25"/>
        <v>1</v>
      </c>
      <c r="AJ150">
        <f t="shared" si="40"/>
        <v>0</v>
      </c>
      <c r="AK150">
        <f t="shared" si="41"/>
        <v>0</v>
      </c>
      <c r="AL150" s="4">
        <f t="shared" si="26"/>
        <v>0</v>
      </c>
      <c r="AM150" s="4">
        <f t="shared" si="27"/>
        <v>0</v>
      </c>
      <c r="AN150" s="4">
        <f t="shared" si="28"/>
        <v>0</v>
      </c>
      <c r="AO150" s="13">
        <f t="shared" si="29"/>
        <v>7.0471858517159635E-3</v>
      </c>
      <c r="AQ150" s="4"/>
      <c r="AS150">
        <f t="shared" si="30"/>
        <v>0</v>
      </c>
      <c r="AT150">
        <f t="shared" si="31"/>
        <v>0</v>
      </c>
      <c r="AU150">
        <f t="shared" si="32"/>
        <v>0</v>
      </c>
      <c r="AV150">
        <f t="shared" si="33"/>
        <v>0</v>
      </c>
      <c r="AW150" s="4">
        <f t="shared" si="34"/>
        <v>0</v>
      </c>
      <c r="AX150" s="4">
        <f t="shared" si="35"/>
        <v>0</v>
      </c>
      <c r="AY150" s="4">
        <f t="shared" si="36"/>
        <v>0</v>
      </c>
      <c r="AZ150" s="13">
        <f t="shared" si="37"/>
        <v>6.2760141725534437E-3</v>
      </c>
      <c r="BB150" s="13">
        <f t="shared" si="38"/>
        <v>0</v>
      </c>
      <c r="BC150" s="13">
        <f t="shared" si="39"/>
        <v>1.3323200024269408E-2</v>
      </c>
    </row>
    <row r="151" spans="1:55" x14ac:dyDescent="0.25">
      <c r="A151" s="1">
        <v>46241</v>
      </c>
      <c r="B151" s="2">
        <v>57.5</v>
      </c>
      <c r="C151" s="2">
        <v>61.23</v>
      </c>
      <c r="D151" s="3">
        <v>1.0648695652173901</v>
      </c>
      <c r="E151" s="3">
        <v>1.0597116636322601</v>
      </c>
      <c r="F151" s="3">
        <v>1.06254256403402</v>
      </c>
      <c r="G151" s="3">
        <v>1.06255839582671</v>
      </c>
      <c r="H151" s="2">
        <v>60.933420658855397</v>
      </c>
      <c r="I151" s="2">
        <v>61.082934097505102</v>
      </c>
      <c r="J151" s="2">
        <v>61.0943405123963</v>
      </c>
      <c r="K151" s="4">
        <v>4.8554620067497601E-3</v>
      </c>
      <c r="L151" s="4">
        <v>2.4047493333591201E-3</v>
      </c>
      <c r="M151" s="4">
        <v>2.2180302407824801E-3</v>
      </c>
      <c r="N151" s="2">
        <v>0</v>
      </c>
      <c r="O151" s="2">
        <v>0</v>
      </c>
      <c r="P151" s="2">
        <v>57.5</v>
      </c>
      <c r="Q151" s="2">
        <v>61.23</v>
      </c>
      <c r="R151" s="3">
        <v>1.0648695652173901</v>
      </c>
      <c r="S151" s="3">
        <v>1.05999152854207</v>
      </c>
      <c r="T151" s="3">
        <v>1.06254256403403</v>
      </c>
      <c r="U151" s="3">
        <v>1.06255839582671</v>
      </c>
      <c r="V151" s="2">
        <v>60.949512891169199</v>
      </c>
      <c r="W151" s="2">
        <v>61.082934097505102</v>
      </c>
      <c r="X151" s="2">
        <v>61.0943405123963</v>
      </c>
      <c r="Y151" s="4">
        <v>4.5914015359578399E-3</v>
      </c>
      <c r="Z151" s="4">
        <v>2.4047493333591201E-3</v>
      </c>
      <c r="AA151" s="4">
        <v>2.2180302407822602E-3</v>
      </c>
      <c r="AC151" s="4">
        <f t="shared" si="42"/>
        <v>-1.1412885421959059E-2</v>
      </c>
      <c r="AD151" s="4">
        <f t="shared" si="43"/>
        <v>-1.1044452041277644E-2</v>
      </c>
      <c r="AE151" s="4"/>
      <c r="AF151" s="4"/>
      <c r="AH151">
        <f t="shared" ref="AH151:AH156" si="44">IF(AA151&lt;AG$1,1,0)</f>
        <v>0</v>
      </c>
      <c r="AI151">
        <f t="shared" ref="AI151:AI156" si="45">IF($AA151&gt;AG$2,1,0)</f>
        <v>1</v>
      </c>
      <c r="AJ151">
        <f t="shared" si="40"/>
        <v>0</v>
      </c>
      <c r="AK151">
        <f t="shared" si="41"/>
        <v>0</v>
      </c>
      <c r="AL151" s="4">
        <f t="shared" ref="AL151:AL156" si="46">-AK151*$AC151</f>
        <v>0</v>
      </c>
      <c r="AM151" s="4">
        <f t="shared" ref="AM151:AM156" si="47">AK151*$AD151</f>
        <v>0</v>
      </c>
      <c r="AN151" s="4">
        <f t="shared" ref="AN151:AN156" si="48">AL151+AM151</f>
        <v>0</v>
      </c>
      <c r="AO151" s="13">
        <f t="shared" ref="AO151:AO156" si="49">AO150+AN151</f>
        <v>7.0471858517159635E-3</v>
      </c>
      <c r="AQ151" s="4"/>
      <c r="AS151">
        <f t="shared" ref="AS151:AS156" si="50">IF($AA151&gt;AR$1,1,0)</f>
        <v>1</v>
      </c>
      <c r="AT151">
        <f t="shared" ref="AT151:AT156" si="51">IF($AA151&lt;AR$2,1,0)</f>
        <v>0</v>
      </c>
      <c r="AU151">
        <f t="shared" ref="AU151:AU156" si="52">AV150</f>
        <v>0</v>
      </c>
      <c r="AV151">
        <f t="shared" ref="AV151:AV156" si="53">IF(AS150,1,IF(AT150,0,AU150))</f>
        <v>0</v>
      </c>
      <c r="AW151" s="4">
        <f t="shared" ref="AW151:AW156" si="54">AV151*$AC151</f>
        <v>0</v>
      </c>
      <c r="AX151" s="4">
        <f t="shared" ref="AX151:AX156" si="55">-AV151*$AD151</f>
        <v>0</v>
      </c>
      <c r="AY151" s="4">
        <f t="shared" ref="AY151:AY156" si="56">AW151+AX151</f>
        <v>0</v>
      </c>
      <c r="AZ151" s="13">
        <f t="shared" ref="AZ151:AZ156" si="57">AZ150+AY151</f>
        <v>6.2760141725534437E-3</v>
      </c>
      <c r="BB151" s="13">
        <f t="shared" ref="BB151:BB156" si="58">AN151+AY151</f>
        <v>0</v>
      </c>
      <c r="BC151" s="13">
        <f t="shared" ref="BC151:BC156" si="59">BC150+BB151</f>
        <v>1.3323200024269408E-2</v>
      </c>
    </row>
    <row r="152" spans="1:55" x14ac:dyDescent="0.25">
      <c r="A152" s="1">
        <v>46244</v>
      </c>
      <c r="B152" s="2">
        <v>60.18</v>
      </c>
      <c r="C152" s="2">
        <v>63.99</v>
      </c>
      <c r="D152" s="3">
        <v>1.0633100697906199</v>
      </c>
      <c r="E152" s="3">
        <v>1.0597116636322601</v>
      </c>
      <c r="F152" s="3">
        <v>1.0625678821851201</v>
      </c>
      <c r="G152" s="3">
        <v>1.06261321902016</v>
      </c>
      <c r="H152" s="2">
        <v>63.773447917389802</v>
      </c>
      <c r="I152" s="2">
        <v>63.9438115035679</v>
      </c>
      <c r="J152" s="2">
        <v>63.944764260851699</v>
      </c>
      <c r="K152" s="4">
        <v>3.3898942696611598E-3</v>
      </c>
      <c r="L152" s="4">
        <v>7.2206866810385997E-4</v>
      </c>
      <c r="M152" s="4">
        <v>7.0716886523718798E-4</v>
      </c>
      <c r="N152" s="2">
        <v>0</v>
      </c>
      <c r="O152" s="2">
        <v>0</v>
      </c>
      <c r="P152" s="2">
        <v>60.18</v>
      </c>
      <c r="Q152" s="2">
        <v>63.99</v>
      </c>
      <c r="R152" s="3">
        <v>1.0633100697906199</v>
      </c>
      <c r="S152" s="3">
        <v>1.05999152854207</v>
      </c>
      <c r="T152" s="3">
        <v>1.0625678821851201</v>
      </c>
      <c r="U152" s="3">
        <v>1.06261321902016</v>
      </c>
      <c r="V152" s="2">
        <v>63.790290187662002</v>
      </c>
      <c r="W152" s="2">
        <v>63.9438115035679</v>
      </c>
      <c r="X152" s="2">
        <v>63.944764260851699</v>
      </c>
      <c r="Y152" s="4">
        <v>3.1258337988692201E-3</v>
      </c>
      <c r="Z152" s="4">
        <v>7.2206866810363901E-4</v>
      </c>
      <c r="AA152" s="4">
        <v>7.0716886523718798E-4</v>
      </c>
      <c r="AC152" s="4">
        <f t="shared" si="42"/>
        <v>4.5555123398594348E-2</v>
      </c>
      <c r="AD152" s="4">
        <f t="shared" si="43"/>
        <v>4.4089555661505943E-2</v>
      </c>
      <c r="AE152" s="4"/>
      <c r="AF152" s="4"/>
      <c r="AH152">
        <f t="shared" si="44"/>
        <v>0</v>
      </c>
      <c r="AI152">
        <f t="shared" si="45"/>
        <v>1</v>
      </c>
      <c r="AJ152">
        <f t="shared" si="40"/>
        <v>0</v>
      </c>
      <c r="AK152">
        <f t="shared" si="41"/>
        <v>0</v>
      </c>
      <c r="AL152" s="4">
        <f t="shared" si="46"/>
        <v>0</v>
      </c>
      <c r="AM152" s="4">
        <f t="shared" si="47"/>
        <v>0</v>
      </c>
      <c r="AN152" s="4">
        <f t="shared" si="48"/>
        <v>0</v>
      </c>
      <c r="AO152" s="13">
        <f t="shared" si="49"/>
        <v>7.0471858517159635E-3</v>
      </c>
      <c r="AQ152" s="4"/>
      <c r="AS152">
        <f t="shared" si="50"/>
        <v>0</v>
      </c>
      <c r="AT152">
        <f t="shared" si="51"/>
        <v>0</v>
      </c>
      <c r="AU152">
        <f t="shared" si="52"/>
        <v>0</v>
      </c>
      <c r="AV152">
        <f t="shared" si="53"/>
        <v>1</v>
      </c>
      <c r="AW152" s="4">
        <f t="shared" si="54"/>
        <v>4.5555123398594348E-2</v>
      </c>
      <c r="AX152" s="4">
        <f t="shared" si="55"/>
        <v>-4.4089555661505943E-2</v>
      </c>
      <c r="AY152" s="4">
        <f t="shared" si="56"/>
        <v>1.4655677370884052E-3</v>
      </c>
      <c r="AZ152" s="13">
        <f t="shared" si="57"/>
        <v>7.7415819096418488E-3</v>
      </c>
      <c r="BB152" s="13">
        <f t="shared" si="58"/>
        <v>1.4655677370884052E-3</v>
      </c>
      <c r="BC152" s="13">
        <f t="shared" si="59"/>
        <v>1.4788767761357813E-2</v>
      </c>
    </row>
    <row r="153" spans="1:55" x14ac:dyDescent="0.25">
      <c r="A153" s="1">
        <v>46245</v>
      </c>
      <c r="B153" s="2">
        <v>60.93</v>
      </c>
      <c r="C153" s="2">
        <v>64.67</v>
      </c>
      <c r="D153" s="3">
        <v>1.06138191367142</v>
      </c>
      <c r="E153" s="3">
        <v>1.0597116636322601</v>
      </c>
      <c r="F153" s="3">
        <v>1.0625744077541099</v>
      </c>
      <c r="G153" s="3">
        <v>1.0625655456080301</v>
      </c>
      <c r="H153" s="2">
        <v>64.568231665113998</v>
      </c>
      <c r="I153" s="2">
        <v>64.742261061539807</v>
      </c>
      <c r="J153" s="2">
        <v>64.7450234348983</v>
      </c>
      <c r="K153" s="4">
        <v>1.57489551828985E-3</v>
      </c>
      <c r="L153" s="4">
        <v>-1.11675769292863E-3</v>
      </c>
      <c r="M153" s="4">
        <v>-1.1594240191191701E-3</v>
      </c>
      <c r="N153" s="2">
        <v>0</v>
      </c>
      <c r="O153" s="2">
        <v>0</v>
      </c>
      <c r="P153" s="2">
        <v>60.93</v>
      </c>
      <c r="Q153" s="2">
        <v>64.67</v>
      </c>
      <c r="R153" s="3">
        <v>1.06138191367142</v>
      </c>
      <c r="S153" s="3">
        <v>1.05999152854207</v>
      </c>
      <c r="T153" s="3">
        <v>1.0625744077541099</v>
      </c>
      <c r="U153" s="3">
        <v>1.0625655456080301</v>
      </c>
      <c r="V153" s="2">
        <v>64.585283834068505</v>
      </c>
      <c r="W153" s="2">
        <v>64.742261061539807</v>
      </c>
      <c r="X153" s="2">
        <v>64.7450234348983</v>
      </c>
      <c r="Y153" s="4">
        <v>1.31083504749813E-3</v>
      </c>
      <c r="Z153" s="4">
        <v>-1.11675769292863E-3</v>
      </c>
      <c r="AA153" s="4">
        <v>-1.1594240191191701E-3</v>
      </c>
      <c r="AC153" s="4">
        <f t="shared" si="42"/>
        <v>1.2385593058503785E-2</v>
      </c>
      <c r="AD153" s="4">
        <f t="shared" si="43"/>
        <v>1.0570594307132511E-2</v>
      </c>
      <c r="AE153" s="4"/>
      <c r="AF153" s="4"/>
      <c r="AH153">
        <f t="shared" si="44"/>
        <v>0</v>
      </c>
      <c r="AI153">
        <f t="shared" si="45"/>
        <v>0</v>
      </c>
      <c r="AJ153">
        <f t="shared" si="40"/>
        <v>0</v>
      </c>
      <c r="AK153">
        <f t="shared" si="41"/>
        <v>0</v>
      </c>
      <c r="AL153" s="4">
        <f t="shared" si="46"/>
        <v>0</v>
      </c>
      <c r="AM153" s="4">
        <f t="shared" si="47"/>
        <v>0</v>
      </c>
      <c r="AN153" s="4">
        <f t="shared" si="48"/>
        <v>0</v>
      </c>
      <c r="AO153" s="13">
        <f t="shared" si="49"/>
        <v>7.0471858517159635E-3</v>
      </c>
      <c r="AQ153" s="4"/>
      <c r="AS153">
        <f t="shared" si="50"/>
        <v>0</v>
      </c>
      <c r="AT153">
        <f t="shared" si="51"/>
        <v>1</v>
      </c>
      <c r="AU153">
        <f t="shared" si="52"/>
        <v>1</v>
      </c>
      <c r="AV153">
        <f t="shared" si="53"/>
        <v>0</v>
      </c>
      <c r="AW153" s="4">
        <f t="shared" si="54"/>
        <v>0</v>
      </c>
      <c r="AX153" s="4">
        <f t="shared" si="55"/>
        <v>0</v>
      </c>
      <c r="AY153" s="4">
        <f t="shared" si="56"/>
        <v>0</v>
      </c>
      <c r="AZ153" s="13">
        <f t="shared" si="57"/>
        <v>7.7415819096418488E-3</v>
      </c>
      <c r="BB153" s="13">
        <f t="shared" si="58"/>
        <v>0</v>
      </c>
      <c r="BC153" s="13">
        <f t="shared" si="59"/>
        <v>1.4788767761357813E-2</v>
      </c>
    </row>
    <row r="154" spans="1:55" x14ac:dyDescent="0.25">
      <c r="A154" s="1">
        <v>46246</v>
      </c>
      <c r="B154" s="2">
        <v>61.03</v>
      </c>
      <c r="C154" s="2">
        <v>64.8</v>
      </c>
      <c r="D154" s="3">
        <v>1.0617728985744701</v>
      </c>
      <c r="E154" s="3">
        <v>1.0597116636322601</v>
      </c>
      <c r="F154" s="3">
        <v>1.0626306404930499</v>
      </c>
      <c r="G154" s="3">
        <v>1.06253914628896</v>
      </c>
      <c r="H154" s="2">
        <v>64.674202831477302</v>
      </c>
      <c r="I154" s="2">
        <v>64.8489161052334</v>
      </c>
      <c r="J154" s="2">
        <v>64.848375248458296</v>
      </c>
      <c r="K154" s="4">
        <v>1.9432011220166601E-3</v>
      </c>
      <c r="L154" s="4">
        <v>-7.5459338996532199E-4</v>
      </c>
      <c r="M154" s="4">
        <v>-7.4625309589238995E-4</v>
      </c>
      <c r="N154" s="2">
        <v>0</v>
      </c>
      <c r="O154" s="2">
        <v>0</v>
      </c>
      <c r="P154" s="2">
        <v>61.03</v>
      </c>
      <c r="Q154" s="2">
        <v>64.8</v>
      </c>
      <c r="R154" s="3">
        <v>1.0617728985744701</v>
      </c>
      <c r="S154" s="3">
        <v>1.05999152854207</v>
      </c>
      <c r="T154" s="3">
        <v>1.0626306404930499</v>
      </c>
      <c r="U154" s="3">
        <v>1.06253914628896</v>
      </c>
      <c r="V154" s="2">
        <v>64.691282986922701</v>
      </c>
      <c r="W154" s="2">
        <v>64.8489161052334</v>
      </c>
      <c r="X154" s="2">
        <v>64.848375248458296</v>
      </c>
      <c r="Y154" s="4">
        <v>1.67914065122494E-3</v>
      </c>
      <c r="Z154" s="4">
        <v>-7.5459338996532199E-4</v>
      </c>
      <c r="AA154" s="4">
        <v>-7.4625309589261199E-4</v>
      </c>
      <c r="AC154" s="4">
        <f t="shared" si="42"/>
        <v>1.6398822960004948E-3</v>
      </c>
      <c r="AD154" s="4">
        <f t="shared" si="43"/>
        <v>2.0081878997274451E-3</v>
      </c>
      <c r="AE154" s="4"/>
      <c r="AF154" s="4"/>
      <c r="AH154">
        <f t="shared" si="44"/>
        <v>0</v>
      </c>
      <c r="AI154">
        <f t="shared" si="45"/>
        <v>0</v>
      </c>
      <c r="AJ154">
        <f t="shared" si="40"/>
        <v>0</v>
      </c>
      <c r="AK154">
        <f t="shared" si="41"/>
        <v>0</v>
      </c>
      <c r="AL154" s="4">
        <f t="shared" si="46"/>
        <v>0</v>
      </c>
      <c r="AM154" s="4">
        <f t="shared" si="47"/>
        <v>0</v>
      </c>
      <c r="AN154" s="4">
        <f t="shared" si="48"/>
        <v>0</v>
      </c>
      <c r="AO154" s="13">
        <f t="shared" si="49"/>
        <v>7.0471858517159635E-3</v>
      </c>
      <c r="AQ154" s="4"/>
      <c r="AS154">
        <f t="shared" si="50"/>
        <v>0</v>
      </c>
      <c r="AT154">
        <f t="shared" si="51"/>
        <v>1</v>
      </c>
      <c r="AU154">
        <f t="shared" si="52"/>
        <v>0</v>
      </c>
      <c r="AV154">
        <f t="shared" si="53"/>
        <v>0</v>
      </c>
      <c r="AW154" s="4">
        <f t="shared" si="54"/>
        <v>0</v>
      </c>
      <c r="AX154" s="4">
        <f t="shared" si="55"/>
        <v>0</v>
      </c>
      <c r="AY154" s="4">
        <f t="shared" si="56"/>
        <v>0</v>
      </c>
      <c r="AZ154" s="13">
        <f t="shared" si="57"/>
        <v>7.7415819096418488E-3</v>
      </c>
      <c r="BB154" s="13">
        <f t="shared" si="58"/>
        <v>0</v>
      </c>
      <c r="BC154" s="13">
        <f t="shared" si="59"/>
        <v>1.4788767761357813E-2</v>
      </c>
    </row>
    <row r="155" spans="1:55" x14ac:dyDescent="0.25">
      <c r="A155" s="1">
        <v>46247</v>
      </c>
      <c r="B155" s="2">
        <v>61.06</v>
      </c>
      <c r="C155" s="2">
        <v>64.77</v>
      </c>
      <c r="D155" s="3">
        <v>1.0607599082869299</v>
      </c>
      <c r="E155" s="3">
        <v>1.0597116636322601</v>
      </c>
      <c r="F155" s="3">
        <v>1.0626007968577</v>
      </c>
      <c r="G155" s="3">
        <v>1.0624992742883701</v>
      </c>
      <c r="H155" s="2">
        <v>64.705994181386203</v>
      </c>
      <c r="I155" s="2">
        <v>64.884226908506193</v>
      </c>
      <c r="J155" s="2">
        <v>64.878640272404496</v>
      </c>
      <c r="K155" s="4">
        <v>9.8869020828526791E-4</v>
      </c>
      <c r="L155" s="4">
        <v>-1.76202412807528E-3</v>
      </c>
      <c r="M155" s="4">
        <v>-1.6759188157227599E-3</v>
      </c>
      <c r="N155" s="2">
        <v>0</v>
      </c>
      <c r="O155" s="2">
        <v>0</v>
      </c>
      <c r="P155" s="2">
        <v>61.06</v>
      </c>
      <c r="Q155" s="2">
        <v>64.77</v>
      </c>
      <c r="R155" s="3">
        <v>1.0607599082869299</v>
      </c>
      <c r="S155" s="3">
        <v>1.05999152854207</v>
      </c>
      <c r="T155" s="3">
        <v>1.0626007968577</v>
      </c>
      <c r="U155" s="3">
        <v>1.0624992742883701</v>
      </c>
      <c r="V155" s="2">
        <v>64.723082732779005</v>
      </c>
      <c r="W155" s="2">
        <v>64.884226908506193</v>
      </c>
      <c r="X155" s="2">
        <v>64.878640272404496</v>
      </c>
      <c r="Y155" s="4">
        <v>7.2462973749320796E-4</v>
      </c>
      <c r="Z155" s="4">
        <v>-1.7620241280750599E-3</v>
      </c>
      <c r="AA155" s="4">
        <v>-1.6759188157227599E-3</v>
      </c>
      <c r="AC155" s="4">
        <f t="shared" si="42"/>
        <v>4.914407503283241E-4</v>
      </c>
      <c r="AD155" s="4">
        <f t="shared" si="43"/>
        <v>-4.6307016340336852E-4</v>
      </c>
      <c r="AE155" s="4"/>
      <c r="AF155" s="4"/>
      <c r="AH155">
        <f t="shared" si="44"/>
        <v>0</v>
      </c>
      <c r="AI155">
        <f t="shared" si="45"/>
        <v>0</v>
      </c>
      <c r="AJ155">
        <f t="shared" si="40"/>
        <v>0</v>
      </c>
      <c r="AK155">
        <f t="shared" si="41"/>
        <v>0</v>
      </c>
      <c r="AL155" s="4">
        <f t="shared" si="46"/>
        <v>0</v>
      </c>
      <c r="AM155" s="4">
        <f t="shared" si="47"/>
        <v>0</v>
      </c>
      <c r="AN155" s="4">
        <f t="shared" si="48"/>
        <v>0</v>
      </c>
      <c r="AO155" s="13">
        <f t="shared" si="49"/>
        <v>7.0471858517159635E-3</v>
      </c>
      <c r="AQ155" s="4"/>
      <c r="AS155">
        <f t="shared" si="50"/>
        <v>0</v>
      </c>
      <c r="AT155">
        <f t="shared" si="51"/>
        <v>1</v>
      </c>
      <c r="AU155">
        <f t="shared" si="52"/>
        <v>0</v>
      </c>
      <c r="AV155">
        <f t="shared" si="53"/>
        <v>0</v>
      </c>
      <c r="AW155" s="4">
        <f t="shared" si="54"/>
        <v>0</v>
      </c>
      <c r="AX155" s="4">
        <f t="shared" si="55"/>
        <v>0</v>
      </c>
      <c r="AY155" s="4">
        <f t="shared" si="56"/>
        <v>0</v>
      </c>
      <c r="AZ155" s="13">
        <f t="shared" si="57"/>
        <v>7.7415819096418488E-3</v>
      </c>
      <c r="BB155" s="13">
        <f t="shared" si="58"/>
        <v>0</v>
      </c>
      <c r="BC155" s="13">
        <f t="shared" si="59"/>
        <v>1.4788767761357813E-2</v>
      </c>
    </row>
    <row r="156" spans="1:55" x14ac:dyDescent="0.25">
      <c r="A156" s="1">
        <v>46248</v>
      </c>
      <c r="B156" s="2">
        <v>61.91</v>
      </c>
      <c r="C156" s="2">
        <v>65.66</v>
      </c>
      <c r="D156" s="3">
        <v>1.0605717977709499</v>
      </c>
      <c r="E156" s="3">
        <v>1.0597116636322601</v>
      </c>
      <c r="F156" s="3">
        <v>1.0626294291956699</v>
      </c>
      <c r="G156" s="3">
        <v>1.06243320398274</v>
      </c>
      <c r="H156" s="2">
        <v>65.606749095473702</v>
      </c>
      <c r="I156" s="2">
        <v>65.785615333460697</v>
      </c>
      <c r="J156" s="2">
        <v>65.779330071193201</v>
      </c>
      <c r="K156" s="4">
        <v>8.1133886249729601E-4</v>
      </c>
      <c r="L156" s="4">
        <v>-1.9112904052651801E-3</v>
      </c>
      <c r="M156" s="4">
        <v>-1.81574425118904E-3</v>
      </c>
      <c r="N156" s="2">
        <v>0</v>
      </c>
      <c r="O156" s="2">
        <v>0</v>
      </c>
      <c r="P156" s="2">
        <v>61.91</v>
      </c>
      <c r="Q156" s="2">
        <v>65.66</v>
      </c>
      <c r="R156" s="3">
        <v>1.0605717977709499</v>
      </c>
      <c r="S156" s="3">
        <v>1.05999152854207</v>
      </c>
      <c r="T156" s="3">
        <v>1.0626294291956699</v>
      </c>
      <c r="U156" s="3">
        <v>1.06243320398274</v>
      </c>
      <c r="V156" s="2">
        <v>65.624075532039797</v>
      </c>
      <c r="W156" s="2">
        <v>65.785615333460697</v>
      </c>
      <c r="X156" s="2">
        <v>65.779330071193201</v>
      </c>
      <c r="Y156" s="4">
        <v>5.4727839170543198E-4</v>
      </c>
      <c r="Z156" s="4">
        <v>-1.9112904052651801E-3</v>
      </c>
      <c r="AA156" s="4">
        <v>-1.81574425118904E-3</v>
      </c>
      <c r="AC156" s="4">
        <f t="shared" si="42"/>
        <v>1.3824730224408903E-2</v>
      </c>
      <c r="AD156" s="4">
        <f t="shared" si="43"/>
        <v>1.3647378878620893E-2</v>
      </c>
      <c r="AE156" s="4"/>
      <c r="AF156" s="4"/>
      <c r="AH156">
        <f t="shared" si="44"/>
        <v>0</v>
      </c>
      <c r="AI156">
        <f t="shared" si="45"/>
        <v>0</v>
      </c>
      <c r="AJ156">
        <f t="shared" si="40"/>
        <v>0</v>
      </c>
      <c r="AK156">
        <f t="shared" si="41"/>
        <v>0</v>
      </c>
      <c r="AL156" s="4">
        <f t="shared" si="46"/>
        <v>0</v>
      </c>
      <c r="AM156" s="4">
        <f t="shared" si="47"/>
        <v>0</v>
      </c>
      <c r="AN156" s="4">
        <f t="shared" si="48"/>
        <v>0</v>
      </c>
      <c r="AO156" s="13">
        <f t="shared" si="49"/>
        <v>7.0471858517159635E-3</v>
      </c>
      <c r="AQ156" s="4"/>
      <c r="AS156">
        <f t="shared" si="50"/>
        <v>0</v>
      </c>
      <c r="AT156">
        <f t="shared" si="51"/>
        <v>1</v>
      </c>
      <c r="AU156">
        <f t="shared" si="52"/>
        <v>0</v>
      </c>
      <c r="AV156">
        <f t="shared" si="53"/>
        <v>0</v>
      </c>
      <c r="AW156" s="4">
        <f t="shared" si="54"/>
        <v>0</v>
      </c>
      <c r="AX156" s="4">
        <f t="shared" si="55"/>
        <v>0</v>
      </c>
      <c r="AY156" s="4">
        <f t="shared" si="56"/>
        <v>0</v>
      </c>
      <c r="AZ156" s="13">
        <f t="shared" si="57"/>
        <v>7.7415819096418488E-3</v>
      </c>
      <c r="BB156" s="13">
        <f t="shared" si="58"/>
        <v>0</v>
      </c>
      <c r="BC156" s="13">
        <f t="shared" si="59"/>
        <v>1.4788767761357813E-2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FAB31-193A-45B6-BE2C-2C0CC6CBD135}">
  <sheetPr>
    <tabColor theme="6" tint="0.79998168889431442"/>
  </sheetPr>
  <dimension ref="A1:BC156"/>
  <sheetViews>
    <sheetView topLeftCell="V1" workbookViewId="0">
      <selection activeCell="AQ23" sqref="AQ23"/>
    </sheetView>
  </sheetViews>
  <sheetFormatPr defaultRowHeight="15" x14ac:dyDescent="0.25"/>
  <cols>
    <col min="1" max="1" width="9.28515625" bestFit="1" customWidth="1"/>
    <col min="2" max="2" width="7.7109375" style="2" bestFit="1" customWidth="1"/>
    <col min="3" max="3" width="8.7109375" style="2" bestFit="1" customWidth="1"/>
    <col min="4" max="4" width="8.5703125" style="3" bestFit="1" customWidth="1"/>
    <col min="5" max="5" width="11.7109375" style="3" bestFit="1" customWidth="1"/>
    <col min="6" max="7" width="15.140625" style="3" bestFit="1" customWidth="1"/>
    <col min="8" max="8" width="8.7109375" style="2" bestFit="1" customWidth="1"/>
    <col min="9" max="10" width="11.7109375" style="2" bestFit="1" customWidth="1"/>
    <col min="11" max="11" width="6.85546875" style="4" bestFit="1" customWidth="1"/>
    <col min="12" max="13" width="10.28515625" style="4" bestFit="1" customWidth="1"/>
    <col min="14" max="14" width="8.28515625" style="2" bestFit="1" customWidth="1"/>
    <col min="15" max="16" width="7.7109375" style="2" bestFit="1" customWidth="1"/>
    <col min="17" max="17" width="8.7109375" style="2" bestFit="1" customWidth="1"/>
    <col min="18" max="18" width="10.5703125" style="3" bestFit="1" customWidth="1"/>
    <col min="19" max="19" width="13.7109375" style="3" bestFit="1" customWidth="1"/>
    <col min="20" max="21" width="17.28515625" style="3" bestFit="1" customWidth="1"/>
    <col min="22" max="22" width="9.42578125" style="2" bestFit="1" customWidth="1"/>
    <col min="23" max="24" width="12.7109375" style="2" bestFit="1" customWidth="1"/>
    <col min="25" max="25" width="7.85546875" style="4" bestFit="1" customWidth="1"/>
    <col min="26" max="27" width="11.28515625" style="4" bestFit="1" customWidth="1"/>
    <col min="28" max="28" width="8.85546875" style="2"/>
    <col min="29" max="33" width="9.140625" style="2"/>
    <col min="37" max="37" width="13.5703125" bestFit="1" customWidth="1"/>
    <col min="38" max="38" width="12.28515625" bestFit="1" customWidth="1"/>
    <col min="43" max="44" width="9.140625" style="2"/>
    <col min="48" max="48" width="13.5703125" bestFit="1" customWidth="1"/>
    <col min="49" max="49" width="12.28515625" bestFit="1" customWidth="1"/>
  </cols>
  <sheetData>
    <row r="1" spans="1:55" s="5" customFormat="1" x14ac:dyDescent="0.25">
      <c r="A1" s="5" t="s">
        <v>0</v>
      </c>
      <c r="B1" s="6" t="s">
        <v>17</v>
      </c>
      <c r="C1" s="6" t="s">
        <v>16</v>
      </c>
      <c r="D1" s="7" t="s">
        <v>71</v>
      </c>
      <c r="E1" s="7" t="s">
        <v>72</v>
      </c>
      <c r="F1" s="7" t="s">
        <v>73</v>
      </c>
      <c r="G1" s="7" t="s">
        <v>74</v>
      </c>
      <c r="H1" s="6" t="s">
        <v>75</v>
      </c>
      <c r="I1" s="6" t="s">
        <v>76</v>
      </c>
      <c r="J1" s="6" t="s">
        <v>77</v>
      </c>
      <c r="K1" s="8" t="s">
        <v>1</v>
      </c>
      <c r="L1" s="8" t="s">
        <v>2</v>
      </c>
      <c r="M1" s="8" t="s">
        <v>3</v>
      </c>
      <c r="N1" s="6" t="s">
        <v>19</v>
      </c>
      <c r="O1" s="6" t="s">
        <v>18</v>
      </c>
      <c r="P1" s="6" t="s">
        <v>21</v>
      </c>
      <c r="Q1" s="6" t="s">
        <v>20</v>
      </c>
      <c r="R1" s="7" t="s">
        <v>78</v>
      </c>
      <c r="S1" s="7" t="s">
        <v>79</v>
      </c>
      <c r="T1" s="7" t="s">
        <v>80</v>
      </c>
      <c r="U1" s="7" t="s">
        <v>81</v>
      </c>
      <c r="V1" s="6" t="s">
        <v>82</v>
      </c>
      <c r="W1" s="6" t="s">
        <v>83</v>
      </c>
      <c r="X1" s="6" t="s">
        <v>84</v>
      </c>
      <c r="Y1" s="8" t="s">
        <v>4</v>
      </c>
      <c r="Z1" s="8" t="s">
        <v>5</v>
      </c>
      <c r="AA1" s="8" t="s">
        <v>6</v>
      </c>
      <c r="AB1" s="6"/>
      <c r="AC1" s="6" t="str">
        <f>_xlfn.CONCAT(B1," rtn")</f>
        <v>XLF rtn</v>
      </c>
      <c r="AD1" s="6" t="str">
        <f>_xlfn.CONCAT(C1," rtn")</f>
        <v>IYF rtn</v>
      </c>
      <c r="AE1" s="6"/>
      <c r="AF1" s="6" t="s">
        <v>127</v>
      </c>
      <c r="AG1" s="11">
        <v>-4.0000000000000001E-3</v>
      </c>
      <c r="AH1" s="5" t="s">
        <v>128</v>
      </c>
      <c r="AI1" s="5" t="s">
        <v>129</v>
      </c>
      <c r="AJ1" s="5" t="s">
        <v>131</v>
      </c>
      <c r="AK1" s="5" t="s">
        <v>130</v>
      </c>
      <c r="AO1" s="14">
        <f>AO156</f>
        <v>1.9435291976867514E-2</v>
      </c>
      <c r="AQ1" s="6" t="s">
        <v>127</v>
      </c>
      <c r="AR1" s="11">
        <v>4.0000000000000001E-3</v>
      </c>
      <c r="AS1" s="5" t="s">
        <v>129</v>
      </c>
      <c r="AT1" s="5" t="s">
        <v>128</v>
      </c>
      <c r="AU1" s="5" t="s">
        <v>131</v>
      </c>
      <c r="AV1" s="5" t="s">
        <v>130</v>
      </c>
      <c r="AZ1" s="14">
        <f>AZ156</f>
        <v>2.9060432907751909E-2</v>
      </c>
      <c r="BB1" s="14"/>
      <c r="BC1" s="14">
        <f>BC156</f>
        <v>4.849572488461943E-2</v>
      </c>
    </row>
    <row r="2" spans="1:55" x14ac:dyDescent="0.25">
      <c r="A2" s="1">
        <v>46024</v>
      </c>
      <c r="B2" s="2">
        <v>54.93</v>
      </c>
      <c r="C2" s="2">
        <v>129.65</v>
      </c>
      <c r="D2" s="3">
        <v>2.3602767158201301</v>
      </c>
      <c r="E2" s="3">
        <v>2.3831651971309502</v>
      </c>
      <c r="N2" s="2">
        <v>0</v>
      </c>
      <c r="O2" s="2">
        <v>0</v>
      </c>
      <c r="P2" s="2">
        <v>54.93</v>
      </c>
      <c r="Q2" s="2">
        <v>129.65</v>
      </c>
      <c r="R2" s="3">
        <v>2.3602767158201301</v>
      </c>
      <c r="S2" s="3">
        <v>2.3836499365620698</v>
      </c>
      <c r="AG2" s="11">
        <v>-2E-3</v>
      </c>
      <c r="AR2" s="11">
        <v>0</v>
      </c>
    </row>
    <row r="3" spans="1:55" x14ac:dyDescent="0.25">
      <c r="A3" s="1">
        <v>46027</v>
      </c>
      <c r="B3" s="2">
        <v>56.13</v>
      </c>
      <c r="C3" s="2">
        <v>132.78</v>
      </c>
      <c r="D3" s="3">
        <v>2.3655799037947598</v>
      </c>
      <c r="E3" s="3">
        <v>2.3831651971309502</v>
      </c>
      <c r="H3" s="2">
        <v>133.76706251496</v>
      </c>
      <c r="K3" s="4">
        <v>-7.4063245540263202E-3</v>
      </c>
      <c r="N3" s="2">
        <v>0</v>
      </c>
      <c r="O3" s="2">
        <v>0</v>
      </c>
      <c r="P3" s="2">
        <v>56.13</v>
      </c>
      <c r="Q3" s="2">
        <v>132.78</v>
      </c>
      <c r="R3" s="3">
        <v>2.3655799037947598</v>
      </c>
      <c r="S3" s="3">
        <v>2.3836499365620698</v>
      </c>
      <c r="V3" s="2">
        <v>133.79427093922899</v>
      </c>
      <c r="Y3" s="4">
        <v>-7.6097053939369001E-3</v>
      </c>
      <c r="AC3" s="4">
        <f>LN(B3/B2)</f>
        <v>2.1610781599578889E-2</v>
      </c>
      <c r="AD3" s="4">
        <f>LN(C3/C2)</f>
        <v>2.3855111306339855E-2</v>
      </c>
      <c r="AE3" s="4"/>
    </row>
    <row r="4" spans="1:55" x14ac:dyDescent="0.25">
      <c r="A4" s="1">
        <v>46028</v>
      </c>
      <c r="B4" s="2">
        <v>56.4</v>
      </c>
      <c r="C4" s="2">
        <v>133</v>
      </c>
      <c r="D4" s="3">
        <v>2.3581560283687901</v>
      </c>
      <c r="E4" s="3">
        <v>2.3831651971309502</v>
      </c>
      <c r="H4" s="2">
        <v>134.410517118185</v>
      </c>
      <c r="K4" s="4">
        <v>-1.05495491731911E-2</v>
      </c>
      <c r="N4" s="2">
        <v>0</v>
      </c>
      <c r="O4" s="2">
        <v>0</v>
      </c>
      <c r="P4" s="2">
        <v>56.4</v>
      </c>
      <c r="Q4" s="2">
        <v>133</v>
      </c>
      <c r="R4" s="3">
        <v>2.3581560283687901</v>
      </c>
      <c r="S4" s="3">
        <v>2.3836499365620698</v>
      </c>
      <c r="V4" s="2">
        <v>134.4378564221</v>
      </c>
      <c r="Y4" s="4">
        <v>-1.0752930013101399E-2</v>
      </c>
      <c r="AC4" s="4">
        <f t="shared" ref="AC4:AD67" si="0">LN(B4/B3)</f>
        <v>4.7987295499051907E-3</v>
      </c>
      <c r="AD4" s="4">
        <f t="shared" si="0"/>
        <v>1.6555049307404905E-3</v>
      </c>
      <c r="AE4" s="4"/>
    </row>
    <row r="5" spans="1:55" x14ac:dyDescent="0.25">
      <c r="A5" s="1">
        <v>46029</v>
      </c>
      <c r="B5" s="2">
        <v>55.61</v>
      </c>
      <c r="C5" s="2">
        <v>130.84</v>
      </c>
      <c r="D5" s="3">
        <v>2.3528142420427902</v>
      </c>
      <c r="E5" s="3">
        <v>2.3831651971309502</v>
      </c>
      <c r="H5" s="2">
        <v>132.527816612452</v>
      </c>
      <c r="K5" s="4">
        <v>-1.2817357420221101E-2</v>
      </c>
      <c r="N5" s="2">
        <v>0</v>
      </c>
      <c r="O5" s="2">
        <v>0</v>
      </c>
      <c r="P5" s="2">
        <v>55.61</v>
      </c>
      <c r="Q5" s="2">
        <v>130.84</v>
      </c>
      <c r="R5" s="3">
        <v>2.3528142420427902</v>
      </c>
      <c r="S5" s="3">
        <v>2.3836499365620698</v>
      </c>
      <c r="V5" s="2">
        <v>132.554772972216</v>
      </c>
      <c r="Y5" s="4">
        <v>-1.3020738260131301E-2</v>
      </c>
      <c r="AC5" s="4">
        <f t="shared" si="0"/>
        <v>-1.4106117304540576E-2</v>
      </c>
      <c r="AD5" s="4">
        <f t="shared" si="0"/>
        <v>-1.6373925551570596E-2</v>
      </c>
      <c r="AE5" s="4"/>
    </row>
    <row r="6" spans="1:55" x14ac:dyDescent="0.25">
      <c r="A6" s="1">
        <v>46030</v>
      </c>
      <c r="B6" s="2">
        <v>55.9</v>
      </c>
      <c r="C6" s="2">
        <v>131.79</v>
      </c>
      <c r="D6" s="3">
        <v>2.3576028622540202</v>
      </c>
      <c r="E6" s="3">
        <v>2.3831651971309502</v>
      </c>
      <c r="H6" s="2">
        <v>133.21893451962001</v>
      </c>
      <c r="K6" s="4">
        <v>-1.07841523961873E-2</v>
      </c>
      <c r="N6" s="2">
        <v>0</v>
      </c>
      <c r="O6" s="2">
        <v>0</v>
      </c>
      <c r="P6" s="2">
        <v>55.9</v>
      </c>
      <c r="Q6" s="2">
        <v>131.79</v>
      </c>
      <c r="R6" s="3">
        <v>2.3576028622540202</v>
      </c>
      <c r="S6" s="3">
        <v>2.3836499365620698</v>
      </c>
      <c r="V6" s="2">
        <v>133.246031453819</v>
      </c>
      <c r="Y6" s="4">
        <v>-1.0987533236097601E-2</v>
      </c>
      <c r="AC6" s="4">
        <f t="shared" si="0"/>
        <v>5.2013389615807367E-3</v>
      </c>
      <c r="AD6" s="4">
        <f t="shared" si="0"/>
        <v>7.23454398561471E-3</v>
      </c>
      <c r="AE6" s="4"/>
    </row>
    <row r="7" spans="1:55" x14ac:dyDescent="0.25">
      <c r="A7" s="1">
        <v>46031</v>
      </c>
      <c r="B7" s="2">
        <v>55.73</v>
      </c>
      <c r="C7" s="2">
        <v>131.56</v>
      </c>
      <c r="D7" s="3">
        <v>2.3606675040373202</v>
      </c>
      <c r="E7" s="3">
        <v>2.3831651971309502</v>
      </c>
      <c r="H7" s="2">
        <v>132.813796436107</v>
      </c>
      <c r="K7" s="4">
        <v>-9.4850991515203903E-3</v>
      </c>
      <c r="N7" s="2">
        <v>0</v>
      </c>
      <c r="O7" s="2">
        <v>0</v>
      </c>
      <c r="P7" s="2">
        <v>55.73</v>
      </c>
      <c r="Q7" s="2">
        <v>131.56</v>
      </c>
      <c r="R7" s="3">
        <v>2.3606675040373202</v>
      </c>
      <c r="S7" s="3">
        <v>2.3836499365620698</v>
      </c>
      <c r="V7" s="2">
        <v>132.840810964604</v>
      </c>
      <c r="Y7" s="4">
        <v>-9.6884799914308505E-3</v>
      </c>
      <c r="AC7" s="4">
        <f t="shared" si="0"/>
        <v>-3.0457785796084739E-3</v>
      </c>
      <c r="AD7" s="4">
        <f t="shared" si="0"/>
        <v>-1.7467253349415374E-3</v>
      </c>
      <c r="AE7" s="4"/>
    </row>
    <row r="8" spans="1:55" x14ac:dyDescent="0.25">
      <c r="A8" s="1">
        <v>46034</v>
      </c>
      <c r="B8" s="2">
        <v>55.29</v>
      </c>
      <c r="C8" s="2">
        <v>131.07</v>
      </c>
      <c r="D8" s="3">
        <v>2.3705914270211599</v>
      </c>
      <c r="E8" s="3">
        <v>2.3831651971309502</v>
      </c>
      <c r="H8" s="2">
        <v>131.76520374936999</v>
      </c>
      <c r="K8" s="4">
        <v>-5.2900476093191602E-3</v>
      </c>
      <c r="N8" s="2">
        <v>0</v>
      </c>
      <c r="O8" s="2">
        <v>0</v>
      </c>
      <c r="P8" s="2">
        <v>55.29</v>
      </c>
      <c r="Q8" s="2">
        <v>131.07</v>
      </c>
      <c r="R8" s="3">
        <v>2.3705914270211599</v>
      </c>
      <c r="S8" s="3">
        <v>2.3836499365620698</v>
      </c>
      <c r="V8" s="2">
        <v>131.79200499251701</v>
      </c>
      <c r="Y8" s="4">
        <v>-5.4934284492295302E-3</v>
      </c>
      <c r="AC8" s="4">
        <f t="shared" si="0"/>
        <v>-7.9265412316033759E-3</v>
      </c>
      <c r="AD8" s="4">
        <f t="shared" si="0"/>
        <v>-3.731489689402144E-3</v>
      </c>
      <c r="AE8" s="4"/>
    </row>
    <row r="9" spans="1:55" x14ac:dyDescent="0.25">
      <c r="A9" s="1">
        <v>46035</v>
      </c>
      <c r="B9" s="2">
        <v>54.23</v>
      </c>
      <c r="C9" s="2">
        <v>129.16</v>
      </c>
      <c r="D9" s="3">
        <v>2.3817075419509499</v>
      </c>
      <c r="E9" s="3">
        <v>2.3831651971309502</v>
      </c>
      <c r="H9" s="2">
        <v>129.239048640411</v>
      </c>
      <c r="K9" s="4">
        <v>-6.1183385382649702E-4</v>
      </c>
      <c r="N9" s="2">
        <v>0</v>
      </c>
      <c r="O9" s="2">
        <v>0</v>
      </c>
      <c r="P9" s="2">
        <v>54.23</v>
      </c>
      <c r="Q9" s="2">
        <v>129.16</v>
      </c>
      <c r="R9" s="3">
        <v>2.3817075419509499</v>
      </c>
      <c r="S9" s="3">
        <v>2.3836499365620698</v>
      </c>
      <c r="V9" s="2">
        <v>129.26533605976101</v>
      </c>
      <c r="Y9" s="4">
        <v>-8.1521469373691403E-4</v>
      </c>
      <c r="AC9" s="4">
        <f t="shared" si="0"/>
        <v>-1.935779949687234E-2</v>
      </c>
      <c r="AD9" s="4">
        <f t="shared" si="0"/>
        <v>-1.4679585741379684E-2</v>
      </c>
      <c r="AE9" s="4"/>
      <c r="AN9" s="13">
        <f>AVERAGE(AN22:AN200)</f>
        <v>1.4396512575457417E-4</v>
      </c>
      <c r="AY9" s="13">
        <f>AVERAGE(AY22:AY200)</f>
        <v>2.1526246598334748E-4</v>
      </c>
      <c r="BB9" s="13">
        <f>AVERAGE(BB22:BB200)</f>
        <v>3.5922759173792173E-4</v>
      </c>
    </row>
    <row r="10" spans="1:55" x14ac:dyDescent="0.25">
      <c r="A10" s="1">
        <v>46036</v>
      </c>
      <c r="B10" s="2">
        <v>54.15</v>
      </c>
      <c r="C10" s="2">
        <v>128.99</v>
      </c>
      <c r="D10" s="3">
        <v>2.3820867959372101</v>
      </c>
      <c r="E10" s="3">
        <v>2.3831651971309502</v>
      </c>
      <c r="H10" s="2">
        <v>129.04839542464001</v>
      </c>
      <c r="K10" s="4">
        <v>-4.5261036088647998E-4</v>
      </c>
      <c r="N10" s="2">
        <v>0</v>
      </c>
      <c r="O10" s="2">
        <v>0</v>
      </c>
      <c r="P10" s="2">
        <v>54.15</v>
      </c>
      <c r="Q10" s="2">
        <v>128.99</v>
      </c>
      <c r="R10" s="3">
        <v>2.3820867959372101</v>
      </c>
      <c r="S10" s="3">
        <v>2.3836499365620698</v>
      </c>
      <c r="V10" s="2">
        <v>129.07464406483601</v>
      </c>
      <c r="Y10" s="4">
        <v>-6.55991200796816E-4</v>
      </c>
      <c r="AC10" s="4">
        <f t="shared" si="0"/>
        <v>-1.4762874059695947E-3</v>
      </c>
      <c r="AD10" s="4">
        <f t="shared" si="0"/>
        <v>-1.3170639130295919E-3</v>
      </c>
      <c r="AE10" s="4"/>
      <c r="AF10" s="10"/>
      <c r="AN10" s="13">
        <f>STDEV(AN22:AN200)</f>
        <v>1.0192111026759662E-3</v>
      </c>
      <c r="AQ10" s="10"/>
      <c r="AY10" s="13">
        <f>STDEV(AY22:AY200)</f>
        <v>1.2221791292632647E-3</v>
      </c>
      <c r="BB10" s="13">
        <f>STDEV(BB22:BB200)</f>
        <v>1.5716456274370125E-3</v>
      </c>
    </row>
    <row r="11" spans="1:55" x14ac:dyDescent="0.25">
      <c r="A11" s="1">
        <v>46037</v>
      </c>
      <c r="B11" s="2">
        <v>54.37</v>
      </c>
      <c r="C11" s="2">
        <v>129.76</v>
      </c>
      <c r="D11" s="3">
        <v>2.38661026301269</v>
      </c>
      <c r="E11" s="3">
        <v>2.3831651971309502</v>
      </c>
      <c r="F11" s="3">
        <v>2.3676093284239799</v>
      </c>
      <c r="H11" s="2">
        <v>129.57269176800901</v>
      </c>
      <c r="K11" s="4">
        <v>1.4445403183419099E-3</v>
      </c>
      <c r="N11" s="2">
        <v>0</v>
      </c>
      <c r="O11" s="2">
        <v>0</v>
      </c>
      <c r="P11" s="2">
        <v>54.37</v>
      </c>
      <c r="Q11" s="2">
        <v>129.76</v>
      </c>
      <c r="R11" s="3">
        <v>2.38661026301269</v>
      </c>
      <c r="S11" s="3">
        <v>2.3836499365620698</v>
      </c>
      <c r="T11" s="3">
        <v>2.3676093284239799</v>
      </c>
      <c r="V11" s="2">
        <v>129.59904705087899</v>
      </c>
      <c r="Y11" s="4">
        <v>1.2411594784312999E-3</v>
      </c>
      <c r="AC11" s="4">
        <f t="shared" si="0"/>
        <v>4.0545577108295509E-3</v>
      </c>
      <c r="AD11" s="4">
        <f t="shared" si="0"/>
        <v>5.9517083900579408E-3</v>
      </c>
      <c r="AE11" s="4"/>
      <c r="AN11">
        <f>SQRT(252)*AN9/AN10</f>
        <v>2.2422984946652806</v>
      </c>
      <c r="AY11">
        <f>SQRT(252)*AY9/AY10</f>
        <v>2.7959777971748925</v>
      </c>
      <c r="BB11">
        <f>SQRT(252)*BB9/BB10</f>
        <v>3.6284014228873205</v>
      </c>
    </row>
    <row r="12" spans="1:55" x14ac:dyDescent="0.25">
      <c r="A12" s="1">
        <v>46038</v>
      </c>
      <c r="B12" s="2">
        <v>54.44</v>
      </c>
      <c r="C12" s="2">
        <v>129.84</v>
      </c>
      <c r="D12" s="3">
        <v>2.3850110213078599</v>
      </c>
      <c r="E12" s="3">
        <v>2.3831651971309502</v>
      </c>
      <c r="F12" s="3">
        <v>2.37008275897275</v>
      </c>
      <c r="H12" s="2">
        <v>129.73951333180801</v>
      </c>
      <c r="I12" s="2">
        <v>128.892651839401</v>
      </c>
      <c r="K12" s="4">
        <v>7.7422653213882404E-4</v>
      </c>
      <c r="L12" s="4">
        <v>7.3230215626164203E-3</v>
      </c>
      <c r="N12" s="2">
        <v>0</v>
      </c>
      <c r="O12" s="2">
        <v>0</v>
      </c>
      <c r="P12" s="2">
        <v>54.44</v>
      </c>
      <c r="Q12" s="2">
        <v>129.84</v>
      </c>
      <c r="R12" s="3">
        <v>2.3850110213078599</v>
      </c>
      <c r="S12" s="3">
        <v>2.3836499365620698</v>
      </c>
      <c r="T12" s="3">
        <v>2.37008275897275</v>
      </c>
      <c r="V12" s="2">
        <v>129.76590254643901</v>
      </c>
      <c r="W12" s="2">
        <v>128.892651839401</v>
      </c>
      <c r="Y12" s="4">
        <v>5.7084569222840302E-4</v>
      </c>
      <c r="Z12" s="4">
        <v>7.3230215626164203E-3</v>
      </c>
      <c r="AC12" s="4">
        <f t="shared" si="0"/>
        <v>1.2866466254360404E-3</v>
      </c>
      <c r="AD12" s="4">
        <f t="shared" si="0"/>
        <v>6.1633283923312931E-4</v>
      </c>
      <c r="AE12" s="4"/>
    </row>
    <row r="13" spans="1:55" x14ac:dyDescent="0.25">
      <c r="A13" s="1">
        <v>46042</v>
      </c>
      <c r="B13" s="2">
        <v>53.2</v>
      </c>
      <c r="C13" s="2">
        <v>126.95</v>
      </c>
      <c r="D13" s="3">
        <v>2.3862781954887202</v>
      </c>
      <c r="E13" s="3">
        <v>2.3831651971309502</v>
      </c>
      <c r="F13" s="3">
        <v>2.3721525881421499</v>
      </c>
      <c r="H13" s="2">
        <v>126.784388487366</v>
      </c>
      <c r="I13" s="2">
        <v>126.08840277735</v>
      </c>
      <c r="K13" s="4">
        <v>1.3053929121569199E-3</v>
      </c>
      <c r="L13" s="4">
        <v>6.8100378679287303E-3</v>
      </c>
      <c r="N13" s="2">
        <v>0</v>
      </c>
      <c r="O13" s="2">
        <v>0</v>
      </c>
      <c r="P13" s="2">
        <v>53.2</v>
      </c>
      <c r="Q13" s="2">
        <v>126.95</v>
      </c>
      <c r="R13" s="3">
        <v>2.3862781954887202</v>
      </c>
      <c r="S13" s="3">
        <v>2.3836499365620698</v>
      </c>
      <c r="T13" s="3">
        <v>2.3721525881421499</v>
      </c>
      <c r="V13" s="2">
        <v>126.810176625102</v>
      </c>
      <c r="W13" s="2">
        <v>126.08840277735</v>
      </c>
      <c r="Y13" s="4">
        <v>1.1020120722466801E-3</v>
      </c>
      <c r="Z13" s="4">
        <v>6.8100378679287303E-3</v>
      </c>
      <c r="AC13" s="4">
        <f t="shared" si="0"/>
        <v>-2.3040781435666575E-2</v>
      </c>
      <c r="AD13" s="4">
        <f t="shared" si="0"/>
        <v>-2.2509615055648382E-2</v>
      </c>
      <c r="AE13" s="4"/>
    </row>
    <row r="14" spans="1:55" x14ac:dyDescent="0.25">
      <c r="A14" s="1">
        <v>46043</v>
      </c>
      <c r="B14" s="2">
        <v>53.46</v>
      </c>
      <c r="C14" s="2">
        <v>127.82</v>
      </c>
      <c r="D14" s="3">
        <v>2.3909465020576102</v>
      </c>
      <c r="E14" s="3">
        <v>2.3831651971309502</v>
      </c>
      <c r="F14" s="3">
        <v>2.3754316355110299</v>
      </c>
      <c r="H14" s="2">
        <v>127.40401143862</v>
      </c>
      <c r="I14" s="2">
        <v>126.815277362079</v>
      </c>
      <c r="K14" s="4">
        <v>3.2597946204308901E-3</v>
      </c>
      <c r="L14" s="4">
        <v>7.8915055485434902E-3</v>
      </c>
      <c r="N14" s="2">
        <v>0</v>
      </c>
      <c r="O14" s="2">
        <v>0</v>
      </c>
      <c r="P14" s="2">
        <v>53.46</v>
      </c>
      <c r="Q14" s="2">
        <v>127.82</v>
      </c>
      <c r="R14" s="3">
        <v>2.3909465020576102</v>
      </c>
      <c r="S14" s="3">
        <v>2.3836499365620698</v>
      </c>
      <c r="T14" s="3">
        <v>2.3754316355110299</v>
      </c>
      <c r="V14" s="2">
        <v>127.429925608608</v>
      </c>
      <c r="W14" s="2">
        <v>126.815277362079</v>
      </c>
      <c r="Y14" s="4">
        <v>3.0564137805205601E-3</v>
      </c>
      <c r="Z14" s="4">
        <v>7.8915055485434902E-3</v>
      </c>
      <c r="AC14" s="4">
        <f t="shared" si="0"/>
        <v>4.8753143631741786E-3</v>
      </c>
      <c r="AD14" s="4">
        <f t="shared" si="0"/>
        <v>6.8297160714481569E-3</v>
      </c>
      <c r="AE14" s="4"/>
    </row>
    <row r="15" spans="1:55" x14ac:dyDescent="0.25">
      <c r="A15" s="1">
        <v>46044</v>
      </c>
      <c r="B15" s="2">
        <v>53.81</v>
      </c>
      <c r="C15" s="2">
        <v>128.41</v>
      </c>
      <c r="D15" s="3">
        <v>2.3863594127485501</v>
      </c>
      <c r="E15" s="3">
        <v>2.3831651971309502</v>
      </c>
      <c r="F15" s="3">
        <v>2.3787861525816099</v>
      </c>
      <c r="H15" s="2">
        <v>128.23811925761601</v>
      </c>
      <c r="I15" s="2">
        <v>127.821976306848</v>
      </c>
      <c r="K15" s="4">
        <v>1.3394274509224899E-3</v>
      </c>
      <c r="L15" s="4">
        <v>4.5897841003885997E-3</v>
      </c>
      <c r="N15" s="2">
        <v>0</v>
      </c>
      <c r="O15" s="2">
        <v>0</v>
      </c>
      <c r="P15" s="2">
        <v>53.81</v>
      </c>
      <c r="Q15" s="2">
        <v>128.41</v>
      </c>
      <c r="R15" s="3">
        <v>2.3863594127485501</v>
      </c>
      <c r="S15" s="3">
        <v>2.3836499365620698</v>
      </c>
      <c r="T15" s="3">
        <v>2.3787861525816099</v>
      </c>
      <c r="V15" s="2">
        <v>128.26420308640499</v>
      </c>
      <c r="W15" s="2">
        <v>127.821976306848</v>
      </c>
      <c r="Y15" s="4">
        <v>1.13604661101228E-3</v>
      </c>
      <c r="Z15" s="4">
        <v>4.5897841003885997E-3</v>
      </c>
      <c r="AC15" s="4">
        <f t="shared" si="0"/>
        <v>6.5256127905554701E-3</v>
      </c>
      <c r="AD15" s="4">
        <f t="shared" si="0"/>
        <v>4.6052456210469994E-3</v>
      </c>
      <c r="AE15" s="4"/>
    </row>
    <row r="16" spans="1:55" x14ac:dyDescent="0.25">
      <c r="A16" s="1">
        <v>46045</v>
      </c>
      <c r="B16" s="2">
        <v>53.07</v>
      </c>
      <c r="C16" s="2">
        <v>126.73</v>
      </c>
      <c r="D16" s="3">
        <v>2.3879781420764998</v>
      </c>
      <c r="E16" s="3">
        <v>2.3831651971309502</v>
      </c>
      <c r="F16" s="3">
        <v>2.38182368056385</v>
      </c>
      <c r="H16" s="2">
        <v>126.474577011739</v>
      </c>
      <c r="I16" s="2">
        <v>126.24218111750599</v>
      </c>
      <c r="K16" s="4">
        <v>2.0175233632374698E-3</v>
      </c>
      <c r="L16" s="4">
        <v>3.8567045988787399E-3</v>
      </c>
      <c r="N16" s="2">
        <v>0</v>
      </c>
      <c r="O16" s="2">
        <v>0</v>
      </c>
      <c r="P16" s="2">
        <v>53.07</v>
      </c>
      <c r="Q16" s="2">
        <v>126.73</v>
      </c>
      <c r="R16" s="3">
        <v>2.3879781420764998</v>
      </c>
      <c r="S16" s="3">
        <v>2.3836499365620698</v>
      </c>
      <c r="T16" s="3">
        <v>2.38182368056385</v>
      </c>
      <c r="V16" s="2">
        <v>126.500302133349</v>
      </c>
      <c r="W16" s="2">
        <v>126.24218111750599</v>
      </c>
      <c r="Y16" s="4">
        <v>1.8141425233272499E-3</v>
      </c>
      <c r="Z16" s="4">
        <v>3.8567045988787399E-3</v>
      </c>
      <c r="AC16" s="4">
        <f t="shared" si="0"/>
        <v>-1.3847526661524678E-2</v>
      </c>
      <c r="AD16" s="4">
        <f t="shared" si="0"/>
        <v>-1.3169430749209761E-2</v>
      </c>
      <c r="AE16" s="4"/>
    </row>
    <row r="17" spans="1:55" x14ac:dyDescent="0.25">
      <c r="A17" s="1">
        <v>46048</v>
      </c>
      <c r="B17" s="2">
        <v>53.41</v>
      </c>
      <c r="C17" s="2">
        <v>127.49</v>
      </c>
      <c r="D17" s="3">
        <v>2.3870061786182299</v>
      </c>
      <c r="E17" s="3">
        <v>2.3831651971309502</v>
      </c>
      <c r="F17" s="3">
        <v>2.3844575480219499</v>
      </c>
      <c r="H17" s="2">
        <v>127.284853178764</v>
      </c>
      <c r="I17" s="2">
        <v>127.213202778915</v>
      </c>
      <c r="K17" s="4">
        <v>1.6104169074202699E-3</v>
      </c>
      <c r="L17" s="4">
        <v>2.17348919865494E-3</v>
      </c>
      <c r="N17" s="2">
        <v>0</v>
      </c>
      <c r="O17" s="2">
        <v>0</v>
      </c>
      <c r="P17" s="2">
        <v>53.41</v>
      </c>
      <c r="Q17" s="2">
        <v>127.49</v>
      </c>
      <c r="R17" s="3">
        <v>2.3870061786182299</v>
      </c>
      <c r="S17" s="3">
        <v>2.3836499365620698</v>
      </c>
      <c r="T17" s="3">
        <v>2.3844575480219499</v>
      </c>
      <c r="V17" s="2">
        <v>127.31074311178</v>
      </c>
      <c r="W17" s="2">
        <v>127.213202778915</v>
      </c>
      <c r="Y17" s="4">
        <v>1.4070360675099E-3</v>
      </c>
      <c r="Z17" s="4">
        <v>2.17348919865494E-3</v>
      </c>
      <c r="AC17" s="4">
        <f t="shared" si="0"/>
        <v>6.386197511875343E-3</v>
      </c>
      <c r="AD17" s="4">
        <f t="shared" si="0"/>
        <v>5.9790910560580095E-3</v>
      </c>
      <c r="AE17" s="4"/>
    </row>
    <row r="18" spans="1:55" x14ac:dyDescent="0.25">
      <c r="A18" s="1">
        <v>46049</v>
      </c>
      <c r="B18" s="2">
        <v>53</v>
      </c>
      <c r="C18" s="2">
        <v>126.82</v>
      </c>
      <c r="D18" s="3">
        <v>2.3928301886792398</v>
      </c>
      <c r="E18" s="3">
        <v>2.3831651971309502</v>
      </c>
      <c r="F18" s="3">
        <v>2.3866814241877501</v>
      </c>
      <c r="H18" s="2">
        <v>126.30775544794</v>
      </c>
      <c r="I18" s="2">
        <v>126.376250045163</v>
      </c>
      <c r="K18" s="4">
        <v>4.0473258288319502E-3</v>
      </c>
      <c r="L18" s="4">
        <v>3.50518942596035E-3</v>
      </c>
      <c r="N18" s="2">
        <v>0</v>
      </c>
      <c r="O18" s="2">
        <v>0</v>
      </c>
      <c r="P18" s="2">
        <v>53</v>
      </c>
      <c r="Q18" s="2">
        <v>126.82</v>
      </c>
      <c r="R18" s="3">
        <v>2.3928301886792398</v>
      </c>
      <c r="S18" s="3">
        <v>2.3836499365620698</v>
      </c>
      <c r="T18" s="3">
        <v>2.3866814241877501</v>
      </c>
      <c r="V18" s="2">
        <v>126.333446637789</v>
      </c>
      <c r="W18" s="2">
        <v>126.376250045163</v>
      </c>
      <c r="Y18" s="4">
        <v>3.8439449889217398E-3</v>
      </c>
      <c r="Z18" s="4">
        <v>3.50518942596035E-3</v>
      </c>
      <c r="AC18" s="4">
        <f t="shared" si="0"/>
        <v>-7.7060807995570574E-3</v>
      </c>
      <c r="AD18" s="4">
        <f t="shared" si="0"/>
        <v>-5.2691718781452904E-3</v>
      </c>
      <c r="AE18" s="4"/>
    </row>
    <row r="19" spans="1:55" x14ac:dyDescent="0.25">
      <c r="A19" s="1">
        <v>46050</v>
      </c>
      <c r="B19" s="2">
        <v>52.99</v>
      </c>
      <c r="C19" s="2">
        <v>126.73</v>
      </c>
      <c r="D19" s="3">
        <v>2.3915833176070902</v>
      </c>
      <c r="E19" s="3">
        <v>2.3831651971309502</v>
      </c>
      <c r="F19" s="3">
        <v>2.3876690017533702</v>
      </c>
      <c r="H19" s="2">
        <v>126.283923795969</v>
      </c>
      <c r="I19" s="2">
        <v>126.470248667709</v>
      </c>
      <c r="K19" s="4">
        <v>3.5261036983705199E-3</v>
      </c>
      <c r="L19" s="4">
        <v>2.0517469850806101E-3</v>
      </c>
      <c r="N19" s="2">
        <v>0</v>
      </c>
      <c r="O19" s="2">
        <v>0</v>
      </c>
      <c r="P19" s="2">
        <v>52.99</v>
      </c>
      <c r="Q19" s="2">
        <v>126.73</v>
      </c>
      <c r="R19" s="3">
        <v>2.3915833176070902</v>
      </c>
      <c r="S19" s="3">
        <v>2.3836499365620698</v>
      </c>
      <c r="T19" s="3">
        <v>2.3876690017533702</v>
      </c>
      <c r="V19" s="2">
        <v>126.30961013842401</v>
      </c>
      <c r="W19" s="2">
        <v>126.470248667709</v>
      </c>
      <c r="Y19" s="4">
        <v>3.3227228584600602E-3</v>
      </c>
      <c r="Z19" s="4">
        <v>2.0517469850806101E-3</v>
      </c>
      <c r="AC19" s="4">
        <f t="shared" si="0"/>
        <v>-1.8869704745108742E-4</v>
      </c>
      <c r="AD19" s="4">
        <f t="shared" si="0"/>
        <v>-7.0991917791264896E-4</v>
      </c>
      <c r="AE19" s="4"/>
    </row>
    <row r="20" spans="1:55" x14ac:dyDescent="0.25">
      <c r="A20" s="1">
        <v>46051</v>
      </c>
      <c r="B20" s="2">
        <v>53.55</v>
      </c>
      <c r="C20" s="2">
        <v>127.72</v>
      </c>
      <c r="D20" s="3">
        <v>2.3850606909430399</v>
      </c>
      <c r="E20" s="3">
        <v>2.3831651971309502</v>
      </c>
      <c r="F20" s="3">
        <v>2.3879663912539502</v>
      </c>
      <c r="H20" s="2">
        <v>127.618496306362</v>
      </c>
      <c r="I20" s="2">
        <v>127.85967504389301</v>
      </c>
      <c r="K20" s="4">
        <v>7.9505206189174496E-4</v>
      </c>
      <c r="L20" s="4">
        <v>-1.0930059894203E-3</v>
      </c>
      <c r="N20" s="2">
        <v>0</v>
      </c>
      <c r="O20" s="2">
        <v>0</v>
      </c>
      <c r="P20" s="2">
        <v>53.55</v>
      </c>
      <c r="Q20" s="2">
        <v>127.72</v>
      </c>
      <c r="R20" s="3">
        <v>2.3850606909430399</v>
      </c>
      <c r="S20" s="3">
        <v>2.3836499365620698</v>
      </c>
      <c r="T20" s="3">
        <v>2.3879663912539502</v>
      </c>
      <c r="V20" s="2">
        <v>127.644454102899</v>
      </c>
      <c r="W20" s="2">
        <v>127.85967504389301</v>
      </c>
      <c r="Y20" s="4">
        <v>5.9167122198151097E-4</v>
      </c>
      <c r="Z20" s="4">
        <v>-1.0930059894203E-3</v>
      </c>
      <c r="AC20" s="4">
        <f t="shared" si="0"/>
        <v>1.0512580389086987E-2</v>
      </c>
      <c r="AD20" s="4">
        <f t="shared" si="0"/>
        <v>7.7815287526085122E-3</v>
      </c>
      <c r="AE20" s="4"/>
    </row>
    <row r="21" spans="1:55" x14ac:dyDescent="0.25">
      <c r="A21" s="1">
        <v>46052</v>
      </c>
      <c r="B21" s="2">
        <v>53.44</v>
      </c>
      <c r="C21" s="2">
        <v>127.7</v>
      </c>
      <c r="D21" s="3">
        <v>2.38959580838323</v>
      </c>
      <c r="E21" s="3">
        <v>2.3831651971309502</v>
      </c>
      <c r="F21" s="3">
        <v>2.3882649457910099</v>
      </c>
      <c r="G21" s="3">
        <v>2.37793713710749</v>
      </c>
      <c r="H21" s="2">
        <v>127.356348134678</v>
      </c>
      <c r="I21" s="2">
        <v>127.612923948611</v>
      </c>
      <c r="K21" s="4">
        <v>2.6947149191716398E-3</v>
      </c>
      <c r="L21" s="4">
        <v>6.8211239304344199E-4</v>
      </c>
      <c r="N21" s="2">
        <v>0</v>
      </c>
      <c r="O21" s="2">
        <v>0</v>
      </c>
      <c r="P21" s="2">
        <v>53.44</v>
      </c>
      <c r="Q21" s="2">
        <v>127.7</v>
      </c>
      <c r="R21" s="3">
        <v>2.38959580838323</v>
      </c>
      <c r="S21" s="3">
        <v>2.3836499365620698</v>
      </c>
      <c r="T21" s="3">
        <v>2.3882649457910099</v>
      </c>
      <c r="U21" s="3">
        <v>2.37793713710749</v>
      </c>
      <c r="V21" s="2">
        <v>127.382252609877</v>
      </c>
      <c r="W21" s="2">
        <v>127.612923948611</v>
      </c>
      <c r="Y21" s="4">
        <v>2.49133407926139E-3</v>
      </c>
      <c r="Z21" s="4">
        <v>6.8211239304344199E-4</v>
      </c>
      <c r="AC21" s="4">
        <f t="shared" si="0"/>
        <v>-2.0562676653674812E-3</v>
      </c>
      <c r="AD21" s="4">
        <f t="shared" si="0"/>
        <v>-1.5660480808768183E-4</v>
      </c>
      <c r="AE21" s="4"/>
      <c r="AK21" s="12">
        <v>0</v>
      </c>
      <c r="AV21" s="12">
        <v>0</v>
      </c>
    </row>
    <row r="22" spans="1:55" x14ac:dyDescent="0.25">
      <c r="A22" s="1">
        <v>46055</v>
      </c>
      <c r="B22" s="2">
        <v>54.03</v>
      </c>
      <c r="C22" s="2">
        <v>128.57</v>
      </c>
      <c r="D22" s="3">
        <v>2.37960392374606</v>
      </c>
      <c r="E22" s="3">
        <v>2.3831651971309502</v>
      </c>
      <c r="F22" s="3">
        <v>2.3877242360348299</v>
      </c>
      <c r="G22" s="3">
        <v>2.3789034975037899</v>
      </c>
      <c r="H22" s="2">
        <v>128.76241560098501</v>
      </c>
      <c r="I22" s="2">
        <v>129.03795502108801</v>
      </c>
      <c r="J22" s="2">
        <v>128.479943517918</v>
      </c>
      <c r="K22" s="4">
        <v>-1.4954636507486701E-3</v>
      </c>
      <c r="L22" s="4">
        <v>-3.6330829595137902E-3</v>
      </c>
      <c r="M22" s="4">
        <v>7.0069251550058096E-4</v>
      </c>
      <c r="N22" s="2">
        <v>0</v>
      </c>
      <c r="O22" s="2">
        <v>0</v>
      </c>
      <c r="P22" s="2">
        <v>54.03</v>
      </c>
      <c r="Q22" s="2">
        <v>128.57</v>
      </c>
      <c r="R22" s="3">
        <v>2.37960392374606</v>
      </c>
      <c r="S22" s="3">
        <v>2.3836499365620698</v>
      </c>
      <c r="T22" s="3">
        <v>2.3877242360348299</v>
      </c>
      <c r="U22" s="3">
        <v>2.3789034975037899</v>
      </c>
      <c r="V22" s="2">
        <v>128.788606072448</v>
      </c>
      <c r="W22" s="2">
        <v>129.03795502108801</v>
      </c>
      <c r="X22" s="2">
        <v>128.479943517918</v>
      </c>
      <c r="Y22" s="4">
        <v>-1.69884449065911E-3</v>
      </c>
      <c r="Z22" s="4">
        <v>-3.6330829595137902E-3</v>
      </c>
      <c r="AA22" s="4">
        <v>7.0069251550058096E-4</v>
      </c>
      <c r="AC22" s="4">
        <f t="shared" si="0"/>
        <v>1.097991862758411E-2</v>
      </c>
      <c r="AD22" s="4">
        <f t="shared" si="0"/>
        <v>6.7897400576637651E-3</v>
      </c>
      <c r="AE22" s="4"/>
      <c r="AF22" s="4"/>
      <c r="AH22">
        <f>IF($AA22&lt;AG$1,1,0)</f>
        <v>0</v>
      </c>
      <c r="AI22">
        <f>IF($AA22&gt;AG$2,1,0)</f>
        <v>1</v>
      </c>
      <c r="AJ22">
        <f>AK21</f>
        <v>0</v>
      </c>
      <c r="AK22">
        <f t="shared" ref="AK22:AK57" si="1">IF(AH21,1,IF(AI21,0,AJ21))</f>
        <v>0</v>
      </c>
      <c r="AL22" s="4">
        <f>-AK22*$AC22</f>
        <v>0</v>
      </c>
      <c r="AM22" s="4">
        <f>AK22*$AD22</f>
        <v>0</v>
      </c>
      <c r="AN22" s="4">
        <f>AL22+AM22</f>
        <v>0</v>
      </c>
      <c r="AO22" s="13">
        <f>AO21+AN22</f>
        <v>0</v>
      </c>
      <c r="AQ22" s="4"/>
      <c r="AS22">
        <f>IF($AA22&gt;AR$1,1,0)</f>
        <v>0</v>
      </c>
      <c r="AT22">
        <f>IF($AA22&lt;AR$2,1,0)</f>
        <v>0</v>
      </c>
      <c r="AU22">
        <f>AV21</f>
        <v>0</v>
      </c>
      <c r="AV22">
        <f>IF(AS21,1,IF(AT21,0,AU21))</f>
        <v>0</v>
      </c>
      <c r="AW22" s="4">
        <f>AV22*$AC22</f>
        <v>0</v>
      </c>
      <c r="AX22" s="4">
        <f>-AV22*$AD22</f>
        <v>0</v>
      </c>
      <c r="AY22" s="4">
        <f>AW22+AX22</f>
        <v>0</v>
      </c>
      <c r="AZ22" s="13">
        <f>AZ21+AY22</f>
        <v>0</v>
      </c>
      <c r="BB22" s="13">
        <f>AN22+AY22</f>
        <v>0</v>
      </c>
      <c r="BC22" s="13">
        <f>BC21+BB22</f>
        <v>0</v>
      </c>
    </row>
    <row r="23" spans="1:55" x14ac:dyDescent="0.25">
      <c r="A23" s="1">
        <v>46056</v>
      </c>
      <c r="B23" s="2">
        <v>53.53</v>
      </c>
      <c r="C23" s="2">
        <v>127.68</v>
      </c>
      <c r="D23" s="3">
        <v>2.3852045581916599</v>
      </c>
      <c r="E23" s="3">
        <v>2.3831651971309502</v>
      </c>
      <c r="F23" s="3">
        <v>2.3876168723051201</v>
      </c>
      <c r="G23" s="3">
        <v>2.3798847302236399</v>
      </c>
      <c r="H23" s="2">
        <v>127.57083300241899</v>
      </c>
      <c r="I23" s="2">
        <v>127.814878354944</v>
      </c>
      <c r="J23" s="2">
        <v>127.342704221378</v>
      </c>
      <c r="K23" s="4">
        <v>8.5537040527710803E-4</v>
      </c>
      <c r="L23" s="4">
        <v>-1.05582051853813E-3</v>
      </c>
      <c r="M23" s="4">
        <v>2.6452231092833401E-3</v>
      </c>
      <c r="N23" s="2">
        <v>0</v>
      </c>
      <c r="O23" s="2">
        <v>0</v>
      </c>
      <c r="P23" s="2">
        <v>53.53</v>
      </c>
      <c r="Q23" s="2">
        <v>127.68</v>
      </c>
      <c r="R23" s="3">
        <v>2.3852045581916599</v>
      </c>
      <c r="S23" s="3">
        <v>2.3836499365620698</v>
      </c>
      <c r="T23" s="3">
        <v>2.3876168723051201</v>
      </c>
      <c r="U23" s="3">
        <v>2.3798847302236399</v>
      </c>
      <c r="V23" s="2">
        <v>127.59678110416699</v>
      </c>
      <c r="W23" s="2">
        <v>127.814878354944</v>
      </c>
      <c r="X23" s="2">
        <v>127.342704221378</v>
      </c>
      <c r="Y23" s="4">
        <v>6.5198956536658304E-4</v>
      </c>
      <c r="Z23" s="4">
        <v>-1.05582051853813E-3</v>
      </c>
      <c r="AA23" s="4">
        <v>2.6452231092833401E-3</v>
      </c>
      <c r="AC23" s="4">
        <f t="shared" si="0"/>
        <v>-9.2972034506844763E-3</v>
      </c>
      <c r="AD23" s="4">
        <f t="shared" si="0"/>
        <v>-6.9463693946587562E-3</v>
      </c>
      <c r="AE23" s="4"/>
      <c r="AF23" s="4"/>
      <c r="AH23">
        <f t="shared" ref="AH23:AH86" si="2">IF(AA23&lt;AG$1,1,0)</f>
        <v>0</v>
      </c>
      <c r="AI23">
        <f t="shared" ref="AI23:AI86" si="3">IF($AA23&gt;AG$2,1,0)</f>
        <v>1</v>
      </c>
      <c r="AJ23">
        <f t="shared" ref="AJ23:AJ56" si="4">AK23</f>
        <v>0</v>
      </c>
      <c r="AK23">
        <f t="shared" si="1"/>
        <v>0</v>
      </c>
      <c r="AL23" s="4">
        <f t="shared" ref="AL23:AL86" si="5">-AK23*$AC23</f>
        <v>0</v>
      </c>
      <c r="AM23" s="4">
        <f t="shared" ref="AM23:AM86" si="6">AK23*$AD23</f>
        <v>0</v>
      </c>
      <c r="AN23" s="4">
        <f t="shared" ref="AN23:AN86" si="7">AL23+AM23</f>
        <v>0</v>
      </c>
      <c r="AO23" s="13">
        <f t="shared" ref="AO23:AO86" si="8">AO22+AN23</f>
        <v>0</v>
      </c>
      <c r="AQ23" s="4"/>
      <c r="AS23">
        <f t="shared" ref="AS23:AS86" si="9">IF($AA23&gt;AR$1,1,0)</f>
        <v>0</v>
      </c>
      <c r="AT23">
        <f t="shared" ref="AT23:AT86" si="10">IF($AA23&lt;AR$2,1,0)</f>
        <v>0</v>
      </c>
      <c r="AU23">
        <f t="shared" ref="AU23:AU86" si="11">AV22</f>
        <v>0</v>
      </c>
      <c r="AV23">
        <f t="shared" ref="AV23:AV86" si="12">IF(AS22,1,IF(AT22,0,AU22))</f>
        <v>0</v>
      </c>
      <c r="AW23" s="4">
        <f t="shared" ref="AW23:AW86" si="13">AV23*$AC23</f>
        <v>0</v>
      </c>
      <c r="AX23" s="4">
        <f t="shared" ref="AX23:AX86" si="14">-AV23*$AD23</f>
        <v>0</v>
      </c>
      <c r="AY23" s="4">
        <f t="shared" ref="AY23:AY86" si="15">AW23+AX23</f>
        <v>0</v>
      </c>
      <c r="AZ23" s="13">
        <f t="shared" ref="AZ23:AZ86" si="16">AZ22+AY23</f>
        <v>0</v>
      </c>
      <c r="BB23" s="13">
        <f t="shared" ref="BB23:BB86" si="17">AN23+AY23</f>
        <v>0</v>
      </c>
      <c r="BC23" s="13">
        <f t="shared" ref="BC23:BC86" si="18">BC22+BB23</f>
        <v>0</v>
      </c>
    </row>
    <row r="24" spans="1:55" x14ac:dyDescent="0.25">
      <c r="A24" s="1">
        <v>46057</v>
      </c>
      <c r="B24" s="2">
        <v>53.96</v>
      </c>
      <c r="C24" s="2">
        <v>128.71</v>
      </c>
      <c r="D24" s="3">
        <v>2.38528539659006</v>
      </c>
      <c r="E24" s="3">
        <v>2.3831651971309502</v>
      </c>
      <c r="F24" s="3">
        <v>2.3870507617583701</v>
      </c>
      <c r="G24" s="3">
        <v>2.3812411986347</v>
      </c>
      <c r="H24" s="2">
        <v>128.595594037186</v>
      </c>
      <c r="I24" s="2">
        <v>128.83580642958401</v>
      </c>
      <c r="J24" s="2">
        <v>128.41858004286701</v>
      </c>
      <c r="K24" s="4">
        <v>8.89261430799645E-4</v>
      </c>
      <c r="L24" s="4">
        <v>-9.7696360375727201E-4</v>
      </c>
      <c r="M24" s="4">
        <v>2.2667264903908201E-3</v>
      </c>
      <c r="N24" s="2">
        <v>0</v>
      </c>
      <c r="O24" s="2">
        <v>0</v>
      </c>
      <c r="P24" s="2">
        <v>53.96</v>
      </c>
      <c r="Q24" s="2">
        <v>128.71</v>
      </c>
      <c r="R24" s="3">
        <v>2.38528539659006</v>
      </c>
      <c r="S24" s="3">
        <v>2.3836499365620698</v>
      </c>
      <c r="T24" s="3">
        <v>2.3870507617583701</v>
      </c>
      <c r="U24" s="3">
        <v>2.3812411986347</v>
      </c>
      <c r="V24" s="2">
        <v>128.62175057688901</v>
      </c>
      <c r="W24" s="2">
        <v>128.83580642958401</v>
      </c>
      <c r="X24" s="2">
        <v>128.41858004286701</v>
      </c>
      <c r="Y24" s="4">
        <v>6.8588059088919102E-4</v>
      </c>
      <c r="Z24" s="4">
        <v>-9.7696360375727201E-4</v>
      </c>
      <c r="AA24" s="4">
        <v>2.2667264903908201E-3</v>
      </c>
      <c r="AC24" s="4">
        <f t="shared" si="0"/>
        <v>8.0007869342651802E-3</v>
      </c>
      <c r="AD24" s="4">
        <f t="shared" si="0"/>
        <v>8.0346779597878105E-3</v>
      </c>
      <c r="AE24" s="4"/>
      <c r="AF24" s="4"/>
      <c r="AH24">
        <f t="shared" si="2"/>
        <v>0</v>
      </c>
      <c r="AI24">
        <f t="shared" si="3"/>
        <v>1</v>
      </c>
      <c r="AJ24">
        <f t="shared" si="4"/>
        <v>0</v>
      </c>
      <c r="AK24">
        <f t="shared" si="1"/>
        <v>0</v>
      </c>
      <c r="AL24" s="4">
        <f t="shared" si="5"/>
        <v>0</v>
      </c>
      <c r="AM24" s="4">
        <f t="shared" si="6"/>
        <v>0</v>
      </c>
      <c r="AN24" s="4">
        <f t="shared" si="7"/>
        <v>0</v>
      </c>
      <c r="AO24" s="13">
        <f t="shared" si="8"/>
        <v>0</v>
      </c>
      <c r="AQ24" s="4"/>
      <c r="AS24">
        <f t="shared" si="9"/>
        <v>0</v>
      </c>
      <c r="AT24">
        <f t="shared" si="10"/>
        <v>0</v>
      </c>
      <c r="AU24">
        <f t="shared" si="11"/>
        <v>0</v>
      </c>
      <c r="AV24">
        <f t="shared" si="12"/>
        <v>0</v>
      </c>
      <c r="AW24" s="4">
        <f t="shared" si="13"/>
        <v>0</v>
      </c>
      <c r="AX24" s="4">
        <f t="shared" si="14"/>
        <v>0</v>
      </c>
      <c r="AY24" s="4">
        <f t="shared" si="15"/>
        <v>0</v>
      </c>
      <c r="AZ24" s="13">
        <f t="shared" si="16"/>
        <v>0</v>
      </c>
      <c r="BB24" s="13">
        <f t="shared" si="17"/>
        <v>0</v>
      </c>
      <c r="BC24" s="13">
        <f t="shared" si="18"/>
        <v>0</v>
      </c>
    </row>
    <row r="25" spans="1:55" x14ac:dyDescent="0.25">
      <c r="A25" s="1">
        <v>46058</v>
      </c>
      <c r="B25" s="2">
        <v>53.29</v>
      </c>
      <c r="C25" s="2">
        <v>126.95</v>
      </c>
      <c r="D25" s="3">
        <v>2.3822480765621998</v>
      </c>
      <c r="E25" s="3">
        <v>2.3831651971309502</v>
      </c>
      <c r="F25" s="3">
        <v>2.3866396281397302</v>
      </c>
      <c r="G25" s="3">
        <v>2.3827128903606698</v>
      </c>
      <c r="H25" s="2">
        <v>126.998873355108</v>
      </c>
      <c r="I25" s="2">
        <v>127.205935094103</v>
      </c>
      <c r="J25" s="2">
        <v>126.896343475243</v>
      </c>
      <c r="K25" s="4">
        <v>-3.8490704893506399E-4</v>
      </c>
      <c r="L25" s="4">
        <v>-2.0140012116512999E-3</v>
      </c>
      <c r="M25" s="4">
        <v>4.22748067363845E-4</v>
      </c>
      <c r="N25" s="2">
        <v>0</v>
      </c>
      <c r="O25" s="2">
        <v>0</v>
      </c>
      <c r="P25" s="2">
        <v>53.29</v>
      </c>
      <c r="Q25" s="2">
        <v>126.95</v>
      </c>
      <c r="R25" s="3">
        <v>2.3822480765621998</v>
      </c>
      <c r="S25" s="3">
        <v>2.3836499365620698</v>
      </c>
      <c r="T25" s="3">
        <v>2.3866396281397302</v>
      </c>
      <c r="U25" s="3">
        <v>2.3827128903606698</v>
      </c>
      <c r="V25" s="2">
        <v>127.024705119392</v>
      </c>
      <c r="W25" s="2">
        <v>127.205935094103</v>
      </c>
      <c r="X25" s="2">
        <v>126.896343475243</v>
      </c>
      <c r="Y25" s="4">
        <v>-5.8828788884541605E-4</v>
      </c>
      <c r="Z25" s="4">
        <v>-2.0140012116512999E-3</v>
      </c>
      <c r="AA25" s="4">
        <v>4.22748067363845E-4</v>
      </c>
      <c r="AC25" s="4">
        <f t="shared" si="0"/>
        <v>-1.249433503086422E-2</v>
      </c>
      <c r="AD25" s="4">
        <f t="shared" si="0"/>
        <v>-1.3768503510598919E-2</v>
      </c>
      <c r="AE25" s="4"/>
      <c r="AF25" s="4"/>
      <c r="AH25">
        <f t="shared" si="2"/>
        <v>0</v>
      </c>
      <c r="AI25">
        <f t="shared" si="3"/>
        <v>1</v>
      </c>
      <c r="AJ25">
        <f t="shared" si="4"/>
        <v>0</v>
      </c>
      <c r="AK25">
        <f t="shared" si="1"/>
        <v>0</v>
      </c>
      <c r="AL25" s="4">
        <f t="shared" si="5"/>
        <v>0</v>
      </c>
      <c r="AM25" s="4">
        <f t="shared" si="6"/>
        <v>0</v>
      </c>
      <c r="AN25" s="4">
        <f t="shared" si="7"/>
        <v>0</v>
      </c>
      <c r="AO25" s="13">
        <f t="shared" si="8"/>
        <v>0</v>
      </c>
      <c r="AQ25" s="4"/>
      <c r="AS25">
        <f t="shared" si="9"/>
        <v>0</v>
      </c>
      <c r="AT25">
        <f t="shared" si="10"/>
        <v>0</v>
      </c>
      <c r="AU25">
        <f t="shared" si="11"/>
        <v>0</v>
      </c>
      <c r="AV25">
        <f t="shared" si="12"/>
        <v>0</v>
      </c>
      <c r="AW25" s="4">
        <f t="shared" si="13"/>
        <v>0</v>
      </c>
      <c r="AX25" s="4">
        <f t="shared" si="14"/>
        <v>0</v>
      </c>
      <c r="AY25" s="4">
        <f t="shared" si="15"/>
        <v>0</v>
      </c>
      <c r="AZ25" s="13">
        <f t="shared" si="16"/>
        <v>0</v>
      </c>
      <c r="BB25" s="13">
        <f t="shared" si="17"/>
        <v>0</v>
      </c>
      <c r="BC25" s="13">
        <f t="shared" si="18"/>
        <v>0</v>
      </c>
    </row>
    <row r="26" spans="1:55" x14ac:dyDescent="0.25">
      <c r="A26" s="1">
        <v>46059</v>
      </c>
      <c r="B26" s="2">
        <v>54.26</v>
      </c>
      <c r="C26" s="2">
        <v>129.63999999999999</v>
      </c>
      <c r="D26" s="3">
        <v>2.38923700700331</v>
      </c>
      <c r="E26" s="3">
        <v>2.3831651971309502</v>
      </c>
      <c r="F26" s="3">
        <v>2.38676551463241</v>
      </c>
      <c r="G26" s="3">
        <v>2.3842945975981298</v>
      </c>
      <c r="H26" s="2">
        <v>129.310543596325</v>
      </c>
      <c r="I26" s="2">
        <v>129.49906622286201</v>
      </c>
      <c r="J26" s="2">
        <v>129.28600143097</v>
      </c>
      <c r="K26" s="4">
        <v>2.5445521516292901E-3</v>
      </c>
      <c r="L26" s="4">
        <v>1.08770779402015E-3</v>
      </c>
      <c r="M26" s="4">
        <v>2.7343626181711199E-3</v>
      </c>
      <c r="N26" s="2">
        <v>0</v>
      </c>
      <c r="O26" s="2">
        <v>0</v>
      </c>
      <c r="P26" s="2">
        <v>54.26</v>
      </c>
      <c r="Q26" s="2">
        <v>129.63999999999999</v>
      </c>
      <c r="R26" s="3">
        <v>2.38923700700331</v>
      </c>
      <c r="S26" s="3">
        <v>2.3836499365620698</v>
      </c>
      <c r="T26" s="3">
        <v>2.38676551463241</v>
      </c>
      <c r="U26" s="3">
        <v>2.3842945975981298</v>
      </c>
      <c r="V26" s="2">
        <v>129.336845557858</v>
      </c>
      <c r="W26" s="2">
        <v>129.49906622286201</v>
      </c>
      <c r="X26" s="2">
        <v>129.28600143097</v>
      </c>
      <c r="Y26" s="4">
        <v>2.3411713117189102E-3</v>
      </c>
      <c r="Z26" s="4">
        <v>1.08770779402015E-3</v>
      </c>
      <c r="AA26" s="4">
        <v>2.7343626181711199E-3</v>
      </c>
      <c r="AC26" s="4">
        <f t="shared" si="0"/>
        <v>1.8038610922094751E-2</v>
      </c>
      <c r="AD26" s="4">
        <f t="shared" si="0"/>
        <v>2.0968070122658954E-2</v>
      </c>
      <c r="AE26" s="4"/>
      <c r="AF26" s="4"/>
      <c r="AH26">
        <f t="shared" si="2"/>
        <v>0</v>
      </c>
      <c r="AI26">
        <f t="shared" si="3"/>
        <v>1</v>
      </c>
      <c r="AJ26">
        <f t="shared" si="4"/>
        <v>0</v>
      </c>
      <c r="AK26">
        <f t="shared" si="1"/>
        <v>0</v>
      </c>
      <c r="AL26" s="4">
        <f t="shared" si="5"/>
        <v>0</v>
      </c>
      <c r="AM26" s="4">
        <f t="shared" si="6"/>
        <v>0</v>
      </c>
      <c r="AN26" s="4">
        <f t="shared" si="7"/>
        <v>0</v>
      </c>
      <c r="AO26" s="13">
        <f t="shared" si="8"/>
        <v>0</v>
      </c>
      <c r="AQ26" s="4"/>
      <c r="AS26">
        <f t="shared" si="9"/>
        <v>0</v>
      </c>
      <c r="AT26">
        <f t="shared" si="10"/>
        <v>0</v>
      </c>
      <c r="AU26">
        <f t="shared" si="11"/>
        <v>0</v>
      </c>
      <c r="AV26">
        <f t="shared" si="12"/>
        <v>0</v>
      </c>
      <c r="AW26" s="4">
        <f t="shared" si="13"/>
        <v>0</v>
      </c>
      <c r="AX26" s="4">
        <f t="shared" si="14"/>
        <v>0</v>
      </c>
      <c r="AY26" s="4">
        <f t="shared" si="15"/>
        <v>0</v>
      </c>
      <c r="AZ26" s="13">
        <f t="shared" si="16"/>
        <v>0</v>
      </c>
      <c r="BB26" s="13">
        <f t="shared" si="17"/>
        <v>0</v>
      </c>
      <c r="BC26" s="13">
        <f t="shared" si="18"/>
        <v>0</v>
      </c>
    </row>
    <row r="27" spans="1:55" x14ac:dyDescent="0.25">
      <c r="A27" s="1">
        <v>46062</v>
      </c>
      <c r="B27" s="2">
        <v>53.94</v>
      </c>
      <c r="C27" s="2">
        <v>129.16999999999999</v>
      </c>
      <c r="D27" s="3">
        <v>2.39469781238413</v>
      </c>
      <c r="E27" s="3">
        <v>2.3831651971309502</v>
      </c>
      <c r="F27" s="3">
        <v>2.3875346780090001</v>
      </c>
      <c r="G27" s="3">
        <v>2.3859961130154699</v>
      </c>
      <c r="H27" s="2">
        <v>128.54793073324299</v>
      </c>
      <c r="I27" s="2">
        <v>128.74213185927201</v>
      </c>
      <c r="J27" s="2">
        <v>128.608850594443</v>
      </c>
      <c r="K27" s="4">
        <v>4.8275296414084E-3</v>
      </c>
      <c r="L27" s="4">
        <v>3.3179403401188E-3</v>
      </c>
      <c r="M27" s="4">
        <v>4.3537341457175003E-3</v>
      </c>
      <c r="N27" s="2">
        <v>0</v>
      </c>
      <c r="O27" s="2">
        <v>0</v>
      </c>
      <c r="P27" s="2">
        <v>53.94</v>
      </c>
      <c r="Q27" s="2">
        <v>129.16999999999999</v>
      </c>
      <c r="R27" s="3">
        <v>2.39469781238413</v>
      </c>
      <c r="S27" s="3">
        <v>2.3836499365620698</v>
      </c>
      <c r="T27" s="3">
        <v>2.3875346780090001</v>
      </c>
      <c r="U27" s="3">
        <v>2.3859961130154699</v>
      </c>
      <c r="V27" s="2">
        <v>128.57407757815801</v>
      </c>
      <c r="W27" s="2">
        <v>128.74213185927201</v>
      </c>
      <c r="X27" s="2">
        <v>128.608850594443</v>
      </c>
      <c r="Y27" s="4">
        <v>4.6241488014981298E-3</v>
      </c>
      <c r="Z27" s="4">
        <v>3.3179403401188E-3</v>
      </c>
      <c r="AA27" s="4">
        <v>4.3537341457175003E-3</v>
      </c>
      <c r="AC27" s="4">
        <f t="shared" si="0"/>
        <v>-5.9149895192018125E-3</v>
      </c>
      <c r="AD27" s="4">
        <f t="shared" si="0"/>
        <v>-3.6320120294224775E-3</v>
      </c>
      <c r="AE27" s="4"/>
      <c r="AF27" s="4"/>
      <c r="AH27">
        <f t="shared" si="2"/>
        <v>0</v>
      </c>
      <c r="AI27">
        <f t="shared" si="3"/>
        <v>1</v>
      </c>
      <c r="AJ27">
        <f t="shared" si="4"/>
        <v>0</v>
      </c>
      <c r="AK27">
        <f t="shared" si="1"/>
        <v>0</v>
      </c>
      <c r="AL27" s="4">
        <f t="shared" si="5"/>
        <v>0</v>
      </c>
      <c r="AM27" s="4">
        <f t="shared" si="6"/>
        <v>0</v>
      </c>
      <c r="AN27" s="4">
        <f t="shared" si="7"/>
        <v>0</v>
      </c>
      <c r="AO27" s="13">
        <f t="shared" si="8"/>
        <v>0</v>
      </c>
      <c r="AQ27" s="4"/>
      <c r="AS27">
        <f t="shared" si="9"/>
        <v>1</v>
      </c>
      <c r="AT27">
        <f t="shared" si="10"/>
        <v>0</v>
      </c>
      <c r="AU27">
        <f t="shared" si="11"/>
        <v>0</v>
      </c>
      <c r="AV27">
        <f t="shared" si="12"/>
        <v>0</v>
      </c>
      <c r="AW27" s="4">
        <f t="shared" si="13"/>
        <v>0</v>
      </c>
      <c r="AX27" s="4">
        <f t="shared" si="14"/>
        <v>0</v>
      </c>
      <c r="AY27" s="4">
        <f t="shared" si="15"/>
        <v>0</v>
      </c>
      <c r="AZ27" s="13">
        <f t="shared" si="16"/>
        <v>0</v>
      </c>
      <c r="BB27" s="13">
        <f t="shared" si="17"/>
        <v>0</v>
      </c>
      <c r="BC27" s="13">
        <f t="shared" si="18"/>
        <v>0</v>
      </c>
    </row>
    <row r="28" spans="1:55" x14ac:dyDescent="0.25">
      <c r="A28" s="1">
        <v>46063</v>
      </c>
      <c r="B28" s="2">
        <v>53.55</v>
      </c>
      <c r="C28" s="2">
        <v>127.7</v>
      </c>
      <c r="D28" s="3">
        <v>2.3846872082166199</v>
      </c>
      <c r="E28" s="3">
        <v>2.3831651971309502</v>
      </c>
      <c r="F28" s="3">
        <v>2.3867203799627399</v>
      </c>
      <c r="G28" s="3">
        <v>2.3867009020752499</v>
      </c>
      <c r="H28" s="2">
        <v>127.618496306362</v>
      </c>
      <c r="I28" s="2">
        <v>127.85248200738199</v>
      </c>
      <c r="J28" s="2">
        <v>127.77009185197799</v>
      </c>
      <c r="K28" s="4">
        <v>6.3844725380426601E-4</v>
      </c>
      <c r="L28" s="4">
        <v>-1.19335194305494E-3</v>
      </c>
      <c r="M28" s="4">
        <v>-5.4872844981210798E-4</v>
      </c>
      <c r="N28" s="2">
        <v>0</v>
      </c>
      <c r="O28" s="2">
        <v>0</v>
      </c>
      <c r="P28" s="2">
        <v>53.55</v>
      </c>
      <c r="Q28" s="2">
        <v>127.7</v>
      </c>
      <c r="R28" s="3">
        <v>2.3846872082166199</v>
      </c>
      <c r="S28" s="3">
        <v>2.3836499365620698</v>
      </c>
      <c r="T28" s="3">
        <v>2.3867203799627399</v>
      </c>
      <c r="U28" s="3">
        <v>2.3867009020752499</v>
      </c>
      <c r="V28" s="2">
        <v>127.644454102899</v>
      </c>
      <c r="W28" s="2">
        <v>127.85248200738199</v>
      </c>
      <c r="X28" s="2">
        <v>127.77009185197799</v>
      </c>
      <c r="Y28" s="4">
        <v>4.3506641389391698E-4</v>
      </c>
      <c r="Z28" s="4">
        <v>-1.19335194305494E-3</v>
      </c>
      <c r="AA28" s="4">
        <v>-5.4872844981210798E-4</v>
      </c>
      <c r="AC28" s="4">
        <f t="shared" si="0"/>
        <v>-7.2565208178261712E-3</v>
      </c>
      <c r="AD28" s="4">
        <f t="shared" si="0"/>
        <v>-1.1445603205430439E-2</v>
      </c>
      <c r="AE28" s="4"/>
      <c r="AF28" s="4"/>
      <c r="AH28">
        <f t="shared" si="2"/>
        <v>0</v>
      </c>
      <c r="AI28">
        <f t="shared" si="3"/>
        <v>1</v>
      </c>
      <c r="AJ28">
        <f t="shared" si="4"/>
        <v>0</v>
      </c>
      <c r="AK28">
        <f t="shared" si="1"/>
        <v>0</v>
      </c>
      <c r="AL28" s="4">
        <f t="shared" si="5"/>
        <v>0</v>
      </c>
      <c r="AM28" s="4">
        <f t="shared" si="6"/>
        <v>0</v>
      </c>
      <c r="AN28" s="4">
        <f t="shared" si="7"/>
        <v>0</v>
      </c>
      <c r="AO28" s="13">
        <f t="shared" si="8"/>
        <v>0</v>
      </c>
      <c r="AQ28" s="4"/>
      <c r="AS28">
        <f t="shared" si="9"/>
        <v>0</v>
      </c>
      <c r="AT28">
        <f t="shared" si="10"/>
        <v>1</v>
      </c>
      <c r="AU28">
        <f t="shared" si="11"/>
        <v>0</v>
      </c>
      <c r="AV28">
        <f t="shared" si="12"/>
        <v>1</v>
      </c>
      <c r="AW28" s="4">
        <f t="shared" si="13"/>
        <v>-7.2565208178261712E-3</v>
      </c>
      <c r="AX28" s="4">
        <f t="shared" si="14"/>
        <v>1.1445603205430439E-2</v>
      </c>
      <c r="AY28" s="4">
        <f t="shared" si="15"/>
        <v>4.1890823876042675E-3</v>
      </c>
      <c r="AZ28" s="13">
        <f t="shared" si="16"/>
        <v>4.1890823876042675E-3</v>
      </c>
      <c r="BB28" s="13">
        <f t="shared" si="17"/>
        <v>4.1890823876042675E-3</v>
      </c>
      <c r="BC28" s="13">
        <f t="shared" si="18"/>
        <v>4.1890823876042675E-3</v>
      </c>
    </row>
    <row r="29" spans="1:55" x14ac:dyDescent="0.25">
      <c r="A29" s="1">
        <v>46064</v>
      </c>
      <c r="B29" s="2">
        <v>52.74</v>
      </c>
      <c r="C29" s="2">
        <v>125.66</v>
      </c>
      <c r="D29" s="3">
        <v>2.3826317785362101</v>
      </c>
      <c r="E29" s="3">
        <v>2.3831651971309502</v>
      </c>
      <c r="F29" s="3">
        <v>2.3858252260556498</v>
      </c>
      <c r="G29" s="3">
        <v>2.38674711390451</v>
      </c>
      <c r="H29" s="2">
        <v>125.68813249668599</v>
      </c>
      <c r="I29" s="2">
        <v>125.875632839235</v>
      </c>
      <c r="J29" s="2">
        <v>125.874605575448</v>
      </c>
      <c r="K29" s="4">
        <v>-2.2385284127131799E-4</v>
      </c>
      <c r="L29" s="4">
        <v>-1.7145315725201999E-3</v>
      </c>
      <c r="M29" s="4">
        <v>-1.7063705968417399E-3</v>
      </c>
      <c r="N29" s="2">
        <v>0</v>
      </c>
      <c r="O29" s="2">
        <v>0</v>
      </c>
      <c r="P29" s="2">
        <v>52.74</v>
      </c>
      <c r="Q29" s="2">
        <v>125.66</v>
      </c>
      <c r="R29" s="3">
        <v>2.3826317785362101</v>
      </c>
      <c r="S29" s="3">
        <v>2.3836499365620698</v>
      </c>
      <c r="T29" s="3">
        <v>2.3858252260556498</v>
      </c>
      <c r="U29" s="3">
        <v>2.38674711390451</v>
      </c>
      <c r="V29" s="2">
        <v>125.713697654283</v>
      </c>
      <c r="W29" s="2">
        <v>125.875632839235</v>
      </c>
      <c r="X29" s="2">
        <v>125.874605575448</v>
      </c>
      <c r="Y29" s="4">
        <v>-4.27233681181793E-4</v>
      </c>
      <c r="Z29" s="4">
        <v>-1.7145315725201999E-3</v>
      </c>
      <c r="AA29" s="4">
        <v>-1.7063705968417399E-3</v>
      </c>
      <c r="AC29" s="4">
        <f t="shared" si="0"/>
        <v>-1.5241615968617089E-2</v>
      </c>
      <c r="AD29" s="4">
        <f t="shared" si="0"/>
        <v>-1.61039160636927E-2</v>
      </c>
      <c r="AE29" s="4"/>
      <c r="AF29" s="4"/>
      <c r="AH29">
        <f t="shared" si="2"/>
        <v>0</v>
      </c>
      <c r="AI29">
        <f t="shared" si="3"/>
        <v>1</v>
      </c>
      <c r="AJ29">
        <f t="shared" si="4"/>
        <v>0</v>
      </c>
      <c r="AK29">
        <f t="shared" si="1"/>
        <v>0</v>
      </c>
      <c r="AL29" s="4">
        <f t="shared" si="5"/>
        <v>0</v>
      </c>
      <c r="AM29" s="4">
        <f t="shared" si="6"/>
        <v>0</v>
      </c>
      <c r="AN29" s="4">
        <f t="shared" si="7"/>
        <v>0</v>
      </c>
      <c r="AO29" s="13">
        <f t="shared" si="8"/>
        <v>0</v>
      </c>
      <c r="AQ29" s="4"/>
      <c r="AS29">
        <f t="shared" si="9"/>
        <v>0</v>
      </c>
      <c r="AT29">
        <f t="shared" si="10"/>
        <v>1</v>
      </c>
      <c r="AU29">
        <f t="shared" si="11"/>
        <v>1</v>
      </c>
      <c r="AV29">
        <f t="shared" si="12"/>
        <v>0</v>
      </c>
      <c r="AW29" s="4">
        <f t="shared" si="13"/>
        <v>0</v>
      </c>
      <c r="AX29" s="4">
        <f t="shared" si="14"/>
        <v>0</v>
      </c>
      <c r="AY29" s="4">
        <f t="shared" si="15"/>
        <v>0</v>
      </c>
      <c r="AZ29" s="13">
        <f t="shared" si="16"/>
        <v>4.1890823876042675E-3</v>
      </c>
      <c r="BB29" s="13">
        <f t="shared" si="17"/>
        <v>0</v>
      </c>
      <c r="BC29" s="13">
        <f t="shared" si="18"/>
        <v>4.1890823876042675E-3</v>
      </c>
    </row>
    <row r="30" spans="1:55" x14ac:dyDescent="0.25">
      <c r="A30" s="1">
        <v>46065</v>
      </c>
      <c r="B30" s="2">
        <v>51.69</v>
      </c>
      <c r="C30" s="2">
        <v>123.32</v>
      </c>
      <c r="D30" s="3">
        <v>2.38576126910427</v>
      </c>
      <c r="E30" s="3">
        <v>2.3831651971309502</v>
      </c>
      <c r="F30" s="3">
        <v>2.38589528387178</v>
      </c>
      <c r="G30" s="3">
        <v>2.38693083756286</v>
      </c>
      <c r="H30" s="2">
        <v>123.185809039698</v>
      </c>
      <c r="I30" s="2">
        <v>123.32330593481601</v>
      </c>
      <c r="J30" s="2">
        <v>123.370958317724</v>
      </c>
      <c r="K30" s="4">
        <v>1.08874491907E-3</v>
      </c>
      <c r="L30" s="4">
        <v>-2.6807415709686902E-5</v>
      </c>
      <c r="M30" s="4">
        <v>-4.1313486960929701E-4</v>
      </c>
      <c r="N30" s="2">
        <v>0</v>
      </c>
      <c r="O30" s="2">
        <v>0</v>
      </c>
      <c r="P30" s="2">
        <v>51.69</v>
      </c>
      <c r="Q30" s="2">
        <v>123.32</v>
      </c>
      <c r="R30" s="3">
        <v>2.38576126910427</v>
      </c>
      <c r="S30" s="3">
        <v>2.3836499365620698</v>
      </c>
      <c r="T30" s="3">
        <v>2.38589528387178</v>
      </c>
      <c r="U30" s="3">
        <v>2.38693083756286</v>
      </c>
      <c r="V30" s="2">
        <v>123.210865220893</v>
      </c>
      <c r="W30" s="2">
        <v>123.32330593481601</v>
      </c>
      <c r="X30" s="2">
        <v>123.370958317724</v>
      </c>
      <c r="Y30" s="4">
        <v>8.8536407915955795E-4</v>
      </c>
      <c r="Z30" s="4">
        <v>-2.6807415709686902E-5</v>
      </c>
      <c r="AA30" s="4">
        <v>-4.1313486960929701E-4</v>
      </c>
      <c r="AC30" s="4">
        <f t="shared" si="0"/>
        <v>-2.0109841717192798E-2</v>
      </c>
      <c r="AD30" s="4">
        <f t="shared" si="0"/>
        <v>-1.8797243956851416E-2</v>
      </c>
      <c r="AE30" s="4"/>
      <c r="AF30" s="4"/>
      <c r="AH30">
        <f t="shared" si="2"/>
        <v>0</v>
      </c>
      <c r="AI30">
        <f t="shared" si="3"/>
        <v>1</v>
      </c>
      <c r="AJ30">
        <f t="shared" si="4"/>
        <v>0</v>
      </c>
      <c r="AK30">
        <f t="shared" si="1"/>
        <v>0</v>
      </c>
      <c r="AL30" s="4">
        <f t="shared" si="5"/>
        <v>0</v>
      </c>
      <c r="AM30" s="4">
        <f t="shared" si="6"/>
        <v>0</v>
      </c>
      <c r="AN30" s="4">
        <f t="shared" si="7"/>
        <v>0</v>
      </c>
      <c r="AO30" s="13">
        <f t="shared" si="8"/>
        <v>0</v>
      </c>
      <c r="AQ30" s="4"/>
      <c r="AS30">
        <f t="shared" si="9"/>
        <v>0</v>
      </c>
      <c r="AT30">
        <f t="shared" si="10"/>
        <v>1</v>
      </c>
      <c r="AU30">
        <f t="shared" si="11"/>
        <v>0</v>
      </c>
      <c r="AV30">
        <f t="shared" si="12"/>
        <v>0</v>
      </c>
      <c r="AW30" s="4">
        <f t="shared" si="13"/>
        <v>0</v>
      </c>
      <c r="AX30" s="4">
        <f t="shared" si="14"/>
        <v>0</v>
      </c>
      <c r="AY30" s="4">
        <f t="shared" si="15"/>
        <v>0</v>
      </c>
      <c r="AZ30" s="13">
        <f t="shared" si="16"/>
        <v>4.1890823876042675E-3</v>
      </c>
      <c r="BB30" s="13">
        <f t="shared" si="17"/>
        <v>0</v>
      </c>
      <c r="BC30" s="13">
        <f t="shared" si="18"/>
        <v>4.1890823876042675E-3</v>
      </c>
    </row>
    <row r="31" spans="1:55" x14ac:dyDescent="0.25">
      <c r="A31" s="1">
        <v>46066</v>
      </c>
      <c r="B31" s="2">
        <v>51.65</v>
      </c>
      <c r="C31" s="2">
        <v>123.83</v>
      </c>
      <c r="D31" s="3">
        <v>2.3974830590513001</v>
      </c>
      <c r="E31" s="3">
        <v>2.3831651971309502</v>
      </c>
      <c r="F31" s="3">
        <v>2.3866840089385799</v>
      </c>
      <c r="G31" s="3">
        <v>2.38747447736479</v>
      </c>
      <c r="H31" s="2">
        <v>123.090482431813</v>
      </c>
      <c r="I31" s="2">
        <v>123.231491411977</v>
      </c>
      <c r="J31" s="2">
        <v>123.284977760122</v>
      </c>
      <c r="K31" s="4">
        <v>5.9899427704279496E-3</v>
      </c>
      <c r="L31" s="4">
        <v>4.8450266805908698E-3</v>
      </c>
      <c r="M31" s="4">
        <v>4.41108935247934E-3</v>
      </c>
      <c r="N31" s="2">
        <v>0</v>
      </c>
      <c r="O31" s="2">
        <v>0</v>
      </c>
      <c r="P31" s="2">
        <v>51.65</v>
      </c>
      <c r="Q31" s="2">
        <v>123.83</v>
      </c>
      <c r="R31" s="3">
        <v>2.3974830590513001</v>
      </c>
      <c r="S31" s="3">
        <v>2.3836499365620698</v>
      </c>
      <c r="T31" s="3">
        <v>2.3866840089385799</v>
      </c>
      <c r="U31" s="3">
        <v>2.38747447736479</v>
      </c>
      <c r="V31" s="2">
        <v>123.11551922343099</v>
      </c>
      <c r="W31" s="2">
        <v>123.231491411977</v>
      </c>
      <c r="X31" s="2">
        <v>123.284977760122</v>
      </c>
      <c r="Y31" s="4">
        <v>5.7865619305177097E-3</v>
      </c>
      <c r="Z31" s="4">
        <v>4.8450266805908698E-3</v>
      </c>
      <c r="AA31" s="4">
        <v>4.41108935247934E-3</v>
      </c>
      <c r="AC31" s="4">
        <f t="shared" si="0"/>
        <v>-7.7414364230038598E-4</v>
      </c>
      <c r="AD31" s="4">
        <f t="shared" si="0"/>
        <v>4.1270542090576477E-3</v>
      </c>
      <c r="AE31" s="4"/>
      <c r="AF31" s="4"/>
      <c r="AH31">
        <f t="shared" si="2"/>
        <v>0</v>
      </c>
      <c r="AI31">
        <f t="shared" si="3"/>
        <v>1</v>
      </c>
      <c r="AJ31">
        <f t="shared" si="4"/>
        <v>0</v>
      </c>
      <c r="AK31">
        <f t="shared" si="1"/>
        <v>0</v>
      </c>
      <c r="AL31" s="4">
        <f t="shared" si="5"/>
        <v>0</v>
      </c>
      <c r="AM31" s="4">
        <f t="shared" si="6"/>
        <v>0</v>
      </c>
      <c r="AN31" s="4">
        <f t="shared" si="7"/>
        <v>0</v>
      </c>
      <c r="AO31" s="13">
        <f t="shared" si="8"/>
        <v>0</v>
      </c>
      <c r="AQ31" s="4"/>
      <c r="AS31">
        <f t="shared" si="9"/>
        <v>1</v>
      </c>
      <c r="AT31">
        <f t="shared" si="10"/>
        <v>0</v>
      </c>
      <c r="AU31">
        <f t="shared" si="11"/>
        <v>0</v>
      </c>
      <c r="AV31">
        <f t="shared" si="12"/>
        <v>0</v>
      </c>
      <c r="AW31" s="4">
        <f t="shared" si="13"/>
        <v>0</v>
      </c>
      <c r="AX31" s="4">
        <f t="shared" si="14"/>
        <v>0</v>
      </c>
      <c r="AY31" s="4">
        <f t="shared" si="15"/>
        <v>0</v>
      </c>
      <c r="AZ31" s="13">
        <f t="shared" si="16"/>
        <v>4.1890823876042675E-3</v>
      </c>
      <c r="BB31" s="13">
        <f t="shared" si="17"/>
        <v>0</v>
      </c>
      <c r="BC31" s="13">
        <f t="shared" si="18"/>
        <v>4.1890823876042675E-3</v>
      </c>
    </row>
    <row r="32" spans="1:55" x14ac:dyDescent="0.25">
      <c r="A32" s="1">
        <v>46070</v>
      </c>
      <c r="B32" s="2">
        <v>52.2</v>
      </c>
      <c r="C32" s="2">
        <v>124.84</v>
      </c>
      <c r="D32" s="3">
        <v>2.3915708812260501</v>
      </c>
      <c r="E32" s="3">
        <v>2.3831651971309502</v>
      </c>
      <c r="F32" s="3">
        <v>2.3878807046865802</v>
      </c>
      <c r="G32" s="3">
        <v>2.3878024703606999</v>
      </c>
      <c r="H32" s="2">
        <v>124.401223290235</v>
      </c>
      <c r="I32" s="2">
        <v>124.58490526659401</v>
      </c>
      <c r="J32" s="2">
        <v>124.62616771844201</v>
      </c>
      <c r="K32" s="4">
        <v>3.5209036230538599E-3</v>
      </c>
      <c r="L32" s="4">
        <v>2.0454639208899702E-3</v>
      </c>
      <c r="M32" s="4">
        <v>1.71431930736155E-3</v>
      </c>
      <c r="N32" s="2">
        <v>0</v>
      </c>
      <c r="O32" s="2">
        <v>0</v>
      </c>
      <c r="P32" s="2">
        <v>52.2</v>
      </c>
      <c r="Q32" s="2">
        <v>124.84</v>
      </c>
      <c r="R32" s="3">
        <v>2.3915708812260501</v>
      </c>
      <c r="S32" s="3">
        <v>2.3836499365620698</v>
      </c>
      <c r="T32" s="3">
        <v>2.3878807046865802</v>
      </c>
      <c r="U32" s="3">
        <v>2.3878024703606999</v>
      </c>
      <c r="V32" s="2">
        <v>124.42652668853999</v>
      </c>
      <c r="W32" s="2">
        <v>124.58490526659401</v>
      </c>
      <c r="X32" s="2">
        <v>124.62616771844201</v>
      </c>
      <c r="Y32" s="4">
        <v>3.3175227831435099E-3</v>
      </c>
      <c r="Z32" s="4">
        <v>2.0454639208899702E-3</v>
      </c>
      <c r="AA32" s="4">
        <v>1.71431930736155E-3</v>
      </c>
      <c r="AC32" s="4">
        <f t="shared" si="0"/>
        <v>1.0592299322945517E-2</v>
      </c>
      <c r="AD32" s="4">
        <f t="shared" si="0"/>
        <v>8.1232601755714239E-3</v>
      </c>
      <c r="AE32" s="4"/>
      <c r="AF32" s="4"/>
      <c r="AH32">
        <f t="shared" si="2"/>
        <v>0</v>
      </c>
      <c r="AI32">
        <f t="shared" si="3"/>
        <v>1</v>
      </c>
      <c r="AJ32">
        <f t="shared" si="4"/>
        <v>0</v>
      </c>
      <c r="AK32">
        <f t="shared" si="1"/>
        <v>0</v>
      </c>
      <c r="AL32" s="4">
        <f t="shared" si="5"/>
        <v>0</v>
      </c>
      <c r="AM32" s="4">
        <f t="shared" si="6"/>
        <v>0</v>
      </c>
      <c r="AN32" s="4">
        <f t="shared" si="7"/>
        <v>0</v>
      </c>
      <c r="AO32" s="13">
        <f t="shared" si="8"/>
        <v>0</v>
      </c>
      <c r="AQ32" s="4"/>
      <c r="AS32">
        <f t="shared" si="9"/>
        <v>0</v>
      </c>
      <c r="AT32">
        <f t="shared" si="10"/>
        <v>0</v>
      </c>
      <c r="AU32">
        <f t="shared" si="11"/>
        <v>0</v>
      </c>
      <c r="AV32">
        <f t="shared" si="12"/>
        <v>1</v>
      </c>
      <c r="AW32" s="4">
        <f t="shared" si="13"/>
        <v>1.0592299322945517E-2</v>
      </c>
      <c r="AX32" s="4">
        <f t="shared" si="14"/>
        <v>-8.1232601755714239E-3</v>
      </c>
      <c r="AY32" s="4">
        <f t="shared" si="15"/>
        <v>2.4690391473740931E-3</v>
      </c>
      <c r="AZ32" s="13">
        <f t="shared" si="16"/>
        <v>6.6581215349783606E-3</v>
      </c>
      <c r="BB32" s="13">
        <f t="shared" si="17"/>
        <v>2.4690391473740931E-3</v>
      </c>
      <c r="BC32" s="13">
        <f t="shared" si="18"/>
        <v>6.6581215349783606E-3</v>
      </c>
    </row>
    <row r="33" spans="1:55" x14ac:dyDescent="0.25">
      <c r="A33" s="1">
        <v>46071</v>
      </c>
      <c r="B33" s="2">
        <v>52.59</v>
      </c>
      <c r="C33" s="2">
        <v>125.8</v>
      </c>
      <c r="D33" s="3">
        <v>2.3920897509032102</v>
      </c>
      <c r="E33" s="3">
        <v>2.3831651971309502</v>
      </c>
      <c r="F33" s="3">
        <v>2.3885692239577399</v>
      </c>
      <c r="G33" s="3">
        <v>2.38809304813143</v>
      </c>
      <c r="H33" s="2">
        <v>125.330657717116</v>
      </c>
      <c r="I33" s="2">
        <v>125.57864625946701</v>
      </c>
      <c r="J33" s="2">
        <v>125.574531916269</v>
      </c>
      <c r="K33" s="4">
        <v>3.7378377741556302E-3</v>
      </c>
      <c r="L33" s="4">
        <v>1.7611185439782399E-3</v>
      </c>
      <c r="M33" s="4">
        <v>1.79388216041463E-3</v>
      </c>
      <c r="N33" s="2">
        <v>0</v>
      </c>
      <c r="O33" s="2">
        <v>0</v>
      </c>
      <c r="P33" s="2">
        <v>52.59</v>
      </c>
      <c r="Q33" s="2">
        <v>125.8</v>
      </c>
      <c r="R33" s="3">
        <v>2.3920897509032102</v>
      </c>
      <c r="S33" s="3">
        <v>2.3836499365620698</v>
      </c>
      <c r="T33" s="3">
        <v>2.3885692239577399</v>
      </c>
      <c r="U33" s="3">
        <v>2.38809304813143</v>
      </c>
      <c r="V33" s="2">
        <v>125.356150163799</v>
      </c>
      <c r="W33" s="2">
        <v>125.57864625946701</v>
      </c>
      <c r="X33" s="2">
        <v>125.574531916269</v>
      </c>
      <c r="Y33" s="4">
        <v>3.5344569342451101E-3</v>
      </c>
      <c r="Z33" s="4">
        <v>1.7611185439782399E-3</v>
      </c>
      <c r="AA33" s="4">
        <v>1.79388216041463E-3</v>
      </c>
      <c r="AC33" s="4">
        <f t="shared" si="0"/>
        <v>7.4434927126597831E-3</v>
      </c>
      <c r="AD33" s="4">
        <f t="shared" si="0"/>
        <v>7.660426863761333E-3</v>
      </c>
      <c r="AE33" s="4"/>
      <c r="AF33" s="4"/>
      <c r="AH33">
        <f t="shared" si="2"/>
        <v>0</v>
      </c>
      <c r="AI33">
        <f t="shared" si="3"/>
        <v>1</v>
      </c>
      <c r="AJ33">
        <f t="shared" si="4"/>
        <v>0</v>
      </c>
      <c r="AK33">
        <f t="shared" si="1"/>
        <v>0</v>
      </c>
      <c r="AL33" s="4">
        <f t="shared" si="5"/>
        <v>0</v>
      </c>
      <c r="AM33" s="4">
        <f t="shared" si="6"/>
        <v>0</v>
      </c>
      <c r="AN33" s="4">
        <f t="shared" si="7"/>
        <v>0</v>
      </c>
      <c r="AO33" s="13">
        <f t="shared" si="8"/>
        <v>0</v>
      </c>
      <c r="AQ33" s="4"/>
      <c r="AS33">
        <f t="shared" si="9"/>
        <v>0</v>
      </c>
      <c r="AT33">
        <f t="shared" si="10"/>
        <v>0</v>
      </c>
      <c r="AU33">
        <f t="shared" si="11"/>
        <v>1</v>
      </c>
      <c r="AV33">
        <f t="shared" si="12"/>
        <v>0</v>
      </c>
      <c r="AW33" s="4">
        <f t="shared" si="13"/>
        <v>0</v>
      </c>
      <c r="AX33" s="4">
        <f t="shared" si="14"/>
        <v>0</v>
      </c>
      <c r="AY33" s="4">
        <f t="shared" si="15"/>
        <v>0</v>
      </c>
      <c r="AZ33" s="13">
        <f t="shared" si="16"/>
        <v>6.6581215349783606E-3</v>
      </c>
      <c r="BB33" s="13">
        <f t="shared" si="17"/>
        <v>0</v>
      </c>
      <c r="BC33" s="13">
        <f t="shared" si="18"/>
        <v>6.6581215349783606E-3</v>
      </c>
    </row>
    <row r="34" spans="1:55" x14ac:dyDescent="0.25">
      <c r="A34" s="1">
        <v>46072</v>
      </c>
      <c r="B34" s="2">
        <v>52.15</v>
      </c>
      <c r="C34" s="2">
        <v>124.76</v>
      </c>
      <c r="D34" s="3">
        <v>2.3923298178331698</v>
      </c>
      <c r="E34" s="3">
        <v>2.3831651971309502</v>
      </c>
      <c r="F34" s="3">
        <v>2.3892736660820502</v>
      </c>
      <c r="G34" s="3">
        <v>2.3881622139202099</v>
      </c>
      <c r="H34" s="2">
        <v>124.282065030379</v>
      </c>
      <c r="I34" s="2">
        <v>124.563885029396</v>
      </c>
      <c r="J34" s="2">
        <v>124.53905246005399</v>
      </c>
      <c r="K34" s="4">
        <v>3.83819140188946E-3</v>
      </c>
      <c r="L34" s="4">
        <v>1.57317467620461E-3</v>
      </c>
      <c r="M34" s="4">
        <v>1.7725506424170201E-3</v>
      </c>
      <c r="N34" s="2">
        <v>0</v>
      </c>
      <c r="O34" s="2">
        <v>0</v>
      </c>
      <c r="P34" s="2">
        <v>52.15</v>
      </c>
      <c r="Q34" s="2">
        <v>124.76</v>
      </c>
      <c r="R34" s="3">
        <v>2.3923298178331698</v>
      </c>
      <c r="S34" s="3">
        <v>2.3836499365620698</v>
      </c>
      <c r="T34" s="3">
        <v>2.3892736660820502</v>
      </c>
      <c r="U34" s="3">
        <v>2.3881622139202099</v>
      </c>
      <c r="V34" s="2">
        <v>124.307344191712</v>
      </c>
      <c r="W34" s="2">
        <v>124.563885029396</v>
      </c>
      <c r="X34" s="2">
        <v>124.53905246005399</v>
      </c>
      <c r="Y34" s="4">
        <v>3.6348105619789899E-3</v>
      </c>
      <c r="Z34" s="4">
        <v>1.57317467620461E-3</v>
      </c>
      <c r="AA34" s="4">
        <v>1.7725506424170201E-3</v>
      </c>
      <c r="AC34" s="4">
        <f t="shared" si="0"/>
        <v>-8.4018061544714889E-3</v>
      </c>
      <c r="AD34" s="4">
        <f t="shared" si="0"/>
        <v>-8.3014525267375676E-3</v>
      </c>
      <c r="AE34" s="4"/>
      <c r="AF34" s="4"/>
      <c r="AH34">
        <f t="shared" si="2"/>
        <v>0</v>
      </c>
      <c r="AI34">
        <f t="shared" si="3"/>
        <v>1</v>
      </c>
      <c r="AJ34">
        <f t="shared" si="4"/>
        <v>0</v>
      </c>
      <c r="AK34">
        <f t="shared" si="1"/>
        <v>0</v>
      </c>
      <c r="AL34" s="4">
        <f t="shared" si="5"/>
        <v>0</v>
      </c>
      <c r="AM34" s="4">
        <f t="shared" si="6"/>
        <v>0</v>
      </c>
      <c r="AN34" s="4">
        <f t="shared" si="7"/>
        <v>0</v>
      </c>
      <c r="AO34" s="13">
        <f t="shared" si="8"/>
        <v>0</v>
      </c>
      <c r="AQ34" s="4"/>
      <c r="AS34">
        <f t="shared" si="9"/>
        <v>0</v>
      </c>
      <c r="AT34">
        <f t="shared" si="10"/>
        <v>0</v>
      </c>
      <c r="AU34">
        <f t="shared" si="11"/>
        <v>0</v>
      </c>
      <c r="AV34">
        <f t="shared" si="12"/>
        <v>1</v>
      </c>
      <c r="AW34" s="4">
        <f t="shared" si="13"/>
        <v>-8.4018061544714889E-3</v>
      </c>
      <c r="AX34" s="4">
        <f t="shared" si="14"/>
        <v>8.3014525267375676E-3</v>
      </c>
      <c r="AY34" s="4">
        <f t="shared" si="15"/>
        <v>-1.0035362773392134E-4</v>
      </c>
      <c r="AZ34" s="13">
        <f t="shared" si="16"/>
        <v>6.5577679072444392E-3</v>
      </c>
      <c r="BB34" s="13">
        <f t="shared" si="17"/>
        <v>-1.0035362773392134E-4</v>
      </c>
      <c r="BC34" s="13">
        <f t="shared" si="18"/>
        <v>6.5577679072444392E-3</v>
      </c>
    </row>
    <row r="35" spans="1:55" x14ac:dyDescent="0.25">
      <c r="A35" s="1">
        <v>46073</v>
      </c>
      <c r="B35" s="2">
        <v>52.49</v>
      </c>
      <c r="C35" s="2">
        <v>125.34</v>
      </c>
      <c r="D35" s="3">
        <v>2.3878834063631098</v>
      </c>
      <c r="E35" s="3">
        <v>2.3831651971309502</v>
      </c>
      <c r="F35" s="3">
        <v>2.3898371990621401</v>
      </c>
      <c r="G35" s="3">
        <v>2.3882384136009298</v>
      </c>
      <c r="H35" s="2">
        <v>125.092341197403</v>
      </c>
      <c r="I35" s="2">
        <v>125.41297473264601</v>
      </c>
      <c r="J35" s="2">
        <v>125.35463460867101</v>
      </c>
      <c r="K35" s="4">
        <v>1.9778506413894699E-3</v>
      </c>
      <c r="L35" s="4">
        <v>-5.8204481749314803E-4</v>
      </c>
      <c r="M35" s="4">
        <v>-1.16752468287773E-4</v>
      </c>
      <c r="N35" s="2">
        <v>0</v>
      </c>
      <c r="O35" s="2">
        <v>0</v>
      </c>
      <c r="P35" s="2">
        <v>52.49</v>
      </c>
      <c r="Q35" s="2">
        <v>125.34</v>
      </c>
      <c r="R35" s="3">
        <v>2.3878834063631098</v>
      </c>
      <c r="S35" s="3">
        <v>2.3836499365620698</v>
      </c>
      <c r="T35" s="3">
        <v>2.3898371990621401</v>
      </c>
      <c r="U35" s="3">
        <v>2.3882384136009298</v>
      </c>
      <c r="V35" s="2">
        <v>125.11778517014299</v>
      </c>
      <c r="W35" s="2">
        <v>125.41297473264601</v>
      </c>
      <c r="X35" s="2">
        <v>125.35463460867101</v>
      </c>
      <c r="Y35" s="4">
        <v>1.77446980147899E-3</v>
      </c>
      <c r="Z35" s="4">
        <v>-5.8204481749314803E-4</v>
      </c>
      <c r="AA35" s="4">
        <v>-1.16752468287773E-4</v>
      </c>
      <c r="AC35" s="4">
        <f t="shared" si="0"/>
        <v>6.4984938174269631E-3</v>
      </c>
      <c r="AD35" s="4">
        <f t="shared" si="0"/>
        <v>4.6381530569269717E-3</v>
      </c>
      <c r="AE35" s="4"/>
      <c r="AF35" s="4"/>
      <c r="AH35">
        <f t="shared" si="2"/>
        <v>0</v>
      </c>
      <c r="AI35">
        <f t="shared" si="3"/>
        <v>1</v>
      </c>
      <c r="AJ35">
        <f t="shared" si="4"/>
        <v>0</v>
      </c>
      <c r="AK35">
        <f t="shared" si="1"/>
        <v>0</v>
      </c>
      <c r="AL35" s="4">
        <f t="shared" si="5"/>
        <v>0</v>
      </c>
      <c r="AM35" s="4">
        <f t="shared" si="6"/>
        <v>0</v>
      </c>
      <c r="AN35" s="4">
        <f t="shared" si="7"/>
        <v>0</v>
      </c>
      <c r="AO35" s="13">
        <f t="shared" si="8"/>
        <v>0</v>
      </c>
      <c r="AQ35" s="4"/>
      <c r="AS35">
        <f t="shared" si="9"/>
        <v>0</v>
      </c>
      <c r="AT35">
        <f t="shared" si="10"/>
        <v>1</v>
      </c>
      <c r="AU35">
        <f t="shared" si="11"/>
        <v>1</v>
      </c>
      <c r="AV35">
        <f t="shared" si="12"/>
        <v>0</v>
      </c>
      <c r="AW35" s="4">
        <f t="shared" si="13"/>
        <v>0</v>
      </c>
      <c r="AX35" s="4">
        <f t="shared" si="14"/>
        <v>0</v>
      </c>
      <c r="AY35" s="4">
        <f t="shared" si="15"/>
        <v>0</v>
      </c>
      <c r="AZ35" s="13">
        <f t="shared" si="16"/>
        <v>6.5577679072444392E-3</v>
      </c>
      <c r="BB35" s="13">
        <f t="shared" si="17"/>
        <v>0</v>
      </c>
      <c r="BC35" s="13">
        <f t="shared" si="18"/>
        <v>6.5577679072444392E-3</v>
      </c>
    </row>
    <row r="36" spans="1:55" x14ac:dyDescent="0.25">
      <c r="A36" s="1">
        <v>46076</v>
      </c>
      <c r="B36" s="2">
        <v>50.73</v>
      </c>
      <c r="C36" s="2">
        <v>121.67</v>
      </c>
      <c r="D36" s="3">
        <v>2.3983835994480498</v>
      </c>
      <c r="E36" s="3">
        <v>2.3831651971309502</v>
      </c>
      <c r="F36" s="3">
        <v>2.3907518583066101</v>
      </c>
      <c r="G36" s="3">
        <v>2.3887586864695098</v>
      </c>
      <c r="H36" s="2">
        <v>120.897970450453</v>
      </c>
      <c r="I36" s="2">
        <v>121.236441108422</v>
      </c>
      <c r="J36" s="2">
        <v>121.155334721975</v>
      </c>
      <c r="K36" s="4">
        <v>6.3654913298274397E-3</v>
      </c>
      <c r="L36" s="4">
        <v>3.5697641446663202E-3</v>
      </c>
      <c r="M36" s="4">
        <v>4.23898148255569E-3</v>
      </c>
      <c r="N36" s="2">
        <v>0</v>
      </c>
      <c r="O36" s="2">
        <v>0</v>
      </c>
      <c r="P36" s="2">
        <v>50.73</v>
      </c>
      <c r="Q36" s="2">
        <v>121.67</v>
      </c>
      <c r="R36" s="3">
        <v>2.3983835994480498</v>
      </c>
      <c r="S36" s="3">
        <v>2.3836499365620698</v>
      </c>
      <c r="T36" s="3">
        <v>2.3907518583066101</v>
      </c>
      <c r="U36" s="3">
        <v>2.3887586864695098</v>
      </c>
      <c r="V36" s="2">
        <v>120.922561281794</v>
      </c>
      <c r="W36" s="2">
        <v>121.236441108422</v>
      </c>
      <c r="X36" s="2">
        <v>121.155334721975</v>
      </c>
      <c r="Y36" s="4">
        <v>6.1621104899171096E-3</v>
      </c>
      <c r="Z36" s="4">
        <v>3.5697641446663202E-3</v>
      </c>
      <c r="AA36" s="4">
        <v>4.23898148255569E-3</v>
      </c>
      <c r="AC36" s="4">
        <f t="shared" si="0"/>
        <v>-3.4105223685609892E-2</v>
      </c>
      <c r="AD36" s="4">
        <f t="shared" si="0"/>
        <v>-2.9717582997171768E-2</v>
      </c>
      <c r="AE36" s="4"/>
      <c r="AF36" s="4"/>
      <c r="AH36">
        <f t="shared" si="2"/>
        <v>0</v>
      </c>
      <c r="AI36">
        <f t="shared" si="3"/>
        <v>1</v>
      </c>
      <c r="AJ36">
        <f t="shared" si="4"/>
        <v>0</v>
      </c>
      <c r="AK36">
        <f t="shared" si="1"/>
        <v>0</v>
      </c>
      <c r="AL36" s="4">
        <f t="shared" si="5"/>
        <v>0</v>
      </c>
      <c r="AM36" s="4">
        <f t="shared" si="6"/>
        <v>0</v>
      </c>
      <c r="AN36" s="4">
        <f t="shared" si="7"/>
        <v>0</v>
      </c>
      <c r="AO36" s="13">
        <f t="shared" si="8"/>
        <v>0</v>
      </c>
      <c r="AQ36" s="4"/>
      <c r="AS36">
        <f t="shared" si="9"/>
        <v>1</v>
      </c>
      <c r="AT36">
        <f t="shared" si="10"/>
        <v>0</v>
      </c>
      <c r="AU36">
        <f t="shared" si="11"/>
        <v>0</v>
      </c>
      <c r="AV36">
        <f t="shared" si="12"/>
        <v>0</v>
      </c>
      <c r="AW36" s="4">
        <f t="shared" si="13"/>
        <v>0</v>
      </c>
      <c r="AX36" s="4">
        <f t="shared" si="14"/>
        <v>0</v>
      </c>
      <c r="AY36" s="4">
        <f t="shared" si="15"/>
        <v>0</v>
      </c>
      <c r="AZ36" s="13">
        <f t="shared" si="16"/>
        <v>6.5577679072444392E-3</v>
      </c>
      <c r="BB36" s="13">
        <f t="shared" si="17"/>
        <v>0</v>
      </c>
      <c r="BC36" s="13">
        <f t="shared" si="18"/>
        <v>6.5577679072444392E-3</v>
      </c>
    </row>
    <row r="37" spans="1:55" x14ac:dyDescent="0.25">
      <c r="A37" s="1">
        <v>46077</v>
      </c>
      <c r="B37" s="2">
        <v>50.98</v>
      </c>
      <c r="C37" s="2">
        <v>122.35</v>
      </c>
      <c r="D37" s="3">
        <v>2.3999607689289899</v>
      </c>
      <c r="E37" s="3">
        <v>2.3831651971309502</v>
      </c>
      <c r="F37" s="3">
        <v>2.3912781539611001</v>
      </c>
      <c r="G37" s="3">
        <v>2.3894064159850501</v>
      </c>
      <c r="H37" s="2">
        <v>121.493761749735</v>
      </c>
      <c r="I37" s="2">
        <v>121.880529736471</v>
      </c>
      <c r="J37" s="2">
        <v>121.778917836215</v>
      </c>
      <c r="K37" s="4">
        <v>7.0228720497797301E-3</v>
      </c>
      <c r="L37" s="4">
        <v>3.8444894032689599E-3</v>
      </c>
      <c r="M37" s="4">
        <v>4.6785379670161503E-3</v>
      </c>
      <c r="N37" s="2">
        <v>0</v>
      </c>
      <c r="O37" s="2">
        <v>0</v>
      </c>
      <c r="P37" s="2">
        <v>50.98</v>
      </c>
      <c r="Q37" s="2">
        <v>122.35</v>
      </c>
      <c r="R37" s="3">
        <v>2.3999607689289899</v>
      </c>
      <c r="S37" s="3">
        <v>2.3836499365620698</v>
      </c>
      <c r="T37" s="3">
        <v>2.3912781539611001</v>
      </c>
      <c r="U37" s="3">
        <v>2.3894064159850501</v>
      </c>
      <c r="V37" s="2">
        <v>121.518473765934</v>
      </c>
      <c r="W37" s="2">
        <v>121.880529736471</v>
      </c>
      <c r="X37" s="2">
        <v>121.778917836215</v>
      </c>
      <c r="Y37" s="4">
        <v>6.8194912098691199E-3</v>
      </c>
      <c r="Z37" s="4">
        <v>3.8444894032689599E-3</v>
      </c>
      <c r="AA37" s="4">
        <v>4.6785379670161503E-3</v>
      </c>
      <c r="AC37" s="4">
        <f t="shared" si="0"/>
        <v>4.9159473693707626E-3</v>
      </c>
      <c r="AD37" s="4">
        <f t="shared" si="0"/>
        <v>5.5733280893228735E-3</v>
      </c>
      <c r="AE37" s="4"/>
      <c r="AF37" s="4"/>
      <c r="AH37">
        <f t="shared" si="2"/>
        <v>0</v>
      </c>
      <c r="AI37">
        <f t="shared" si="3"/>
        <v>1</v>
      </c>
      <c r="AJ37">
        <f t="shared" si="4"/>
        <v>0</v>
      </c>
      <c r="AK37">
        <f t="shared" si="1"/>
        <v>0</v>
      </c>
      <c r="AL37" s="4">
        <f t="shared" si="5"/>
        <v>0</v>
      </c>
      <c r="AM37" s="4">
        <f t="shared" si="6"/>
        <v>0</v>
      </c>
      <c r="AN37" s="4">
        <f t="shared" si="7"/>
        <v>0</v>
      </c>
      <c r="AO37" s="13">
        <f t="shared" si="8"/>
        <v>0</v>
      </c>
      <c r="AQ37" s="4"/>
      <c r="AS37">
        <f t="shared" si="9"/>
        <v>1</v>
      </c>
      <c r="AT37">
        <f t="shared" si="10"/>
        <v>0</v>
      </c>
      <c r="AU37">
        <f t="shared" si="11"/>
        <v>0</v>
      </c>
      <c r="AV37">
        <f t="shared" si="12"/>
        <v>1</v>
      </c>
      <c r="AW37" s="4">
        <f t="shared" si="13"/>
        <v>4.9159473693707626E-3</v>
      </c>
      <c r="AX37" s="4">
        <f t="shared" si="14"/>
        <v>-5.5733280893228735E-3</v>
      </c>
      <c r="AY37" s="4">
        <f t="shared" si="15"/>
        <v>-6.5738071995211089E-4</v>
      </c>
      <c r="AZ37" s="13">
        <f t="shared" si="16"/>
        <v>5.9003871872923283E-3</v>
      </c>
      <c r="BB37" s="13">
        <f t="shared" si="17"/>
        <v>-6.5738071995211089E-4</v>
      </c>
      <c r="BC37" s="13">
        <f t="shared" si="18"/>
        <v>5.9003871872923283E-3</v>
      </c>
    </row>
    <row r="38" spans="1:55" x14ac:dyDescent="0.25">
      <c r="A38" s="1">
        <v>46078</v>
      </c>
      <c r="B38" s="2">
        <v>51.87</v>
      </c>
      <c r="C38" s="2">
        <v>124.17</v>
      </c>
      <c r="D38" s="3">
        <v>2.3938692886061301</v>
      </c>
      <c r="E38" s="3">
        <v>2.3831651971309502</v>
      </c>
      <c r="F38" s="3">
        <v>2.3921963620000501</v>
      </c>
      <c r="G38" s="3">
        <v>2.3894583709813899</v>
      </c>
      <c r="H38" s="2">
        <v>123.614778775182</v>
      </c>
      <c r="I38" s="2">
        <v>124.035597845962</v>
      </c>
      <c r="J38" s="2">
        <v>123.938510797144</v>
      </c>
      <c r="K38" s="4">
        <v>4.4814871745103698E-3</v>
      </c>
      <c r="L38" s="4">
        <v>1.0829906201984701E-3</v>
      </c>
      <c r="M38" s="4">
        <v>1.86603248138018E-3</v>
      </c>
      <c r="N38" s="2">
        <v>0</v>
      </c>
      <c r="O38" s="2">
        <v>0</v>
      </c>
      <c r="P38" s="2">
        <v>51.87</v>
      </c>
      <c r="Q38" s="2">
        <v>124.17</v>
      </c>
      <c r="R38" s="3">
        <v>2.3938692886061301</v>
      </c>
      <c r="S38" s="3">
        <v>2.3836499365620698</v>
      </c>
      <c r="T38" s="3">
        <v>2.3921963620000501</v>
      </c>
      <c r="U38" s="3">
        <v>2.3894583709813899</v>
      </c>
      <c r="V38" s="2">
        <v>123.63992220947399</v>
      </c>
      <c r="W38" s="2">
        <v>124.035597845962</v>
      </c>
      <c r="X38" s="2">
        <v>123.938510797144</v>
      </c>
      <c r="Y38" s="4">
        <v>4.2781063345998897E-3</v>
      </c>
      <c r="Z38" s="4">
        <v>1.0829906201984701E-3</v>
      </c>
      <c r="AA38" s="4">
        <v>1.86603248138018E-3</v>
      </c>
      <c r="AC38" s="4">
        <f t="shared" si="0"/>
        <v>1.7307189415339534E-2</v>
      </c>
      <c r="AD38" s="4">
        <f t="shared" si="0"/>
        <v>1.4765804540070216E-2</v>
      </c>
      <c r="AE38" s="4"/>
      <c r="AF38" s="4"/>
      <c r="AH38">
        <f t="shared" si="2"/>
        <v>0</v>
      </c>
      <c r="AI38">
        <f t="shared" si="3"/>
        <v>1</v>
      </c>
      <c r="AJ38">
        <f t="shared" si="4"/>
        <v>0</v>
      </c>
      <c r="AK38">
        <f t="shared" si="1"/>
        <v>0</v>
      </c>
      <c r="AL38" s="4">
        <f t="shared" si="5"/>
        <v>0</v>
      </c>
      <c r="AM38" s="4">
        <f t="shared" si="6"/>
        <v>0</v>
      </c>
      <c r="AN38" s="4">
        <f t="shared" si="7"/>
        <v>0</v>
      </c>
      <c r="AO38" s="13">
        <f t="shared" si="8"/>
        <v>0</v>
      </c>
      <c r="AQ38" s="4"/>
      <c r="AS38">
        <f t="shared" si="9"/>
        <v>0</v>
      </c>
      <c r="AT38">
        <f t="shared" si="10"/>
        <v>0</v>
      </c>
      <c r="AU38">
        <f t="shared" si="11"/>
        <v>1</v>
      </c>
      <c r="AV38">
        <f t="shared" si="12"/>
        <v>1</v>
      </c>
      <c r="AW38" s="4">
        <f t="shared" si="13"/>
        <v>1.7307189415339534E-2</v>
      </c>
      <c r="AX38" s="4">
        <f t="shared" si="14"/>
        <v>-1.4765804540070216E-2</v>
      </c>
      <c r="AY38" s="4">
        <f t="shared" si="15"/>
        <v>2.5413848752693178E-3</v>
      </c>
      <c r="AZ38" s="13">
        <f t="shared" si="16"/>
        <v>8.441772062561647E-3</v>
      </c>
      <c r="BB38" s="13">
        <f t="shared" si="17"/>
        <v>2.5413848752693178E-3</v>
      </c>
      <c r="BC38" s="13">
        <f t="shared" si="18"/>
        <v>8.441772062561647E-3</v>
      </c>
    </row>
    <row r="39" spans="1:55" x14ac:dyDescent="0.25">
      <c r="A39" s="1">
        <v>46079</v>
      </c>
      <c r="B39" s="2">
        <v>52.5</v>
      </c>
      <c r="C39" s="2">
        <v>125.66</v>
      </c>
      <c r="D39" s="3">
        <v>2.3935238095238001</v>
      </c>
      <c r="E39" s="3">
        <v>2.3831651971309502</v>
      </c>
      <c r="F39" s="3">
        <v>2.3932855650988101</v>
      </c>
      <c r="G39" s="3">
        <v>2.3895553955772302</v>
      </c>
      <c r="H39" s="2">
        <v>125.116172849374</v>
      </c>
      <c r="I39" s="2">
        <v>125.590309005002</v>
      </c>
      <c r="J39" s="2">
        <v>125.44656447652299</v>
      </c>
      <c r="K39" s="4">
        <v>4.3371584862912701E-3</v>
      </c>
      <c r="L39" s="4">
        <v>5.5475352098432703E-4</v>
      </c>
      <c r="M39" s="4">
        <v>1.6999601370155399E-3</v>
      </c>
      <c r="N39" s="2">
        <v>0</v>
      </c>
      <c r="O39" s="2">
        <v>0</v>
      </c>
      <c r="P39" s="2">
        <v>52.5</v>
      </c>
      <c r="Q39" s="2">
        <v>125.66</v>
      </c>
      <c r="R39" s="3">
        <v>2.3935238095238001</v>
      </c>
      <c r="S39" s="3">
        <v>2.3836499365620698</v>
      </c>
      <c r="T39" s="3">
        <v>2.3932855650988101</v>
      </c>
      <c r="U39" s="3">
        <v>2.3895553955772302</v>
      </c>
      <c r="V39" s="2">
        <v>125.141621669508</v>
      </c>
      <c r="W39" s="2">
        <v>125.590309005002</v>
      </c>
      <c r="X39" s="2">
        <v>125.44656447652299</v>
      </c>
      <c r="Y39" s="4">
        <v>4.1337776463806998E-3</v>
      </c>
      <c r="Z39" s="4">
        <v>5.5475352098432703E-4</v>
      </c>
      <c r="AA39" s="4">
        <v>1.6999601370155399E-3</v>
      </c>
      <c r="AC39" s="4">
        <f t="shared" si="0"/>
        <v>1.207258123426924E-2</v>
      </c>
      <c r="AD39" s="4">
        <f t="shared" si="0"/>
        <v>1.1928252546050195E-2</v>
      </c>
      <c r="AE39" s="4"/>
      <c r="AF39" s="4"/>
      <c r="AH39">
        <f t="shared" si="2"/>
        <v>0</v>
      </c>
      <c r="AI39">
        <f t="shared" si="3"/>
        <v>1</v>
      </c>
      <c r="AJ39">
        <f t="shared" si="4"/>
        <v>0</v>
      </c>
      <c r="AK39">
        <f t="shared" si="1"/>
        <v>0</v>
      </c>
      <c r="AL39" s="4">
        <f t="shared" si="5"/>
        <v>0</v>
      </c>
      <c r="AM39" s="4">
        <f t="shared" si="6"/>
        <v>0</v>
      </c>
      <c r="AN39" s="4">
        <f t="shared" si="7"/>
        <v>0</v>
      </c>
      <c r="AO39" s="13">
        <f t="shared" si="8"/>
        <v>0</v>
      </c>
      <c r="AQ39" s="4"/>
      <c r="AS39">
        <f t="shared" si="9"/>
        <v>0</v>
      </c>
      <c r="AT39">
        <f t="shared" si="10"/>
        <v>0</v>
      </c>
      <c r="AU39">
        <f t="shared" si="11"/>
        <v>1</v>
      </c>
      <c r="AV39">
        <f t="shared" si="12"/>
        <v>1</v>
      </c>
      <c r="AW39" s="4">
        <f t="shared" si="13"/>
        <v>1.207258123426924E-2</v>
      </c>
      <c r="AX39" s="4">
        <f t="shared" si="14"/>
        <v>-1.1928252546050195E-2</v>
      </c>
      <c r="AY39" s="4">
        <f t="shared" si="15"/>
        <v>1.4432868821904511E-4</v>
      </c>
      <c r="AZ39" s="13">
        <f t="shared" si="16"/>
        <v>8.5861007507806921E-3</v>
      </c>
      <c r="BB39" s="13">
        <f t="shared" si="17"/>
        <v>1.4432868821904511E-4</v>
      </c>
      <c r="BC39" s="13">
        <f t="shared" si="18"/>
        <v>8.5861007507806921E-3</v>
      </c>
    </row>
    <row r="40" spans="1:55" x14ac:dyDescent="0.25">
      <c r="A40" s="1">
        <v>46080</v>
      </c>
      <c r="B40" s="2">
        <v>51.43</v>
      </c>
      <c r="C40" s="2">
        <v>122.61</v>
      </c>
      <c r="D40" s="3">
        <v>2.3840171106358099</v>
      </c>
      <c r="E40" s="3">
        <v>2.3831651971309502</v>
      </c>
      <c r="F40" s="3">
        <v>2.3931111492519599</v>
      </c>
      <c r="G40" s="3">
        <v>2.3895032165618701</v>
      </c>
      <c r="H40" s="2">
        <v>122.566186088444</v>
      </c>
      <c r="I40" s="2">
        <v>123.086676613031</v>
      </c>
      <c r="J40" s="2">
        <v>122.894833994537</v>
      </c>
      <c r="K40" s="4">
        <v>3.5740756653916298E-4</v>
      </c>
      <c r="L40" s="4">
        <v>-3.8802088630091199E-3</v>
      </c>
      <c r="M40" s="4">
        <v>-2.3203952256564699E-3</v>
      </c>
      <c r="N40" s="2">
        <v>0</v>
      </c>
      <c r="O40" s="2">
        <v>0</v>
      </c>
      <c r="P40" s="2">
        <v>51.43</v>
      </c>
      <c r="Q40" s="2">
        <v>122.61</v>
      </c>
      <c r="R40" s="3">
        <v>2.3840171106358099</v>
      </c>
      <c r="S40" s="3">
        <v>2.3836499365620698</v>
      </c>
      <c r="T40" s="3">
        <v>2.3931111492519599</v>
      </c>
      <c r="U40" s="3">
        <v>2.3895032165618701</v>
      </c>
      <c r="V40" s="2">
        <v>122.591116237387</v>
      </c>
      <c r="W40" s="2">
        <v>123.086676613031</v>
      </c>
      <c r="X40" s="2">
        <v>122.894833994537</v>
      </c>
      <c r="Y40" s="4">
        <v>1.5402672662883401E-4</v>
      </c>
      <c r="Z40" s="4">
        <v>-3.8802088630091199E-3</v>
      </c>
      <c r="AA40" s="4">
        <v>-2.3203952256564699E-3</v>
      </c>
      <c r="AC40" s="4">
        <f t="shared" si="0"/>
        <v>-2.0591509810753236E-2</v>
      </c>
      <c r="AD40" s="4">
        <f t="shared" si="0"/>
        <v>-2.4571260730505317E-2</v>
      </c>
      <c r="AE40" s="4"/>
      <c r="AF40" s="4"/>
      <c r="AH40">
        <f t="shared" si="2"/>
        <v>0</v>
      </c>
      <c r="AI40">
        <f t="shared" si="3"/>
        <v>0</v>
      </c>
      <c r="AJ40">
        <f t="shared" si="4"/>
        <v>0</v>
      </c>
      <c r="AK40">
        <f t="shared" si="1"/>
        <v>0</v>
      </c>
      <c r="AL40" s="4">
        <f t="shared" si="5"/>
        <v>0</v>
      </c>
      <c r="AM40" s="4">
        <f t="shared" si="6"/>
        <v>0</v>
      </c>
      <c r="AN40" s="4">
        <f t="shared" si="7"/>
        <v>0</v>
      </c>
      <c r="AO40" s="13">
        <f t="shared" si="8"/>
        <v>0</v>
      </c>
      <c r="AQ40" s="4"/>
      <c r="AS40">
        <f t="shared" si="9"/>
        <v>0</v>
      </c>
      <c r="AT40">
        <f t="shared" si="10"/>
        <v>1</v>
      </c>
      <c r="AU40">
        <f t="shared" si="11"/>
        <v>1</v>
      </c>
      <c r="AV40">
        <f t="shared" si="12"/>
        <v>1</v>
      </c>
      <c r="AW40" s="4">
        <f t="shared" si="13"/>
        <v>-2.0591509810753236E-2</v>
      </c>
      <c r="AX40" s="4">
        <f t="shared" si="14"/>
        <v>2.4571260730505317E-2</v>
      </c>
      <c r="AY40" s="4">
        <f t="shared" si="15"/>
        <v>3.9797509197520807E-3</v>
      </c>
      <c r="AZ40" s="13">
        <f t="shared" si="16"/>
        <v>1.2565851670532773E-2</v>
      </c>
      <c r="BB40" s="13">
        <f t="shared" si="17"/>
        <v>3.9797509197520807E-3</v>
      </c>
      <c r="BC40" s="13">
        <f t="shared" si="18"/>
        <v>1.2565851670532773E-2</v>
      </c>
    </row>
    <row r="41" spans="1:55" x14ac:dyDescent="0.25">
      <c r="A41" s="1">
        <v>46083</v>
      </c>
      <c r="B41" s="2">
        <v>51.3</v>
      </c>
      <c r="C41" s="2">
        <v>122.54</v>
      </c>
      <c r="D41" s="3">
        <v>2.3886939571150099</v>
      </c>
      <c r="E41" s="3">
        <v>2.3831651971309502</v>
      </c>
      <c r="F41" s="3">
        <v>2.3922322390583299</v>
      </c>
      <c r="G41" s="3">
        <v>2.3894581239984598</v>
      </c>
      <c r="H41" s="2">
        <v>122.256374612817</v>
      </c>
      <c r="I41" s="2">
        <v>122.766601956625</v>
      </c>
      <c r="J41" s="2">
        <v>122.581515009624</v>
      </c>
      <c r="K41" s="4">
        <v>2.3172362298529898E-3</v>
      </c>
      <c r="L41" s="4">
        <v>-1.84750038745564E-3</v>
      </c>
      <c r="M41" s="4">
        <v>-3.3873003778871598E-4</v>
      </c>
      <c r="N41" s="2">
        <v>0</v>
      </c>
      <c r="O41" s="2">
        <v>0</v>
      </c>
      <c r="P41" s="2">
        <v>51.3</v>
      </c>
      <c r="Q41" s="2">
        <v>122.54</v>
      </c>
      <c r="R41" s="3">
        <v>2.3886939571150099</v>
      </c>
      <c r="S41" s="3">
        <v>2.3836499365620698</v>
      </c>
      <c r="T41" s="3">
        <v>2.3922322390583299</v>
      </c>
      <c r="U41" s="3">
        <v>2.3894581239984598</v>
      </c>
      <c r="V41" s="2">
        <v>122.28124174563401</v>
      </c>
      <c r="W41" s="2">
        <v>122.766601956625</v>
      </c>
      <c r="X41" s="2">
        <v>122.581515009624</v>
      </c>
      <c r="Y41" s="4">
        <v>2.1138553899427899E-3</v>
      </c>
      <c r="Z41" s="4">
        <v>-1.84750038745564E-3</v>
      </c>
      <c r="AA41" s="4">
        <v>-3.3873003778871598E-4</v>
      </c>
      <c r="AC41" s="4">
        <f t="shared" si="0"/>
        <v>-2.5309076101010129E-3</v>
      </c>
      <c r="AD41" s="4">
        <f t="shared" si="0"/>
        <v>-5.7107894678706534E-4</v>
      </c>
      <c r="AE41" s="4"/>
      <c r="AF41" s="4"/>
      <c r="AH41">
        <f t="shared" si="2"/>
        <v>0</v>
      </c>
      <c r="AI41">
        <f t="shared" si="3"/>
        <v>1</v>
      </c>
      <c r="AJ41">
        <f t="shared" si="4"/>
        <v>0</v>
      </c>
      <c r="AK41">
        <f t="shared" si="1"/>
        <v>0</v>
      </c>
      <c r="AL41" s="4">
        <f t="shared" si="5"/>
        <v>0</v>
      </c>
      <c r="AM41" s="4">
        <f t="shared" si="6"/>
        <v>0</v>
      </c>
      <c r="AN41" s="4">
        <f t="shared" si="7"/>
        <v>0</v>
      </c>
      <c r="AO41" s="13">
        <f t="shared" si="8"/>
        <v>0</v>
      </c>
      <c r="AQ41" s="4"/>
      <c r="AS41">
        <f t="shared" si="9"/>
        <v>0</v>
      </c>
      <c r="AT41">
        <f t="shared" si="10"/>
        <v>1</v>
      </c>
      <c r="AU41">
        <f t="shared" si="11"/>
        <v>1</v>
      </c>
      <c r="AV41">
        <f t="shared" si="12"/>
        <v>0</v>
      </c>
      <c r="AW41" s="4">
        <f t="shared" si="13"/>
        <v>0</v>
      </c>
      <c r="AX41" s="4">
        <f t="shared" si="14"/>
        <v>0</v>
      </c>
      <c r="AY41" s="4">
        <f t="shared" si="15"/>
        <v>0</v>
      </c>
      <c r="AZ41" s="13">
        <f t="shared" si="16"/>
        <v>1.2565851670532773E-2</v>
      </c>
      <c r="BB41" s="13">
        <f t="shared" si="17"/>
        <v>0</v>
      </c>
      <c r="BC41" s="13">
        <f t="shared" si="18"/>
        <v>1.2565851670532773E-2</v>
      </c>
    </row>
    <row r="42" spans="1:55" x14ac:dyDescent="0.25">
      <c r="A42" s="1">
        <v>46084</v>
      </c>
      <c r="B42" s="2">
        <v>51.21</v>
      </c>
      <c r="C42" s="2">
        <v>122.04</v>
      </c>
      <c r="D42" s="3">
        <v>2.3831282952548301</v>
      </c>
      <c r="E42" s="3">
        <v>2.3831651971309502</v>
      </c>
      <c r="F42" s="3">
        <v>2.3913879804612099</v>
      </c>
      <c r="G42" s="3">
        <v>2.3896343425738999</v>
      </c>
      <c r="H42" s="2">
        <v>122.041889745075</v>
      </c>
      <c r="I42" s="2">
        <v>122.506212962177</v>
      </c>
      <c r="J42" s="2">
        <v>122.36415052996099</v>
      </c>
      <c r="K42" s="4">
        <v>-1.5484516921759801E-5</v>
      </c>
      <c r="L42" s="4">
        <v>-3.8128869087870401E-3</v>
      </c>
      <c r="M42" s="4">
        <v>-2.65257950262625E-3</v>
      </c>
      <c r="N42" s="2">
        <v>0</v>
      </c>
      <c r="O42" s="2">
        <v>0</v>
      </c>
      <c r="P42" s="2">
        <v>51.21</v>
      </c>
      <c r="Q42" s="2">
        <v>122.04</v>
      </c>
      <c r="R42" s="3">
        <v>2.3831282952548301</v>
      </c>
      <c r="S42" s="3">
        <v>2.3836499365620698</v>
      </c>
      <c r="T42" s="3">
        <v>2.3913879804612099</v>
      </c>
      <c r="U42" s="3">
        <v>2.3896343425738999</v>
      </c>
      <c r="V42" s="2">
        <v>122.066713251343</v>
      </c>
      <c r="W42" s="2">
        <v>122.506212962177</v>
      </c>
      <c r="X42" s="2">
        <v>122.36415052996099</v>
      </c>
      <c r="Y42" s="4">
        <v>-2.1886535683208E-4</v>
      </c>
      <c r="Z42" s="4">
        <v>-3.8128869087870401E-3</v>
      </c>
      <c r="AA42" s="4">
        <v>-2.65257950262625E-3</v>
      </c>
      <c r="AC42" s="4">
        <f t="shared" si="0"/>
        <v>-1.7559267022648087E-3</v>
      </c>
      <c r="AD42" s="4">
        <f t="shared" si="0"/>
        <v>-4.0886474490396596E-3</v>
      </c>
      <c r="AE42" s="4"/>
      <c r="AF42" s="4"/>
      <c r="AH42">
        <f t="shared" si="2"/>
        <v>0</v>
      </c>
      <c r="AI42">
        <f t="shared" si="3"/>
        <v>0</v>
      </c>
      <c r="AJ42">
        <f t="shared" si="4"/>
        <v>0</v>
      </c>
      <c r="AK42">
        <f t="shared" si="1"/>
        <v>0</v>
      </c>
      <c r="AL42" s="4">
        <f t="shared" si="5"/>
        <v>0</v>
      </c>
      <c r="AM42" s="4">
        <f t="shared" si="6"/>
        <v>0</v>
      </c>
      <c r="AN42" s="4">
        <f t="shared" si="7"/>
        <v>0</v>
      </c>
      <c r="AO42" s="13">
        <f t="shared" si="8"/>
        <v>0</v>
      </c>
      <c r="AQ42" s="4"/>
      <c r="AS42">
        <f t="shared" si="9"/>
        <v>0</v>
      </c>
      <c r="AT42">
        <f t="shared" si="10"/>
        <v>1</v>
      </c>
      <c r="AU42">
        <f t="shared" si="11"/>
        <v>0</v>
      </c>
      <c r="AV42">
        <f t="shared" si="12"/>
        <v>0</v>
      </c>
      <c r="AW42" s="4">
        <f t="shared" si="13"/>
        <v>0</v>
      </c>
      <c r="AX42" s="4">
        <f t="shared" si="14"/>
        <v>0</v>
      </c>
      <c r="AY42" s="4">
        <f t="shared" si="15"/>
        <v>0</v>
      </c>
      <c r="AZ42" s="13">
        <f t="shared" si="16"/>
        <v>1.2565851670532773E-2</v>
      </c>
      <c r="BB42" s="13">
        <f t="shared" si="17"/>
        <v>0</v>
      </c>
      <c r="BC42" s="13">
        <f t="shared" si="18"/>
        <v>1.2565851670532773E-2</v>
      </c>
    </row>
    <row r="43" spans="1:55" x14ac:dyDescent="0.25">
      <c r="A43" s="1">
        <v>46085</v>
      </c>
      <c r="B43" s="2">
        <v>51.5</v>
      </c>
      <c r="C43" s="2">
        <v>122.77</v>
      </c>
      <c r="D43" s="3">
        <v>2.3838834951456298</v>
      </c>
      <c r="E43" s="3">
        <v>2.3831651971309502</v>
      </c>
      <c r="F43" s="3">
        <v>2.3905673548854498</v>
      </c>
      <c r="G43" s="3">
        <v>2.3895682894215899</v>
      </c>
      <c r="H43" s="2">
        <v>122.733007652243</v>
      </c>
      <c r="I43" s="2">
        <v>123.156480993752</v>
      </c>
      <c r="J43" s="2">
        <v>123.066168642555</v>
      </c>
      <c r="K43" s="4">
        <v>3.0135963212639101E-4</v>
      </c>
      <c r="L43" s="4">
        <v>-3.14306381611669E-3</v>
      </c>
      <c r="M43" s="4">
        <v>-2.4094809765184298E-3</v>
      </c>
      <c r="N43" s="2">
        <v>0</v>
      </c>
      <c r="O43" s="2">
        <v>0</v>
      </c>
      <c r="P43" s="2">
        <v>51.5</v>
      </c>
      <c r="Q43" s="2">
        <v>122.77</v>
      </c>
      <c r="R43" s="3">
        <v>2.3838834951456298</v>
      </c>
      <c r="S43" s="3">
        <v>2.3836499365620698</v>
      </c>
      <c r="T43" s="3">
        <v>2.3905673548854498</v>
      </c>
      <c r="U43" s="3">
        <v>2.3895682894215899</v>
      </c>
      <c r="V43" s="2">
        <v>122.757971732946</v>
      </c>
      <c r="W43" s="2">
        <v>123.156480993752</v>
      </c>
      <c r="X43" s="2">
        <v>123.066168642555</v>
      </c>
      <c r="Y43" s="4">
        <v>9.7978792216107496E-5</v>
      </c>
      <c r="Z43" s="4">
        <v>-3.14306381611669E-3</v>
      </c>
      <c r="AA43" s="4">
        <v>-2.4094809765184298E-3</v>
      </c>
      <c r="AC43" s="4">
        <f t="shared" si="0"/>
        <v>5.6469821952314482E-3</v>
      </c>
      <c r="AD43" s="4">
        <f t="shared" si="0"/>
        <v>5.9638263442794784E-3</v>
      </c>
      <c r="AE43" s="4"/>
      <c r="AF43" s="4"/>
      <c r="AH43">
        <f t="shared" si="2"/>
        <v>0</v>
      </c>
      <c r="AI43">
        <f t="shared" si="3"/>
        <v>0</v>
      </c>
      <c r="AJ43">
        <f t="shared" si="4"/>
        <v>0</v>
      </c>
      <c r="AK43">
        <f t="shared" si="1"/>
        <v>0</v>
      </c>
      <c r="AL43" s="4">
        <f t="shared" si="5"/>
        <v>0</v>
      </c>
      <c r="AM43" s="4">
        <f t="shared" si="6"/>
        <v>0</v>
      </c>
      <c r="AN43" s="4">
        <f t="shared" si="7"/>
        <v>0</v>
      </c>
      <c r="AO43" s="13">
        <f t="shared" si="8"/>
        <v>0</v>
      </c>
      <c r="AQ43" s="4"/>
      <c r="AS43">
        <f t="shared" si="9"/>
        <v>0</v>
      </c>
      <c r="AT43">
        <f t="shared" si="10"/>
        <v>1</v>
      </c>
      <c r="AU43">
        <f t="shared" si="11"/>
        <v>0</v>
      </c>
      <c r="AV43">
        <f t="shared" si="12"/>
        <v>0</v>
      </c>
      <c r="AW43" s="4">
        <f t="shared" si="13"/>
        <v>0</v>
      </c>
      <c r="AX43" s="4">
        <f t="shared" si="14"/>
        <v>0</v>
      </c>
      <c r="AY43" s="4">
        <f t="shared" si="15"/>
        <v>0</v>
      </c>
      <c r="AZ43" s="13">
        <f t="shared" si="16"/>
        <v>1.2565851670532773E-2</v>
      </c>
      <c r="BB43" s="13">
        <f t="shared" si="17"/>
        <v>0</v>
      </c>
      <c r="BC43" s="13">
        <f t="shared" si="18"/>
        <v>1.2565851670532773E-2</v>
      </c>
    </row>
    <row r="44" spans="1:55" x14ac:dyDescent="0.25">
      <c r="A44" s="1">
        <v>46086</v>
      </c>
      <c r="B44" s="2">
        <v>51.23</v>
      </c>
      <c r="C44" s="2">
        <v>122</v>
      </c>
      <c r="D44" s="3">
        <v>2.3814171383954701</v>
      </c>
      <c r="E44" s="3">
        <v>2.3831651971309502</v>
      </c>
      <c r="F44" s="3">
        <v>2.3894760869416798</v>
      </c>
      <c r="G44" s="3">
        <v>2.3893748765118601</v>
      </c>
      <c r="H44" s="2">
        <v>122.08955304901799</v>
      </c>
      <c r="I44" s="2">
        <v>122.468765590781</v>
      </c>
      <c r="J44" s="2">
        <v>122.417583467068</v>
      </c>
      <c r="K44" s="4">
        <v>-7.3377210878598504E-4</v>
      </c>
      <c r="L44" s="4">
        <v>-3.8349779708053201E-3</v>
      </c>
      <c r="M44" s="4">
        <v>-3.41697080416955E-3</v>
      </c>
      <c r="N44" s="2">
        <v>0</v>
      </c>
      <c r="O44" s="2">
        <v>0</v>
      </c>
      <c r="P44" s="2">
        <v>51.23</v>
      </c>
      <c r="Q44" s="2">
        <v>122</v>
      </c>
      <c r="R44" s="3">
        <v>2.3814171383954701</v>
      </c>
      <c r="S44" s="3">
        <v>2.3836499365620698</v>
      </c>
      <c r="T44" s="3">
        <v>2.3894760869416798</v>
      </c>
      <c r="U44" s="3">
        <v>2.3893748765118601</v>
      </c>
      <c r="V44" s="2">
        <v>122.114386250075</v>
      </c>
      <c r="W44" s="2">
        <v>122.468765590781</v>
      </c>
      <c r="X44" s="2">
        <v>122.417583467068</v>
      </c>
      <c r="Y44" s="4">
        <v>-9.3715294869631195E-4</v>
      </c>
      <c r="Z44" s="4">
        <v>-3.8349779708053201E-3</v>
      </c>
      <c r="AA44" s="4">
        <v>-3.41697080416955E-3</v>
      </c>
      <c r="AC44" s="4">
        <f t="shared" si="0"/>
        <v>-5.2565097185795573E-3</v>
      </c>
      <c r="AD44" s="4">
        <f t="shared" si="0"/>
        <v>-6.2916414594920023E-3</v>
      </c>
      <c r="AE44" s="4"/>
      <c r="AF44" s="4"/>
      <c r="AH44">
        <f t="shared" si="2"/>
        <v>0</v>
      </c>
      <c r="AI44">
        <f t="shared" si="3"/>
        <v>0</v>
      </c>
      <c r="AJ44">
        <f t="shared" si="4"/>
        <v>0</v>
      </c>
      <c r="AK44">
        <f t="shared" si="1"/>
        <v>0</v>
      </c>
      <c r="AL44" s="4">
        <f t="shared" si="5"/>
        <v>0</v>
      </c>
      <c r="AM44" s="4">
        <f t="shared" si="6"/>
        <v>0</v>
      </c>
      <c r="AN44" s="4">
        <f t="shared" si="7"/>
        <v>0</v>
      </c>
      <c r="AO44" s="13">
        <f t="shared" si="8"/>
        <v>0</v>
      </c>
      <c r="AQ44" s="4"/>
      <c r="AS44">
        <f t="shared" si="9"/>
        <v>0</v>
      </c>
      <c r="AT44">
        <f t="shared" si="10"/>
        <v>1</v>
      </c>
      <c r="AU44">
        <f t="shared" si="11"/>
        <v>0</v>
      </c>
      <c r="AV44">
        <f t="shared" si="12"/>
        <v>0</v>
      </c>
      <c r="AW44" s="4">
        <f t="shared" si="13"/>
        <v>0</v>
      </c>
      <c r="AX44" s="4">
        <f t="shared" si="14"/>
        <v>0</v>
      </c>
      <c r="AY44" s="4">
        <f t="shared" si="15"/>
        <v>0</v>
      </c>
      <c r="AZ44" s="13">
        <f t="shared" si="16"/>
        <v>1.2565851670532773E-2</v>
      </c>
      <c r="BB44" s="13">
        <f t="shared" si="17"/>
        <v>0</v>
      </c>
      <c r="BC44" s="13">
        <f t="shared" si="18"/>
        <v>1.2565851670532773E-2</v>
      </c>
    </row>
    <row r="45" spans="1:55" x14ac:dyDescent="0.25">
      <c r="A45" s="1">
        <v>46087</v>
      </c>
      <c r="B45" s="2">
        <v>50.57</v>
      </c>
      <c r="C45" s="2">
        <v>120.16</v>
      </c>
      <c r="D45" s="3">
        <v>2.3761123195570399</v>
      </c>
      <c r="E45" s="3">
        <v>2.3831651971309502</v>
      </c>
      <c r="F45" s="3">
        <v>2.38829897826108</v>
      </c>
      <c r="G45" s="3">
        <v>2.38906808866161</v>
      </c>
      <c r="H45" s="2">
        <v>120.516664018912</v>
      </c>
      <c r="I45" s="2">
        <v>120.835805716641</v>
      </c>
      <c r="J45" s="2">
        <v>120.83068750520501</v>
      </c>
      <c r="K45" s="4">
        <v>-2.9638459669987598E-3</v>
      </c>
      <c r="L45" s="4">
        <v>-5.6084585047063498E-3</v>
      </c>
      <c r="M45" s="4">
        <v>-5.5661008624166902E-3</v>
      </c>
      <c r="N45" s="2">
        <v>0</v>
      </c>
      <c r="O45" s="2">
        <v>0</v>
      </c>
      <c r="P45" s="2">
        <v>50.57</v>
      </c>
      <c r="Q45" s="2">
        <v>120.16</v>
      </c>
      <c r="R45" s="3">
        <v>2.3761123195570399</v>
      </c>
      <c r="S45" s="3">
        <v>2.3836499365620698</v>
      </c>
      <c r="T45" s="3">
        <v>2.38829897826108</v>
      </c>
      <c r="U45" s="3">
        <v>2.38906808866161</v>
      </c>
      <c r="V45" s="2">
        <v>120.541177291944</v>
      </c>
      <c r="W45" s="2">
        <v>120.835805716641</v>
      </c>
      <c r="X45" s="2">
        <v>120.83068750520501</v>
      </c>
      <c r="Y45" s="4">
        <v>-3.1672268069091302E-3</v>
      </c>
      <c r="Z45" s="4">
        <v>-5.6084585047063498E-3</v>
      </c>
      <c r="AA45" s="4">
        <v>-5.5661008624166902E-3</v>
      </c>
      <c r="AC45" s="4">
        <f t="shared" si="0"/>
        <v>-1.2966782859219166E-2</v>
      </c>
      <c r="AD45" s="4">
        <f t="shared" si="0"/>
        <v>-1.5196856717432025E-2</v>
      </c>
      <c r="AE45" s="4"/>
      <c r="AF45" s="4"/>
      <c r="AH45">
        <f t="shared" si="2"/>
        <v>1</v>
      </c>
      <c r="AI45">
        <f t="shared" si="3"/>
        <v>0</v>
      </c>
      <c r="AJ45">
        <f t="shared" si="4"/>
        <v>0</v>
      </c>
      <c r="AK45">
        <f t="shared" si="1"/>
        <v>0</v>
      </c>
      <c r="AL45" s="4">
        <f t="shared" si="5"/>
        <v>0</v>
      </c>
      <c r="AM45" s="4">
        <f t="shared" si="6"/>
        <v>0</v>
      </c>
      <c r="AN45" s="4">
        <f t="shared" si="7"/>
        <v>0</v>
      </c>
      <c r="AO45" s="13">
        <f t="shared" si="8"/>
        <v>0</v>
      </c>
      <c r="AQ45" s="4"/>
      <c r="AS45">
        <f t="shared" si="9"/>
        <v>0</v>
      </c>
      <c r="AT45">
        <f t="shared" si="10"/>
        <v>1</v>
      </c>
      <c r="AU45">
        <f t="shared" si="11"/>
        <v>0</v>
      </c>
      <c r="AV45">
        <f t="shared" si="12"/>
        <v>0</v>
      </c>
      <c r="AW45" s="4">
        <f t="shared" si="13"/>
        <v>0</v>
      </c>
      <c r="AX45" s="4">
        <f t="shared" si="14"/>
        <v>0</v>
      </c>
      <c r="AY45" s="4">
        <f t="shared" si="15"/>
        <v>0</v>
      </c>
      <c r="AZ45" s="13">
        <f t="shared" si="16"/>
        <v>1.2565851670532773E-2</v>
      </c>
      <c r="BB45" s="13">
        <f t="shared" si="17"/>
        <v>0</v>
      </c>
      <c r="BC45" s="13">
        <f t="shared" si="18"/>
        <v>1.2565851670532773E-2</v>
      </c>
    </row>
    <row r="46" spans="1:55" x14ac:dyDescent="0.25">
      <c r="A46" s="1">
        <v>46090</v>
      </c>
      <c r="B46" s="2">
        <v>50.33</v>
      </c>
      <c r="C46" s="2">
        <v>119.61</v>
      </c>
      <c r="D46" s="3">
        <v>2.3765150009934399</v>
      </c>
      <c r="E46" s="3">
        <v>2.3831651971309502</v>
      </c>
      <c r="F46" s="3">
        <v>2.38611211841561</v>
      </c>
      <c r="G46" s="3">
        <v>2.38843198836111</v>
      </c>
      <c r="H46" s="2">
        <v>119.9447043716</v>
      </c>
      <c r="I46" s="2">
        <v>120.20308757588001</v>
      </c>
      <c r="J46" s="2">
        <v>120.241796902338</v>
      </c>
      <c r="K46" s="4">
        <v>-2.7943896178268999E-3</v>
      </c>
      <c r="L46" s="4">
        <v>-4.9462586971847E-3</v>
      </c>
      <c r="M46" s="4">
        <v>-5.2682395692431197E-3</v>
      </c>
      <c r="N46" s="2">
        <v>0</v>
      </c>
      <c r="O46" s="2">
        <v>0</v>
      </c>
      <c r="P46" s="2">
        <v>50.33</v>
      </c>
      <c r="Q46" s="2">
        <v>119.61</v>
      </c>
      <c r="R46" s="3">
        <v>2.3765150009934399</v>
      </c>
      <c r="S46" s="3">
        <v>2.3836499365620698</v>
      </c>
      <c r="T46" s="3">
        <v>2.38611211841561</v>
      </c>
      <c r="U46" s="3">
        <v>2.38843198836111</v>
      </c>
      <c r="V46" s="2">
        <v>119.969101307169</v>
      </c>
      <c r="W46" s="2">
        <v>120.20308757588001</v>
      </c>
      <c r="X46" s="2">
        <v>120.241796902338</v>
      </c>
      <c r="Y46" s="4">
        <v>-2.9977704577372598E-3</v>
      </c>
      <c r="Z46" s="4">
        <v>-4.9462586971847E-3</v>
      </c>
      <c r="AA46" s="4">
        <v>-5.2682395692431197E-3</v>
      </c>
      <c r="AC46" s="4">
        <f t="shared" si="0"/>
        <v>-4.7571943036231251E-3</v>
      </c>
      <c r="AD46" s="4">
        <f t="shared" si="0"/>
        <v>-4.5877379544512539E-3</v>
      </c>
      <c r="AE46" s="4"/>
      <c r="AF46" s="4"/>
      <c r="AH46">
        <f t="shared" si="2"/>
        <v>1</v>
      </c>
      <c r="AI46">
        <f t="shared" si="3"/>
        <v>0</v>
      </c>
      <c r="AJ46">
        <f t="shared" si="4"/>
        <v>1</v>
      </c>
      <c r="AK46">
        <f t="shared" si="1"/>
        <v>1</v>
      </c>
      <c r="AL46" s="4">
        <f t="shared" si="5"/>
        <v>4.7571943036231251E-3</v>
      </c>
      <c r="AM46" s="4">
        <f t="shared" si="6"/>
        <v>-4.5877379544512539E-3</v>
      </c>
      <c r="AN46" s="4">
        <f t="shared" si="7"/>
        <v>1.6945634917187122E-4</v>
      </c>
      <c r="AO46" s="13">
        <f t="shared" si="8"/>
        <v>1.6945634917187122E-4</v>
      </c>
      <c r="AQ46" s="4"/>
      <c r="AS46">
        <f t="shared" si="9"/>
        <v>0</v>
      </c>
      <c r="AT46">
        <f t="shared" si="10"/>
        <v>1</v>
      </c>
      <c r="AU46">
        <f t="shared" si="11"/>
        <v>0</v>
      </c>
      <c r="AV46">
        <f t="shared" si="12"/>
        <v>0</v>
      </c>
      <c r="AW46" s="4">
        <f t="shared" si="13"/>
        <v>0</v>
      </c>
      <c r="AX46" s="4">
        <f t="shared" si="14"/>
        <v>0</v>
      </c>
      <c r="AY46" s="4">
        <f t="shared" si="15"/>
        <v>0</v>
      </c>
      <c r="AZ46" s="13">
        <f t="shared" si="16"/>
        <v>1.2565851670532773E-2</v>
      </c>
      <c r="BB46" s="13">
        <f t="shared" si="17"/>
        <v>1.6945634917187122E-4</v>
      </c>
      <c r="BC46" s="13">
        <f t="shared" si="18"/>
        <v>1.2735308019704645E-2</v>
      </c>
    </row>
    <row r="47" spans="1:55" x14ac:dyDescent="0.25">
      <c r="A47" s="1">
        <v>46091</v>
      </c>
      <c r="B47" s="2">
        <v>50.06</v>
      </c>
      <c r="C47" s="2">
        <v>119</v>
      </c>
      <c r="D47" s="3">
        <v>2.3771474230922802</v>
      </c>
      <c r="E47" s="3">
        <v>2.3831651971309502</v>
      </c>
      <c r="F47" s="3">
        <v>2.3838307838319399</v>
      </c>
      <c r="G47" s="3">
        <v>2.38755446889652</v>
      </c>
      <c r="H47" s="2">
        <v>119.301249768375</v>
      </c>
      <c r="I47" s="2">
        <v>119.44877264788499</v>
      </c>
      <c r="J47" s="2">
        <v>119.564905337357</v>
      </c>
      <c r="K47" s="4">
        <v>-2.5283117830305702E-3</v>
      </c>
      <c r="L47" s="4">
        <v>-3.7641055793371501E-3</v>
      </c>
      <c r="M47" s="4">
        <v>-4.7358717107953297E-3</v>
      </c>
      <c r="N47" s="2">
        <v>0</v>
      </c>
      <c r="O47" s="2">
        <v>0</v>
      </c>
      <c r="P47" s="2">
        <v>50.06</v>
      </c>
      <c r="Q47" s="2">
        <v>119</v>
      </c>
      <c r="R47" s="3">
        <v>2.3771474230922802</v>
      </c>
      <c r="S47" s="3">
        <v>2.3836499365620698</v>
      </c>
      <c r="T47" s="3">
        <v>2.3838307838319399</v>
      </c>
      <c r="U47" s="3">
        <v>2.38755446889652</v>
      </c>
      <c r="V47" s="2">
        <v>119.325515824297</v>
      </c>
      <c r="W47" s="2">
        <v>119.44877264788499</v>
      </c>
      <c r="X47" s="2">
        <v>119.564905337357</v>
      </c>
      <c r="Y47" s="4">
        <v>-2.7316926229409202E-3</v>
      </c>
      <c r="Z47" s="4">
        <v>-3.7641055793371501E-3</v>
      </c>
      <c r="AA47" s="4">
        <v>-4.7358717107953297E-3</v>
      </c>
      <c r="AC47" s="4">
        <f t="shared" si="0"/>
        <v>-5.379034784640419E-3</v>
      </c>
      <c r="AD47" s="4">
        <f t="shared" si="0"/>
        <v>-5.1129569498439449E-3</v>
      </c>
      <c r="AE47" s="4"/>
      <c r="AF47" s="4"/>
      <c r="AH47">
        <f t="shared" si="2"/>
        <v>1</v>
      </c>
      <c r="AI47">
        <f t="shared" si="3"/>
        <v>0</v>
      </c>
      <c r="AJ47">
        <f t="shared" si="4"/>
        <v>1</v>
      </c>
      <c r="AK47">
        <f t="shared" si="1"/>
        <v>1</v>
      </c>
      <c r="AL47" s="4">
        <f t="shared" si="5"/>
        <v>5.379034784640419E-3</v>
      </c>
      <c r="AM47" s="4">
        <f t="shared" si="6"/>
        <v>-5.1129569498439449E-3</v>
      </c>
      <c r="AN47" s="4">
        <f t="shared" si="7"/>
        <v>2.6607783479647412E-4</v>
      </c>
      <c r="AO47" s="13">
        <f t="shared" si="8"/>
        <v>4.3553418396834534E-4</v>
      </c>
      <c r="AQ47" s="4"/>
      <c r="AS47">
        <f t="shared" si="9"/>
        <v>0</v>
      </c>
      <c r="AT47">
        <f t="shared" si="10"/>
        <v>1</v>
      </c>
      <c r="AU47">
        <f t="shared" si="11"/>
        <v>0</v>
      </c>
      <c r="AV47">
        <f t="shared" si="12"/>
        <v>0</v>
      </c>
      <c r="AW47" s="4">
        <f t="shared" si="13"/>
        <v>0</v>
      </c>
      <c r="AX47" s="4">
        <f t="shared" si="14"/>
        <v>0</v>
      </c>
      <c r="AY47" s="4">
        <f t="shared" si="15"/>
        <v>0</v>
      </c>
      <c r="AZ47" s="13">
        <f t="shared" si="16"/>
        <v>1.2565851670532773E-2</v>
      </c>
      <c r="BB47" s="13">
        <f t="shared" si="17"/>
        <v>2.6607783479647412E-4</v>
      </c>
      <c r="BC47" s="13">
        <f t="shared" si="18"/>
        <v>1.300138585450112E-2</v>
      </c>
    </row>
    <row r="48" spans="1:55" x14ac:dyDescent="0.25">
      <c r="A48" s="1">
        <v>46092</v>
      </c>
      <c r="B48" s="2">
        <v>49.64</v>
      </c>
      <c r="C48" s="2">
        <v>118.05</v>
      </c>
      <c r="D48" s="3">
        <v>2.3781224818694602</v>
      </c>
      <c r="E48" s="3">
        <v>2.3831651971309502</v>
      </c>
      <c r="F48" s="3">
        <v>2.3822561031582801</v>
      </c>
      <c r="G48" s="3">
        <v>2.38722623257916</v>
      </c>
      <c r="H48" s="2">
        <v>118.30032038557999</v>
      </c>
      <c r="I48" s="2">
        <v>118.333360109417</v>
      </c>
      <c r="J48" s="2">
        <v>118.51820383602301</v>
      </c>
      <c r="K48" s="4">
        <v>-2.1182156958161899E-3</v>
      </c>
      <c r="L48" s="4">
        <v>-2.39746355252978E-3</v>
      </c>
      <c r="M48" s="4">
        <v>-3.95830411489071E-3</v>
      </c>
      <c r="N48" s="2">
        <v>0</v>
      </c>
      <c r="O48" s="2">
        <v>0</v>
      </c>
      <c r="P48" s="2">
        <v>49.64</v>
      </c>
      <c r="Q48" s="2">
        <v>118.05</v>
      </c>
      <c r="R48" s="3">
        <v>2.3781224818694602</v>
      </c>
      <c r="S48" s="3">
        <v>2.3836499365620698</v>
      </c>
      <c r="T48" s="3">
        <v>2.3822561031582801</v>
      </c>
      <c r="U48" s="3">
        <v>2.38722623257916</v>
      </c>
      <c r="V48" s="2">
        <v>118.32438285094101</v>
      </c>
      <c r="W48" s="2">
        <v>118.333360109417</v>
      </c>
      <c r="X48" s="2">
        <v>118.51820383602301</v>
      </c>
      <c r="Y48" s="4">
        <v>-2.3215965357267E-3</v>
      </c>
      <c r="Z48" s="4">
        <v>-2.39746355252978E-3</v>
      </c>
      <c r="AA48" s="4">
        <v>-3.95830411489071E-3</v>
      </c>
      <c r="AC48" s="4">
        <f t="shared" si="0"/>
        <v>-8.4253256672216816E-3</v>
      </c>
      <c r="AD48" s="4">
        <f t="shared" si="0"/>
        <v>-8.0152295800074314E-3</v>
      </c>
      <c r="AE48" s="4"/>
      <c r="AF48" s="4"/>
      <c r="AH48">
        <f t="shared" si="2"/>
        <v>0</v>
      </c>
      <c r="AI48">
        <f t="shared" si="3"/>
        <v>0</v>
      </c>
      <c r="AJ48">
        <f t="shared" si="4"/>
        <v>1</v>
      </c>
      <c r="AK48">
        <f t="shared" si="1"/>
        <v>1</v>
      </c>
      <c r="AL48" s="4">
        <f t="shared" si="5"/>
        <v>8.4253256672216816E-3</v>
      </c>
      <c r="AM48" s="4">
        <f t="shared" si="6"/>
        <v>-8.0152295800074314E-3</v>
      </c>
      <c r="AN48" s="4">
        <f t="shared" si="7"/>
        <v>4.1009608721425013E-4</v>
      </c>
      <c r="AO48" s="13">
        <f t="shared" si="8"/>
        <v>8.4563027118259547E-4</v>
      </c>
      <c r="AQ48" s="4"/>
      <c r="AS48">
        <f t="shared" si="9"/>
        <v>0</v>
      </c>
      <c r="AT48">
        <f t="shared" si="10"/>
        <v>1</v>
      </c>
      <c r="AU48">
        <f t="shared" si="11"/>
        <v>0</v>
      </c>
      <c r="AV48">
        <f t="shared" si="12"/>
        <v>0</v>
      </c>
      <c r="AW48" s="4">
        <f t="shared" si="13"/>
        <v>0</v>
      </c>
      <c r="AX48" s="4">
        <f t="shared" si="14"/>
        <v>0</v>
      </c>
      <c r="AY48" s="4">
        <f t="shared" si="15"/>
        <v>0</v>
      </c>
      <c r="AZ48" s="13">
        <f t="shared" si="16"/>
        <v>1.2565851670532773E-2</v>
      </c>
      <c r="BB48" s="13">
        <f t="shared" si="17"/>
        <v>4.1009608721425013E-4</v>
      </c>
      <c r="BC48" s="13">
        <f t="shared" si="18"/>
        <v>1.341148194171537E-2</v>
      </c>
    </row>
    <row r="49" spans="1:55" x14ac:dyDescent="0.25">
      <c r="A49" s="1">
        <v>46093</v>
      </c>
      <c r="B49" s="2">
        <v>48.83</v>
      </c>
      <c r="C49" s="2">
        <v>116.1</v>
      </c>
      <c r="D49" s="3">
        <v>2.3776366987507598</v>
      </c>
      <c r="E49" s="3">
        <v>2.3831651971309502</v>
      </c>
      <c r="F49" s="3">
        <v>2.3806673920809698</v>
      </c>
      <c r="G49" s="3">
        <v>2.3869764785898901</v>
      </c>
      <c r="H49" s="2">
        <v>116.369956575904</v>
      </c>
      <c r="I49" s="2">
        <v>116.325565517218</v>
      </c>
      <c r="J49" s="2">
        <v>116.56825693684</v>
      </c>
      <c r="K49" s="4">
        <v>-2.32250826065476E-3</v>
      </c>
      <c r="L49" s="4">
        <v>-1.9409705428281301E-3</v>
      </c>
      <c r="M49" s="4">
        <v>-4.0251091851627599E-3</v>
      </c>
      <c r="N49" s="2">
        <v>0</v>
      </c>
      <c r="O49" s="2">
        <v>0</v>
      </c>
      <c r="P49" s="2">
        <v>48.83</v>
      </c>
      <c r="Q49" s="2">
        <v>116.1</v>
      </c>
      <c r="R49" s="3">
        <v>2.3776366987507598</v>
      </c>
      <c r="S49" s="3">
        <v>2.3836499365620698</v>
      </c>
      <c r="T49" s="3">
        <v>2.3806673920809698</v>
      </c>
      <c r="U49" s="3">
        <v>2.3869764785898901</v>
      </c>
      <c r="V49" s="2">
        <v>116.39362640232601</v>
      </c>
      <c r="W49" s="2">
        <v>116.325565517218</v>
      </c>
      <c r="X49" s="2">
        <v>116.56825693684</v>
      </c>
      <c r="Y49" s="4">
        <v>-2.5258891005652002E-3</v>
      </c>
      <c r="Z49" s="4">
        <v>-1.9409705428281301E-3</v>
      </c>
      <c r="AA49" s="4">
        <v>-4.0251091851627599E-3</v>
      </c>
      <c r="AC49" s="4">
        <f t="shared" si="0"/>
        <v>-1.6452082262837637E-2</v>
      </c>
      <c r="AD49" s="4">
        <f t="shared" si="0"/>
        <v>-1.6656374827676172E-2</v>
      </c>
      <c r="AE49" s="4"/>
      <c r="AF49" s="4"/>
      <c r="AH49">
        <f t="shared" si="2"/>
        <v>1</v>
      </c>
      <c r="AI49">
        <f t="shared" si="3"/>
        <v>0</v>
      </c>
      <c r="AJ49">
        <f t="shared" si="4"/>
        <v>1</v>
      </c>
      <c r="AK49">
        <f t="shared" si="1"/>
        <v>1</v>
      </c>
      <c r="AL49" s="4">
        <f t="shared" si="5"/>
        <v>1.6452082262837637E-2</v>
      </c>
      <c r="AM49" s="4">
        <f t="shared" si="6"/>
        <v>-1.6656374827676172E-2</v>
      </c>
      <c r="AN49" s="4">
        <f t="shared" si="7"/>
        <v>-2.0429256483853533E-4</v>
      </c>
      <c r="AO49" s="13">
        <f t="shared" si="8"/>
        <v>6.4133770634406013E-4</v>
      </c>
      <c r="AQ49" s="4"/>
      <c r="AS49">
        <f t="shared" si="9"/>
        <v>0</v>
      </c>
      <c r="AT49">
        <f t="shared" si="10"/>
        <v>1</v>
      </c>
      <c r="AU49">
        <f t="shared" si="11"/>
        <v>0</v>
      </c>
      <c r="AV49">
        <f t="shared" si="12"/>
        <v>0</v>
      </c>
      <c r="AW49" s="4">
        <f t="shared" si="13"/>
        <v>0</v>
      </c>
      <c r="AX49" s="4">
        <f t="shared" si="14"/>
        <v>0</v>
      </c>
      <c r="AY49" s="4">
        <f t="shared" si="15"/>
        <v>0</v>
      </c>
      <c r="AZ49" s="13">
        <f t="shared" si="16"/>
        <v>1.2565851670532773E-2</v>
      </c>
      <c r="BB49" s="13">
        <f t="shared" si="17"/>
        <v>-2.0429256483853533E-4</v>
      </c>
      <c r="BC49" s="13">
        <f t="shared" si="18"/>
        <v>1.3207189376876835E-2</v>
      </c>
    </row>
    <row r="50" spans="1:55" x14ac:dyDescent="0.25">
      <c r="A50" s="1">
        <v>46094</v>
      </c>
      <c r="B50" s="2">
        <v>48.89</v>
      </c>
      <c r="C50" s="2">
        <v>116.08</v>
      </c>
      <c r="D50" s="3">
        <v>2.3743096747801098</v>
      </c>
      <c r="E50" s="3">
        <v>2.3831651971309502</v>
      </c>
      <c r="F50" s="3">
        <v>2.3796966484954001</v>
      </c>
      <c r="G50" s="3">
        <v>2.38640389887368</v>
      </c>
      <c r="H50" s="2">
        <v>116.51294648773199</v>
      </c>
      <c r="I50" s="2">
        <v>116.390828798838</v>
      </c>
      <c r="J50" s="2">
        <v>116.699280038259</v>
      </c>
      <c r="K50" s="4">
        <v>-3.72278690555345E-3</v>
      </c>
      <c r="L50" s="4">
        <v>-2.6741332292981599E-3</v>
      </c>
      <c r="M50" s="4">
        <v>-5.3207613595865899E-3</v>
      </c>
      <c r="N50" s="2">
        <v>0</v>
      </c>
      <c r="O50" s="2">
        <v>0</v>
      </c>
      <c r="P50" s="2">
        <v>48.89</v>
      </c>
      <c r="Q50" s="2">
        <v>116.08</v>
      </c>
      <c r="R50" s="3">
        <v>2.3743096747801098</v>
      </c>
      <c r="S50" s="3">
        <v>2.3836499365620698</v>
      </c>
      <c r="T50" s="3">
        <v>2.3796966484954001</v>
      </c>
      <c r="U50" s="3">
        <v>2.38640389887368</v>
      </c>
      <c r="V50" s="2">
        <v>116.536645398519</v>
      </c>
      <c r="W50" s="2">
        <v>116.390828798838</v>
      </c>
      <c r="X50" s="2">
        <v>116.699280038259</v>
      </c>
      <c r="Y50" s="4">
        <v>-3.92616774546396E-3</v>
      </c>
      <c r="Z50" s="4">
        <v>-2.6741332292981599E-3</v>
      </c>
      <c r="AA50" s="4">
        <v>-5.3207613595865899E-3</v>
      </c>
      <c r="AC50" s="4">
        <f t="shared" si="0"/>
        <v>1.2279985169852807E-3</v>
      </c>
      <c r="AD50" s="4">
        <f t="shared" si="0"/>
        <v>-1.7228012791335289E-4</v>
      </c>
      <c r="AE50" s="4"/>
      <c r="AF50" s="4"/>
      <c r="AH50">
        <f t="shared" si="2"/>
        <v>1</v>
      </c>
      <c r="AI50">
        <f t="shared" si="3"/>
        <v>0</v>
      </c>
      <c r="AJ50">
        <f t="shared" si="4"/>
        <v>1</v>
      </c>
      <c r="AK50">
        <f t="shared" si="1"/>
        <v>1</v>
      </c>
      <c r="AL50" s="4">
        <f t="shared" si="5"/>
        <v>-1.2279985169852807E-3</v>
      </c>
      <c r="AM50" s="4">
        <f t="shared" si="6"/>
        <v>-1.7228012791335289E-4</v>
      </c>
      <c r="AN50" s="4">
        <f t="shared" si="7"/>
        <v>-1.4002786448986337E-3</v>
      </c>
      <c r="AO50" s="13">
        <f t="shared" si="8"/>
        <v>-7.5894093855457352E-4</v>
      </c>
      <c r="AQ50" s="4"/>
      <c r="AS50">
        <f t="shared" si="9"/>
        <v>0</v>
      </c>
      <c r="AT50">
        <f t="shared" si="10"/>
        <v>1</v>
      </c>
      <c r="AU50">
        <f t="shared" si="11"/>
        <v>0</v>
      </c>
      <c r="AV50">
        <f t="shared" si="12"/>
        <v>0</v>
      </c>
      <c r="AW50" s="4">
        <f t="shared" si="13"/>
        <v>0</v>
      </c>
      <c r="AX50" s="4">
        <f t="shared" si="14"/>
        <v>0</v>
      </c>
      <c r="AY50" s="4">
        <f t="shared" si="15"/>
        <v>0</v>
      </c>
      <c r="AZ50" s="13">
        <f t="shared" si="16"/>
        <v>1.2565851670532773E-2</v>
      </c>
      <c r="BB50" s="13">
        <f t="shared" si="17"/>
        <v>-1.4002786448986337E-3</v>
      </c>
      <c r="BC50" s="13">
        <f t="shared" si="18"/>
        <v>1.1806910731978201E-2</v>
      </c>
    </row>
    <row r="51" spans="1:55" x14ac:dyDescent="0.25">
      <c r="A51" s="1">
        <v>46097</v>
      </c>
      <c r="B51" s="2">
        <v>49.3</v>
      </c>
      <c r="C51" s="2">
        <v>117.05</v>
      </c>
      <c r="D51" s="3">
        <v>2.3742393509127702</v>
      </c>
      <c r="E51" s="3">
        <v>2.3831651971309502</v>
      </c>
      <c r="F51" s="3">
        <v>2.37825118787518</v>
      </c>
      <c r="G51" s="3">
        <v>2.3852417134667601</v>
      </c>
      <c r="H51" s="2">
        <v>117.490044218555</v>
      </c>
      <c r="I51" s="2">
        <v>117.319044770823</v>
      </c>
      <c r="J51" s="2">
        <v>117.649712214472</v>
      </c>
      <c r="K51" s="4">
        <v>-3.7524060026563298E-3</v>
      </c>
      <c r="L51" s="4">
        <v>-2.29590805619319E-3</v>
      </c>
      <c r="M51" s="4">
        <v>-5.1104751176314503E-3</v>
      </c>
      <c r="N51" s="2">
        <v>0</v>
      </c>
      <c r="O51" s="2">
        <v>0</v>
      </c>
      <c r="P51" s="2">
        <v>49.3</v>
      </c>
      <c r="Q51" s="2">
        <v>117.05</v>
      </c>
      <c r="R51" s="3">
        <v>2.3742393509127702</v>
      </c>
      <c r="S51" s="3">
        <v>2.3836499365620698</v>
      </c>
      <c r="T51" s="3">
        <v>2.37825118787518</v>
      </c>
      <c r="U51" s="3">
        <v>2.3852417134667601</v>
      </c>
      <c r="V51" s="2">
        <v>117.51394187251</v>
      </c>
      <c r="W51" s="2">
        <v>117.319044770823</v>
      </c>
      <c r="X51" s="2">
        <v>117.649712214472</v>
      </c>
      <c r="Y51" s="4">
        <v>-3.9557868425666503E-3</v>
      </c>
      <c r="Z51" s="4">
        <v>-2.29590805619319E-3</v>
      </c>
      <c r="AA51" s="4">
        <v>-5.1104751176314503E-3</v>
      </c>
      <c r="AC51" s="4">
        <f t="shared" si="0"/>
        <v>8.3512044580902351E-3</v>
      </c>
      <c r="AD51" s="4">
        <f t="shared" si="0"/>
        <v>8.3215853609873436E-3</v>
      </c>
      <c r="AE51" s="4"/>
      <c r="AF51" s="4"/>
      <c r="AH51">
        <f t="shared" si="2"/>
        <v>1</v>
      </c>
      <c r="AI51">
        <f t="shared" si="3"/>
        <v>0</v>
      </c>
      <c r="AJ51">
        <f t="shared" si="4"/>
        <v>1</v>
      </c>
      <c r="AK51">
        <f t="shared" si="1"/>
        <v>1</v>
      </c>
      <c r="AL51" s="4">
        <f t="shared" si="5"/>
        <v>-8.3512044580902351E-3</v>
      </c>
      <c r="AM51" s="4">
        <f t="shared" si="6"/>
        <v>8.3215853609873436E-3</v>
      </c>
      <c r="AN51" s="4">
        <f t="shared" si="7"/>
        <v>-2.9619097102891526E-5</v>
      </c>
      <c r="AO51" s="13">
        <f t="shared" si="8"/>
        <v>-7.8856003565746504E-4</v>
      </c>
      <c r="AQ51" s="4"/>
      <c r="AS51">
        <f t="shared" si="9"/>
        <v>0</v>
      </c>
      <c r="AT51">
        <f t="shared" si="10"/>
        <v>1</v>
      </c>
      <c r="AU51">
        <f t="shared" si="11"/>
        <v>0</v>
      </c>
      <c r="AV51">
        <f t="shared" si="12"/>
        <v>0</v>
      </c>
      <c r="AW51" s="4">
        <f t="shared" si="13"/>
        <v>0</v>
      </c>
      <c r="AX51" s="4">
        <f t="shared" si="14"/>
        <v>0</v>
      </c>
      <c r="AY51" s="4">
        <f t="shared" si="15"/>
        <v>0</v>
      </c>
      <c r="AZ51" s="13">
        <f t="shared" si="16"/>
        <v>1.2565851670532773E-2</v>
      </c>
      <c r="BB51" s="13">
        <f t="shared" si="17"/>
        <v>-2.9619097102891526E-5</v>
      </c>
      <c r="BC51" s="13">
        <f t="shared" si="18"/>
        <v>1.1777291634875309E-2</v>
      </c>
    </row>
    <row r="52" spans="1:55" x14ac:dyDescent="0.25">
      <c r="A52" s="1">
        <v>46098</v>
      </c>
      <c r="B52" s="2">
        <v>49.56</v>
      </c>
      <c r="C52" s="2">
        <v>117.34</v>
      </c>
      <c r="D52" s="3">
        <v>2.3676351896690799</v>
      </c>
      <c r="E52" s="3">
        <v>2.3831651971309502</v>
      </c>
      <c r="F52" s="3">
        <v>2.3767018773166102</v>
      </c>
      <c r="G52" s="3">
        <v>2.3840449288889101</v>
      </c>
      <c r="H52" s="2">
        <v>118.109667169809</v>
      </c>
      <c r="I52" s="2">
        <v>117.86612887109401</v>
      </c>
      <c r="J52" s="2">
        <v>118.212579319412</v>
      </c>
      <c r="K52" s="4">
        <v>-6.5378721541595403E-3</v>
      </c>
      <c r="L52" s="4">
        <v>-4.4737758420135398E-3</v>
      </c>
      <c r="M52" s="4">
        <v>-7.4088198337534201E-3</v>
      </c>
      <c r="N52" s="2">
        <v>0</v>
      </c>
      <c r="O52" s="2">
        <v>0.57620000000000005</v>
      </c>
      <c r="P52" s="2">
        <v>49.56</v>
      </c>
      <c r="Q52" s="2">
        <v>117.9162</v>
      </c>
      <c r="R52" s="3">
        <v>2.3792615012106499</v>
      </c>
      <c r="S52" s="3">
        <v>2.3836499365620698</v>
      </c>
      <c r="T52" s="3">
        <v>2.3778645084707599</v>
      </c>
      <c r="U52" s="3">
        <v>2.38462624446599</v>
      </c>
      <c r="V52" s="2">
        <v>118.133690856016</v>
      </c>
      <c r="W52" s="2">
        <v>117.86612887109401</v>
      </c>
      <c r="X52" s="2">
        <v>118.212579319412</v>
      </c>
      <c r="Y52" s="4">
        <v>-1.84275380745052E-3</v>
      </c>
      <c r="Z52" s="4">
        <v>4.2472334460598199E-4</v>
      </c>
      <c r="AA52" s="4">
        <v>-2.51032064713399E-3</v>
      </c>
      <c r="AC52" s="4">
        <f t="shared" si="0"/>
        <v>5.2599757122974537E-3</v>
      </c>
      <c r="AD52" s="4">
        <f t="shared" si="0"/>
        <v>2.4745095607941227E-3</v>
      </c>
      <c r="AE52" s="4"/>
      <c r="AF52" s="4"/>
      <c r="AH52">
        <f t="shared" si="2"/>
        <v>0</v>
      </c>
      <c r="AI52">
        <f t="shared" si="3"/>
        <v>0</v>
      </c>
      <c r="AJ52">
        <f t="shared" si="4"/>
        <v>1</v>
      </c>
      <c r="AK52">
        <f t="shared" si="1"/>
        <v>1</v>
      </c>
      <c r="AL52" s="4">
        <f t="shared" si="5"/>
        <v>-5.2599757122974537E-3</v>
      </c>
      <c r="AM52" s="4">
        <f t="shared" si="6"/>
        <v>2.4745095607941227E-3</v>
      </c>
      <c r="AN52" s="4">
        <f t="shared" si="7"/>
        <v>-2.785466151503331E-3</v>
      </c>
      <c r="AO52" s="13">
        <f t="shared" si="8"/>
        <v>-3.5740261871607961E-3</v>
      </c>
      <c r="AQ52" s="4"/>
      <c r="AS52">
        <f t="shared" si="9"/>
        <v>0</v>
      </c>
      <c r="AT52">
        <f t="shared" si="10"/>
        <v>1</v>
      </c>
      <c r="AU52">
        <f t="shared" si="11"/>
        <v>0</v>
      </c>
      <c r="AV52">
        <f t="shared" si="12"/>
        <v>0</v>
      </c>
      <c r="AW52" s="4">
        <f t="shared" si="13"/>
        <v>0</v>
      </c>
      <c r="AX52" s="4">
        <f t="shared" si="14"/>
        <v>0</v>
      </c>
      <c r="AY52" s="4">
        <f t="shared" si="15"/>
        <v>0</v>
      </c>
      <c r="AZ52" s="13">
        <f t="shared" si="16"/>
        <v>1.2565851670532773E-2</v>
      </c>
      <c r="BB52" s="13">
        <f t="shared" si="17"/>
        <v>-2.785466151503331E-3</v>
      </c>
      <c r="BC52" s="13">
        <f t="shared" si="18"/>
        <v>8.991825483371978E-3</v>
      </c>
    </row>
    <row r="53" spans="1:55" x14ac:dyDescent="0.25">
      <c r="A53" s="1">
        <v>46099</v>
      </c>
      <c r="B53" s="2">
        <v>48.97</v>
      </c>
      <c r="C53" s="2">
        <v>116.34</v>
      </c>
      <c r="D53" s="3">
        <v>2.3757402491321198</v>
      </c>
      <c r="E53" s="3">
        <v>2.3831651971309502</v>
      </c>
      <c r="F53" s="3">
        <v>2.3758875527152501</v>
      </c>
      <c r="G53" s="3">
        <v>2.3832274538003499</v>
      </c>
      <c r="H53" s="2">
        <v>116.70359970350199</v>
      </c>
      <c r="I53" s="2">
        <v>116.387090932194</v>
      </c>
      <c r="J53" s="2">
        <v>116.74668016769</v>
      </c>
      <c r="K53" s="4">
        <v>-3.1204461225421498E-3</v>
      </c>
      <c r="L53" s="4">
        <v>-4.0468802019096001E-4</v>
      </c>
      <c r="M53" s="4">
        <v>-3.48952226757998E-3</v>
      </c>
      <c r="N53" s="2">
        <v>0</v>
      </c>
      <c r="O53" s="2">
        <v>0.57620000000000005</v>
      </c>
      <c r="P53" s="2">
        <v>48.97</v>
      </c>
      <c r="Q53" s="2">
        <v>116.9162</v>
      </c>
      <c r="R53" s="3">
        <v>2.38750663671635</v>
      </c>
      <c r="S53" s="3">
        <v>2.3836499365620698</v>
      </c>
      <c r="T53" s="3">
        <v>2.37822682262783</v>
      </c>
      <c r="U53" s="3">
        <v>2.3843970887566401</v>
      </c>
      <c r="V53" s="2">
        <v>116.727337393444</v>
      </c>
      <c r="W53" s="2">
        <v>116.44402497981299</v>
      </c>
      <c r="X53" s="2">
        <v>116.775147191499</v>
      </c>
      <c r="Y53" s="4">
        <v>1.6166734145272E-3</v>
      </c>
      <c r="Z53" s="4">
        <v>4.0467535939100498E-3</v>
      </c>
      <c r="AA53" s="4">
        <v>1.2071720012305899E-3</v>
      </c>
      <c r="AC53" s="4">
        <f t="shared" si="0"/>
        <v>-1.1976191046715762E-2</v>
      </c>
      <c r="AD53" s="4">
        <f t="shared" si="0"/>
        <v>-8.5587650150983612E-3</v>
      </c>
      <c r="AE53" s="4"/>
      <c r="AF53" s="4"/>
      <c r="AH53">
        <f t="shared" si="2"/>
        <v>0</v>
      </c>
      <c r="AI53">
        <f t="shared" si="3"/>
        <v>1</v>
      </c>
      <c r="AJ53">
        <f t="shared" si="4"/>
        <v>1</v>
      </c>
      <c r="AK53">
        <f t="shared" si="1"/>
        <v>1</v>
      </c>
      <c r="AL53" s="4">
        <f t="shared" si="5"/>
        <v>1.1976191046715762E-2</v>
      </c>
      <c r="AM53" s="4">
        <f t="shared" si="6"/>
        <v>-8.5587650150983612E-3</v>
      </c>
      <c r="AN53" s="4">
        <f t="shared" si="7"/>
        <v>3.4174260316174009E-3</v>
      </c>
      <c r="AO53" s="13">
        <f t="shared" si="8"/>
        <v>-1.5660015554339523E-4</v>
      </c>
      <c r="AQ53" s="4"/>
      <c r="AS53">
        <f t="shared" si="9"/>
        <v>0</v>
      </c>
      <c r="AT53">
        <f t="shared" si="10"/>
        <v>0</v>
      </c>
      <c r="AU53">
        <f t="shared" si="11"/>
        <v>0</v>
      </c>
      <c r="AV53">
        <f t="shared" si="12"/>
        <v>0</v>
      </c>
      <c r="AW53" s="4">
        <f t="shared" si="13"/>
        <v>0</v>
      </c>
      <c r="AX53" s="4">
        <f t="shared" si="14"/>
        <v>0</v>
      </c>
      <c r="AY53" s="4">
        <f t="shared" si="15"/>
        <v>0</v>
      </c>
      <c r="AZ53" s="13">
        <f t="shared" si="16"/>
        <v>1.2565851670532773E-2</v>
      </c>
      <c r="BB53" s="13">
        <f t="shared" si="17"/>
        <v>3.4174260316174009E-3</v>
      </c>
      <c r="BC53" s="13">
        <f t="shared" si="18"/>
        <v>1.2409251514989379E-2</v>
      </c>
    </row>
    <row r="54" spans="1:55" x14ac:dyDescent="0.25">
      <c r="A54" s="1">
        <v>46100</v>
      </c>
      <c r="B54" s="2">
        <v>48.99</v>
      </c>
      <c r="C54" s="2">
        <v>116.32</v>
      </c>
      <c r="D54" s="3">
        <v>2.3743621147172802</v>
      </c>
      <c r="E54" s="3">
        <v>2.3831651971309502</v>
      </c>
      <c r="F54" s="3">
        <v>2.3751820503474401</v>
      </c>
      <c r="G54" s="3">
        <v>2.3823290686445602</v>
      </c>
      <c r="H54" s="2">
        <v>116.751263007445</v>
      </c>
      <c r="I54" s="2">
        <v>116.39473120752</v>
      </c>
      <c r="J54" s="2">
        <v>116.75431296167901</v>
      </c>
      <c r="K54" s="4">
        <v>-3.7007007562059298E-3</v>
      </c>
      <c r="L54" s="4">
        <v>-6.42255947456521E-4</v>
      </c>
      <c r="M54" s="4">
        <v>-3.7268239373915101E-3</v>
      </c>
      <c r="N54" s="2">
        <v>0</v>
      </c>
      <c r="O54" s="2">
        <v>0.57620000000000005</v>
      </c>
      <c r="P54" s="2">
        <v>48.99</v>
      </c>
      <c r="Q54" s="2">
        <v>116.89619999999999</v>
      </c>
      <c r="R54" s="3">
        <v>2.38612369871402</v>
      </c>
      <c r="S54" s="3">
        <v>2.3836499365620698</v>
      </c>
      <c r="T54" s="3">
        <v>2.3786974786596899</v>
      </c>
      <c r="U54" s="3">
        <v>2.38408678280069</v>
      </c>
      <c r="V54" s="2">
        <v>116.775010392176</v>
      </c>
      <c r="W54" s="2">
        <v>116.509332040537</v>
      </c>
      <c r="X54" s="2">
        <v>116.811613378188</v>
      </c>
      <c r="Y54" s="4">
        <v>1.0372661526123E-3</v>
      </c>
      <c r="Z54" s="4">
        <v>3.3149883840285698E-3</v>
      </c>
      <c r="AA54" s="4">
        <v>7.2386647483113598E-4</v>
      </c>
      <c r="AC54" s="4">
        <f t="shared" si="0"/>
        <v>4.083299362574872E-4</v>
      </c>
      <c r="AD54" s="4">
        <f t="shared" si="0"/>
        <v>-1.7192469740632627E-4</v>
      </c>
      <c r="AE54" s="4"/>
      <c r="AF54" s="4"/>
      <c r="AH54">
        <f t="shared" si="2"/>
        <v>0</v>
      </c>
      <c r="AI54">
        <f t="shared" si="3"/>
        <v>1</v>
      </c>
      <c r="AJ54">
        <f t="shared" si="4"/>
        <v>0</v>
      </c>
      <c r="AK54">
        <f t="shared" si="1"/>
        <v>0</v>
      </c>
      <c r="AL54" s="4">
        <f t="shared" si="5"/>
        <v>0</v>
      </c>
      <c r="AM54" s="4">
        <f t="shared" si="6"/>
        <v>0</v>
      </c>
      <c r="AN54" s="4">
        <f t="shared" si="7"/>
        <v>0</v>
      </c>
      <c r="AO54" s="13">
        <f t="shared" si="8"/>
        <v>-1.5660015554339523E-4</v>
      </c>
      <c r="AQ54" s="4"/>
      <c r="AS54">
        <f t="shared" si="9"/>
        <v>0</v>
      </c>
      <c r="AT54">
        <f t="shared" si="10"/>
        <v>0</v>
      </c>
      <c r="AU54">
        <f t="shared" si="11"/>
        <v>0</v>
      </c>
      <c r="AV54">
        <f t="shared" si="12"/>
        <v>0</v>
      </c>
      <c r="AW54" s="4">
        <f t="shared" si="13"/>
        <v>0</v>
      </c>
      <c r="AX54" s="4">
        <f t="shared" si="14"/>
        <v>0</v>
      </c>
      <c r="AY54" s="4">
        <f t="shared" si="15"/>
        <v>0</v>
      </c>
      <c r="AZ54" s="13">
        <f t="shared" si="16"/>
        <v>1.2565851670532773E-2</v>
      </c>
      <c r="BB54" s="13">
        <f t="shared" si="17"/>
        <v>0</v>
      </c>
      <c r="BC54" s="13">
        <f t="shared" si="18"/>
        <v>1.2409251514989379E-2</v>
      </c>
    </row>
    <row r="55" spans="1:55" x14ac:dyDescent="0.25">
      <c r="A55" s="1">
        <v>46101</v>
      </c>
      <c r="B55" s="2">
        <v>49.08</v>
      </c>
      <c r="C55" s="2">
        <v>116.24</v>
      </c>
      <c r="D55" s="3">
        <v>2.3683781581091998</v>
      </c>
      <c r="E55" s="3">
        <v>2.3831651971309502</v>
      </c>
      <c r="F55" s="3">
        <v>2.3744086342026498</v>
      </c>
      <c r="G55" s="3">
        <v>2.3813538062318602</v>
      </c>
      <c r="H55" s="2">
        <v>116.96574787518701</v>
      </c>
      <c r="I55" s="2">
        <v>116.573935031052</v>
      </c>
      <c r="J55" s="2">
        <v>116.924710689075</v>
      </c>
      <c r="K55" s="4">
        <v>-6.2241194716148298E-3</v>
      </c>
      <c r="L55" s="4">
        <v>-2.8686879074836199E-3</v>
      </c>
      <c r="M55" s="4">
        <v>-5.8732100178058204E-3</v>
      </c>
      <c r="N55" s="2">
        <v>0</v>
      </c>
      <c r="O55" s="2">
        <v>0.57620000000000005</v>
      </c>
      <c r="P55" s="2">
        <v>49.08</v>
      </c>
      <c r="Q55" s="2">
        <v>116.81619999999999</v>
      </c>
      <c r="R55" s="3">
        <v>2.38011817440912</v>
      </c>
      <c r="S55" s="3">
        <v>2.3836499365620698</v>
      </c>
      <c r="T55" s="3">
        <v>2.3790980641449</v>
      </c>
      <c r="U55" s="3">
        <v>2.38369852120299</v>
      </c>
      <c r="V55" s="2">
        <v>116.98953888646599</v>
      </c>
      <c r="W55" s="2">
        <v>116.746472252617</v>
      </c>
      <c r="X55" s="2">
        <v>117.010979299857</v>
      </c>
      <c r="Y55" s="4">
        <v>-1.4827601670548199E-3</v>
      </c>
      <c r="Z55" s="4">
        <v>5.97079565679174E-4</v>
      </c>
      <c r="AA55" s="4">
        <v>-1.66601115827035E-3</v>
      </c>
      <c r="AC55" s="4">
        <f t="shared" si="0"/>
        <v>1.8354241922271825E-3</v>
      </c>
      <c r="AD55" s="4">
        <f t="shared" si="0"/>
        <v>-6.8799452318175143E-4</v>
      </c>
      <c r="AE55" s="4"/>
      <c r="AF55" s="4"/>
      <c r="AH55">
        <f t="shared" si="2"/>
        <v>0</v>
      </c>
      <c r="AI55">
        <f t="shared" si="3"/>
        <v>1</v>
      </c>
      <c r="AJ55">
        <f t="shared" si="4"/>
        <v>0</v>
      </c>
      <c r="AK55">
        <f t="shared" si="1"/>
        <v>0</v>
      </c>
      <c r="AL55" s="4">
        <f t="shared" si="5"/>
        <v>0</v>
      </c>
      <c r="AM55" s="4">
        <f t="shared" si="6"/>
        <v>0</v>
      </c>
      <c r="AN55" s="4">
        <f t="shared" si="7"/>
        <v>0</v>
      </c>
      <c r="AO55" s="13">
        <f t="shared" si="8"/>
        <v>-1.5660015554339523E-4</v>
      </c>
      <c r="AQ55" s="4"/>
      <c r="AS55">
        <f t="shared" si="9"/>
        <v>0</v>
      </c>
      <c r="AT55">
        <f t="shared" si="10"/>
        <v>1</v>
      </c>
      <c r="AU55">
        <f t="shared" si="11"/>
        <v>0</v>
      </c>
      <c r="AV55">
        <f t="shared" si="12"/>
        <v>0</v>
      </c>
      <c r="AW55" s="4">
        <f t="shared" si="13"/>
        <v>0</v>
      </c>
      <c r="AX55" s="4">
        <f t="shared" si="14"/>
        <v>0</v>
      </c>
      <c r="AY55" s="4">
        <f t="shared" si="15"/>
        <v>0</v>
      </c>
      <c r="AZ55" s="13">
        <f t="shared" si="16"/>
        <v>1.2565851670532773E-2</v>
      </c>
      <c r="BB55" s="13">
        <f t="shared" si="17"/>
        <v>0</v>
      </c>
      <c r="BC55" s="13">
        <f t="shared" si="18"/>
        <v>1.2409251514989379E-2</v>
      </c>
    </row>
    <row r="56" spans="1:55" x14ac:dyDescent="0.25">
      <c r="A56" s="1">
        <v>46104</v>
      </c>
      <c r="B56" s="2">
        <v>49.27</v>
      </c>
      <c r="C56" s="2">
        <v>117.27</v>
      </c>
      <c r="D56" s="3">
        <v>2.3801501928150999</v>
      </c>
      <c r="E56" s="3">
        <v>2.3831651971309502</v>
      </c>
      <c r="F56" s="3">
        <v>2.3747721533848201</v>
      </c>
      <c r="G56" s="3">
        <v>2.3804421359002199</v>
      </c>
      <c r="H56" s="2">
        <v>117.41854926264099</v>
      </c>
      <c r="I56" s="2">
        <v>116.987113407164</v>
      </c>
      <c r="J56" s="2">
        <v>117.329302033044</v>
      </c>
      <c r="K56" s="4">
        <v>-1.2659269738303201E-3</v>
      </c>
      <c r="L56" s="4">
        <v>2.41518156037604E-3</v>
      </c>
      <c r="M56" s="4">
        <v>-5.0556019385699497E-4</v>
      </c>
      <c r="N56" s="2">
        <v>0</v>
      </c>
      <c r="O56" s="2">
        <v>0</v>
      </c>
      <c r="P56" s="2">
        <v>49.27</v>
      </c>
      <c r="Q56" s="2">
        <v>117.27</v>
      </c>
      <c r="R56" s="3">
        <v>2.3801501928150999</v>
      </c>
      <c r="S56" s="3">
        <v>2.3836499365620698</v>
      </c>
      <c r="T56" s="3">
        <v>2.37946158332706</v>
      </c>
      <c r="U56" s="3">
        <v>2.3827868508713399</v>
      </c>
      <c r="V56" s="2">
        <v>117.442432374413</v>
      </c>
      <c r="W56" s="2">
        <v>117.218161620419</v>
      </c>
      <c r="X56" s="2">
        <v>117.44482613967099</v>
      </c>
      <c r="Y56" s="4">
        <v>-1.4693078137407399E-3</v>
      </c>
      <c r="Z56" s="4">
        <v>4.4214070396508901E-4</v>
      </c>
      <c r="AA56" s="4">
        <v>-1.4896900624264001E-3</v>
      </c>
      <c r="AC56" s="4">
        <f t="shared" si="0"/>
        <v>3.8637567131611147E-3</v>
      </c>
      <c r="AD56" s="4">
        <f t="shared" si="0"/>
        <v>8.8219492109457634E-3</v>
      </c>
      <c r="AE56" s="4"/>
      <c r="AF56" s="4"/>
      <c r="AH56">
        <f t="shared" si="2"/>
        <v>0</v>
      </c>
      <c r="AI56">
        <f t="shared" si="3"/>
        <v>1</v>
      </c>
      <c r="AJ56">
        <f t="shared" si="4"/>
        <v>0</v>
      </c>
      <c r="AK56">
        <f t="shared" si="1"/>
        <v>0</v>
      </c>
      <c r="AL56" s="4">
        <f t="shared" si="5"/>
        <v>0</v>
      </c>
      <c r="AM56" s="4">
        <f t="shared" si="6"/>
        <v>0</v>
      </c>
      <c r="AN56" s="4">
        <f t="shared" si="7"/>
        <v>0</v>
      </c>
      <c r="AO56" s="13">
        <f t="shared" si="8"/>
        <v>-1.5660015554339523E-4</v>
      </c>
      <c r="AQ56" s="4"/>
      <c r="AS56">
        <f t="shared" si="9"/>
        <v>0</v>
      </c>
      <c r="AT56">
        <f t="shared" si="10"/>
        <v>1</v>
      </c>
      <c r="AU56">
        <f t="shared" si="11"/>
        <v>0</v>
      </c>
      <c r="AV56">
        <f t="shared" si="12"/>
        <v>0</v>
      </c>
      <c r="AW56" s="4">
        <f t="shared" si="13"/>
        <v>0</v>
      </c>
      <c r="AX56" s="4">
        <f t="shared" si="14"/>
        <v>0</v>
      </c>
      <c r="AY56" s="4">
        <f t="shared" si="15"/>
        <v>0</v>
      </c>
      <c r="AZ56" s="13">
        <f t="shared" si="16"/>
        <v>1.2565851670532773E-2</v>
      </c>
      <c r="BB56" s="13">
        <f t="shared" si="17"/>
        <v>0</v>
      </c>
      <c r="BC56" s="13">
        <f t="shared" si="18"/>
        <v>1.2409251514989379E-2</v>
      </c>
    </row>
    <row r="57" spans="1:55" x14ac:dyDescent="0.25">
      <c r="A57" s="1">
        <v>46105</v>
      </c>
      <c r="B57" s="2">
        <v>49.28</v>
      </c>
      <c r="C57" s="2">
        <v>117.32</v>
      </c>
      <c r="D57" s="3">
        <v>2.3806818181818099</v>
      </c>
      <c r="E57" s="3">
        <v>2.3831651971309502</v>
      </c>
      <c r="F57" s="3">
        <v>2.3751255928937698</v>
      </c>
      <c r="G57" s="3">
        <v>2.3794781883628602</v>
      </c>
      <c r="H57" s="2">
        <v>117.442380914613</v>
      </c>
      <c r="I57" s="2">
        <v>117.02877171880399</v>
      </c>
      <c r="J57" s="2">
        <v>117.308188457162</v>
      </c>
      <c r="K57" s="4">
        <v>-1.0425940069457801E-3</v>
      </c>
      <c r="L57" s="4">
        <v>2.4854274163946801E-3</v>
      </c>
      <c r="M57" s="4">
        <v>1.0068306732267901E-4</v>
      </c>
      <c r="N57" s="2">
        <v>0</v>
      </c>
      <c r="O57" s="2">
        <v>0</v>
      </c>
      <c r="P57" s="2">
        <v>49.28</v>
      </c>
      <c r="Q57" s="2">
        <v>117.32</v>
      </c>
      <c r="R57" s="3">
        <v>2.3806818181818099</v>
      </c>
      <c r="S57" s="3">
        <v>2.3836499365620698</v>
      </c>
      <c r="T57" s="3">
        <v>2.37981502283602</v>
      </c>
      <c r="U57" s="3">
        <v>2.3818229033339802</v>
      </c>
      <c r="V57" s="2">
        <v>117.466268873779</v>
      </c>
      <c r="W57" s="2">
        <v>117.259866826357</v>
      </c>
      <c r="X57" s="2">
        <v>117.423736010939</v>
      </c>
      <c r="Y57" s="4">
        <v>-1.24597484685624E-3</v>
      </c>
      <c r="Z57" s="4">
        <v>5.1268828627807402E-4</v>
      </c>
      <c r="AA57" s="4">
        <v>-8.8382352138850404E-4</v>
      </c>
      <c r="AC57" s="4">
        <f t="shared" si="0"/>
        <v>2.0294266939266736E-4</v>
      </c>
      <c r="AD57" s="4">
        <f t="shared" si="0"/>
        <v>4.2627563627709481E-4</v>
      </c>
      <c r="AE57" s="4"/>
      <c r="AF57" s="4"/>
      <c r="AH57">
        <f t="shared" si="2"/>
        <v>0</v>
      </c>
      <c r="AI57">
        <f t="shared" si="3"/>
        <v>1</v>
      </c>
      <c r="AJ57">
        <f t="shared" ref="AJ57:AJ120" si="19">AK57</f>
        <v>0</v>
      </c>
      <c r="AK57">
        <f t="shared" si="1"/>
        <v>0</v>
      </c>
      <c r="AL57" s="4">
        <f t="shared" si="5"/>
        <v>0</v>
      </c>
      <c r="AM57" s="4">
        <f t="shared" si="6"/>
        <v>0</v>
      </c>
      <c r="AN57" s="4">
        <f t="shared" si="7"/>
        <v>0</v>
      </c>
      <c r="AO57" s="13">
        <f t="shared" si="8"/>
        <v>-1.5660015554339523E-4</v>
      </c>
      <c r="AQ57" s="4"/>
      <c r="AS57">
        <f t="shared" si="9"/>
        <v>0</v>
      </c>
      <c r="AT57">
        <f t="shared" si="10"/>
        <v>1</v>
      </c>
      <c r="AU57">
        <f t="shared" si="11"/>
        <v>0</v>
      </c>
      <c r="AV57">
        <f t="shared" si="12"/>
        <v>0</v>
      </c>
      <c r="AW57" s="4">
        <f t="shared" si="13"/>
        <v>0</v>
      </c>
      <c r="AX57" s="4">
        <f t="shared" si="14"/>
        <v>0</v>
      </c>
      <c r="AY57" s="4">
        <f t="shared" si="15"/>
        <v>0</v>
      </c>
      <c r="AZ57" s="13">
        <f t="shared" si="16"/>
        <v>1.2565851670532773E-2</v>
      </c>
      <c r="BB57" s="13">
        <f t="shared" si="17"/>
        <v>0</v>
      </c>
      <c r="BC57" s="13">
        <f t="shared" si="18"/>
        <v>1.2409251514989379E-2</v>
      </c>
    </row>
    <row r="58" spans="1:55" x14ac:dyDescent="0.25">
      <c r="A58" s="1">
        <v>46106</v>
      </c>
      <c r="B58" s="2">
        <v>49.34</v>
      </c>
      <c r="C58" s="2">
        <v>117.41</v>
      </c>
      <c r="D58" s="3">
        <v>2.37961086339683</v>
      </c>
      <c r="E58" s="3">
        <v>2.3831651971309502</v>
      </c>
      <c r="F58" s="3">
        <v>2.3752744310465101</v>
      </c>
      <c r="G58" s="3">
        <v>2.37876526710239</v>
      </c>
      <c r="H58" s="2">
        <v>117.58537082644099</v>
      </c>
      <c r="I58" s="2">
        <v>117.188696753378</v>
      </c>
      <c r="J58" s="2">
        <v>117.40345381382301</v>
      </c>
      <c r="K58" s="4">
        <v>-1.4925473500218701E-3</v>
      </c>
      <c r="L58" s="4">
        <v>1.8866542340359701E-3</v>
      </c>
      <c r="M58" s="4">
        <v>5.5756483044234697E-5</v>
      </c>
      <c r="N58" s="2">
        <v>0</v>
      </c>
      <c r="O58" s="2">
        <v>0</v>
      </c>
      <c r="P58" s="2">
        <v>49.34</v>
      </c>
      <c r="Q58" s="2">
        <v>117.41</v>
      </c>
      <c r="R58" s="3">
        <v>2.37961086339683</v>
      </c>
      <c r="S58" s="3">
        <v>2.3836499365620698</v>
      </c>
      <c r="T58" s="3">
        <v>2.3799638609887501</v>
      </c>
      <c r="U58" s="3">
        <v>2.38110998207351</v>
      </c>
      <c r="V58" s="2">
        <v>117.60928786997199</v>
      </c>
      <c r="W58" s="2">
        <v>117.420073226729</v>
      </c>
      <c r="X58" s="2">
        <v>117.519142050498</v>
      </c>
      <c r="Y58" s="4">
        <v>-1.6959281899323901E-3</v>
      </c>
      <c r="Z58" s="4">
        <v>-8.5791624531246494E-5</v>
      </c>
      <c r="AA58" s="4">
        <v>-9.2914874160118896E-4</v>
      </c>
      <c r="AC58" s="4">
        <f t="shared" si="0"/>
        <v>1.2167918759463684E-3</v>
      </c>
      <c r="AD58" s="4">
        <f t="shared" si="0"/>
        <v>7.6683853287013966E-4</v>
      </c>
      <c r="AE58" s="4"/>
      <c r="AF58" s="4"/>
      <c r="AH58">
        <f t="shared" si="2"/>
        <v>0</v>
      </c>
      <c r="AI58">
        <f t="shared" si="3"/>
        <v>1</v>
      </c>
      <c r="AJ58">
        <f t="shared" si="19"/>
        <v>0</v>
      </c>
      <c r="AK58">
        <f t="shared" ref="AK58:AK121" si="20">IF(AH57,1,IF(AI57,0,AJ57))</f>
        <v>0</v>
      </c>
      <c r="AL58" s="4">
        <f t="shared" si="5"/>
        <v>0</v>
      </c>
      <c r="AM58" s="4">
        <f t="shared" si="6"/>
        <v>0</v>
      </c>
      <c r="AN58" s="4">
        <f t="shared" si="7"/>
        <v>0</v>
      </c>
      <c r="AO58" s="13">
        <f t="shared" si="8"/>
        <v>-1.5660015554339523E-4</v>
      </c>
      <c r="AQ58" s="4"/>
      <c r="AS58">
        <f t="shared" si="9"/>
        <v>0</v>
      </c>
      <c r="AT58">
        <f t="shared" si="10"/>
        <v>1</v>
      </c>
      <c r="AU58">
        <f t="shared" si="11"/>
        <v>0</v>
      </c>
      <c r="AV58">
        <f t="shared" si="12"/>
        <v>0</v>
      </c>
      <c r="AW58" s="4">
        <f t="shared" si="13"/>
        <v>0</v>
      </c>
      <c r="AX58" s="4">
        <f t="shared" si="14"/>
        <v>0</v>
      </c>
      <c r="AY58" s="4">
        <f t="shared" si="15"/>
        <v>0</v>
      </c>
      <c r="AZ58" s="13">
        <f t="shared" si="16"/>
        <v>1.2565851670532773E-2</v>
      </c>
      <c r="BB58" s="13">
        <f t="shared" si="17"/>
        <v>0</v>
      </c>
      <c r="BC58" s="13">
        <f t="shared" si="18"/>
        <v>1.2409251514989379E-2</v>
      </c>
    </row>
    <row r="59" spans="1:55" x14ac:dyDescent="0.25">
      <c r="A59" s="1">
        <v>46107</v>
      </c>
      <c r="B59" s="2">
        <v>49.05</v>
      </c>
      <c r="C59" s="2">
        <v>116.71</v>
      </c>
      <c r="D59" s="3">
        <v>2.3794087665647199</v>
      </c>
      <c r="E59" s="3">
        <v>2.3831651971309502</v>
      </c>
      <c r="F59" s="3">
        <v>2.3754516378278998</v>
      </c>
      <c r="G59" s="3">
        <v>2.3780595149544399</v>
      </c>
      <c r="H59" s="2">
        <v>116.894252919273</v>
      </c>
      <c r="I59" s="2">
        <v>116.507210842831</v>
      </c>
      <c r="J59" s="2">
        <v>116.678436351372</v>
      </c>
      <c r="K59" s="4">
        <v>-1.5774794780415E-3</v>
      </c>
      <c r="L59" s="4">
        <v>1.7390586873416399E-3</v>
      </c>
      <c r="M59" s="4">
        <v>2.7048168549632901E-4</v>
      </c>
      <c r="N59" s="2">
        <v>0</v>
      </c>
      <c r="O59" s="2">
        <v>0</v>
      </c>
      <c r="P59" s="2">
        <v>49.05</v>
      </c>
      <c r="Q59" s="2">
        <v>116.71</v>
      </c>
      <c r="R59" s="3">
        <v>2.3794087665647199</v>
      </c>
      <c r="S59" s="3">
        <v>2.3836499365620698</v>
      </c>
      <c r="T59" s="3">
        <v>2.38014106777015</v>
      </c>
      <c r="U59" s="3">
        <v>2.3804042299255599</v>
      </c>
      <c r="V59" s="2">
        <v>116.91802938836901</v>
      </c>
      <c r="W59" s="2">
        <v>116.737227381498</v>
      </c>
      <c r="X59" s="2">
        <v>116.793444620706</v>
      </c>
      <c r="Y59" s="4">
        <v>-1.78086031795182E-3</v>
      </c>
      <c r="Z59" s="4">
        <v>-2.3326369670318201E-4</v>
      </c>
      <c r="AA59" s="4">
        <v>-7.1471857208617404E-4</v>
      </c>
      <c r="AC59" s="4">
        <f t="shared" si="0"/>
        <v>-5.8949250898386986E-3</v>
      </c>
      <c r="AD59" s="4">
        <f t="shared" si="0"/>
        <v>-5.9798572178581888E-3</v>
      </c>
      <c r="AE59" s="4"/>
      <c r="AF59" s="4"/>
      <c r="AH59">
        <f t="shared" si="2"/>
        <v>0</v>
      </c>
      <c r="AI59">
        <f t="shared" si="3"/>
        <v>1</v>
      </c>
      <c r="AJ59">
        <f t="shared" si="19"/>
        <v>0</v>
      </c>
      <c r="AK59">
        <f t="shared" si="20"/>
        <v>0</v>
      </c>
      <c r="AL59" s="4">
        <f t="shared" si="5"/>
        <v>0</v>
      </c>
      <c r="AM59" s="4">
        <f t="shared" si="6"/>
        <v>0</v>
      </c>
      <c r="AN59" s="4">
        <f t="shared" si="7"/>
        <v>0</v>
      </c>
      <c r="AO59" s="13">
        <f t="shared" si="8"/>
        <v>-1.5660015554339523E-4</v>
      </c>
      <c r="AQ59" s="4"/>
      <c r="AS59">
        <f t="shared" si="9"/>
        <v>0</v>
      </c>
      <c r="AT59">
        <f t="shared" si="10"/>
        <v>1</v>
      </c>
      <c r="AU59">
        <f t="shared" si="11"/>
        <v>0</v>
      </c>
      <c r="AV59">
        <f t="shared" si="12"/>
        <v>0</v>
      </c>
      <c r="AW59" s="4">
        <f t="shared" si="13"/>
        <v>0</v>
      </c>
      <c r="AX59" s="4">
        <f t="shared" si="14"/>
        <v>0</v>
      </c>
      <c r="AY59" s="4">
        <f t="shared" si="15"/>
        <v>0</v>
      </c>
      <c r="AZ59" s="13">
        <f t="shared" si="16"/>
        <v>1.2565851670532773E-2</v>
      </c>
      <c r="BB59" s="13">
        <f t="shared" si="17"/>
        <v>0</v>
      </c>
      <c r="BC59" s="13">
        <f t="shared" si="18"/>
        <v>1.2409251514989379E-2</v>
      </c>
    </row>
    <row r="60" spans="1:55" x14ac:dyDescent="0.25">
      <c r="A60" s="1">
        <v>46108</v>
      </c>
      <c r="B60" s="2">
        <v>47.81</v>
      </c>
      <c r="C60" s="2">
        <v>113.98</v>
      </c>
      <c r="D60" s="3">
        <v>2.3840200794812798</v>
      </c>
      <c r="E60" s="3">
        <v>2.3831651971309502</v>
      </c>
      <c r="F60" s="3">
        <v>2.3764226782980198</v>
      </c>
      <c r="G60" s="3">
        <v>2.3780596633967099</v>
      </c>
      <c r="H60" s="2">
        <v>113.93912807482999</v>
      </c>
      <c r="I60" s="2">
        <v>113.570342804552</v>
      </c>
      <c r="J60" s="2">
        <v>113.695025409971</v>
      </c>
      <c r="K60" s="4">
        <v>3.58652877909763E-4</v>
      </c>
      <c r="L60" s="4">
        <v>3.6005890650229501E-3</v>
      </c>
      <c r="M60" s="4">
        <v>2.5033464986931602E-3</v>
      </c>
      <c r="N60" s="2">
        <v>0</v>
      </c>
      <c r="O60" s="2">
        <v>0</v>
      </c>
      <c r="P60" s="2">
        <v>47.81</v>
      </c>
      <c r="Q60" s="2">
        <v>113.98</v>
      </c>
      <c r="R60" s="3">
        <v>2.3840200794812798</v>
      </c>
      <c r="S60" s="3">
        <v>2.3836499365620698</v>
      </c>
      <c r="T60" s="3">
        <v>2.38111210824027</v>
      </c>
      <c r="U60" s="3">
        <v>2.3804043783678299</v>
      </c>
      <c r="V60" s="2">
        <v>113.962303467032</v>
      </c>
      <c r="W60" s="2">
        <v>113.794544450091</v>
      </c>
      <c r="X60" s="2">
        <v>113.807126232741</v>
      </c>
      <c r="Y60" s="4">
        <v>1.55272037999488E-4</v>
      </c>
      <c r="Z60" s="4">
        <v>1.6284136696499E-3</v>
      </c>
      <c r="AA60" s="4">
        <v>1.51785400086329E-3</v>
      </c>
      <c r="AC60" s="4">
        <f t="shared" si="0"/>
        <v>-2.5605363373360026E-2</v>
      </c>
      <c r="AD60" s="4">
        <f t="shared" si="0"/>
        <v>-2.3669231017408712E-2</v>
      </c>
      <c r="AE60" s="4"/>
      <c r="AF60" s="4"/>
      <c r="AH60">
        <f t="shared" si="2"/>
        <v>0</v>
      </c>
      <c r="AI60">
        <f t="shared" si="3"/>
        <v>1</v>
      </c>
      <c r="AJ60">
        <f t="shared" si="19"/>
        <v>0</v>
      </c>
      <c r="AK60">
        <f t="shared" si="20"/>
        <v>0</v>
      </c>
      <c r="AL60" s="4">
        <f t="shared" si="5"/>
        <v>0</v>
      </c>
      <c r="AM60" s="4">
        <f t="shared" si="6"/>
        <v>0</v>
      </c>
      <c r="AN60" s="4">
        <f t="shared" si="7"/>
        <v>0</v>
      </c>
      <c r="AO60" s="13">
        <f t="shared" si="8"/>
        <v>-1.5660015554339523E-4</v>
      </c>
      <c r="AQ60" s="4"/>
      <c r="AS60">
        <f t="shared" si="9"/>
        <v>0</v>
      </c>
      <c r="AT60">
        <f t="shared" si="10"/>
        <v>0</v>
      </c>
      <c r="AU60">
        <f t="shared" si="11"/>
        <v>0</v>
      </c>
      <c r="AV60">
        <f t="shared" si="12"/>
        <v>0</v>
      </c>
      <c r="AW60" s="4">
        <f t="shared" si="13"/>
        <v>0</v>
      </c>
      <c r="AX60" s="4">
        <f t="shared" si="14"/>
        <v>0</v>
      </c>
      <c r="AY60" s="4">
        <f t="shared" si="15"/>
        <v>0</v>
      </c>
      <c r="AZ60" s="13">
        <f t="shared" si="16"/>
        <v>1.2565851670532773E-2</v>
      </c>
      <c r="BB60" s="13">
        <f t="shared" si="17"/>
        <v>0</v>
      </c>
      <c r="BC60" s="13">
        <f t="shared" si="18"/>
        <v>1.2409251514989379E-2</v>
      </c>
    </row>
    <row r="61" spans="1:55" x14ac:dyDescent="0.25">
      <c r="A61" s="1">
        <v>46111</v>
      </c>
      <c r="B61" s="2">
        <v>48.36</v>
      </c>
      <c r="C61" s="2">
        <v>115.05</v>
      </c>
      <c r="D61" s="3">
        <v>2.3790322580645098</v>
      </c>
      <c r="E61" s="3">
        <v>2.3831651971309502</v>
      </c>
      <c r="F61" s="3">
        <v>2.3769019690131898</v>
      </c>
      <c r="G61" s="3">
        <v>2.3775765784441898</v>
      </c>
      <c r="H61" s="2">
        <v>115.249868933252</v>
      </c>
      <c r="I61" s="2">
        <v>114.923800722492</v>
      </c>
      <c r="J61" s="2">
        <v>115.00296532186501</v>
      </c>
      <c r="K61" s="4">
        <v>-1.7357281561487499E-3</v>
      </c>
      <c r="L61" s="4">
        <v>1.09751014923069E-3</v>
      </c>
      <c r="M61" s="4">
        <v>4.0890304303897799E-4</v>
      </c>
      <c r="N61" s="2">
        <v>0</v>
      </c>
      <c r="O61" s="2">
        <v>0</v>
      </c>
      <c r="P61" s="2">
        <v>48.36</v>
      </c>
      <c r="Q61" s="2">
        <v>115.05</v>
      </c>
      <c r="R61" s="3">
        <v>2.3790322580645098</v>
      </c>
      <c r="S61" s="3">
        <v>2.3836499365620698</v>
      </c>
      <c r="T61" s="3">
        <v>2.38159139895544</v>
      </c>
      <c r="U61" s="3">
        <v>2.3799212934153098</v>
      </c>
      <c r="V61" s="2">
        <v>115.273310932141</v>
      </c>
      <c r="W61" s="2">
        <v>115.150581554499</v>
      </c>
      <c r="X61" s="2">
        <v>115.11635573786801</v>
      </c>
      <c r="Y61" s="4">
        <v>-1.9391089960590501E-3</v>
      </c>
      <c r="Z61" s="4">
        <v>-8.7386018072500003E-4</v>
      </c>
      <c r="AA61" s="4">
        <v>-5.7658939330502295E-4</v>
      </c>
      <c r="AC61" s="4">
        <f t="shared" si="0"/>
        <v>1.1438203108579811E-2</v>
      </c>
      <c r="AD61" s="4">
        <f t="shared" si="0"/>
        <v>9.343822074521238E-3</v>
      </c>
      <c r="AE61" s="4"/>
      <c r="AF61" s="4"/>
      <c r="AH61">
        <f t="shared" si="2"/>
        <v>0</v>
      </c>
      <c r="AI61">
        <f t="shared" si="3"/>
        <v>1</v>
      </c>
      <c r="AJ61">
        <f t="shared" si="19"/>
        <v>0</v>
      </c>
      <c r="AK61">
        <f t="shared" si="20"/>
        <v>0</v>
      </c>
      <c r="AL61" s="4">
        <f t="shared" si="5"/>
        <v>0</v>
      </c>
      <c r="AM61" s="4">
        <f t="shared" si="6"/>
        <v>0</v>
      </c>
      <c r="AN61" s="4">
        <f t="shared" si="7"/>
        <v>0</v>
      </c>
      <c r="AO61" s="13">
        <f t="shared" si="8"/>
        <v>-1.5660015554339523E-4</v>
      </c>
      <c r="AQ61" s="4"/>
      <c r="AS61">
        <f t="shared" si="9"/>
        <v>0</v>
      </c>
      <c r="AT61">
        <f t="shared" si="10"/>
        <v>1</v>
      </c>
      <c r="AU61">
        <f t="shared" si="11"/>
        <v>0</v>
      </c>
      <c r="AV61">
        <f t="shared" si="12"/>
        <v>0</v>
      </c>
      <c r="AW61" s="4">
        <f t="shared" si="13"/>
        <v>0</v>
      </c>
      <c r="AX61" s="4">
        <f t="shared" si="14"/>
        <v>0</v>
      </c>
      <c r="AY61" s="4">
        <f t="shared" si="15"/>
        <v>0</v>
      </c>
      <c r="AZ61" s="13">
        <f t="shared" si="16"/>
        <v>1.2565851670532773E-2</v>
      </c>
      <c r="BB61" s="13">
        <f t="shared" si="17"/>
        <v>0</v>
      </c>
      <c r="BC61" s="13">
        <f t="shared" si="18"/>
        <v>1.2409251514989379E-2</v>
      </c>
    </row>
    <row r="62" spans="1:55" x14ac:dyDescent="0.25">
      <c r="A62" s="1">
        <v>46112</v>
      </c>
      <c r="B62" s="2">
        <v>49.37</v>
      </c>
      <c r="C62" s="2">
        <v>117.66</v>
      </c>
      <c r="D62" s="3">
        <v>2.3832286813854502</v>
      </c>
      <c r="E62" s="3">
        <v>2.3831651971309502</v>
      </c>
      <c r="F62" s="3">
        <v>2.3784613181848302</v>
      </c>
      <c r="G62" s="3">
        <v>2.3775815977507202</v>
      </c>
      <c r="H62" s="2">
        <v>117.656865782355</v>
      </c>
      <c r="I62" s="2">
        <v>117.347650210181</v>
      </c>
      <c r="J62" s="2">
        <v>117.380955677789</v>
      </c>
      <c r="K62" s="4">
        <v>2.6638274606783101E-5</v>
      </c>
      <c r="L62" s="4">
        <v>2.6582111132399402E-3</v>
      </c>
      <c r="M62" s="4">
        <v>2.3744325962958101E-3</v>
      </c>
      <c r="N62" s="2">
        <v>0</v>
      </c>
      <c r="O62" s="2">
        <v>0</v>
      </c>
      <c r="P62" s="2">
        <v>49.37</v>
      </c>
      <c r="Q62" s="2">
        <v>117.66</v>
      </c>
      <c r="R62" s="3">
        <v>2.3832286813854502</v>
      </c>
      <c r="S62" s="3">
        <v>2.3836499365620698</v>
      </c>
      <c r="T62" s="3">
        <v>2.38198811697292</v>
      </c>
      <c r="U62" s="3">
        <v>2.3799263127218402</v>
      </c>
      <c r="V62" s="2">
        <v>117.68079736806899</v>
      </c>
      <c r="W62" s="2">
        <v>117.57916736643</v>
      </c>
      <c r="X62" s="2">
        <v>117.496714255914</v>
      </c>
      <c r="Y62" s="4">
        <v>-1.76742565303623E-4</v>
      </c>
      <c r="Z62" s="4">
        <v>6.8723790902743497E-4</v>
      </c>
      <c r="AA62" s="4">
        <v>1.38874002254465E-3</v>
      </c>
      <c r="AC62" s="4">
        <f t="shared" si="0"/>
        <v>2.0669926524179545E-2</v>
      </c>
      <c r="AD62" s="4">
        <f t="shared" si="0"/>
        <v>2.2432292954934943E-2</v>
      </c>
      <c r="AE62" s="4"/>
      <c r="AF62" s="4"/>
      <c r="AH62">
        <f t="shared" si="2"/>
        <v>0</v>
      </c>
      <c r="AI62">
        <f t="shared" si="3"/>
        <v>1</v>
      </c>
      <c r="AJ62">
        <f t="shared" si="19"/>
        <v>0</v>
      </c>
      <c r="AK62">
        <f t="shared" si="20"/>
        <v>0</v>
      </c>
      <c r="AL62" s="4">
        <f t="shared" si="5"/>
        <v>0</v>
      </c>
      <c r="AM62" s="4">
        <f t="shared" si="6"/>
        <v>0</v>
      </c>
      <c r="AN62" s="4">
        <f t="shared" si="7"/>
        <v>0</v>
      </c>
      <c r="AO62" s="13">
        <f t="shared" si="8"/>
        <v>-1.5660015554339523E-4</v>
      </c>
      <c r="AQ62" s="4"/>
      <c r="AS62">
        <f t="shared" si="9"/>
        <v>0</v>
      </c>
      <c r="AT62">
        <f t="shared" si="10"/>
        <v>0</v>
      </c>
      <c r="AU62">
        <f t="shared" si="11"/>
        <v>0</v>
      </c>
      <c r="AV62">
        <f t="shared" si="12"/>
        <v>0</v>
      </c>
      <c r="AW62" s="4">
        <f t="shared" si="13"/>
        <v>0</v>
      </c>
      <c r="AX62" s="4">
        <f t="shared" si="14"/>
        <v>0</v>
      </c>
      <c r="AY62" s="4">
        <f t="shared" si="15"/>
        <v>0</v>
      </c>
      <c r="AZ62" s="13">
        <f t="shared" si="16"/>
        <v>1.2565851670532773E-2</v>
      </c>
      <c r="BB62" s="13">
        <f t="shared" si="17"/>
        <v>0</v>
      </c>
      <c r="BC62" s="13">
        <f t="shared" si="18"/>
        <v>1.2409251514989379E-2</v>
      </c>
    </row>
    <row r="63" spans="1:55" x14ac:dyDescent="0.25">
      <c r="A63" s="1">
        <v>46113</v>
      </c>
      <c r="B63" s="2">
        <v>49.44</v>
      </c>
      <c r="C63" s="2">
        <v>118.06</v>
      </c>
      <c r="D63" s="3">
        <v>2.3879449838187701</v>
      </c>
      <c r="E63" s="3">
        <v>2.3831651971309502</v>
      </c>
      <c r="F63" s="3">
        <v>2.3796817916534998</v>
      </c>
      <c r="G63" s="3">
        <v>2.3777846721843798</v>
      </c>
      <c r="H63" s="2">
        <v>117.823687346154</v>
      </c>
      <c r="I63" s="2">
        <v>117.591127571058</v>
      </c>
      <c r="J63" s="2">
        <v>117.547634192795</v>
      </c>
      <c r="K63" s="4">
        <v>2.0036377721763098E-3</v>
      </c>
      <c r="L63" s="4">
        <v>3.9793830185304701E-3</v>
      </c>
      <c r="M63" s="4">
        <v>4.3493209941523302E-3</v>
      </c>
      <c r="N63" s="2">
        <v>0</v>
      </c>
      <c r="O63" s="2">
        <v>0</v>
      </c>
      <c r="P63" s="2">
        <v>49.44</v>
      </c>
      <c r="Q63" s="2">
        <v>118.06</v>
      </c>
      <c r="R63" s="3">
        <v>2.3879449838187701</v>
      </c>
      <c r="S63" s="3">
        <v>2.3836499365620698</v>
      </c>
      <c r="T63" s="3">
        <v>2.3820319516831598</v>
      </c>
      <c r="U63" s="3">
        <v>2.3801293871554998</v>
      </c>
      <c r="V63" s="2">
        <v>117.847652863628</v>
      </c>
      <c r="W63" s="2">
        <v>117.765492503141</v>
      </c>
      <c r="X63" s="2">
        <v>117.663556900968</v>
      </c>
      <c r="Y63" s="4">
        <v>1.80025693226605E-3</v>
      </c>
      <c r="Z63" s="4">
        <v>2.4976744187972799E-3</v>
      </c>
      <c r="AA63" s="4">
        <v>3.3636305002691701E-3</v>
      </c>
      <c r="AC63" s="4">
        <f t="shared" si="0"/>
        <v>1.4168608786639212E-3</v>
      </c>
      <c r="AD63" s="4">
        <f t="shared" si="0"/>
        <v>3.3938603762334492E-3</v>
      </c>
      <c r="AE63" s="4"/>
      <c r="AF63" s="4"/>
      <c r="AH63">
        <f t="shared" si="2"/>
        <v>0</v>
      </c>
      <c r="AI63">
        <f t="shared" si="3"/>
        <v>1</v>
      </c>
      <c r="AJ63">
        <f t="shared" si="19"/>
        <v>0</v>
      </c>
      <c r="AK63">
        <f t="shared" si="20"/>
        <v>0</v>
      </c>
      <c r="AL63" s="4">
        <f t="shared" si="5"/>
        <v>0</v>
      </c>
      <c r="AM63" s="4">
        <f t="shared" si="6"/>
        <v>0</v>
      </c>
      <c r="AN63" s="4">
        <f t="shared" si="7"/>
        <v>0</v>
      </c>
      <c r="AO63" s="13">
        <f t="shared" si="8"/>
        <v>-1.5660015554339523E-4</v>
      </c>
      <c r="AQ63" s="4"/>
      <c r="AS63">
        <f t="shared" si="9"/>
        <v>0</v>
      </c>
      <c r="AT63">
        <f t="shared" si="10"/>
        <v>0</v>
      </c>
      <c r="AU63">
        <f t="shared" si="11"/>
        <v>0</v>
      </c>
      <c r="AV63">
        <f t="shared" si="12"/>
        <v>0</v>
      </c>
      <c r="AW63" s="4">
        <f t="shared" si="13"/>
        <v>0</v>
      </c>
      <c r="AX63" s="4">
        <f t="shared" si="14"/>
        <v>0</v>
      </c>
      <c r="AY63" s="4">
        <f t="shared" si="15"/>
        <v>0</v>
      </c>
      <c r="AZ63" s="13">
        <f t="shared" si="16"/>
        <v>1.2565851670532773E-2</v>
      </c>
      <c r="BB63" s="13">
        <f t="shared" si="17"/>
        <v>0</v>
      </c>
      <c r="BC63" s="13">
        <f t="shared" si="18"/>
        <v>1.2409251514989379E-2</v>
      </c>
    </row>
    <row r="64" spans="1:55" x14ac:dyDescent="0.25">
      <c r="A64" s="1">
        <v>46114</v>
      </c>
      <c r="B64" s="2">
        <v>49.53</v>
      </c>
      <c r="C64" s="2">
        <v>118.4</v>
      </c>
      <c r="D64" s="3">
        <v>2.3904704219664801</v>
      </c>
      <c r="E64" s="3">
        <v>2.3831651971309502</v>
      </c>
      <c r="F64" s="3">
        <v>2.3812926223784201</v>
      </c>
      <c r="G64" s="3">
        <v>2.3782373363629299</v>
      </c>
      <c r="H64" s="2">
        <v>118.038172213895</v>
      </c>
      <c r="I64" s="2">
        <v>117.865639140597</v>
      </c>
      <c r="J64" s="2">
        <v>117.77167481329199</v>
      </c>
      <c r="K64" s="4">
        <v>3.0606569588273601E-3</v>
      </c>
      <c r="L64" s="4">
        <v>4.5233980910733499E-3</v>
      </c>
      <c r="M64" s="4">
        <v>5.32093164558091E-3</v>
      </c>
      <c r="N64" s="2">
        <v>0</v>
      </c>
      <c r="O64" s="2">
        <v>0</v>
      </c>
      <c r="P64" s="2">
        <v>49.53</v>
      </c>
      <c r="Q64" s="2">
        <v>118.4</v>
      </c>
      <c r="R64" s="3">
        <v>2.3904704219664801</v>
      </c>
      <c r="S64" s="3">
        <v>2.3836499365620698</v>
      </c>
      <c r="T64" s="3">
        <v>2.3824666240084098</v>
      </c>
      <c r="U64" s="3">
        <v>2.3805820513340499</v>
      </c>
      <c r="V64" s="2">
        <v>118.062181357919</v>
      </c>
      <c r="W64" s="2">
        <v>117.98204256686699</v>
      </c>
      <c r="X64" s="2">
        <v>117.88780854581201</v>
      </c>
      <c r="Y64" s="4">
        <v>2.8572761189170101E-3</v>
      </c>
      <c r="Z64" s="4">
        <v>3.5362912017593601E-3</v>
      </c>
      <c r="AA64" s="4">
        <v>4.3353252930119898E-3</v>
      </c>
      <c r="AC64" s="4">
        <f t="shared" si="0"/>
        <v>1.8187334507111384E-3</v>
      </c>
      <c r="AD64" s="4">
        <f t="shared" si="0"/>
        <v>2.8757526373620898E-3</v>
      </c>
      <c r="AE64" s="4"/>
      <c r="AF64" s="4"/>
      <c r="AH64">
        <f t="shared" si="2"/>
        <v>0</v>
      </c>
      <c r="AI64">
        <f t="shared" si="3"/>
        <v>1</v>
      </c>
      <c r="AJ64">
        <f t="shared" si="19"/>
        <v>0</v>
      </c>
      <c r="AK64">
        <f t="shared" si="20"/>
        <v>0</v>
      </c>
      <c r="AL64" s="4">
        <f t="shared" si="5"/>
        <v>0</v>
      </c>
      <c r="AM64" s="4">
        <f t="shared" si="6"/>
        <v>0</v>
      </c>
      <c r="AN64" s="4">
        <f t="shared" si="7"/>
        <v>0</v>
      </c>
      <c r="AO64" s="13">
        <f t="shared" si="8"/>
        <v>-1.5660015554339523E-4</v>
      </c>
      <c r="AQ64" s="4"/>
      <c r="AS64">
        <f t="shared" si="9"/>
        <v>1</v>
      </c>
      <c r="AT64">
        <f t="shared" si="10"/>
        <v>0</v>
      </c>
      <c r="AU64">
        <f t="shared" si="11"/>
        <v>0</v>
      </c>
      <c r="AV64">
        <f t="shared" si="12"/>
        <v>0</v>
      </c>
      <c r="AW64" s="4">
        <f t="shared" si="13"/>
        <v>0</v>
      </c>
      <c r="AX64" s="4">
        <f t="shared" si="14"/>
        <v>0</v>
      </c>
      <c r="AY64" s="4">
        <f t="shared" si="15"/>
        <v>0</v>
      </c>
      <c r="AZ64" s="13">
        <f t="shared" si="16"/>
        <v>1.2565851670532773E-2</v>
      </c>
      <c r="BB64" s="13">
        <f t="shared" si="17"/>
        <v>0</v>
      </c>
      <c r="BC64" s="13">
        <f t="shared" si="18"/>
        <v>1.2409251514989379E-2</v>
      </c>
    </row>
    <row r="65" spans="1:55" x14ac:dyDescent="0.25">
      <c r="A65" s="1">
        <v>46118</v>
      </c>
      <c r="B65" s="2">
        <v>49.88</v>
      </c>
      <c r="C65" s="2">
        <v>119.14</v>
      </c>
      <c r="D65" s="3">
        <v>2.38853247794707</v>
      </c>
      <c r="E65" s="3">
        <v>2.3831651971309502</v>
      </c>
      <c r="F65" s="3">
        <v>2.3833080543622001</v>
      </c>
      <c r="G65" s="3">
        <v>2.3788583442824298</v>
      </c>
      <c r="H65" s="2">
        <v>118.872280032891</v>
      </c>
      <c r="I65" s="2">
        <v>118.778876004235</v>
      </c>
      <c r="J65" s="2">
        <v>118.626478337783</v>
      </c>
      <c r="K65" s="4">
        <v>2.24963249777402E-3</v>
      </c>
      <c r="L65" s="4">
        <v>3.0356924944783701E-3</v>
      </c>
      <c r="M65" s="4">
        <v>4.3195530696372103E-3</v>
      </c>
      <c r="N65" s="2">
        <v>0</v>
      </c>
      <c r="O65" s="2">
        <v>0</v>
      </c>
      <c r="P65" s="2">
        <v>49.88</v>
      </c>
      <c r="Q65" s="2">
        <v>119.14</v>
      </c>
      <c r="R65" s="3">
        <v>2.38853247794707</v>
      </c>
      <c r="S65" s="3">
        <v>2.3836499365620698</v>
      </c>
      <c r="T65" s="3">
        <v>2.3833080543622001</v>
      </c>
      <c r="U65" s="3">
        <v>2.3812030592535498</v>
      </c>
      <c r="V65" s="2">
        <v>118.896458835716</v>
      </c>
      <c r="W65" s="2">
        <v>118.83743520553899</v>
      </c>
      <c r="X65" s="2">
        <v>118.743432720542</v>
      </c>
      <c r="Y65" s="4">
        <v>2.04625165786366E-3</v>
      </c>
      <c r="Z65" s="4">
        <v>2.5428037513495999E-3</v>
      </c>
      <c r="AA65" s="4">
        <v>3.3341342210378802E-3</v>
      </c>
      <c r="AC65" s="4">
        <f t="shared" si="0"/>
        <v>7.0415742116894187E-3</v>
      </c>
      <c r="AD65" s="4">
        <f t="shared" si="0"/>
        <v>6.2305497506359416E-3</v>
      </c>
      <c r="AE65" s="4"/>
      <c r="AF65" s="4"/>
      <c r="AH65">
        <f t="shared" si="2"/>
        <v>0</v>
      </c>
      <c r="AI65">
        <f t="shared" si="3"/>
        <v>1</v>
      </c>
      <c r="AJ65">
        <f t="shared" si="19"/>
        <v>0</v>
      </c>
      <c r="AK65">
        <f t="shared" si="20"/>
        <v>0</v>
      </c>
      <c r="AL65" s="4">
        <f t="shared" si="5"/>
        <v>0</v>
      </c>
      <c r="AM65" s="4">
        <f t="shared" si="6"/>
        <v>0</v>
      </c>
      <c r="AN65" s="4">
        <f t="shared" si="7"/>
        <v>0</v>
      </c>
      <c r="AO65" s="13">
        <f t="shared" si="8"/>
        <v>-1.5660015554339523E-4</v>
      </c>
      <c r="AQ65" s="4"/>
      <c r="AS65">
        <f t="shared" si="9"/>
        <v>0</v>
      </c>
      <c r="AT65">
        <f t="shared" si="10"/>
        <v>0</v>
      </c>
      <c r="AU65">
        <f t="shared" si="11"/>
        <v>0</v>
      </c>
      <c r="AV65">
        <f t="shared" si="12"/>
        <v>1</v>
      </c>
      <c r="AW65" s="4">
        <f t="shared" si="13"/>
        <v>7.0415742116894187E-3</v>
      </c>
      <c r="AX65" s="4">
        <f t="shared" si="14"/>
        <v>-6.2305497506359416E-3</v>
      </c>
      <c r="AY65" s="4">
        <f t="shared" si="15"/>
        <v>8.1102446105347711E-4</v>
      </c>
      <c r="AZ65" s="13">
        <f t="shared" si="16"/>
        <v>1.337687613158625E-2</v>
      </c>
      <c r="BB65" s="13">
        <f t="shared" si="17"/>
        <v>8.1102446105347711E-4</v>
      </c>
      <c r="BC65" s="13">
        <f t="shared" si="18"/>
        <v>1.3220275976042856E-2</v>
      </c>
    </row>
    <row r="66" spans="1:55" x14ac:dyDescent="0.25">
      <c r="A66" s="1">
        <v>46119</v>
      </c>
      <c r="B66" s="2">
        <v>49.88</v>
      </c>
      <c r="C66" s="2">
        <v>119.27</v>
      </c>
      <c r="D66" s="3">
        <v>2.3911387329590998</v>
      </c>
      <c r="E66" s="3">
        <v>2.3831651971309502</v>
      </c>
      <c r="F66" s="3">
        <v>2.3844069083766</v>
      </c>
      <c r="G66" s="3">
        <v>2.3795895308807098</v>
      </c>
      <c r="H66" s="2">
        <v>118.872280032891</v>
      </c>
      <c r="I66" s="2">
        <v>118.87940575158601</v>
      </c>
      <c r="J66" s="2">
        <v>118.657454212807</v>
      </c>
      <c r="K66" s="4">
        <v>3.3401908878101598E-3</v>
      </c>
      <c r="L66" s="4">
        <v>3.28024835849711E-3</v>
      </c>
      <c r="M66" s="4">
        <v>5.1490244583943098E-3</v>
      </c>
      <c r="N66" s="2">
        <v>0</v>
      </c>
      <c r="O66" s="2">
        <v>0</v>
      </c>
      <c r="P66" s="2">
        <v>49.88</v>
      </c>
      <c r="Q66" s="2">
        <v>119.27</v>
      </c>
      <c r="R66" s="3">
        <v>2.3911387329590998</v>
      </c>
      <c r="S66" s="3">
        <v>2.3836499365620698</v>
      </c>
      <c r="T66" s="3">
        <v>2.3844069083766</v>
      </c>
      <c r="U66" s="3">
        <v>2.3819342458518298</v>
      </c>
      <c r="V66" s="2">
        <v>118.896458835716</v>
      </c>
      <c r="W66" s="2">
        <v>118.87940575158601</v>
      </c>
      <c r="X66" s="2">
        <v>118.774408595567</v>
      </c>
      <c r="Y66" s="4">
        <v>3.1368100478998801E-3</v>
      </c>
      <c r="Z66" s="4">
        <v>3.28024835849711E-3</v>
      </c>
      <c r="AA66" s="4">
        <v>4.1638627295907298E-3</v>
      </c>
      <c r="AC66" s="4">
        <f t="shared" si="0"/>
        <v>0</v>
      </c>
      <c r="AD66" s="4">
        <f t="shared" si="0"/>
        <v>1.0905583900363322E-3</v>
      </c>
      <c r="AE66" s="4"/>
      <c r="AF66" s="4"/>
      <c r="AH66">
        <f t="shared" si="2"/>
        <v>0</v>
      </c>
      <c r="AI66">
        <f t="shared" si="3"/>
        <v>1</v>
      </c>
      <c r="AJ66">
        <f t="shared" si="19"/>
        <v>0</v>
      </c>
      <c r="AK66">
        <f t="shared" si="20"/>
        <v>0</v>
      </c>
      <c r="AL66" s="4">
        <f t="shared" si="5"/>
        <v>0</v>
      </c>
      <c r="AM66" s="4">
        <f t="shared" si="6"/>
        <v>0</v>
      </c>
      <c r="AN66" s="4">
        <f t="shared" si="7"/>
        <v>0</v>
      </c>
      <c r="AO66" s="13">
        <f t="shared" si="8"/>
        <v>-1.5660015554339523E-4</v>
      </c>
      <c r="AQ66" s="4"/>
      <c r="AS66">
        <f t="shared" si="9"/>
        <v>1</v>
      </c>
      <c r="AT66">
        <f t="shared" si="10"/>
        <v>0</v>
      </c>
      <c r="AU66">
        <f t="shared" si="11"/>
        <v>1</v>
      </c>
      <c r="AV66">
        <f t="shared" si="12"/>
        <v>0</v>
      </c>
      <c r="AW66" s="4">
        <f t="shared" si="13"/>
        <v>0</v>
      </c>
      <c r="AX66" s="4">
        <f t="shared" si="14"/>
        <v>0</v>
      </c>
      <c r="AY66" s="4">
        <f t="shared" si="15"/>
        <v>0</v>
      </c>
      <c r="AZ66" s="13">
        <f t="shared" si="16"/>
        <v>1.337687613158625E-2</v>
      </c>
      <c r="BB66" s="13">
        <f t="shared" si="17"/>
        <v>0</v>
      </c>
      <c r="BC66" s="13">
        <f t="shared" si="18"/>
        <v>1.3220275976042856E-2</v>
      </c>
    </row>
    <row r="67" spans="1:55" x14ac:dyDescent="0.25">
      <c r="A67" s="1">
        <v>46120</v>
      </c>
      <c r="B67" s="2">
        <v>51.2</v>
      </c>
      <c r="C67" s="2">
        <v>122.4</v>
      </c>
      <c r="D67" s="3">
        <v>2.390625</v>
      </c>
      <c r="E67" s="3">
        <v>2.3831651971309502</v>
      </c>
      <c r="F67" s="3">
        <v>2.3854012265584199</v>
      </c>
      <c r="G67" s="3">
        <v>2.3802634097261</v>
      </c>
      <c r="H67" s="2">
        <v>122.018058093104</v>
      </c>
      <c r="I67" s="2">
        <v>122.08163370888199</v>
      </c>
      <c r="J67" s="2">
        <v>121.83498398109199</v>
      </c>
      <c r="K67" s="4">
        <v>3.1253191418318801E-3</v>
      </c>
      <c r="L67" s="4">
        <v>2.6044203504749799E-3</v>
      </c>
      <c r="M67" s="4">
        <v>4.6268312398604298E-3</v>
      </c>
      <c r="N67" s="2">
        <v>0</v>
      </c>
      <c r="O67" s="2">
        <v>0</v>
      </c>
      <c r="P67" s="2">
        <v>51.2</v>
      </c>
      <c r="Q67" s="2">
        <v>122.4</v>
      </c>
      <c r="R67" s="3">
        <v>2.390625</v>
      </c>
      <c r="S67" s="3">
        <v>2.3836499365620698</v>
      </c>
      <c r="T67" s="3">
        <v>2.3854012265584199</v>
      </c>
      <c r="U67" s="3">
        <v>2.3826081246972199</v>
      </c>
      <c r="V67" s="2">
        <v>122.042876751978</v>
      </c>
      <c r="W67" s="2">
        <v>122.08163370888199</v>
      </c>
      <c r="X67" s="2">
        <v>121.95503338761399</v>
      </c>
      <c r="Y67" s="4">
        <v>2.9219383019215201E-3</v>
      </c>
      <c r="Z67" s="4">
        <v>2.6044203504749799E-3</v>
      </c>
      <c r="AA67" s="4">
        <v>3.6419720768751901E-3</v>
      </c>
      <c r="AC67" s="4">
        <f t="shared" si="0"/>
        <v>2.6119411233626384E-2</v>
      </c>
      <c r="AD67" s="4">
        <f t="shared" si="0"/>
        <v>2.590453948764819E-2</v>
      </c>
      <c r="AE67" s="4"/>
      <c r="AF67" s="4"/>
      <c r="AH67">
        <f t="shared" si="2"/>
        <v>0</v>
      </c>
      <c r="AI67">
        <f t="shared" si="3"/>
        <v>1</v>
      </c>
      <c r="AJ67">
        <f t="shared" si="19"/>
        <v>0</v>
      </c>
      <c r="AK67">
        <f t="shared" si="20"/>
        <v>0</v>
      </c>
      <c r="AL67" s="4">
        <f t="shared" si="5"/>
        <v>0</v>
      </c>
      <c r="AM67" s="4">
        <f t="shared" si="6"/>
        <v>0</v>
      </c>
      <c r="AN67" s="4">
        <f t="shared" si="7"/>
        <v>0</v>
      </c>
      <c r="AO67" s="13">
        <f t="shared" si="8"/>
        <v>-1.5660015554339523E-4</v>
      </c>
      <c r="AQ67" s="4"/>
      <c r="AS67">
        <f t="shared" si="9"/>
        <v>0</v>
      </c>
      <c r="AT67">
        <f t="shared" si="10"/>
        <v>0</v>
      </c>
      <c r="AU67">
        <f t="shared" si="11"/>
        <v>0</v>
      </c>
      <c r="AV67">
        <f t="shared" si="12"/>
        <v>1</v>
      </c>
      <c r="AW67" s="4">
        <f t="shared" si="13"/>
        <v>2.6119411233626384E-2</v>
      </c>
      <c r="AX67" s="4">
        <f t="shared" si="14"/>
        <v>-2.590453948764819E-2</v>
      </c>
      <c r="AY67" s="4">
        <f t="shared" si="15"/>
        <v>2.1487174597819431E-4</v>
      </c>
      <c r="AZ67" s="13">
        <f t="shared" si="16"/>
        <v>1.3591747877564444E-2</v>
      </c>
      <c r="BB67" s="13">
        <f t="shared" si="17"/>
        <v>2.1487174597819431E-4</v>
      </c>
      <c r="BC67" s="13">
        <f t="shared" si="18"/>
        <v>1.343514772202105E-2</v>
      </c>
    </row>
    <row r="68" spans="1:55" x14ac:dyDescent="0.25">
      <c r="A68" s="1">
        <v>46121</v>
      </c>
      <c r="B68" s="2">
        <v>51.33</v>
      </c>
      <c r="C68" s="2">
        <v>122.82</v>
      </c>
      <c r="D68" s="3">
        <v>2.3927527761542899</v>
      </c>
      <c r="E68" s="3">
        <v>2.3831651971309502</v>
      </c>
      <c r="F68" s="3">
        <v>2.3867154178341701</v>
      </c>
      <c r="G68" s="3">
        <v>2.3809949244403401</v>
      </c>
      <c r="H68" s="2">
        <v>122.327869568731</v>
      </c>
      <c r="I68" s="2">
        <v>122.442644959243</v>
      </c>
      <c r="J68" s="2">
        <v>122.17892082124</v>
      </c>
      <c r="K68" s="4">
        <v>4.0149734381095901E-3</v>
      </c>
      <c r="L68" s="4">
        <v>3.0771529727177099E-3</v>
      </c>
      <c r="M68" s="4">
        <v>5.2333344143297598E-3</v>
      </c>
      <c r="N68" s="2">
        <v>0</v>
      </c>
      <c r="O68" s="2">
        <v>0</v>
      </c>
      <c r="P68" s="2">
        <v>51.33</v>
      </c>
      <c r="Q68" s="2">
        <v>122.82</v>
      </c>
      <c r="R68" s="3">
        <v>2.3927527761542899</v>
      </c>
      <c r="S68" s="3">
        <v>2.3836499365620698</v>
      </c>
      <c r="T68" s="3">
        <v>2.3867154178341701</v>
      </c>
      <c r="U68" s="3">
        <v>2.3833396394114601</v>
      </c>
      <c r="V68" s="2">
        <v>122.35275124373101</v>
      </c>
      <c r="W68" s="2">
        <v>122.442644959243</v>
      </c>
      <c r="X68" s="2">
        <v>122.299275040708</v>
      </c>
      <c r="Y68" s="4">
        <v>3.8115925981992002E-3</v>
      </c>
      <c r="Z68" s="4">
        <v>3.0771529727179401E-3</v>
      </c>
      <c r="AA68" s="4">
        <v>4.2487539386270598E-3</v>
      </c>
      <c r="AC68" s="4">
        <f t="shared" ref="AC68:AD131" si="21">LN(B68/B67)</f>
        <v>2.535844526749612E-3</v>
      </c>
      <c r="AD68" s="4">
        <f t="shared" si="21"/>
        <v>3.4254988230274425E-3</v>
      </c>
      <c r="AE68" s="4"/>
      <c r="AF68" s="4"/>
      <c r="AH68">
        <f t="shared" si="2"/>
        <v>0</v>
      </c>
      <c r="AI68">
        <f t="shared" si="3"/>
        <v>1</v>
      </c>
      <c r="AJ68">
        <f t="shared" si="19"/>
        <v>0</v>
      </c>
      <c r="AK68">
        <f t="shared" si="20"/>
        <v>0</v>
      </c>
      <c r="AL68" s="4">
        <f t="shared" si="5"/>
        <v>0</v>
      </c>
      <c r="AM68" s="4">
        <f t="shared" si="6"/>
        <v>0</v>
      </c>
      <c r="AN68" s="4">
        <f t="shared" si="7"/>
        <v>0</v>
      </c>
      <c r="AO68" s="13">
        <f t="shared" si="8"/>
        <v>-1.5660015554339523E-4</v>
      </c>
      <c r="AQ68" s="4"/>
      <c r="AS68">
        <f t="shared" si="9"/>
        <v>1</v>
      </c>
      <c r="AT68">
        <f t="shared" si="10"/>
        <v>0</v>
      </c>
      <c r="AU68">
        <f t="shared" si="11"/>
        <v>1</v>
      </c>
      <c r="AV68">
        <f t="shared" si="12"/>
        <v>0</v>
      </c>
      <c r="AW68" s="4">
        <f t="shared" si="13"/>
        <v>0</v>
      </c>
      <c r="AX68" s="4">
        <f t="shared" si="14"/>
        <v>0</v>
      </c>
      <c r="AY68" s="4">
        <f t="shared" si="15"/>
        <v>0</v>
      </c>
      <c r="AZ68" s="13">
        <f t="shared" si="16"/>
        <v>1.3591747877564444E-2</v>
      </c>
      <c r="BB68" s="13">
        <f t="shared" si="17"/>
        <v>0</v>
      </c>
      <c r="BC68" s="13">
        <f t="shared" si="18"/>
        <v>1.343514772202105E-2</v>
      </c>
    </row>
    <row r="69" spans="1:55" x14ac:dyDescent="0.25">
      <c r="A69" s="1">
        <v>46122</v>
      </c>
      <c r="B69" s="2">
        <v>50.77</v>
      </c>
      <c r="C69" s="2">
        <v>121.51</v>
      </c>
      <c r="D69" s="3">
        <v>2.3933425251132499</v>
      </c>
      <c r="E69" s="3">
        <v>2.3831651971309502</v>
      </c>
      <c r="F69" s="3">
        <v>2.3881087936890202</v>
      </c>
      <c r="G69" s="3">
        <v>2.38178021575846</v>
      </c>
      <c r="H69" s="2">
        <v>120.993297058338</v>
      </c>
      <c r="I69" s="2">
        <v>121.17354176344</v>
      </c>
      <c r="J69" s="2">
        <v>120.88311231383599</v>
      </c>
      <c r="K69" s="4">
        <v>4.2614160702858202E-3</v>
      </c>
      <c r="L69" s="4">
        <v>2.7728163985590798E-3</v>
      </c>
      <c r="M69" s="4">
        <v>5.1724991511863001E-3</v>
      </c>
      <c r="N69" s="2">
        <v>0</v>
      </c>
      <c r="O69" s="2">
        <v>0</v>
      </c>
      <c r="P69" s="2">
        <v>50.77</v>
      </c>
      <c r="Q69" s="2">
        <v>121.51</v>
      </c>
      <c r="R69" s="3">
        <v>2.3933425251132499</v>
      </c>
      <c r="S69" s="3">
        <v>2.3836499365620698</v>
      </c>
      <c r="T69" s="3">
        <v>2.3881087936890202</v>
      </c>
      <c r="U69" s="3">
        <v>2.38412493072958</v>
      </c>
      <c r="V69" s="2">
        <v>121.01790727925599</v>
      </c>
      <c r="W69" s="2">
        <v>121.17354176344</v>
      </c>
      <c r="X69" s="2">
        <v>121.00215349292</v>
      </c>
      <c r="Y69" s="4">
        <v>4.0580352303752603E-3</v>
      </c>
      <c r="Z69" s="4">
        <v>2.7728163985590798E-3</v>
      </c>
      <c r="AA69" s="4">
        <v>4.1882210200030797E-3</v>
      </c>
      <c r="AC69" s="4">
        <f t="shared" si="21"/>
        <v>-1.0969747612908776E-2</v>
      </c>
      <c r="AD69" s="4">
        <f t="shared" si="21"/>
        <v>-1.072330498073272E-2</v>
      </c>
      <c r="AE69" s="4"/>
      <c r="AF69" s="4"/>
      <c r="AH69">
        <f t="shared" si="2"/>
        <v>0</v>
      </c>
      <c r="AI69">
        <f t="shared" si="3"/>
        <v>1</v>
      </c>
      <c r="AJ69">
        <f t="shared" si="19"/>
        <v>0</v>
      </c>
      <c r="AK69">
        <f t="shared" si="20"/>
        <v>0</v>
      </c>
      <c r="AL69" s="4">
        <f t="shared" si="5"/>
        <v>0</v>
      </c>
      <c r="AM69" s="4">
        <f t="shared" si="6"/>
        <v>0</v>
      </c>
      <c r="AN69" s="4">
        <f t="shared" si="7"/>
        <v>0</v>
      </c>
      <c r="AO69" s="13">
        <f t="shared" si="8"/>
        <v>-1.5660015554339523E-4</v>
      </c>
      <c r="AQ69" s="4"/>
      <c r="AS69">
        <f t="shared" si="9"/>
        <v>1</v>
      </c>
      <c r="AT69">
        <f t="shared" si="10"/>
        <v>0</v>
      </c>
      <c r="AU69">
        <f t="shared" si="11"/>
        <v>0</v>
      </c>
      <c r="AV69">
        <f t="shared" si="12"/>
        <v>1</v>
      </c>
      <c r="AW69" s="4">
        <f t="shared" si="13"/>
        <v>-1.0969747612908776E-2</v>
      </c>
      <c r="AX69" s="4">
        <f t="shared" si="14"/>
        <v>1.072330498073272E-2</v>
      </c>
      <c r="AY69" s="4">
        <f t="shared" si="15"/>
        <v>-2.4644263217605579E-4</v>
      </c>
      <c r="AZ69" s="13">
        <f t="shared" si="16"/>
        <v>1.3345305245388388E-2</v>
      </c>
      <c r="BB69" s="13">
        <f t="shared" si="17"/>
        <v>-2.4644263217605579E-4</v>
      </c>
      <c r="BC69" s="13">
        <f t="shared" si="18"/>
        <v>1.3188705089844995E-2</v>
      </c>
    </row>
    <row r="70" spans="1:55" x14ac:dyDescent="0.25">
      <c r="A70" s="1">
        <v>46125</v>
      </c>
      <c r="B70" s="2">
        <v>51.66</v>
      </c>
      <c r="C70" s="2">
        <v>123.52</v>
      </c>
      <c r="D70" s="3">
        <v>2.39101819589624</v>
      </c>
      <c r="E70" s="3">
        <v>2.3831651971309502</v>
      </c>
      <c r="F70" s="3">
        <v>2.38880860533052</v>
      </c>
      <c r="G70" s="3">
        <v>2.3826156418142701</v>
      </c>
      <c r="H70" s="2">
        <v>123.114314083784</v>
      </c>
      <c r="I70" s="2">
        <v>123.369700281974</v>
      </c>
      <c r="J70" s="2">
        <v>123.042765946082</v>
      </c>
      <c r="K70" s="4">
        <v>3.2897797178399698E-3</v>
      </c>
      <c r="L70" s="4">
        <v>1.21754561993175E-3</v>
      </c>
      <c r="M70" s="4">
        <v>3.87110071586886E-3</v>
      </c>
      <c r="N70" s="2">
        <v>0</v>
      </c>
      <c r="O70" s="2">
        <v>0</v>
      </c>
      <c r="P70" s="2">
        <v>51.66</v>
      </c>
      <c r="Q70" s="2">
        <v>123.52</v>
      </c>
      <c r="R70" s="3">
        <v>2.39101819589624</v>
      </c>
      <c r="S70" s="3">
        <v>2.3836499365620698</v>
      </c>
      <c r="T70" s="3">
        <v>2.38880860533052</v>
      </c>
      <c r="U70" s="3">
        <v>2.3849603567853901</v>
      </c>
      <c r="V70" s="2">
        <v>123.139355722796</v>
      </c>
      <c r="W70" s="2">
        <v>123.369700281974</v>
      </c>
      <c r="X70" s="2">
        <v>123.16389392149</v>
      </c>
      <c r="Y70" s="4">
        <v>3.0863988779296302E-3</v>
      </c>
      <c r="Z70" s="4">
        <v>1.2175456199319801E-3</v>
      </c>
      <c r="AA70" s="4">
        <v>2.8871469491753799E-3</v>
      </c>
      <c r="AC70" s="4">
        <f t="shared" si="21"/>
        <v>1.7378158708391388E-2</v>
      </c>
      <c r="AD70" s="4">
        <f t="shared" si="21"/>
        <v>1.640652235594554E-2</v>
      </c>
      <c r="AE70" s="4"/>
      <c r="AF70" s="4"/>
      <c r="AH70">
        <f t="shared" si="2"/>
        <v>0</v>
      </c>
      <c r="AI70">
        <f t="shared" si="3"/>
        <v>1</v>
      </c>
      <c r="AJ70">
        <f t="shared" si="19"/>
        <v>0</v>
      </c>
      <c r="AK70">
        <f t="shared" si="20"/>
        <v>0</v>
      </c>
      <c r="AL70" s="4">
        <f t="shared" si="5"/>
        <v>0</v>
      </c>
      <c r="AM70" s="4">
        <f t="shared" si="6"/>
        <v>0</v>
      </c>
      <c r="AN70" s="4">
        <f t="shared" si="7"/>
        <v>0</v>
      </c>
      <c r="AO70" s="13">
        <f t="shared" si="8"/>
        <v>-1.5660015554339523E-4</v>
      </c>
      <c r="AQ70" s="4"/>
      <c r="AS70">
        <f t="shared" si="9"/>
        <v>0</v>
      </c>
      <c r="AT70">
        <f t="shared" si="10"/>
        <v>0</v>
      </c>
      <c r="AU70">
        <f t="shared" si="11"/>
        <v>1</v>
      </c>
      <c r="AV70">
        <f t="shared" si="12"/>
        <v>1</v>
      </c>
      <c r="AW70" s="4">
        <f t="shared" si="13"/>
        <v>1.7378158708391388E-2</v>
      </c>
      <c r="AX70" s="4">
        <f t="shared" si="14"/>
        <v>-1.640652235594554E-2</v>
      </c>
      <c r="AY70" s="4">
        <f t="shared" si="15"/>
        <v>9.7163635244584823E-4</v>
      </c>
      <c r="AZ70" s="13">
        <f t="shared" si="16"/>
        <v>1.4316941597834237E-2</v>
      </c>
      <c r="BB70" s="13">
        <f t="shared" si="17"/>
        <v>9.7163635244584823E-4</v>
      </c>
      <c r="BC70" s="13">
        <f t="shared" si="18"/>
        <v>1.4160341442290843E-2</v>
      </c>
    </row>
    <row r="71" spans="1:55" x14ac:dyDescent="0.25">
      <c r="A71" s="1">
        <v>46126</v>
      </c>
      <c r="B71" s="2">
        <v>51.78</v>
      </c>
      <c r="C71" s="2">
        <v>123.84</v>
      </c>
      <c r="D71" s="3">
        <v>2.3916570104287298</v>
      </c>
      <c r="E71" s="3">
        <v>2.3831651971309502</v>
      </c>
      <c r="F71" s="3">
        <v>2.3900710805669401</v>
      </c>
      <c r="G71" s="3">
        <v>2.3834865247900701</v>
      </c>
      <c r="H71" s="2">
        <v>123.40029390744</v>
      </c>
      <c r="I71" s="2">
        <v>123.692509584014</v>
      </c>
      <c r="J71" s="2">
        <v>123.371837933143</v>
      </c>
      <c r="K71" s="4">
        <v>3.5569166270937301E-3</v>
      </c>
      <c r="L71" s="4">
        <v>1.1916853563029501E-3</v>
      </c>
      <c r="M71" s="4">
        <v>3.7875421374499001E-3</v>
      </c>
      <c r="N71" s="2">
        <v>0</v>
      </c>
      <c r="O71" s="2">
        <v>0</v>
      </c>
      <c r="P71" s="2">
        <v>51.78</v>
      </c>
      <c r="Q71" s="2">
        <v>123.84</v>
      </c>
      <c r="R71" s="3">
        <v>2.3916570104287298</v>
      </c>
      <c r="S71" s="3">
        <v>2.3836499365620698</v>
      </c>
      <c r="T71" s="3">
        <v>2.3900710805669401</v>
      </c>
      <c r="U71" s="3">
        <v>2.38583123976119</v>
      </c>
      <c r="V71" s="2">
        <v>123.425393715184</v>
      </c>
      <c r="W71" s="2">
        <v>123.692509584014</v>
      </c>
      <c r="X71" s="2">
        <v>123.493247274347</v>
      </c>
      <c r="Y71" s="4">
        <v>3.3535357871832998E-3</v>
      </c>
      <c r="Z71" s="4">
        <v>1.1916853563029501E-3</v>
      </c>
      <c r="AA71" s="4">
        <v>2.80393320878204E-3</v>
      </c>
      <c r="AC71" s="4">
        <f t="shared" si="21"/>
        <v>2.3201866556971261E-3</v>
      </c>
      <c r="AD71" s="4">
        <f t="shared" si="21"/>
        <v>2.5873235649509544E-3</v>
      </c>
      <c r="AE71" s="4"/>
      <c r="AF71" s="4"/>
      <c r="AH71">
        <f t="shared" si="2"/>
        <v>0</v>
      </c>
      <c r="AI71">
        <f t="shared" si="3"/>
        <v>1</v>
      </c>
      <c r="AJ71">
        <f t="shared" si="19"/>
        <v>0</v>
      </c>
      <c r="AK71">
        <f t="shared" si="20"/>
        <v>0</v>
      </c>
      <c r="AL71" s="4">
        <f t="shared" si="5"/>
        <v>0</v>
      </c>
      <c r="AM71" s="4">
        <f t="shared" si="6"/>
        <v>0</v>
      </c>
      <c r="AN71" s="4">
        <f t="shared" si="7"/>
        <v>0</v>
      </c>
      <c r="AO71" s="13">
        <f t="shared" si="8"/>
        <v>-1.5660015554339523E-4</v>
      </c>
      <c r="AQ71" s="4"/>
      <c r="AS71">
        <f t="shared" si="9"/>
        <v>0</v>
      </c>
      <c r="AT71">
        <f t="shared" si="10"/>
        <v>0</v>
      </c>
      <c r="AU71">
        <f t="shared" si="11"/>
        <v>1</v>
      </c>
      <c r="AV71">
        <f t="shared" si="12"/>
        <v>1</v>
      </c>
      <c r="AW71" s="4">
        <f t="shared" si="13"/>
        <v>2.3201866556971261E-3</v>
      </c>
      <c r="AX71" s="4">
        <f t="shared" si="14"/>
        <v>-2.5873235649509544E-3</v>
      </c>
      <c r="AY71" s="4">
        <f t="shared" si="15"/>
        <v>-2.6713690925382833E-4</v>
      </c>
      <c r="AZ71" s="13">
        <f t="shared" si="16"/>
        <v>1.4049804688580409E-2</v>
      </c>
      <c r="BB71" s="13">
        <f t="shared" si="17"/>
        <v>-2.6713690925382833E-4</v>
      </c>
      <c r="BC71" s="13">
        <f t="shared" si="18"/>
        <v>1.3893204533037015E-2</v>
      </c>
    </row>
    <row r="72" spans="1:55" x14ac:dyDescent="0.25">
      <c r="A72" s="1">
        <v>46127</v>
      </c>
      <c r="B72" s="2">
        <v>52.17</v>
      </c>
      <c r="C72" s="2">
        <v>124.64</v>
      </c>
      <c r="D72" s="3">
        <v>2.3891125167720899</v>
      </c>
      <c r="E72" s="3">
        <v>2.3831651971309502</v>
      </c>
      <c r="F72" s="3">
        <v>2.3906594641056</v>
      </c>
      <c r="G72" s="3">
        <v>2.3845603911452198</v>
      </c>
      <c r="H72" s="2">
        <v>124.329728334321</v>
      </c>
      <c r="I72" s="2">
        <v>124.690008273177</v>
      </c>
      <c r="J72" s="2">
        <v>124.346491998297</v>
      </c>
      <c r="K72" s="4">
        <v>2.4924461972049899E-3</v>
      </c>
      <c r="L72" s="4">
        <v>-4.0114123602122702E-4</v>
      </c>
      <c r="M72" s="4">
        <v>2.3576229802586201E-3</v>
      </c>
      <c r="N72" s="2">
        <v>0</v>
      </c>
      <c r="O72" s="2">
        <v>0</v>
      </c>
      <c r="P72" s="2">
        <v>52.17</v>
      </c>
      <c r="Q72" s="2">
        <v>124.64</v>
      </c>
      <c r="R72" s="3">
        <v>2.3891125167720899</v>
      </c>
      <c r="S72" s="3">
        <v>2.3836499365620698</v>
      </c>
      <c r="T72" s="3">
        <v>2.3906594641056</v>
      </c>
      <c r="U72" s="3">
        <v>2.3863237905392598</v>
      </c>
      <c r="V72" s="2">
        <v>124.35501719044299</v>
      </c>
      <c r="W72" s="2">
        <v>124.690008273177</v>
      </c>
      <c r="X72" s="2">
        <v>124.468815778341</v>
      </c>
      <c r="Y72" s="4">
        <v>2.2890653572946698E-3</v>
      </c>
      <c r="Z72" s="4">
        <v>-4.0114123602122702E-4</v>
      </c>
      <c r="AA72" s="4">
        <v>1.3743732679192501E-3</v>
      </c>
      <c r="AC72" s="4">
        <f t="shared" si="21"/>
        <v>7.5036427109096988E-3</v>
      </c>
      <c r="AD72" s="4">
        <f t="shared" si="21"/>
        <v>6.4391722810212331E-3</v>
      </c>
      <c r="AE72" s="4"/>
      <c r="AF72" s="4"/>
      <c r="AH72">
        <f t="shared" si="2"/>
        <v>0</v>
      </c>
      <c r="AI72">
        <f t="shared" si="3"/>
        <v>1</v>
      </c>
      <c r="AJ72">
        <f t="shared" si="19"/>
        <v>0</v>
      </c>
      <c r="AK72">
        <f t="shared" si="20"/>
        <v>0</v>
      </c>
      <c r="AL72" s="4">
        <f t="shared" si="5"/>
        <v>0</v>
      </c>
      <c r="AM72" s="4">
        <f t="shared" si="6"/>
        <v>0</v>
      </c>
      <c r="AN72" s="4">
        <f t="shared" si="7"/>
        <v>0</v>
      </c>
      <c r="AO72" s="13">
        <f t="shared" si="8"/>
        <v>-1.5660015554339523E-4</v>
      </c>
      <c r="AQ72" s="4"/>
      <c r="AS72">
        <f t="shared" si="9"/>
        <v>0</v>
      </c>
      <c r="AT72">
        <f t="shared" si="10"/>
        <v>0</v>
      </c>
      <c r="AU72">
        <f t="shared" si="11"/>
        <v>1</v>
      </c>
      <c r="AV72">
        <f t="shared" si="12"/>
        <v>1</v>
      </c>
      <c r="AW72" s="4">
        <f t="shared" si="13"/>
        <v>7.5036427109096988E-3</v>
      </c>
      <c r="AX72" s="4">
        <f t="shared" si="14"/>
        <v>-6.4391722810212331E-3</v>
      </c>
      <c r="AY72" s="4">
        <f t="shared" si="15"/>
        <v>1.0644704298884656E-3</v>
      </c>
      <c r="AZ72" s="13">
        <f t="shared" si="16"/>
        <v>1.5114275118468874E-2</v>
      </c>
      <c r="BB72" s="13">
        <f t="shared" si="17"/>
        <v>1.0644704298884656E-3</v>
      </c>
      <c r="BC72" s="13">
        <f t="shared" si="18"/>
        <v>1.495767496292548E-2</v>
      </c>
    </row>
    <row r="73" spans="1:55" x14ac:dyDescent="0.25">
      <c r="A73" s="1">
        <v>46128</v>
      </c>
      <c r="B73" s="2">
        <v>52.03</v>
      </c>
      <c r="C73" s="2">
        <v>124.28</v>
      </c>
      <c r="D73" s="3">
        <v>2.3886219488756399</v>
      </c>
      <c r="E73" s="3">
        <v>2.3831651971309502</v>
      </c>
      <c r="F73" s="3">
        <v>2.3907271606112901</v>
      </c>
      <c r="G73" s="3">
        <v>2.3852044761323898</v>
      </c>
      <c r="H73" s="2">
        <v>123.996085206723</v>
      </c>
      <c r="I73" s="2">
        <v>124.386011917414</v>
      </c>
      <c r="J73" s="2">
        <v>124.068677151285</v>
      </c>
      <c r="K73" s="4">
        <v>2.2870903317027398E-3</v>
      </c>
      <c r="L73" s="4">
        <v>-8.5264506411471903E-4</v>
      </c>
      <c r="M73" s="4">
        <v>1.7018242427624399E-3</v>
      </c>
      <c r="N73" s="2">
        <v>0</v>
      </c>
      <c r="O73" s="2">
        <v>0</v>
      </c>
      <c r="P73" s="2">
        <v>52.03</v>
      </c>
      <c r="Q73" s="2">
        <v>124.28</v>
      </c>
      <c r="R73" s="3">
        <v>2.3886219488756399</v>
      </c>
      <c r="S73" s="3">
        <v>2.3836499365620698</v>
      </c>
      <c r="T73" s="3">
        <v>2.3907271606112901</v>
      </c>
      <c r="U73" s="3">
        <v>2.3863795561472299</v>
      </c>
      <c r="V73" s="2">
        <v>124.021306199324</v>
      </c>
      <c r="W73" s="2">
        <v>124.386011917414</v>
      </c>
      <c r="X73" s="2">
        <v>124.160426821757</v>
      </c>
      <c r="Y73" s="4">
        <v>2.0837094917924301E-3</v>
      </c>
      <c r="Z73" s="4">
        <v>-8.5264506411471903E-4</v>
      </c>
      <c r="AA73" s="4">
        <v>9.6259042060557601E-4</v>
      </c>
      <c r="AC73" s="4">
        <f t="shared" si="21"/>
        <v>-2.6871417320891789E-3</v>
      </c>
      <c r="AD73" s="4">
        <f t="shared" si="21"/>
        <v>-2.8924975975914589E-3</v>
      </c>
      <c r="AE73" s="4"/>
      <c r="AF73" s="4"/>
      <c r="AH73">
        <f t="shared" si="2"/>
        <v>0</v>
      </c>
      <c r="AI73">
        <f t="shared" si="3"/>
        <v>1</v>
      </c>
      <c r="AJ73">
        <f t="shared" si="19"/>
        <v>0</v>
      </c>
      <c r="AK73">
        <f t="shared" si="20"/>
        <v>0</v>
      </c>
      <c r="AL73" s="4">
        <f t="shared" si="5"/>
        <v>0</v>
      </c>
      <c r="AM73" s="4">
        <f t="shared" si="6"/>
        <v>0</v>
      </c>
      <c r="AN73" s="4">
        <f t="shared" si="7"/>
        <v>0</v>
      </c>
      <c r="AO73" s="13">
        <f t="shared" si="8"/>
        <v>-1.5660015554339523E-4</v>
      </c>
      <c r="AQ73" s="4"/>
      <c r="AS73">
        <f t="shared" si="9"/>
        <v>0</v>
      </c>
      <c r="AT73">
        <f t="shared" si="10"/>
        <v>0</v>
      </c>
      <c r="AU73">
        <f t="shared" si="11"/>
        <v>1</v>
      </c>
      <c r="AV73">
        <f t="shared" si="12"/>
        <v>1</v>
      </c>
      <c r="AW73" s="4">
        <f t="shared" si="13"/>
        <v>-2.6871417320891789E-3</v>
      </c>
      <c r="AX73" s="4">
        <f t="shared" si="14"/>
        <v>2.8924975975914589E-3</v>
      </c>
      <c r="AY73" s="4">
        <f t="shared" si="15"/>
        <v>2.0535586550228004E-4</v>
      </c>
      <c r="AZ73" s="13">
        <f t="shared" si="16"/>
        <v>1.5319630983971154E-2</v>
      </c>
      <c r="BB73" s="13">
        <f t="shared" si="17"/>
        <v>2.0535586550228004E-4</v>
      </c>
      <c r="BC73" s="13">
        <f t="shared" si="18"/>
        <v>1.516303082842776E-2</v>
      </c>
    </row>
    <row r="74" spans="1:55" x14ac:dyDescent="0.25">
      <c r="A74" s="1">
        <v>46129</v>
      </c>
      <c r="B74" s="2">
        <v>52.43</v>
      </c>
      <c r="C74" s="2">
        <v>125.34</v>
      </c>
      <c r="D74" s="3">
        <v>2.3906160595079098</v>
      </c>
      <c r="E74" s="3">
        <v>2.3831651971309502</v>
      </c>
      <c r="F74" s="3">
        <v>2.3907417243654301</v>
      </c>
      <c r="G74" s="3">
        <v>2.3860171733719202</v>
      </c>
      <c r="H74" s="2">
        <v>124.94935128557501</v>
      </c>
      <c r="I74" s="2">
        <v>125.34582503084999</v>
      </c>
      <c r="J74" s="2">
        <v>125.05627068362099</v>
      </c>
      <c r="K74" s="4">
        <v>3.1215793211563799E-3</v>
      </c>
      <c r="L74" s="4">
        <v>-4.6472758086236199E-5</v>
      </c>
      <c r="M74" s="4">
        <v>2.2662433193322801E-3</v>
      </c>
      <c r="N74" s="2">
        <v>0</v>
      </c>
      <c r="O74" s="2">
        <v>0</v>
      </c>
      <c r="P74" s="2">
        <v>52.43</v>
      </c>
      <c r="Q74" s="2">
        <v>125.34</v>
      </c>
      <c r="R74" s="3">
        <v>2.3906160595079098</v>
      </c>
      <c r="S74" s="3">
        <v>2.3836499365620698</v>
      </c>
      <c r="T74" s="3">
        <v>2.3907417243654301</v>
      </c>
      <c r="U74" s="3">
        <v>2.3866041741869202</v>
      </c>
      <c r="V74" s="2">
        <v>124.97476617394901</v>
      </c>
      <c r="W74" s="2">
        <v>125.34582503084999</v>
      </c>
      <c r="X74" s="2">
        <v>125.117880128799</v>
      </c>
      <c r="Y74" s="4">
        <v>2.9181984812460299E-3</v>
      </c>
      <c r="Z74" s="4">
        <v>-4.6472758086347201E-5</v>
      </c>
      <c r="AA74" s="4">
        <v>1.7737108476673299E-3</v>
      </c>
      <c r="AC74" s="4">
        <f t="shared" si="21"/>
        <v>7.6584712822293181E-3</v>
      </c>
      <c r="AD74" s="4">
        <f t="shared" si="21"/>
        <v>8.492960271682861E-3</v>
      </c>
      <c r="AE74" s="4"/>
      <c r="AF74" s="4"/>
      <c r="AH74">
        <f t="shared" si="2"/>
        <v>0</v>
      </c>
      <c r="AI74">
        <f t="shared" si="3"/>
        <v>1</v>
      </c>
      <c r="AJ74">
        <f t="shared" si="19"/>
        <v>0</v>
      </c>
      <c r="AK74">
        <f t="shared" si="20"/>
        <v>0</v>
      </c>
      <c r="AL74" s="4">
        <f t="shared" si="5"/>
        <v>0</v>
      </c>
      <c r="AM74" s="4">
        <f t="shared" si="6"/>
        <v>0</v>
      </c>
      <c r="AN74" s="4">
        <f t="shared" si="7"/>
        <v>0</v>
      </c>
      <c r="AO74" s="13">
        <f t="shared" si="8"/>
        <v>-1.5660015554339523E-4</v>
      </c>
      <c r="AQ74" s="4"/>
      <c r="AS74">
        <f t="shared" si="9"/>
        <v>0</v>
      </c>
      <c r="AT74">
        <f t="shared" si="10"/>
        <v>0</v>
      </c>
      <c r="AU74">
        <f t="shared" si="11"/>
        <v>1</v>
      </c>
      <c r="AV74">
        <f t="shared" si="12"/>
        <v>1</v>
      </c>
      <c r="AW74" s="4">
        <f t="shared" si="13"/>
        <v>7.6584712822293181E-3</v>
      </c>
      <c r="AX74" s="4">
        <f t="shared" si="14"/>
        <v>-8.492960271682861E-3</v>
      </c>
      <c r="AY74" s="4">
        <f t="shared" si="15"/>
        <v>-8.3448898945354295E-4</v>
      </c>
      <c r="AZ74" s="13">
        <f t="shared" si="16"/>
        <v>1.4485141994517611E-2</v>
      </c>
      <c r="BB74" s="13">
        <f t="shared" si="17"/>
        <v>-8.3448898945354295E-4</v>
      </c>
      <c r="BC74" s="13">
        <f t="shared" si="18"/>
        <v>1.4328541838974217E-2</v>
      </c>
    </row>
    <row r="75" spans="1:55" x14ac:dyDescent="0.25">
      <c r="A75" s="1">
        <v>46132</v>
      </c>
      <c r="B75" s="2">
        <v>52.63</v>
      </c>
      <c r="C75" s="2">
        <v>125.87</v>
      </c>
      <c r="D75" s="3">
        <v>2.3916017480524401</v>
      </c>
      <c r="E75" s="3">
        <v>2.3831651971309502</v>
      </c>
      <c r="F75" s="3">
        <v>2.3910486513759701</v>
      </c>
      <c r="G75" s="3">
        <v>2.38717835286909</v>
      </c>
      <c r="H75" s="2">
        <v>125.425984325001</v>
      </c>
      <c r="I75" s="2">
        <v>125.824736953352</v>
      </c>
      <c r="J75" s="2">
        <v>125.576083834564</v>
      </c>
      <c r="K75" s="4">
        <v>3.5338100467942599E-3</v>
      </c>
      <c r="L75" s="4">
        <v>3.5966621855430797E-4</v>
      </c>
      <c r="M75" s="4">
        <v>2.33780773051583E-3</v>
      </c>
      <c r="N75" s="2">
        <v>0</v>
      </c>
      <c r="O75" s="2">
        <v>0</v>
      </c>
      <c r="P75" s="2">
        <v>52.63</v>
      </c>
      <c r="Q75" s="2">
        <v>125.87</v>
      </c>
      <c r="R75" s="3">
        <v>2.3916017480524401</v>
      </c>
      <c r="S75" s="3">
        <v>2.3836499365620698</v>
      </c>
      <c r="T75" s="3">
        <v>2.3910486513759701</v>
      </c>
      <c r="U75" s="3">
        <v>2.38717835286909</v>
      </c>
      <c r="V75" s="2">
        <v>125.45149616126101</v>
      </c>
      <c r="W75" s="2">
        <v>125.824736953352</v>
      </c>
      <c r="X75" s="2">
        <v>125.606977687457</v>
      </c>
      <c r="Y75" s="4">
        <v>3.33042920688388E-3</v>
      </c>
      <c r="Z75" s="4">
        <v>3.5966621855430797E-4</v>
      </c>
      <c r="AA75" s="4">
        <v>2.0918209759804101E-3</v>
      </c>
      <c r="AC75" s="4">
        <f t="shared" si="21"/>
        <v>3.8073527812462218E-3</v>
      </c>
      <c r="AD75" s="4">
        <f t="shared" si="21"/>
        <v>4.2195835068841959E-3</v>
      </c>
      <c r="AE75" s="4"/>
      <c r="AF75" s="4"/>
      <c r="AH75">
        <f t="shared" si="2"/>
        <v>0</v>
      </c>
      <c r="AI75">
        <f t="shared" si="3"/>
        <v>1</v>
      </c>
      <c r="AJ75">
        <f t="shared" si="19"/>
        <v>0</v>
      </c>
      <c r="AK75">
        <f t="shared" si="20"/>
        <v>0</v>
      </c>
      <c r="AL75" s="4">
        <f t="shared" si="5"/>
        <v>0</v>
      </c>
      <c r="AM75" s="4">
        <f t="shared" si="6"/>
        <v>0</v>
      </c>
      <c r="AN75" s="4">
        <f t="shared" si="7"/>
        <v>0</v>
      </c>
      <c r="AO75" s="13">
        <f t="shared" si="8"/>
        <v>-1.5660015554339523E-4</v>
      </c>
      <c r="AQ75" s="4"/>
      <c r="AS75">
        <f t="shared" si="9"/>
        <v>0</v>
      </c>
      <c r="AT75">
        <f t="shared" si="10"/>
        <v>0</v>
      </c>
      <c r="AU75">
        <f t="shared" si="11"/>
        <v>1</v>
      </c>
      <c r="AV75">
        <f t="shared" si="12"/>
        <v>1</v>
      </c>
      <c r="AW75" s="4">
        <f t="shared" si="13"/>
        <v>3.8073527812462218E-3</v>
      </c>
      <c r="AX75" s="4">
        <f t="shared" si="14"/>
        <v>-4.2195835068841959E-3</v>
      </c>
      <c r="AY75" s="4">
        <f t="shared" si="15"/>
        <v>-4.1223072563797416E-4</v>
      </c>
      <c r="AZ75" s="13">
        <f t="shared" si="16"/>
        <v>1.4072911268879636E-2</v>
      </c>
      <c r="BB75" s="13">
        <f t="shared" si="17"/>
        <v>-4.1223072563797416E-4</v>
      </c>
      <c r="BC75" s="13">
        <f t="shared" si="18"/>
        <v>1.3916311113336242E-2</v>
      </c>
    </row>
    <row r="76" spans="1:55" x14ac:dyDescent="0.25">
      <c r="A76" s="1">
        <v>46133</v>
      </c>
      <c r="B76" s="2">
        <v>52.3</v>
      </c>
      <c r="C76" s="2">
        <v>125.29</v>
      </c>
      <c r="D76" s="3">
        <v>2.3956022944550601</v>
      </c>
      <c r="E76" s="3">
        <v>2.3831651971309502</v>
      </c>
      <c r="F76" s="3">
        <v>2.3914950075255601</v>
      </c>
      <c r="G76" s="3">
        <v>2.3879509579510798</v>
      </c>
      <c r="H76" s="2">
        <v>124.639539809948</v>
      </c>
      <c r="I76" s="2">
        <v>125.051844466963</v>
      </c>
      <c r="J76" s="2">
        <v>124.84942785505299</v>
      </c>
      <c r="K76" s="4">
        <v>5.2051602956525696E-3</v>
      </c>
      <c r="L76" s="4">
        <v>1.90264320683822E-3</v>
      </c>
      <c r="M76" s="4">
        <v>3.5226162009428701E-3</v>
      </c>
      <c r="N76" s="2">
        <v>0</v>
      </c>
      <c r="O76" s="2">
        <v>0</v>
      </c>
      <c r="P76" s="2">
        <v>52.3</v>
      </c>
      <c r="Q76" s="2">
        <v>125.29</v>
      </c>
      <c r="R76" s="3">
        <v>2.3956022944550601</v>
      </c>
      <c r="S76" s="3">
        <v>2.3836499365620698</v>
      </c>
      <c r="T76" s="3">
        <v>2.3914950075255601</v>
      </c>
      <c r="U76" s="3">
        <v>2.3879509579510798</v>
      </c>
      <c r="V76" s="2">
        <v>124.664891682196</v>
      </c>
      <c r="W76" s="2">
        <v>125.051844466963</v>
      </c>
      <c r="X76" s="2">
        <v>124.84942785505299</v>
      </c>
      <c r="Y76" s="4">
        <v>5.0017794557420496E-3</v>
      </c>
      <c r="Z76" s="4">
        <v>1.90264320683822E-3</v>
      </c>
      <c r="AA76" s="4">
        <v>3.5226162009428701E-3</v>
      </c>
      <c r="AC76" s="4">
        <f t="shared" si="21"/>
        <v>-6.2899282948104878E-3</v>
      </c>
      <c r="AD76" s="4">
        <f t="shared" si="21"/>
        <v>-4.6185780459522402E-3</v>
      </c>
      <c r="AE76" s="4"/>
      <c r="AF76" s="4"/>
      <c r="AH76">
        <f t="shared" si="2"/>
        <v>0</v>
      </c>
      <c r="AI76">
        <f t="shared" si="3"/>
        <v>1</v>
      </c>
      <c r="AJ76">
        <f t="shared" si="19"/>
        <v>0</v>
      </c>
      <c r="AK76">
        <f t="shared" si="20"/>
        <v>0</v>
      </c>
      <c r="AL76" s="4">
        <f t="shared" si="5"/>
        <v>0</v>
      </c>
      <c r="AM76" s="4">
        <f t="shared" si="6"/>
        <v>0</v>
      </c>
      <c r="AN76" s="4">
        <f t="shared" si="7"/>
        <v>0</v>
      </c>
      <c r="AO76" s="13">
        <f t="shared" si="8"/>
        <v>-1.5660015554339523E-4</v>
      </c>
      <c r="AQ76" s="4"/>
      <c r="AS76">
        <f t="shared" si="9"/>
        <v>0</v>
      </c>
      <c r="AT76">
        <f t="shared" si="10"/>
        <v>0</v>
      </c>
      <c r="AU76">
        <f t="shared" si="11"/>
        <v>1</v>
      </c>
      <c r="AV76">
        <f t="shared" si="12"/>
        <v>1</v>
      </c>
      <c r="AW76" s="4">
        <f t="shared" si="13"/>
        <v>-6.2899282948104878E-3</v>
      </c>
      <c r="AX76" s="4">
        <f t="shared" si="14"/>
        <v>4.6185780459522402E-3</v>
      </c>
      <c r="AY76" s="4">
        <f t="shared" si="15"/>
        <v>-1.6713502488582476E-3</v>
      </c>
      <c r="AZ76" s="13">
        <f t="shared" si="16"/>
        <v>1.2401561020021389E-2</v>
      </c>
      <c r="BB76" s="13">
        <f t="shared" si="17"/>
        <v>-1.6713502488582476E-3</v>
      </c>
      <c r="BC76" s="13">
        <f t="shared" si="18"/>
        <v>1.2244960864477995E-2</v>
      </c>
    </row>
    <row r="77" spans="1:55" x14ac:dyDescent="0.25">
      <c r="A77" s="1">
        <v>46134</v>
      </c>
      <c r="B77" s="2">
        <v>52.21</v>
      </c>
      <c r="C77" s="2">
        <v>124.91</v>
      </c>
      <c r="D77" s="3">
        <v>2.3924535529591999</v>
      </c>
      <c r="E77" s="3">
        <v>2.3831651971309502</v>
      </c>
      <c r="F77" s="3">
        <v>2.3916778628214899</v>
      </c>
      <c r="G77" s="3">
        <v>2.3885395446899498</v>
      </c>
      <c r="H77" s="2">
        <v>124.425054942206</v>
      </c>
      <c r="I77" s="2">
        <v>124.85995434290901</v>
      </c>
      <c r="J77" s="2">
        <v>124.674919514626</v>
      </c>
      <c r="K77" s="4">
        <v>3.8899116644252499E-3</v>
      </c>
      <c r="L77" s="4">
        <v>4.0073401055308703E-4</v>
      </c>
      <c r="M77" s="4">
        <v>1.88377210728921E-3</v>
      </c>
      <c r="N77" s="2">
        <v>0</v>
      </c>
      <c r="O77" s="2">
        <v>0</v>
      </c>
      <c r="P77" s="2">
        <v>52.21</v>
      </c>
      <c r="Q77" s="2">
        <v>124.91</v>
      </c>
      <c r="R77" s="3">
        <v>2.3924535529591999</v>
      </c>
      <c r="S77" s="3">
        <v>2.3836499365620698</v>
      </c>
      <c r="T77" s="3">
        <v>2.3916778628214899</v>
      </c>
      <c r="U77" s="3">
        <v>2.3885395446899498</v>
      </c>
      <c r="V77" s="2">
        <v>124.450363187905</v>
      </c>
      <c r="W77" s="2">
        <v>124.85995434290901</v>
      </c>
      <c r="X77" s="2">
        <v>124.674919514626</v>
      </c>
      <c r="Y77" s="4">
        <v>3.6865308245147901E-3</v>
      </c>
      <c r="Z77" s="4">
        <v>4.0073401055308703E-4</v>
      </c>
      <c r="AA77" s="4">
        <v>1.88377210728921E-3</v>
      </c>
      <c r="AC77" s="4">
        <f t="shared" si="21"/>
        <v>-1.722323648416137E-3</v>
      </c>
      <c r="AD77" s="4">
        <f t="shared" si="21"/>
        <v>-3.0375722796434409E-3</v>
      </c>
      <c r="AE77" s="4"/>
      <c r="AF77" s="4"/>
      <c r="AH77">
        <f t="shared" si="2"/>
        <v>0</v>
      </c>
      <c r="AI77">
        <f t="shared" si="3"/>
        <v>1</v>
      </c>
      <c r="AJ77">
        <f t="shared" si="19"/>
        <v>0</v>
      </c>
      <c r="AK77">
        <f t="shared" si="20"/>
        <v>0</v>
      </c>
      <c r="AL77" s="4">
        <f t="shared" si="5"/>
        <v>0</v>
      </c>
      <c r="AM77" s="4">
        <f t="shared" si="6"/>
        <v>0</v>
      </c>
      <c r="AN77" s="4">
        <f t="shared" si="7"/>
        <v>0</v>
      </c>
      <c r="AO77" s="13">
        <f t="shared" si="8"/>
        <v>-1.5660015554339523E-4</v>
      </c>
      <c r="AQ77" s="4"/>
      <c r="AS77">
        <f t="shared" si="9"/>
        <v>0</v>
      </c>
      <c r="AT77">
        <f t="shared" si="10"/>
        <v>0</v>
      </c>
      <c r="AU77">
        <f t="shared" si="11"/>
        <v>1</v>
      </c>
      <c r="AV77">
        <f t="shared" si="12"/>
        <v>1</v>
      </c>
      <c r="AW77" s="4">
        <f t="shared" si="13"/>
        <v>-1.722323648416137E-3</v>
      </c>
      <c r="AX77" s="4">
        <f t="shared" si="14"/>
        <v>3.0375722796434409E-3</v>
      </c>
      <c r="AY77" s="4">
        <f t="shared" si="15"/>
        <v>1.3152486312273039E-3</v>
      </c>
      <c r="AZ77" s="13">
        <f t="shared" si="16"/>
        <v>1.3716809651248694E-2</v>
      </c>
      <c r="BB77" s="13">
        <f t="shared" si="17"/>
        <v>1.3152486312273039E-3</v>
      </c>
      <c r="BC77" s="13">
        <f t="shared" si="18"/>
        <v>1.35602094957053E-2</v>
      </c>
    </row>
    <row r="78" spans="1:55" x14ac:dyDescent="0.25">
      <c r="A78" s="1">
        <v>46135</v>
      </c>
      <c r="B78" s="2">
        <v>51.8</v>
      </c>
      <c r="C78" s="2">
        <v>124.19</v>
      </c>
      <c r="D78" s="3">
        <v>2.39749034749034</v>
      </c>
      <c r="E78" s="3">
        <v>2.3831651971309502</v>
      </c>
      <c r="F78" s="3">
        <v>2.3921516199550901</v>
      </c>
      <c r="G78" s="3">
        <v>2.3894335188946298</v>
      </c>
      <c r="H78" s="2">
        <v>123.447957211383</v>
      </c>
      <c r="I78" s="2">
        <v>123.888913294153</v>
      </c>
      <c r="J78" s="2">
        <v>123.726348414939</v>
      </c>
      <c r="K78" s="4">
        <v>5.9929828035721897E-3</v>
      </c>
      <c r="L78" s="4">
        <v>2.42734740879614E-3</v>
      </c>
      <c r="M78" s="4">
        <v>3.7403916973236702E-3</v>
      </c>
      <c r="N78" s="2">
        <v>0</v>
      </c>
      <c r="O78" s="2">
        <v>0</v>
      </c>
      <c r="P78" s="2">
        <v>51.8</v>
      </c>
      <c r="Q78" s="2">
        <v>124.19</v>
      </c>
      <c r="R78" s="3">
        <v>2.39749034749034</v>
      </c>
      <c r="S78" s="3">
        <v>2.3836499365620698</v>
      </c>
      <c r="T78" s="3">
        <v>2.3921516199550901</v>
      </c>
      <c r="U78" s="3">
        <v>2.3894335188946298</v>
      </c>
      <c r="V78" s="2">
        <v>123.473066713915</v>
      </c>
      <c r="W78" s="2">
        <v>123.888913294153</v>
      </c>
      <c r="X78" s="2">
        <v>123.726348414939</v>
      </c>
      <c r="Y78" s="4">
        <v>5.7896019636617998E-3</v>
      </c>
      <c r="Z78" s="4">
        <v>2.42734740879614E-3</v>
      </c>
      <c r="AA78" s="4">
        <v>3.7403916973236702E-3</v>
      </c>
      <c r="AC78" s="4">
        <f t="shared" si="21"/>
        <v>-7.8838981570236652E-3</v>
      </c>
      <c r="AD78" s="4">
        <f t="shared" si="21"/>
        <v>-5.7808270178767249E-3</v>
      </c>
      <c r="AE78" s="4"/>
      <c r="AF78" s="4"/>
      <c r="AH78">
        <f t="shared" si="2"/>
        <v>0</v>
      </c>
      <c r="AI78">
        <f t="shared" si="3"/>
        <v>1</v>
      </c>
      <c r="AJ78">
        <f t="shared" si="19"/>
        <v>0</v>
      </c>
      <c r="AK78">
        <f t="shared" si="20"/>
        <v>0</v>
      </c>
      <c r="AL78" s="4">
        <f t="shared" si="5"/>
        <v>0</v>
      </c>
      <c r="AM78" s="4">
        <f t="shared" si="6"/>
        <v>0</v>
      </c>
      <c r="AN78" s="4">
        <f t="shared" si="7"/>
        <v>0</v>
      </c>
      <c r="AO78" s="13">
        <f t="shared" si="8"/>
        <v>-1.5660015554339523E-4</v>
      </c>
      <c r="AQ78" s="4"/>
      <c r="AS78">
        <f t="shared" si="9"/>
        <v>0</v>
      </c>
      <c r="AT78">
        <f t="shared" si="10"/>
        <v>0</v>
      </c>
      <c r="AU78">
        <f t="shared" si="11"/>
        <v>1</v>
      </c>
      <c r="AV78">
        <f t="shared" si="12"/>
        <v>1</v>
      </c>
      <c r="AW78" s="4">
        <f t="shared" si="13"/>
        <v>-7.8838981570236652E-3</v>
      </c>
      <c r="AX78" s="4">
        <f t="shared" si="14"/>
        <v>5.7808270178767249E-3</v>
      </c>
      <c r="AY78" s="4">
        <f t="shared" si="15"/>
        <v>-2.1030711391469403E-3</v>
      </c>
      <c r="AZ78" s="13">
        <f t="shared" si="16"/>
        <v>1.1613738512101754E-2</v>
      </c>
      <c r="BB78" s="13">
        <f t="shared" si="17"/>
        <v>-2.1030711391469403E-3</v>
      </c>
      <c r="BC78" s="13">
        <f t="shared" si="18"/>
        <v>1.145713835655836E-2</v>
      </c>
    </row>
    <row r="79" spans="1:55" x14ac:dyDescent="0.25">
      <c r="A79" s="1">
        <v>46136</v>
      </c>
      <c r="B79" s="2">
        <v>51.42</v>
      </c>
      <c r="C79" s="2">
        <v>123.31</v>
      </c>
      <c r="D79" s="3">
        <v>2.39809412679891</v>
      </c>
      <c r="E79" s="3">
        <v>2.3831651971309502</v>
      </c>
      <c r="F79" s="3">
        <v>2.3926267801236598</v>
      </c>
      <c r="G79" s="3">
        <v>2.39036778690634</v>
      </c>
      <c r="H79" s="2">
        <v>122.542354436473</v>
      </c>
      <c r="I79" s="2">
        <v>123.00443629809</v>
      </c>
      <c r="J79" s="2">
        <v>122.864671541562</v>
      </c>
      <c r="K79" s="4">
        <v>6.2447891537640099E-3</v>
      </c>
      <c r="L79" s="4">
        <v>2.4810876962825402E-3</v>
      </c>
      <c r="M79" s="4">
        <v>3.61799157828254E-3</v>
      </c>
      <c r="N79" s="2">
        <v>0</v>
      </c>
      <c r="O79" s="2">
        <v>0</v>
      </c>
      <c r="P79" s="2">
        <v>51.42</v>
      </c>
      <c r="Q79" s="2">
        <v>123.31</v>
      </c>
      <c r="R79" s="3">
        <v>2.39809412679891</v>
      </c>
      <c r="S79" s="3">
        <v>2.3836499365620698</v>
      </c>
      <c r="T79" s="3">
        <v>2.3926267801236598</v>
      </c>
      <c r="U79" s="3">
        <v>2.39036778690634</v>
      </c>
      <c r="V79" s="2">
        <v>122.567279738021</v>
      </c>
      <c r="W79" s="2">
        <v>123.00443629809</v>
      </c>
      <c r="X79" s="2">
        <v>122.864671541562</v>
      </c>
      <c r="Y79" s="4">
        <v>6.0414083138534899E-3</v>
      </c>
      <c r="Z79" s="4">
        <v>2.4810876962825402E-3</v>
      </c>
      <c r="AA79" s="4">
        <v>3.6179915782820998E-3</v>
      </c>
      <c r="AC79" s="4">
        <f t="shared" si="21"/>
        <v>-7.3629474276938932E-3</v>
      </c>
      <c r="AD79" s="4">
        <f t="shared" si="21"/>
        <v>-7.1111410775021224E-3</v>
      </c>
      <c r="AE79" s="4"/>
      <c r="AF79" s="4"/>
      <c r="AH79">
        <f t="shared" si="2"/>
        <v>0</v>
      </c>
      <c r="AI79">
        <f t="shared" si="3"/>
        <v>1</v>
      </c>
      <c r="AJ79">
        <f t="shared" si="19"/>
        <v>0</v>
      </c>
      <c r="AK79">
        <f t="shared" si="20"/>
        <v>0</v>
      </c>
      <c r="AL79" s="4">
        <f t="shared" si="5"/>
        <v>0</v>
      </c>
      <c r="AM79" s="4">
        <f t="shared" si="6"/>
        <v>0</v>
      </c>
      <c r="AN79" s="4">
        <f t="shared" si="7"/>
        <v>0</v>
      </c>
      <c r="AO79" s="13">
        <f t="shared" si="8"/>
        <v>-1.5660015554339523E-4</v>
      </c>
      <c r="AQ79" s="4"/>
      <c r="AS79">
        <f t="shared" si="9"/>
        <v>0</v>
      </c>
      <c r="AT79">
        <f t="shared" si="10"/>
        <v>0</v>
      </c>
      <c r="AU79">
        <f t="shared" si="11"/>
        <v>1</v>
      </c>
      <c r="AV79">
        <f t="shared" si="12"/>
        <v>1</v>
      </c>
      <c r="AW79" s="4">
        <f t="shared" si="13"/>
        <v>-7.3629474276938932E-3</v>
      </c>
      <c r="AX79" s="4">
        <f t="shared" si="14"/>
        <v>7.1111410775021224E-3</v>
      </c>
      <c r="AY79" s="4">
        <f t="shared" si="15"/>
        <v>-2.518063501917708E-4</v>
      </c>
      <c r="AZ79" s="13">
        <f t="shared" si="16"/>
        <v>1.1361932161909984E-2</v>
      </c>
      <c r="BB79" s="13">
        <f t="shared" si="17"/>
        <v>-2.518063501917708E-4</v>
      </c>
      <c r="BC79" s="13">
        <f t="shared" si="18"/>
        <v>1.120533200636659E-2</v>
      </c>
    </row>
    <row r="80" spans="1:55" x14ac:dyDescent="0.25">
      <c r="A80" s="1">
        <v>46139</v>
      </c>
      <c r="B80" s="2">
        <v>51.81</v>
      </c>
      <c r="C80" s="2">
        <v>124.11</v>
      </c>
      <c r="D80" s="3">
        <v>2.39548349739432</v>
      </c>
      <c r="E80" s="3">
        <v>2.3831651971309502</v>
      </c>
      <c r="F80" s="3">
        <v>2.39307331027346</v>
      </c>
      <c r="G80" s="3">
        <v>2.3909409578019898</v>
      </c>
      <c r="H80" s="2">
        <v>123.47178886335401</v>
      </c>
      <c r="I80" s="2">
        <v>123.961993478206</v>
      </c>
      <c r="J80" s="2">
        <v>123.84495503961701</v>
      </c>
      <c r="K80" s="4">
        <v>5.1555694238011101E-3</v>
      </c>
      <c r="L80" s="4">
        <v>1.1932547264171601E-3</v>
      </c>
      <c r="M80" s="4">
        <v>2.13784847563774E-3</v>
      </c>
      <c r="N80" s="2">
        <v>0</v>
      </c>
      <c r="O80" s="2">
        <v>0</v>
      </c>
      <c r="P80" s="2">
        <v>51.81</v>
      </c>
      <c r="Q80" s="2">
        <v>124.11</v>
      </c>
      <c r="R80" s="3">
        <v>2.39548349739432</v>
      </c>
      <c r="S80" s="3">
        <v>2.3836499365620698</v>
      </c>
      <c r="T80" s="3">
        <v>2.39307331027346</v>
      </c>
      <c r="U80" s="3">
        <v>2.3909409578019898</v>
      </c>
      <c r="V80" s="2">
        <v>123.496903213281</v>
      </c>
      <c r="W80" s="2">
        <v>123.961993478206</v>
      </c>
      <c r="X80" s="2">
        <v>123.84495503961701</v>
      </c>
      <c r="Y80" s="4">
        <v>4.9521885838908798E-3</v>
      </c>
      <c r="Z80" s="4">
        <v>1.1932547264171601E-3</v>
      </c>
      <c r="AA80" s="4">
        <v>2.1378484756372999E-3</v>
      </c>
      <c r="AC80" s="4">
        <f t="shared" si="21"/>
        <v>7.5559789889534231E-3</v>
      </c>
      <c r="AD80" s="4">
        <f t="shared" si="21"/>
        <v>6.4667592589907176E-3</v>
      </c>
      <c r="AE80" s="4"/>
      <c r="AF80" s="4"/>
      <c r="AH80">
        <f t="shared" si="2"/>
        <v>0</v>
      </c>
      <c r="AI80">
        <f t="shared" si="3"/>
        <v>1</v>
      </c>
      <c r="AJ80">
        <f t="shared" si="19"/>
        <v>0</v>
      </c>
      <c r="AK80">
        <f t="shared" si="20"/>
        <v>0</v>
      </c>
      <c r="AL80" s="4">
        <f t="shared" si="5"/>
        <v>0</v>
      </c>
      <c r="AM80" s="4">
        <f t="shared" si="6"/>
        <v>0</v>
      </c>
      <c r="AN80" s="4">
        <f t="shared" si="7"/>
        <v>0</v>
      </c>
      <c r="AO80" s="13">
        <f t="shared" si="8"/>
        <v>-1.5660015554339523E-4</v>
      </c>
      <c r="AQ80" s="4"/>
      <c r="AS80">
        <f t="shared" si="9"/>
        <v>0</v>
      </c>
      <c r="AT80">
        <f t="shared" si="10"/>
        <v>0</v>
      </c>
      <c r="AU80">
        <f t="shared" si="11"/>
        <v>1</v>
      </c>
      <c r="AV80">
        <f t="shared" si="12"/>
        <v>1</v>
      </c>
      <c r="AW80" s="4">
        <f t="shared" si="13"/>
        <v>7.5559789889534231E-3</v>
      </c>
      <c r="AX80" s="4">
        <f t="shared" si="14"/>
        <v>-6.4667592589907176E-3</v>
      </c>
      <c r="AY80" s="4">
        <f t="shared" si="15"/>
        <v>1.0892197299627055E-3</v>
      </c>
      <c r="AZ80" s="13">
        <f t="shared" si="16"/>
        <v>1.2451151891872689E-2</v>
      </c>
      <c r="BB80" s="13">
        <f t="shared" si="17"/>
        <v>1.0892197299627055E-3</v>
      </c>
      <c r="BC80" s="13">
        <f t="shared" si="18"/>
        <v>1.2294551736329295E-2</v>
      </c>
    </row>
    <row r="81" spans="1:55" x14ac:dyDescent="0.25">
      <c r="A81" s="1">
        <v>46140</v>
      </c>
      <c r="B81" s="2">
        <v>51.85</v>
      </c>
      <c r="C81" s="2">
        <v>124.34</v>
      </c>
      <c r="D81" s="3">
        <v>2.3980713596914098</v>
      </c>
      <c r="E81" s="3">
        <v>2.3831651971309502</v>
      </c>
      <c r="F81" s="3">
        <v>2.39371474519973</v>
      </c>
      <c r="G81" s="3">
        <v>2.3918929128833302</v>
      </c>
      <c r="H81" s="2">
        <v>123.56711547123901</v>
      </c>
      <c r="I81" s="2">
        <v>124.08085113767901</v>
      </c>
      <c r="J81" s="2">
        <v>123.970288662033</v>
      </c>
      <c r="K81" s="4">
        <v>6.2352952747234602E-3</v>
      </c>
      <c r="L81" s="4">
        <v>2.0863704084323601E-3</v>
      </c>
      <c r="M81" s="4">
        <v>2.9778195108800401E-3</v>
      </c>
      <c r="N81" s="2">
        <v>0</v>
      </c>
      <c r="O81" s="2">
        <v>0</v>
      </c>
      <c r="P81" s="2">
        <v>51.85</v>
      </c>
      <c r="Q81" s="2">
        <v>124.34</v>
      </c>
      <c r="R81" s="3">
        <v>2.3980713596914098</v>
      </c>
      <c r="S81" s="3">
        <v>2.3836499365620698</v>
      </c>
      <c r="T81" s="3">
        <v>2.39371474519973</v>
      </c>
      <c r="U81" s="3">
        <v>2.3918929128833302</v>
      </c>
      <c r="V81" s="2">
        <v>123.59224921074301</v>
      </c>
      <c r="W81" s="2">
        <v>124.08085113767901</v>
      </c>
      <c r="X81" s="2">
        <v>123.970288662033</v>
      </c>
      <c r="Y81" s="4">
        <v>6.0319144348129697E-3</v>
      </c>
      <c r="Z81" s="4">
        <v>2.08637040843258E-3</v>
      </c>
      <c r="AA81" s="4">
        <v>2.9778195108800401E-3</v>
      </c>
      <c r="AC81" s="4">
        <f t="shared" si="21"/>
        <v>7.7175384883930974E-4</v>
      </c>
      <c r="AD81" s="4">
        <f t="shared" si="21"/>
        <v>1.8514796997617254E-3</v>
      </c>
      <c r="AE81" s="4"/>
      <c r="AF81" s="4"/>
      <c r="AH81">
        <f t="shared" si="2"/>
        <v>0</v>
      </c>
      <c r="AI81">
        <f t="shared" si="3"/>
        <v>1</v>
      </c>
      <c r="AJ81">
        <f t="shared" si="19"/>
        <v>0</v>
      </c>
      <c r="AK81">
        <f t="shared" si="20"/>
        <v>0</v>
      </c>
      <c r="AL81" s="4">
        <f t="shared" si="5"/>
        <v>0</v>
      </c>
      <c r="AM81" s="4">
        <f t="shared" si="6"/>
        <v>0</v>
      </c>
      <c r="AN81" s="4">
        <f t="shared" si="7"/>
        <v>0</v>
      </c>
      <c r="AO81" s="13">
        <f t="shared" si="8"/>
        <v>-1.5660015554339523E-4</v>
      </c>
      <c r="AQ81" s="4"/>
      <c r="AS81">
        <f t="shared" si="9"/>
        <v>0</v>
      </c>
      <c r="AT81">
        <f t="shared" si="10"/>
        <v>0</v>
      </c>
      <c r="AU81">
        <f t="shared" si="11"/>
        <v>1</v>
      </c>
      <c r="AV81">
        <f t="shared" si="12"/>
        <v>1</v>
      </c>
      <c r="AW81" s="4">
        <f t="shared" si="13"/>
        <v>7.7175384883930974E-4</v>
      </c>
      <c r="AX81" s="4">
        <f t="shared" si="14"/>
        <v>-1.8514796997617254E-3</v>
      </c>
      <c r="AY81" s="4">
        <f t="shared" si="15"/>
        <v>-1.0797258509224156E-3</v>
      </c>
      <c r="AZ81" s="13">
        <f t="shared" si="16"/>
        <v>1.1371426040950273E-2</v>
      </c>
      <c r="BB81" s="13">
        <f t="shared" si="17"/>
        <v>-1.0797258509224156E-3</v>
      </c>
      <c r="BC81" s="13">
        <f t="shared" si="18"/>
        <v>1.1214825885406879E-2</v>
      </c>
    </row>
    <row r="82" spans="1:55" x14ac:dyDescent="0.25">
      <c r="A82" s="1">
        <v>46141</v>
      </c>
      <c r="B82" s="2">
        <v>51.92</v>
      </c>
      <c r="C82" s="2">
        <v>123.17</v>
      </c>
      <c r="D82" s="3">
        <v>2.3723035439137101</v>
      </c>
      <c r="E82" s="3">
        <v>2.3831651971309502</v>
      </c>
      <c r="F82" s="3">
        <v>2.3920338479138898</v>
      </c>
      <c r="G82" s="3">
        <v>2.39134665600975</v>
      </c>
      <c r="H82" s="2">
        <v>123.733937035038</v>
      </c>
      <c r="I82" s="2">
        <v>124.28166957077001</v>
      </c>
      <c r="J82" s="2">
        <v>124.187080036902</v>
      </c>
      <c r="K82" s="4">
        <v>-4.5680763333733696E-3</v>
      </c>
      <c r="L82" s="4">
        <v>-8.9850034269088903E-3</v>
      </c>
      <c r="M82" s="4">
        <v>-8.22362366719139E-3</v>
      </c>
      <c r="N82" s="2">
        <v>0</v>
      </c>
      <c r="O82" s="2">
        <v>0</v>
      </c>
      <c r="P82" s="2">
        <v>51.92</v>
      </c>
      <c r="Q82" s="2">
        <v>123.17</v>
      </c>
      <c r="R82" s="3">
        <v>2.3723035439137101</v>
      </c>
      <c r="S82" s="3">
        <v>2.3836499365620698</v>
      </c>
      <c r="T82" s="3">
        <v>2.3920338479138898</v>
      </c>
      <c r="U82" s="3">
        <v>2.39134665600975</v>
      </c>
      <c r="V82" s="2">
        <v>123.759104706302</v>
      </c>
      <c r="W82" s="2">
        <v>124.28166957077001</v>
      </c>
      <c r="X82" s="2">
        <v>124.187080036902</v>
      </c>
      <c r="Y82" s="4">
        <v>-4.7714571732838003E-3</v>
      </c>
      <c r="Z82" s="4">
        <v>-8.9850034269088903E-3</v>
      </c>
      <c r="AA82" s="4">
        <v>-8.22362366719139E-3</v>
      </c>
      <c r="AC82" s="4">
        <f t="shared" si="21"/>
        <v>1.3491377202983199E-3</v>
      </c>
      <c r="AD82" s="4">
        <f t="shared" si="21"/>
        <v>-9.4542338877986361E-3</v>
      </c>
      <c r="AE82" s="4"/>
      <c r="AF82" s="4"/>
      <c r="AH82">
        <f t="shared" si="2"/>
        <v>1</v>
      </c>
      <c r="AI82">
        <f t="shared" si="3"/>
        <v>0</v>
      </c>
      <c r="AJ82">
        <f t="shared" si="19"/>
        <v>0</v>
      </c>
      <c r="AK82">
        <f t="shared" si="20"/>
        <v>0</v>
      </c>
      <c r="AL82" s="4">
        <f t="shared" si="5"/>
        <v>0</v>
      </c>
      <c r="AM82" s="4">
        <f t="shared" si="6"/>
        <v>0</v>
      </c>
      <c r="AN82" s="4">
        <f t="shared" si="7"/>
        <v>0</v>
      </c>
      <c r="AO82" s="13">
        <f t="shared" si="8"/>
        <v>-1.5660015554339523E-4</v>
      </c>
      <c r="AQ82" s="4"/>
      <c r="AS82">
        <f t="shared" si="9"/>
        <v>0</v>
      </c>
      <c r="AT82">
        <f t="shared" si="10"/>
        <v>1</v>
      </c>
      <c r="AU82">
        <f t="shared" si="11"/>
        <v>1</v>
      </c>
      <c r="AV82">
        <f t="shared" si="12"/>
        <v>1</v>
      </c>
      <c r="AW82" s="4">
        <f t="shared" si="13"/>
        <v>1.3491377202983199E-3</v>
      </c>
      <c r="AX82" s="4">
        <f t="shared" si="14"/>
        <v>9.4542338877986361E-3</v>
      </c>
      <c r="AY82" s="4">
        <f t="shared" si="15"/>
        <v>1.0803371608096956E-2</v>
      </c>
      <c r="AZ82" s="13">
        <f t="shared" si="16"/>
        <v>2.2174797649047229E-2</v>
      </c>
      <c r="BB82" s="13">
        <f t="shared" si="17"/>
        <v>1.0803371608096956E-2</v>
      </c>
      <c r="BC82" s="13">
        <f t="shared" si="18"/>
        <v>2.2018197493503835E-2</v>
      </c>
    </row>
    <row r="83" spans="1:55" x14ac:dyDescent="0.25">
      <c r="A83" s="1">
        <v>46142</v>
      </c>
      <c r="B83" s="2">
        <v>52.13</v>
      </c>
      <c r="C83" s="2">
        <v>124.34</v>
      </c>
      <c r="D83" s="3">
        <v>2.3851908689813901</v>
      </c>
      <c r="E83" s="3">
        <v>2.3831651971309502</v>
      </c>
      <c r="F83" s="3">
        <v>2.3916907399244698</v>
      </c>
      <c r="G83" s="3">
        <v>2.3912089502678802</v>
      </c>
      <c r="H83" s="2">
        <v>124.234401726436</v>
      </c>
      <c r="I83" s="2">
        <v>124.696724491751</v>
      </c>
      <c r="J83" s="2">
        <v>124.66090117778801</v>
      </c>
      <c r="K83" s="4">
        <v>8.4963117024514903E-4</v>
      </c>
      <c r="L83" s="4">
        <v>-2.8648363927683798E-3</v>
      </c>
      <c r="M83" s="4">
        <v>-2.5775115988027901E-3</v>
      </c>
      <c r="N83" s="2">
        <v>0</v>
      </c>
      <c r="O83" s="2">
        <v>0</v>
      </c>
      <c r="P83" s="2">
        <v>52.13</v>
      </c>
      <c r="Q83" s="2">
        <v>124.34</v>
      </c>
      <c r="R83" s="3">
        <v>2.3851908689813901</v>
      </c>
      <c r="S83" s="3">
        <v>2.3836499365620698</v>
      </c>
      <c r="T83" s="3">
        <v>2.3916907399244698</v>
      </c>
      <c r="U83" s="3">
        <v>2.3912089502678802</v>
      </c>
      <c r="V83" s="2">
        <v>124.25967119297999</v>
      </c>
      <c r="W83" s="2">
        <v>124.696724491751</v>
      </c>
      <c r="X83" s="2">
        <v>124.66090117778801</v>
      </c>
      <c r="Y83" s="4">
        <v>6.4625033033484098E-4</v>
      </c>
      <c r="Z83" s="4">
        <v>-2.8648363927682701E-3</v>
      </c>
      <c r="AA83" s="4">
        <v>-2.5775115988027901E-3</v>
      </c>
      <c r="AC83" s="4">
        <f t="shared" si="21"/>
        <v>4.0365263841800388E-3</v>
      </c>
      <c r="AD83" s="4">
        <f t="shared" si="21"/>
        <v>9.4542338877986673E-3</v>
      </c>
      <c r="AE83" s="4"/>
      <c r="AF83" s="4"/>
      <c r="AH83">
        <f t="shared" si="2"/>
        <v>0</v>
      </c>
      <c r="AI83">
        <f t="shared" si="3"/>
        <v>0</v>
      </c>
      <c r="AJ83">
        <f t="shared" si="19"/>
        <v>1</v>
      </c>
      <c r="AK83">
        <f t="shared" si="20"/>
        <v>1</v>
      </c>
      <c r="AL83" s="4">
        <f t="shared" si="5"/>
        <v>-4.0365263841800388E-3</v>
      </c>
      <c r="AM83" s="4">
        <f t="shared" si="6"/>
        <v>9.4542338877986673E-3</v>
      </c>
      <c r="AN83" s="4">
        <f t="shared" si="7"/>
        <v>5.4177075036186285E-3</v>
      </c>
      <c r="AO83" s="13">
        <f t="shared" si="8"/>
        <v>5.2611073480752328E-3</v>
      </c>
      <c r="AQ83" s="4"/>
      <c r="AS83">
        <f t="shared" si="9"/>
        <v>0</v>
      </c>
      <c r="AT83">
        <f t="shared" si="10"/>
        <v>1</v>
      </c>
      <c r="AU83">
        <f t="shared" si="11"/>
        <v>1</v>
      </c>
      <c r="AV83">
        <f t="shared" si="12"/>
        <v>0</v>
      </c>
      <c r="AW83" s="4">
        <f t="shared" si="13"/>
        <v>0</v>
      </c>
      <c r="AX83" s="4">
        <f t="shared" si="14"/>
        <v>0</v>
      </c>
      <c r="AY83" s="4">
        <f t="shared" si="15"/>
        <v>0</v>
      </c>
      <c r="AZ83" s="13">
        <f t="shared" si="16"/>
        <v>2.2174797649047229E-2</v>
      </c>
      <c r="BB83" s="13">
        <f t="shared" si="17"/>
        <v>5.4177075036186285E-3</v>
      </c>
      <c r="BC83" s="13">
        <f t="shared" si="18"/>
        <v>2.7435904997122465E-2</v>
      </c>
    </row>
    <row r="84" spans="1:55" x14ac:dyDescent="0.25">
      <c r="A84" s="1">
        <v>46143</v>
      </c>
      <c r="B84" s="2">
        <v>51.92</v>
      </c>
      <c r="C84" s="2">
        <v>123.88</v>
      </c>
      <c r="D84" s="3">
        <v>2.3859784283512999</v>
      </c>
      <c r="E84" s="3">
        <v>2.3831651971309502</v>
      </c>
      <c r="F84" s="3">
        <v>2.3912269768088099</v>
      </c>
      <c r="G84" s="3">
        <v>2.3909843505871202</v>
      </c>
      <c r="H84" s="2">
        <v>123.733937035038</v>
      </c>
      <c r="I84" s="2">
        <v>124.176583216878</v>
      </c>
      <c r="J84" s="2">
        <v>124.151568697908</v>
      </c>
      <c r="K84" s="4">
        <v>1.17976381823564E-3</v>
      </c>
      <c r="L84" s="4">
        <v>-2.3912556913985002E-3</v>
      </c>
      <c r="M84" s="4">
        <v>-2.1897922740465202E-3</v>
      </c>
      <c r="N84" s="2">
        <v>0</v>
      </c>
      <c r="O84" s="2">
        <v>0</v>
      </c>
      <c r="P84" s="2">
        <v>51.92</v>
      </c>
      <c r="Q84" s="2">
        <v>123.88</v>
      </c>
      <c r="R84" s="3">
        <v>2.3859784283512999</v>
      </c>
      <c r="S84" s="3">
        <v>2.3836499365620698</v>
      </c>
      <c r="T84" s="3">
        <v>2.3912269768088099</v>
      </c>
      <c r="U84" s="3">
        <v>2.3909843505871202</v>
      </c>
      <c r="V84" s="2">
        <v>123.759104706302</v>
      </c>
      <c r="W84" s="2">
        <v>124.176583216878</v>
      </c>
      <c r="X84" s="2">
        <v>124.151568697908</v>
      </c>
      <c r="Y84" s="4">
        <v>9.7638297832543198E-4</v>
      </c>
      <c r="Z84" s="4">
        <v>-2.3912556913985002E-3</v>
      </c>
      <c r="AA84" s="4">
        <v>-2.1897922740465202E-3</v>
      </c>
      <c r="AC84" s="4">
        <f t="shared" si="21"/>
        <v>-4.0365263841799955E-3</v>
      </c>
      <c r="AD84" s="4">
        <f t="shared" si="21"/>
        <v>-3.7063937361895274E-3</v>
      </c>
      <c r="AE84" s="4"/>
      <c r="AF84" s="4"/>
      <c r="AH84">
        <f t="shared" si="2"/>
        <v>0</v>
      </c>
      <c r="AI84">
        <f t="shared" si="3"/>
        <v>0</v>
      </c>
      <c r="AJ84">
        <f t="shared" si="19"/>
        <v>1</v>
      </c>
      <c r="AK84">
        <f t="shared" si="20"/>
        <v>1</v>
      </c>
      <c r="AL84" s="4">
        <f t="shared" si="5"/>
        <v>4.0365263841799955E-3</v>
      </c>
      <c r="AM84" s="4">
        <f t="shared" si="6"/>
        <v>-3.7063937361895274E-3</v>
      </c>
      <c r="AN84" s="4">
        <f t="shared" si="7"/>
        <v>3.3013264799046805E-4</v>
      </c>
      <c r="AO84" s="13">
        <f t="shared" si="8"/>
        <v>5.5912399960657009E-3</v>
      </c>
      <c r="AQ84" s="4"/>
      <c r="AS84">
        <f t="shared" si="9"/>
        <v>0</v>
      </c>
      <c r="AT84">
        <f t="shared" si="10"/>
        <v>1</v>
      </c>
      <c r="AU84">
        <f t="shared" si="11"/>
        <v>0</v>
      </c>
      <c r="AV84">
        <f t="shared" si="12"/>
        <v>0</v>
      </c>
      <c r="AW84" s="4">
        <f t="shared" si="13"/>
        <v>0</v>
      </c>
      <c r="AX84" s="4">
        <f t="shared" si="14"/>
        <v>0</v>
      </c>
      <c r="AY84" s="4">
        <f t="shared" si="15"/>
        <v>0</v>
      </c>
      <c r="AZ84" s="13">
        <f t="shared" si="16"/>
        <v>2.2174797649047229E-2</v>
      </c>
      <c r="BB84" s="13">
        <f t="shared" si="17"/>
        <v>3.3013264799046805E-4</v>
      </c>
      <c r="BC84" s="13">
        <f t="shared" si="18"/>
        <v>2.7766037645112932E-2</v>
      </c>
    </row>
    <row r="85" spans="1:55" x14ac:dyDescent="0.25">
      <c r="A85" s="1">
        <v>46146</v>
      </c>
      <c r="B85" s="2">
        <v>51.58</v>
      </c>
      <c r="C85" s="2">
        <v>122.86</v>
      </c>
      <c r="D85" s="3">
        <v>2.3819309810003801</v>
      </c>
      <c r="E85" s="3">
        <v>2.3831651971309502</v>
      </c>
      <c r="F85" s="3">
        <v>2.3902599001036</v>
      </c>
      <c r="G85" s="3">
        <v>2.3906542757397902</v>
      </c>
      <c r="H85" s="2">
        <v>122.923660868014</v>
      </c>
      <c r="I85" s="2">
        <v>123.33948746379799</v>
      </c>
      <c r="J85" s="2">
        <v>123.326972803283</v>
      </c>
      <c r="K85" s="4">
        <v>-5.1802360834907798E-4</v>
      </c>
      <c r="L85" s="4">
        <v>-3.8951183446209398E-3</v>
      </c>
      <c r="M85" s="4">
        <v>-3.7936480392387899E-3</v>
      </c>
      <c r="N85" s="2">
        <v>0</v>
      </c>
      <c r="O85" s="2">
        <v>0</v>
      </c>
      <c r="P85" s="2">
        <v>51.58</v>
      </c>
      <c r="Q85" s="2">
        <v>122.86</v>
      </c>
      <c r="R85" s="3">
        <v>2.3819309810003801</v>
      </c>
      <c r="S85" s="3">
        <v>2.3836499365620698</v>
      </c>
      <c r="T85" s="3">
        <v>2.3902599001036</v>
      </c>
      <c r="U85" s="3">
        <v>2.3906542757397902</v>
      </c>
      <c r="V85" s="2">
        <v>122.94866372787099</v>
      </c>
      <c r="W85" s="2">
        <v>123.33948746379799</v>
      </c>
      <c r="X85" s="2">
        <v>123.326972803283</v>
      </c>
      <c r="Y85" s="4">
        <v>-7.2140444825942798E-4</v>
      </c>
      <c r="Z85" s="4">
        <v>-3.8951183446211601E-3</v>
      </c>
      <c r="AA85" s="4">
        <v>-3.7936480392389E-3</v>
      </c>
      <c r="AC85" s="4">
        <f t="shared" si="21"/>
        <v>-6.5700719426358793E-3</v>
      </c>
      <c r="AD85" s="4">
        <f t="shared" si="21"/>
        <v>-8.2678593692207102E-3</v>
      </c>
      <c r="AE85" s="4"/>
      <c r="AF85" s="4"/>
      <c r="AH85">
        <f t="shared" si="2"/>
        <v>0</v>
      </c>
      <c r="AI85">
        <f t="shared" si="3"/>
        <v>0</v>
      </c>
      <c r="AJ85">
        <f t="shared" si="19"/>
        <v>1</v>
      </c>
      <c r="AK85">
        <f t="shared" si="20"/>
        <v>1</v>
      </c>
      <c r="AL85" s="4">
        <f t="shared" si="5"/>
        <v>6.5700719426358793E-3</v>
      </c>
      <c r="AM85" s="4">
        <f t="shared" si="6"/>
        <v>-8.2678593692207102E-3</v>
      </c>
      <c r="AN85" s="4">
        <f t="shared" si="7"/>
        <v>-1.6977874265848309E-3</v>
      </c>
      <c r="AO85" s="13">
        <f t="shared" si="8"/>
        <v>3.89345256948087E-3</v>
      </c>
      <c r="AQ85" s="4"/>
      <c r="AS85">
        <f t="shared" si="9"/>
        <v>0</v>
      </c>
      <c r="AT85">
        <f t="shared" si="10"/>
        <v>1</v>
      </c>
      <c r="AU85">
        <f t="shared" si="11"/>
        <v>0</v>
      </c>
      <c r="AV85">
        <f t="shared" si="12"/>
        <v>0</v>
      </c>
      <c r="AW85" s="4">
        <f t="shared" si="13"/>
        <v>0</v>
      </c>
      <c r="AX85" s="4">
        <f t="shared" si="14"/>
        <v>0</v>
      </c>
      <c r="AY85" s="4">
        <f t="shared" si="15"/>
        <v>0</v>
      </c>
      <c r="AZ85" s="13">
        <f t="shared" si="16"/>
        <v>2.2174797649047229E-2</v>
      </c>
      <c r="BB85" s="13">
        <f t="shared" si="17"/>
        <v>-1.6977874265848309E-3</v>
      </c>
      <c r="BC85" s="13">
        <f t="shared" si="18"/>
        <v>2.60682502185281E-2</v>
      </c>
    </row>
    <row r="86" spans="1:55" x14ac:dyDescent="0.25">
      <c r="A86" s="1">
        <v>46147</v>
      </c>
      <c r="B86" s="2">
        <v>51.59</v>
      </c>
      <c r="C86" s="2">
        <v>123.38</v>
      </c>
      <c r="D86" s="3">
        <v>2.3915487497577002</v>
      </c>
      <c r="E86" s="3">
        <v>2.3831651971309502</v>
      </c>
      <c r="F86" s="3">
        <v>2.3898545456338698</v>
      </c>
      <c r="G86" s="3">
        <v>2.3906747765797198</v>
      </c>
      <c r="H86" s="2">
        <v>122.947492519985</v>
      </c>
      <c r="I86" s="2">
        <v>123.31350824634499</v>
      </c>
      <c r="J86" s="2">
        <v>123.333854085415</v>
      </c>
      <c r="K86" s="4">
        <v>3.5116496340021502E-3</v>
      </c>
      <c r="L86" s="4">
        <v>5.3906368057861701E-4</v>
      </c>
      <c r="M86" s="4">
        <v>3.7408450606375498E-4</v>
      </c>
      <c r="N86" s="2">
        <v>0</v>
      </c>
      <c r="O86" s="2">
        <v>0</v>
      </c>
      <c r="P86" s="2">
        <v>51.59</v>
      </c>
      <c r="Q86" s="2">
        <v>123.38</v>
      </c>
      <c r="R86" s="3">
        <v>2.3915487497577002</v>
      </c>
      <c r="S86" s="3">
        <v>2.3836499365620698</v>
      </c>
      <c r="T86" s="3">
        <v>2.3898545456338698</v>
      </c>
      <c r="U86" s="3">
        <v>2.3906747765797198</v>
      </c>
      <c r="V86" s="2">
        <v>122.97250022723701</v>
      </c>
      <c r="W86" s="2">
        <v>123.31350824634499</v>
      </c>
      <c r="X86" s="2">
        <v>123.333854085415</v>
      </c>
      <c r="Y86" s="4">
        <v>3.3082687940919901E-3</v>
      </c>
      <c r="Z86" s="4">
        <v>5.3906368057839496E-4</v>
      </c>
      <c r="AA86" s="4">
        <v>3.7408450606375498E-4</v>
      </c>
      <c r="AC86" s="4">
        <f t="shared" si="21"/>
        <v>1.9385480335985279E-4</v>
      </c>
      <c r="AD86" s="4">
        <f t="shared" si="21"/>
        <v>4.2235280457111578E-3</v>
      </c>
      <c r="AE86" s="4"/>
      <c r="AF86" s="4"/>
      <c r="AH86">
        <f t="shared" si="2"/>
        <v>0</v>
      </c>
      <c r="AI86">
        <f t="shared" si="3"/>
        <v>1</v>
      </c>
      <c r="AJ86">
        <f t="shared" si="19"/>
        <v>1</v>
      </c>
      <c r="AK86">
        <f t="shared" si="20"/>
        <v>1</v>
      </c>
      <c r="AL86" s="4">
        <f t="shared" si="5"/>
        <v>-1.9385480335985279E-4</v>
      </c>
      <c r="AM86" s="4">
        <f t="shared" si="6"/>
        <v>4.2235280457111578E-3</v>
      </c>
      <c r="AN86" s="4">
        <f t="shared" si="7"/>
        <v>4.0296732423513049E-3</v>
      </c>
      <c r="AO86" s="13">
        <f t="shared" si="8"/>
        <v>7.923125811832174E-3</v>
      </c>
      <c r="AQ86" s="4"/>
      <c r="AS86">
        <f t="shared" si="9"/>
        <v>0</v>
      </c>
      <c r="AT86">
        <f t="shared" si="10"/>
        <v>0</v>
      </c>
      <c r="AU86">
        <f t="shared" si="11"/>
        <v>0</v>
      </c>
      <c r="AV86">
        <f t="shared" si="12"/>
        <v>0</v>
      </c>
      <c r="AW86" s="4">
        <f t="shared" si="13"/>
        <v>0</v>
      </c>
      <c r="AX86" s="4">
        <f t="shared" si="14"/>
        <v>0</v>
      </c>
      <c r="AY86" s="4">
        <f t="shared" si="15"/>
        <v>0</v>
      </c>
      <c r="AZ86" s="13">
        <f t="shared" si="16"/>
        <v>2.2174797649047229E-2</v>
      </c>
      <c r="BB86" s="13">
        <f t="shared" si="17"/>
        <v>4.0296732423513049E-3</v>
      </c>
      <c r="BC86" s="13">
        <f t="shared" si="18"/>
        <v>3.0097923460879403E-2</v>
      </c>
    </row>
    <row r="87" spans="1:55" x14ac:dyDescent="0.25">
      <c r="A87" s="1">
        <v>46148</v>
      </c>
      <c r="B87" s="2">
        <v>51.84</v>
      </c>
      <c r="C87" s="2">
        <v>124.23</v>
      </c>
      <c r="D87" s="3">
        <v>2.3964120370370301</v>
      </c>
      <c r="E87" s="3">
        <v>2.3831651971309502</v>
      </c>
      <c r="F87" s="3">
        <v>2.39025039404165</v>
      </c>
      <c r="G87" s="3">
        <v>2.3909641284315701</v>
      </c>
      <c r="H87" s="2">
        <v>123.543283819268</v>
      </c>
      <c r="I87" s="2">
        <v>123.89005964565899</v>
      </c>
      <c r="J87" s="2">
        <v>123.932580417892</v>
      </c>
      <c r="K87" s="4">
        <v>5.5431152906346096E-3</v>
      </c>
      <c r="L87" s="4">
        <v>2.74012965758359E-3</v>
      </c>
      <c r="M87" s="4">
        <v>2.3969747897379999E-3</v>
      </c>
      <c r="N87" s="2">
        <v>0</v>
      </c>
      <c r="O87" s="2">
        <v>0</v>
      </c>
      <c r="P87" s="2">
        <v>51.84</v>
      </c>
      <c r="Q87" s="2">
        <v>124.23</v>
      </c>
      <c r="R87" s="3">
        <v>2.3964120370370301</v>
      </c>
      <c r="S87" s="3">
        <v>2.3836499365620698</v>
      </c>
      <c r="T87" s="3">
        <v>2.39025039404165</v>
      </c>
      <c r="U87" s="3">
        <v>2.3909641284315701</v>
      </c>
      <c r="V87" s="2">
        <v>123.56841271137699</v>
      </c>
      <c r="W87" s="2">
        <v>123.89005964565899</v>
      </c>
      <c r="X87" s="2">
        <v>123.932580417892</v>
      </c>
      <c r="Y87" s="4">
        <v>5.3397344507242596E-3</v>
      </c>
      <c r="Z87" s="4">
        <v>2.74012965758359E-3</v>
      </c>
      <c r="AA87" s="4">
        <v>2.3969747897379999E-3</v>
      </c>
      <c r="AC87" s="4">
        <f t="shared" si="21"/>
        <v>4.8341967874606442E-3</v>
      </c>
      <c r="AD87" s="4">
        <f t="shared" si="21"/>
        <v>6.8656624440931657E-3</v>
      </c>
      <c r="AE87" s="4"/>
      <c r="AF87" s="4"/>
      <c r="AH87">
        <f t="shared" ref="AH87:AH150" si="22">IF(AA87&lt;AG$1,1,0)</f>
        <v>0</v>
      </c>
      <c r="AI87">
        <f t="shared" ref="AI87:AI150" si="23">IF($AA87&gt;AG$2,1,0)</f>
        <v>1</v>
      </c>
      <c r="AJ87">
        <f t="shared" si="19"/>
        <v>0</v>
      </c>
      <c r="AK87">
        <f t="shared" si="20"/>
        <v>0</v>
      </c>
      <c r="AL87" s="4">
        <f t="shared" ref="AL87:AL150" si="24">-AK87*$AC87</f>
        <v>0</v>
      </c>
      <c r="AM87" s="4">
        <f t="shared" ref="AM87:AM150" si="25">AK87*$AD87</f>
        <v>0</v>
      </c>
      <c r="AN87" s="4">
        <f t="shared" ref="AN87:AN150" si="26">AL87+AM87</f>
        <v>0</v>
      </c>
      <c r="AO87" s="13">
        <f t="shared" ref="AO87:AO150" si="27">AO86+AN87</f>
        <v>7.923125811832174E-3</v>
      </c>
      <c r="AQ87" s="4"/>
      <c r="AS87">
        <f t="shared" ref="AS87:AS150" si="28">IF($AA87&gt;AR$1,1,0)</f>
        <v>0</v>
      </c>
      <c r="AT87">
        <f t="shared" ref="AT87:AT150" si="29">IF($AA87&lt;AR$2,1,0)</f>
        <v>0</v>
      </c>
      <c r="AU87">
        <f t="shared" ref="AU87:AU150" si="30">AV86</f>
        <v>0</v>
      </c>
      <c r="AV87">
        <f t="shared" ref="AV87:AV150" si="31">IF(AS86,1,IF(AT86,0,AU86))</f>
        <v>0</v>
      </c>
      <c r="AW87" s="4">
        <f t="shared" ref="AW87:AW150" si="32">AV87*$AC87</f>
        <v>0</v>
      </c>
      <c r="AX87" s="4">
        <f t="shared" ref="AX87:AX150" si="33">-AV87*$AD87</f>
        <v>0</v>
      </c>
      <c r="AY87" s="4">
        <f t="shared" ref="AY87:AY150" si="34">AW87+AX87</f>
        <v>0</v>
      </c>
      <c r="AZ87" s="13">
        <f t="shared" ref="AZ87:AZ150" si="35">AZ86+AY87</f>
        <v>2.2174797649047229E-2</v>
      </c>
      <c r="BB87" s="13">
        <f t="shared" ref="BB87:BB150" si="36">AN87+AY87</f>
        <v>0</v>
      </c>
      <c r="BC87" s="13">
        <f t="shared" ref="BC87:BC150" si="37">BC86+BB87</f>
        <v>3.0097923460879403E-2</v>
      </c>
    </row>
    <row r="88" spans="1:55" x14ac:dyDescent="0.25">
      <c r="A88" s="1">
        <v>46149</v>
      </c>
      <c r="B88" s="2">
        <v>51.55</v>
      </c>
      <c r="C88" s="2">
        <v>123.09</v>
      </c>
      <c r="D88" s="3">
        <v>2.3877788554801098</v>
      </c>
      <c r="E88" s="3">
        <v>2.3831651971309502</v>
      </c>
      <c r="F88" s="3">
        <v>2.3892792448406301</v>
      </c>
      <c r="G88" s="3">
        <v>2.3907154323978599</v>
      </c>
      <c r="H88" s="2">
        <v>122.85216591210001</v>
      </c>
      <c r="I88" s="2">
        <v>123.217407812847</v>
      </c>
      <c r="J88" s="2">
        <v>123.254200820647</v>
      </c>
      <c r="K88" s="4">
        <v>1.9340657683038099E-3</v>
      </c>
      <c r="L88" s="4">
        <v>-1.03454317791036E-3</v>
      </c>
      <c r="M88" s="4">
        <v>-1.3331009572632099E-3</v>
      </c>
      <c r="N88" s="2">
        <v>0</v>
      </c>
      <c r="O88" s="2">
        <v>0</v>
      </c>
      <c r="P88" s="2">
        <v>51.55</v>
      </c>
      <c r="Q88" s="2">
        <v>123.09</v>
      </c>
      <c r="R88" s="3">
        <v>2.3877788554801098</v>
      </c>
      <c r="S88" s="3">
        <v>2.3836499365620698</v>
      </c>
      <c r="T88" s="3">
        <v>2.3892792448406301</v>
      </c>
      <c r="U88" s="3">
        <v>2.3907154323978599</v>
      </c>
      <c r="V88" s="2">
        <v>122.87715422977401</v>
      </c>
      <c r="W88" s="2">
        <v>123.217407812847</v>
      </c>
      <c r="X88" s="2">
        <v>123.254200820647</v>
      </c>
      <c r="Y88" s="4">
        <v>1.73068492839343E-3</v>
      </c>
      <c r="Z88" s="4">
        <v>-1.03454317791047E-3</v>
      </c>
      <c r="AA88" s="4">
        <v>-1.3331009572632099E-3</v>
      </c>
      <c r="AC88" s="4">
        <f t="shared" si="21"/>
        <v>-5.6098415810504447E-3</v>
      </c>
      <c r="AD88" s="4">
        <f t="shared" si="21"/>
        <v>-9.2188911033811768E-3</v>
      </c>
      <c r="AE88" s="4"/>
      <c r="AF88" s="4"/>
      <c r="AH88">
        <f t="shared" si="22"/>
        <v>0</v>
      </c>
      <c r="AI88">
        <f t="shared" si="23"/>
        <v>1</v>
      </c>
      <c r="AJ88">
        <f t="shared" si="19"/>
        <v>0</v>
      </c>
      <c r="AK88">
        <f t="shared" si="20"/>
        <v>0</v>
      </c>
      <c r="AL88" s="4">
        <f t="shared" si="24"/>
        <v>0</v>
      </c>
      <c r="AM88" s="4">
        <f t="shared" si="25"/>
        <v>0</v>
      </c>
      <c r="AN88" s="4">
        <f t="shared" si="26"/>
        <v>0</v>
      </c>
      <c r="AO88" s="13">
        <f t="shared" si="27"/>
        <v>7.923125811832174E-3</v>
      </c>
      <c r="AQ88" s="4"/>
      <c r="AS88">
        <f t="shared" si="28"/>
        <v>0</v>
      </c>
      <c r="AT88">
        <f t="shared" si="29"/>
        <v>1</v>
      </c>
      <c r="AU88">
        <f t="shared" si="30"/>
        <v>0</v>
      </c>
      <c r="AV88">
        <f t="shared" si="31"/>
        <v>0</v>
      </c>
      <c r="AW88" s="4">
        <f t="shared" si="32"/>
        <v>0</v>
      </c>
      <c r="AX88" s="4">
        <f t="shared" si="33"/>
        <v>0</v>
      </c>
      <c r="AY88" s="4">
        <f t="shared" si="34"/>
        <v>0</v>
      </c>
      <c r="AZ88" s="13">
        <f t="shared" si="35"/>
        <v>2.2174797649047229E-2</v>
      </c>
      <c r="BB88" s="13">
        <f t="shared" si="36"/>
        <v>0</v>
      </c>
      <c r="BC88" s="13">
        <f t="shared" si="37"/>
        <v>3.0097923460879403E-2</v>
      </c>
    </row>
    <row r="89" spans="1:55" x14ac:dyDescent="0.25">
      <c r="A89" s="1">
        <v>46150</v>
      </c>
      <c r="B89" s="2">
        <v>51.24</v>
      </c>
      <c r="C89" s="2">
        <v>122.62</v>
      </c>
      <c r="D89" s="3">
        <v>2.3930523028883601</v>
      </c>
      <c r="E89" s="3">
        <v>2.3831651971309502</v>
      </c>
      <c r="F89" s="3">
        <v>2.3887750624495698</v>
      </c>
      <c r="G89" s="3">
        <v>2.3907009212866099</v>
      </c>
      <c r="H89" s="2">
        <v>122.113384700989</v>
      </c>
      <c r="I89" s="2">
        <v>122.426668505633</v>
      </c>
      <c r="J89" s="2">
        <v>122.500258756066</v>
      </c>
      <c r="K89" s="4">
        <v>4.1401464150768001E-3</v>
      </c>
      <c r="L89" s="4">
        <v>1.5779160407149899E-3</v>
      </c>
      <c r="M89" s="4">
        <v>9.770000575707509E-4</v>
      </c>
      <c r="N89" s="2">
        <v>0</v>
      </c>
      <c r="O89" s="2">
        <v>0</v>
      </c>
      <c r="P89" s="2">
        <v>51.24</v>
      </c>
      <c r="Q89" s="2">
        <v>122.62</v>
      </c>
      <c r="R89" s="3">
        <v>2.3930523028883601</v>
      </c>
      <c r="S89" s="3">
        <v>2.3836499365620698</v>
      </c>
      <c r="T89" s="3">
        <v>2.3887750624495698</v>
      </c>
      <c r="U89" s="3">
        <v>2.3907009212866099</v>
      </c>
      <c r="V89" s="2">
        <v>122.13822274944</v>
      </c>
      <c r="W89" s="2">
        <v>122.426668505633</v>
      </c>
      <c r="X89" s="2">
        <v>122.500258756066</v>
      </c>
      <c r="Y89" s="4">
        <v>3.9367655751663304E-3</v>
      </c>
      <c r="Z89" s="4">
        <v>1.57791604071521E-3</v>
      </c>
      <c r="AA89" s="4">
        <v>9.7700005757052908E-4</v>
      </c>
      <c r="AC89" s="4">
        <f t="shared" si="21"/>
        <v>-6.0317334344353202E-3</v>
      </c>
      <c r="AD89" s="4">
        <f t="shared" si="21"/>
        <v>-3.8256527876624948E-3</v>
      </c>
      <c r="AE89" s="4"/>
      <c r="AF89" s="4"/>
      <c r="AH89">
        <f t="shared" si="22"/>
        <v>0</v>
      </c>
      <c r="AI89">
        <f t="shared" si="23"/>
        <v>1</v>
      </c>
      <c r="AJ89">
        <f t="shared" si="19"/>
        <v>0</v>
      </c>
      <c r="AK89">
        <f t="shared" si="20"/>
        <v>0</v>
      </c>
      <c r="AL89" s="4">
        <f t="shared" si="24"/>
        <v>0</v>
      </c>
      <c r="AM89" s="4">
        <f t="shared" si="25"/>
        <v>0</v>
      </c>
      <c r="AN89" s="4">
        <f t="shared" si="26"/>
        <v>0</v>
      </c>
      <c r="AO89" s="13">
        <f t="shared" si="27"/>
        <v>7.923125811832174E-3</v>
      </c>
      <c r="AQ89" s="4"/>
      <c r="AS89">
        <f t="shared" si="28"/>
        <v>0</v>
      </c>
      <c r="AT89">
        <f t="shared" si="29"/>
        <v>0</v>
      </c>
      <c r="AU89">
        <f t="shared" si="30"/>
        <v>0</v>
      </c>
      <c r="AV89">
        <f t="shared" si="31"/>
        <v>0</v>
      </c>
      <c r="AW89" s="4">
        <f t="shared" si="32"/>
        <v>0</v>
      </c>
      <c r="AX89" s="4">
        <f t="shared" si="33"/>
        <v>0</v>
      </c>
      <c r="AY89" s="4">
        <f t="shared" si="34"/>
        <v>0</v>
      </c>
      <c r="AZ89" s="13">
        <f t="shared" si="35"/>
        <v>2.2174797649047229E-2</v>
      </c>
      <c r="BB89" s="13">
        <f t="shared" si="36"/>
        <v>0</v>
      </c>
      <c r="BC89" s="13">
        <f t="shared" si="37"/>
        <v>3.0097923460879403E-2</v>
      </c>
    </row>
    <row r="90" spans="1:55" x14ac:dyDescent="0.25">
      <c r="A90" s="1">
        <v>46153</v>
      </c>
      <c r="B90" s="2">
        <v>51.18</v>
      </c>
      <c r="C90" s="2">
        <v>122.14</v>
      </c>
      <c r="D90" s="3">
        <v>2.3864790933958502</v>
      </c>
      <c r="E90" s="3">
        <v>2.3831651971309502</v>
      </c>
      <c r="F90" s="3">
        <v>2.38787462204973</v>
      </c>
      <c r="G90" s="3">
        <v>2.3904739661615899</v>
      </c>
      <c r="H90" s="2">
        <v>121.970394789162</v>
      </c>
      <c r="I90" s="2">
        <v>122.257507696169</v>
      </c>
      <c r="J90" s="2">
        <v>122.356073151449</v>
      </c>
      <c r="K90" s="4">
        <v>1.3895781724142099E-3</v>
      </c>
      <c r="L90" s="4">
        <v>-9.6161132191545796E-4</v>
      </c>
      <c r="M90" s="4">
        <v>-1.7674983889599399E-3</v>
      </c>
      <c r="N90" s="2">
        <v>0</v>
      </c>
      <c r="O90" s="2">
        <v>0</v>
      </c>
      <c r="P90" s="2">
        <v>51.18</v>
      </c>
      <c r="Q90" s="2">
        <v>122.14</v>
      </c>
      <c r="R90" s="3">
        <v>2.3864790933958502</v>
      </c>
      <c r="S90" s="3">
        <v>2.3836499365620698</v>
      </c>
      <c r="T90" s="3">
        <v>2.38787462204973</v>
      </c>
      <c r="U90" s="3">
        <v>2.3904739661615899</v>
      </c>
      <c r="V90" s="2">
        <v>121.995203753246</v>
      </c>
      <c r="W90" s="2">
        <v>122.257507696169</v>
      </c>
      <c r="X90" s="2">
        <v>122.356073151449</v>
      </c>
      <c r="Y90" s="4">
        <v>1.1861973325037699E-3</v>
      </c>
      <c r="Z90" s="4">
        <v>-9.6161132191545796E-4</v>
      </c>
      <c r="AA90" s="4">
        <v>-1.7674983889599399E-3</v>
      </c>
      <c r="AC90" s="4">
        <f t="shared" si="21"/>
        <v>-1.1716462968907467E-3</v>
      </c>
      <c r="AD90" s="4">
        <f t="shared" si="21"/>
        <v>-3.9222145395531828E-3</v>
      </c>
      <c r="AE90" s="4"/>
      <c r="AF90" s="4"/>
      <c r="AH90">
        <f t="shared" si="22"/>
        <v>0</v>
      </c>
      <c r="AI90">
        <f t="shared" si="23"/>
        <v>1</v>
      </c>
      <c r="AJ90">
        <f t="shared" si="19"/>
        <v>0</v>
      </c>
      <c r="AK90">
        <f t="shared" si="20"/>
        <v>0</v>
      </c>
      <c r="AL90" s="4">
        <f t="shared" si="24"/>
        <v>0</v>
      </c>
      <c r="AM90" s="4">
        <f t="shared" si="25"/>
        <v>0</v>
      </c>
      <c r="AN90" s="4">
        <f t="shared" si="26"/>
        <v>0</v>
      </c>
      <c r="AO90" s="13">
        <f t="shared" si="27"/>
        <v>7.923125811832174E-3</v>
      </c>
      <c r="AQ90" s="4"/>
      <c r="AS90">
        <f t="shared" si="28"/>
        <v>0</v>
      </c>
      <c r="AT90">
        <f t="shared" si="29"/>
        <v>1</v>
      </c>
      <c r="AU90">
        <f t="shared" si="30"/>
        <v>0</v>
      </c>
      <c r="AV90">
        <f t="shared" si="31"/>
        <v>0</v>
      </c>
      <c r="AW90" s="4">
        <f t="shared" si="32"/>
        <v>0</v>
      </c>
      <c r="AX90" s="4">
        <f t="shared" si="33"/>
        <v>0</v>
      </c>
      <c r="AY90" s="4">
        <f t="shared" si="34"/>
        <v>0</v>
      </c>
      <c r="AZ90" s="13">
        <f t="shared" si="35"/>
        <v>2.2174797649047229E-2</v>
      </c>
      <c r="BB90" s="13">
        <f t="shared" si="36"/>
        <v>0</v>
      </c>
      <c r="BC90" s="13">
        <f t="shared" si="37"/>
        <v>3.0097923460879403E-2</v>
      </c>
    </row>
    <row r="91" spans="1:55" x14ac:dyDescent="0.25">
      <c r="A91" s="1">
        <v>46154</v>
      </c>
      <c r="B91" s="2">
        <v>51.58</v>
      </c>
      <c r="C91" s="2">
        <v>123</v>
      </c>
      <c r="D91" s="3">
        <v>2.3846452113222099</v>
      </c>
      <c r="E91" s="3">
        <v>2.3831651971309502</v>
      </c>
      <c r="F91" s="3">
        <v>2.3865320072128098</v>
      </c>
      <c r="G91" s="3">
        <v>2.3901233762062701</v>
      </c>
      <c r="H91" s="2">
        <v>122.923660868014</v>
      </c>
      <c r="I91" s="2">
        <v>123.16657300532501</v>
      </c>
      <c r="J91" s="2">
        <v>123.30064717461499</v>
      </c>
      <c r="K91" s="4">
        <v>6.2083602828699605E-4</v>
      </c>
      <c r="L91" s="4">
        <v>-1.3533359035301899E-3</v>
      </c>
      <c r="M91" s="4">
        <v>-2.4413035644413601E-3</v>
      </c>
      <c r="N91" s="2">
        <v>0</v>
      </c>
      <c r="O91" s="2">
        <v>0</v>
      </c>
      <c r="P91" s="2">
        <v>51.58</v>
      </c>
      <c r="Q91" s="2">
        <v>123</v>
      </c>
      <c r="R91" s="3">
        <v>2.3846452113222099</v>
      </c>
      <c r="S91" s="3">
        <v>2.3836499365620698</v>
      </c>
      <c r="T91" s="3">
        <v>2.3865320072128098</v>
      </c>
      <c r="U91" s="3">
        <v>2.3901233762062701</v>
      </c>
      <c r="V91" s="2">
        <v>122.94866372787099</v>
      </c>
      <c r="W91" s="2">
        <v>123.16657300532501</v>
      </c>
      <c r="X91" s="2">
        <v>123.30064717461499</v>
      </c>
      <c r="Y91" s="4">
        <v>4.1745518837665098E-4</v>
      </c>
      <c r="Z91" s="4">
        <v>-1.3533359035301899E-3</v>
      </c>
      <c r="AA91" s="4">
        <v>-2.4413035644413601E-3</v>
      </c>
      <c r="AC91" s="4">
        <f t="shared" si="21"/>
        <v>7.7851697215559042E-3</v>
      </c>
      <c r="AD91" s="4">
        <f t="shared" si="21"/>
        <v>7.0164275774288968E-3</v>
      </c>
      <c r="AE91" s="4"/>
      <c r="AF91" s="4"/>
      <c r="AH91">
        <f t="shared" si="22"/>
        <v>0</v>
      </c>
      <c r="AI91">
        <f t="shared" si="23"/>
        <v>0</v>
      </c>
      <c r="AJ91">
        <f t="shared" si="19"/>
        <v>0</v>
      </c>
      <c r="AK91">
        <f t="shared" si="20"/>
        <v>0</v>
      </c>
      <c r="AL91" s="4">
        <f t="shared" si="24"/>
        <v>0</v>
      </c>
      <c r="AM91" s="4">
        <f t="shared" si="25"/>
        <v>0</v>
      </c>
      <c r="AN91" s="4">
        <f t="shared" si="26"/>
        <v>0</v>
      </c>
      <c r="AO91" s="13">
        <f t="shared" si="27"/>
        <v>7.923125811832174E-3</v>
      </c>
      <c r="AQ91" s="4"/>
      <c r="AS91">
        <f t="shared" si="28"/>
        <v>0</v>
      </c>
      <c r="AT91">
        <f t="shared" si="29"/>
        <v>1</v>
      </c>
      <c r="AU91">
        <f t="shared" si="30"/>
        <v>0</v>
      </c>
      <c r="AV91">
        <f t="shared" si="31"/>
        <v>0</v>
      </c>
      <c r="AW91" s="4">
        <f t="shared" si="32"/>
        <v>0</v>
      </c>
      <c r="AX91" s="4">
        <f t="shared" si="33"/>
        <v>0</v>
      </c>
      <c r="AY91" s="4">
        <f t="shared" si="34"/>
        <v>0</v>
      </c>
      <c r="AZ91" s="13">
        <f t="shared" si="35"/>
        <v>2.2174797649047229E-2</v>
      </c>
      <c r="BB91" s="13">
        <f t="shared" si="36"/>
        <v>0</v>
      </c>
      <c r="BC91" s="13">
        <f t="shared" si="37"/>
        <v>3.0097923460879403E-2</v>
      </c>
    </row>
    <row r="92" spans="1:55" x14ac:dyDescent="0.25">
      <c r="A92" s="1">
        <v>46155</v>
      </c>
      <c r="B92" s="2">
        <v>50.99</v>
      </c>
      <c r="C92" s="2">
        <v>121.76</v>
      </c>
      <c r="D92" s="3">
        <v>2.3879191998431</v>
      </c>
      <c r="E92" s="3">
        <v>2.3831651971309502</v>
      </c>
      <c r="F92" s="3">
        <v>2.38809357280575</v>
      </c>
      <c r="G92" s="3">
        <v>2.3900637103598199</v>
      </c>
      <c r="H92" s="2">
        <v>121.517593401707</v>
      </c>
      <c r="I92" s="2">
        <v>121.689267047781</v>
      </c>
      <c r="J92" s="2">
        <v>121.872390952757</v>
      </c>
      <c r="K92" s="4">
        <v>1.9928401553796502E-3</v>
      </c>
      <c r="L92" s="4">
        <v>5.8108989250124003E-4</v>
      </c>
      <c r="M92" s="4">
        <v>-9.2262740837560403E-4</v>
      </c>
      <c r="N92" s="2">
        <v>0</v>
      </c>
      <c r="O92" s="2">
        <v>0</v>
      </c>
      <c r="P92" s="2">
        <v>50.99</v>
      </c>
      <c r="Q92" s="2">
        <v>121.76</v>
      </c>
      <c r="R92" s="3">
        <v>2.3879191998431</v>
      </c>
      <c r="S92" s="3">
        <v>2.3836499365620698</v>
      </c>
      <c r="T92" s="3">
        <v>2.38809357280575</v>
      </c>
      <c r="U92" s="3">
        <v>2.3900637103598199</v>
      </c>
      <c r="V92" s="2">
        <v>121.5423102653</v>
      </c>
      <c r="W92" s="2">
        <v>121.689267047781</v>
      </c>
      <c r="X92" s="2">
        <v>121.872390952757</v>
      </c>
      <c r="Y92" s="4">
        <v>1.7894593154693199E-3</v>
      </c>
      <c r="Z92" s="4">
        <v>5.8108989250101799E-4</v>
      </c>
      <c r="AA92" s="4">
        <v>-9.2262740837549203E-4</v>
      </c>
      <c r="AC92" s="4">
        <f t="shared" si="21"/>
        <v>-1.1504465386134297E-2</v>
      </c>
      <c r="AD92" s="4">
        <f t="shared" si="21"/>
        <v>-1.0132461259041723E-2</v>
      </c>
      <c r="AE92" s="4"/>
      <c r="AF92" s="4"/>
      <c r="AH92">
        <f t="shared" si="22"/>
        <v>0</v>
      </c>
      <c r="AI92">
        <f t="shared" si="23"/>
        <v>1</v>
      </c>
      <c r="AJ92">
        <f t="shared" si="19"/>
        <v>0</v>
      </c>
      <c r="AK92">
        <f t="shared" si="20"/>
        <v>0</v>
      </c>
      <c r="AL92" s="4">
        <f t="shared" si="24"/>
        <v>0</v>
      </c>
      <c r="AM92" s="4">
        <f t="shared" si="25"/>
        <v>0</v>
      </c>
      <c r="AN92" s="4">
        <f t="shared" si="26"/>
        <v>0</v>
      </c>
      <c r="AO92" s="13">
        <f t="shared" si="27"/>
        <v>7.923125811832174E-3</v>
      </c>
      <c r="AQ92" s="4"/>
      <c r="AS92">
        <f t="shared" si="28"/>
        <v>0</v>
      </c>
      <c r="AT92">
        <f t="shared" si="29"/>
        <v>1</v>
      </c>
      <c r="AU92">
        <f t="shared" si="30"/>
        <v>0</v>
      </c>
      <c r="AV92">
        <f t="shared" si="31"/>
        <v>0</v>
      </c>
      <c r="AW92" s="4">
        <f t="shared" si="32"/>
        <v>0</v>
      </c>
      <c r="AX92" s="4">
        <f t="shared" si="33"/>
        <v>0</v>
      </c>
      <c r="AY92" s="4">
        <f t="shared" si="34"/>
        <v>0</v>
      </c>
      <c r="AZ92" s="13">
        <f t="shared" si="35"/>
        <v>2.2174797649047229E-2</v>
      </c>
      <c r="BB92" s="13">
        <f t="shared" si="36"/>
        <v>0</v>
      </c>
      <c r="BC92" s="13">
        <f t="shared" si="37"/>
        <v>3.0097923460879403E-2</v>
      </c>
    </row>
    <row r="93" spans="1:55" x14ac:dyDescent="0.25">
      <c r="A93" s="1">
        <v>46156</v>
      </c>
      <c r="B93" s="2">
        <v>51.29</v>
      </c>
      <c r="C93" s="2">
        <v>122.5</v>
      </c>
      <c r="D93" s="3">
        <v>2.3883798011308199</v>
      </c>
      <c r="E93" s="3">
        <v>2.3831651971309502</v>
      </c>
      <c r="F93" s="3">
        <v>2.3884124660206898</v>
      </c>
      <c r="G93" s="3">
        <v>2.39005160297258</v>
      </c>
      <c r="H93" s="2">
        <v>122.232542960846</v>
      </c>
      <c r="I93" s="2">
        <v>122.48531934920599</v>
      </c>
      <c r="J93" s="2">
        <v>122.586367704355</v>
      </c>
      <c r="K93" s="4">
        <v>2.1857096926729599E-3</v>
      </c>
      <c r="L93" s="4">
        <v>1.19849228922455E-4</v>
      </c>
      <c r="M93" s="4">
        <v>-7.0479405884171298E-4</v>
      </c>
      <c r="N93" s="2">
        <v>0</v>
      </c>
      <c r="O93" s="2">
        <v>0</v>
      </c>
      <c r="P93" s="2">
        <v>51.29</v>
      </c>
      <c r="Q93" s="2">
        <v>122.5</v>
      </c>
      <c r="R93" s="3">
        <v>2.3883798011308199</v>
      </c>
      <c r="S93" s="3">
        <v>2.3836499365620698</v>
      </c>
      <c r="T93" s="3">
        <v>2.3884124660206898</v>
      </c>
      <c r="U93" s="3">
        <v>2.39005160297258</v>
      </c>
      <c r="V93" s="2">
        <v>122.25740524626799</v>
      </c>
      <c r="W93" s="2">
        <v>122.48531934920599</v>
      </c>
      <c r="X93" s="2">
        <v>122.586367704355</v>
      </c>
      <c r="Y93" s="4">
        <v>1.98232885276255E-3</v>
      </c>
      <c r="Z93" s="4">
        <v>1.19849228922455E-4</v>
      </c>
      <c r="AA93" s="4">
        <v>-7.0479405884171298E-4</v>
      </c>
      <c r="AC93" s="4">
        <f t="shared" si="21"/>
        <v>5.866266334112696E-3</v>
      </c>
      <c r="AD93" s="4">
        <f t="shared" si="21"/>
        <v>6.0591358714059025E-3</v>
      </c>
      <c r="AE93" s="4"/>
      <c r="AF93" s="4"/>
      <c r="AH93">
        <f t="shared" si="22"/>
        <v>0</v>
      </c>
      <c r="AI93">
        <f t="shared" si="23"/>
        <v>1</v>
      </c>
      <c r="AJ93">
        <f t="shared" si="19"/>
        <v>0</v>
      </c>
      <c r="AK93">
        <f t="shared" si="20"/>
        <v>0</v>
      </c>
      <c r="AL93" s="4">
        <f t="shared" si="24"/>
        <v>0</v>
      </c>
      <c r="AM93" s="4">
        <f t="shared" si="25"/>
        <v>0</v>
      </c>
      <c r="AN93" s="4">
        <f t="shared" si="26"/>
        <v>0</v>
      </c>
      <c r="AO93" s="13">
        <f t="shared" si="27"/>
        <v>7.923125811832174E-3</v>
      </c>
      <c r="AQ93" s="4"/>
      <c r="AS93">
        <f t="shared" si="28"/>
        <v>0</v>
      </c>
      <c r="AT93">
        <f t="shared" si="29"/>
        <v>1</v>
      </c>
      <c r="AU93">
        <f t="shared" si="30"/>
        <v>0</v>
      </c>
      <c r="AV93">
        <f t="shared" si="31"/>
        <v>0</v>
      </c>
      <c r="AW93" s="4">
        <f t="shared" si="32"/>
        <v>0</v>
      </c>
      <c r="AX93" s="4">
        <f t="shared" si="33"/>
        <v>0</v>
      </c>
      <c r="AY93" s="4">
        <f t="shared" si="34"/>
        <v>0</v>
      </c>
      <c r="AZ93" s="13">
        <f t="shared" si="35"/>
        <v>2.2174797649047229E-2</v>
      </c>
      <c r="BB93" s="13">
        <f t="shared" si="36"/>
        <v>0</v>
      </c>
      <c r="BC93" s="13">
        <f t="shared" si="37"/>
        <v>3.0097923460879403E-2</v>
      </c>
    </row>
    <row r="94" spans="1:55" x14ac:dyDescent="0.25">
      <c r="A94" s="1">
        <v>46157</v>
      </c>
      <c r="B94" s="2">
        <v>51.1</v>
      </c>
      <c r="C94" s="2">
        <v>121.76</v>
      </c>
      <c r="D94" s="3">
        <v>2.3827788649706401</v>
      </c>
      <c r="E94" s="3">
        <v>2.3831651971309502</v>
      </c>
      <c r="F94" s="3">
        <v>2.38809250968262</v>
      </c>
      <c r="G94" s="3">
        <v>2.3896597432457201</v>
      </c>
      <c r="H94" s="2">
        <v>121.77974157339099</v>
      </c>
      <c r="I94" s="2">
        <v>122.047877013657</v>
      </c>
      <c r="J94" s="2">
        <v>122.13163691189899</v>
      </c>
      <c r="K94" s="4">
        <v>-1.62121987214625E-4</v>
      </c>
      <c r="L94" s="4">
        <v>-2.3615081757625898E-3</v>
      </c>
      <c r="M94" s="4">
        <v>-3.04756000853325E-3</v>
      </c>
      <c r="N94" s="2">
        <v>0</v>
      </c>
      <c r="O94" s="2">
        <v>0</v>
      </c>
      <c r="P94" s="2">
        <v>51.1</v>
      </c>
      <c r="Q94" s="2">
        <v>121.76</v>
      </c>
      <c r="R94" s="3">
        <v>2.3827788649706401</v>
      </c>
      <c r="S94" s="3">
        <v>2.3836499365620698</v>
      </c>
      <c r="T94" s="3">
        <v>2.38809250968262</v>
      </c>
      <c r="U94" s="3">
        <v>2.3896597432457201</v>
      </c>
      <c r="V94" s="2">
        <v>121.804511758321</v>
      </c>
      <c r="W94" s="2">
        <v>122.047877013657</v>
      </c>
      <c r="X94" s="2">
        <v>122.13163691189899</v>
      </c>
      <c r="Y94" s="4">
        <v>-3.6550282712510498E-4</v>
      </c>
      <c r="Z94" s="4">
        <v>-2.3615081757627E-3</v>
      </c>
      <c r="AA94" s="4">
        <v>-3.04756000853325E-3</v>
      </c>
      <c r="AC94" s="4">
        <f t="shared" si="21"/>
        <v>-3.7113041915182695E-3</v>
      </c>
      <c r="AD94" s="4">
        <f t="shared" si="21"/>
        <v>-6.059135871405886E-3</v>
      </c>
      <c r="AE94" s="4"/>
      <c r="AF94" s="4"/>
      <c r="AH94">
        <f t="shared" si="22"/>
        <v>0</v>
      </c>
      <c r="AI94">
        <f t="shared" si="23"/>
        <v>0</v>
      </c>
      <c r="AJ94">
        <f t="shared" si="19"/>
        <v>0</v>
      </c>
      <c r="AK94">
        <f t="shared" si="20"/>
        <v>0</v>
      </c>
      <c r="AL94" s="4">
        <f t="shared" si="24"/>
        <v>0</v>
      </c>
      <c r="AM94" s="4">
        <f t="shared" si="25"/>
        <v>0</v>
      </c>
      <c r="AN94" s="4">
        <f t="shared" si="26"/>
        <v>0</v>
      </c>
      <c r="AO94" s="13">
        <f t="shared" si="27"/>
        <v>7.923125811832174E-3</v>
      </c>
      <c r="AQ94" s="4"/>
      <c r="AS94">
        <f t="shared" si="28"/>
        <v>0</v>
      </c>
      <c r="AT94">
        <f t="shared" si="29"/>
        <v>1</v>
      </c>
      <c r="AU94">
        <f t="shared" si="30"/>
        <v>0</v>
      </c>
      <c r="AV94">
        <f t="shared" si="31"/>
        <v>0</v>
      </c>
      <c r="AW94" s="4">
        <f t="shared" si="32"/>
        <v>0</v>
      </c>
      <c r="AX94" s="4">
        <f t="shared" si="33"/>
        <v>0</v>
      </c>
      <c r="AY94" s="4">
        <f t="shared" si="34"/>
        <v>0</v>
      </c>
      <c r="AZ94" s="13">
        <f t="shared" si="35"/>
        <v>2.2174797649047229E-2</v>
      </c>
      <c r="BB94" s="13">
        <f t="shared" si="36"/>
        <v>0</v>
      </c>
      <c r="BC94" s="13">
        <f t="shared" si="37"/>
        <v>3.0097923460879403E-2</v>
      </c>
    </row>
    <row r="95" spans="1:55" x14ac:dyDescent="0.25">
      <c r="A95" s="1">
        <v>46160</v>
      </c>
      <c r="B95" s="2">
        <v>51.74</v>
      </c>
      <c r="C95" s="2">
        <v>122.99</v>
      </c>
      <c r="D95" s="3">
        <v>2.3770776961731701</v>
      </c>
      <c r="E95" s="3">
        <v>2.3831651971309502</v>
      </c>
      <c r="F95" s="3">
        <v>2.3876071811999</v>
      </c>
      <c r="G95" s="3">
        <v>2.3889335406517498</v>
      </c>
      <c r="H95" s="2">
        <v>123.304967299555</v>
      </c>
      <c r="I95" s="2">
        <v>123.559906450979</v>
      </c>
      <c r="J95" s="2">
        <v>123.640995115533</v>
      </c>
      <c r="K95" s="4">
        <v>-2.5576443944955898E-3</v>
      </c>
      <c r="L95" s="4">
        <v>-4.62305968165344E-3</v>
      </c>
      <c r="M95" s="4">
        <v>-5.2791144690674504E-3</v>
      </c>
      <c r="N95" s="2">
        <v>0</v>
      </c>
      <c r="O95" s="2">
        <v>0</v>
      </c>
      <c r="P95" s="2">
        <v>51.74</v>
      </c>
      <c r="Q95" s="2">
        <v>122.99</v>
      </c>
      <c r="R95" s="3">
        <v>2.3770776961731701</v>
      </c>
      <c r="S95" s="3">
        <v>2.3836499365620698</v>
      </c>
      <c r="T95" s="3">
        <v>2.3876071811999</v>
      </c>
      <c r="U95" s="3">
        <v>2.3889335406517498</v>
      </c>
      <c r="V95" s="2">
        <v>123.330047717721</v>
      </c>
      <c r="W95" s="2">
        <v>123.559906450979</v>
      </c>
      <c r="X95" s="2">
        <v>123.640995115533</v>
      </c>
      <c r="Y95" s="4">
        <v>-2.76102523440603E-3</v>
      </c>
      <c r="Z95" s="4">
        <v>-4.62305968165344E-3</v>
      </c>
      <c r="AA95" s="4">
        <v>-5.2791144690674504E-3</v>
      </c>
      <c r="AC95" s="4">
        <f t="shared" si="21"/>
        <v>1.2446679548224366E-2</v>
      </c>
      <c r="AD95" s="4">
        <f t="shared" si="21"/>
        <v>1.0051157140943234E-2</v>
      </c>
      <c r="AE95" s="4"/>
      <c r="AF95" s="4"/>
      <c r="AH95">
        <f t="shared" si="22"/>
        <v>1</v>
      </c>
      <c r="AI95">
        <f t="shared" si="23"/>
        <v>0</v>
      </c>
      <c r="AJ95">
        <f t="shared" si="19"/>
        <v>0</v>
      </c>
      <c r="AK95">
        <f t="shared" si="20"/>
        <v>0</v>
      </c>
      <c r="AL95" s="4">
        <f t="shared" si="24"/>
        <v>0</v>
      </c>
      <c r="AM95" s="4">
        <f t="shared" si="25"/>
        <v>0</v>
      </c>
      <c r="AN95" s="4">
        <f t="shared" si="26"/>
        <v>0</v>
      </c>
      <c r="AO95" s="13">
        <f t="shared" si="27"/>
        <v>7.923125811832174E-3</v>
      </c>
      <c r="AQ95" s="4"/>
      <c r="AS95">
        <f t="shared" si="28"/>
        <v>0</v>
      </c>
      <c r="AT95">
        <f t="shared" si="29"/>
        <v>1</v>
      </c>
      <c r="AU95">
        <f t="shared" si="30"/>
        <v>0</v>
      </c>
      <c r="AV95">
        <f t="shared" si="31"/>
        <v>0</v>
      </c>
      <c r="AW95" s="4">
        <f t="shared" si="32"/>
        <v>0</v>
      </c>
      <c r="AX95" s="4">
        <f t="shared" si="33"/>
        <v>0</v>
      </c>
      <c r="AY95" s="4">
        <f t="shared" si="34"/>
        <v>0</v>
      </c>
      <c r="AZ95" s="13">
        <f t="shared" si="35"/>
        <v>2.2174797649047229E-2</v>
      </c>
      <c r="BB95" s="13">
        <f t="shared" si="36"/>
        <v>0</v>
      </c>
      <c r="BC95" s="13">
        <f t="shared" si="37"/>
        <v>3.0097923460879403E-2</v>
      </c>
    </row>
    <row r="96" spans="1:55" x14ac:dyDescent="0.25">
      <c r="A96" s="1">
        <v>46161</v>
      </c>
      <c r="B96" s="2">
        <v>51.1</v>
      </c>
      <c r="C96" s="2">
        <v>121.52</v>
      </c>
      <c r="D96" s="3">
        <v>2.3780821917808201</v>
      </c>
      <c r="E96" s="3">
        <v>2.3831651971309502</v>
      </c>
      <c r="F96" s="3">
        <v>2.3862605254022098</v>
      </c>
      <c r="G96" s="3">
        <v>2.38805753551804</v>
      </c>
      <c r="H96" s="2">
        <v>121.77974157339099</v>
      </c>
      <c r="I96" s="2">
        <v>122.006726959315</v>
      </c>
      <c r="J96" s="2">
        <v>122.07450392730399</v>
      </c>
      <c r="K96" s="4">
        <v>-2.1351578130730299E-3</v>
      </c>
      <c r="L96" s="4">
        <v>-3.9973239364198398E-3</v>
      </c>
      <c r="M96" s="4">
        <v>-4.5526879804753898E-3</v>
      </c>
      <c r="N96" s="2">
        <v>0</v>
      </c>
      <c r="O96" s="2">
        <v>0</v>
      </c>
      <c r="P96" s="2">
        <v>51.1</v>
      </c>
      <c r="Q96" s="2">
        <v>121.52</v>
      </c>
      <c r="R96" s="3">
        <v>2.3780821917808201</v>
      </c>
      <c r="S96" s="3">
        <v>2.3836499365620698</v>
      </c>
      <c r="T96" s="3">
        <v>2.3862605254022098</v>
      </c>
      <c r="U96" s="3">
        <v>2.38805753551804</v>
      </c>
      <c r="V96" s="2">
        <v>121.804511758321</v>
      </c>
      <c r="W96" s="2">
        <v>122.006726959315</v>
      </c>
      <c r="X96" s="2">
        <v>122.07450392730399</v>
      </c>
      <c r="Y96" s="4">
        <v>-2.33853865298351E-3</v>
      </c>
      <c r="Z96" s="4">
        <v>-3.9973239364196203E-3</v>
      </c>
      <c r="AA96" s="4">
        <v>-4.5526879804753898E-3</v>
      </c>
      <c r="AC96" s="4">
        <f t="shared" si="21"/>
        <v>-1.24466795482243E-2</v>
      </c>
      <c r="AD96" s="4">
        <f t="shared" si="21"/>
        <v>-1.2024192966801701E-2</v>
      </c>
      <c r="AE96" s="4"/>
      <c r="AF96" s="4"/>
      <c r="AH96">
        <f t="shared" si="22"/>
        <v>1</v>
      </c>
      <c r="AI96">
        <f t="shared" si="23"/>
        <v>0</v>
      </c>
      <c r="AJ96">
        <f t="shared" si="19"/>
        <v>1</v>
      </c>
      <c r="AK96">
        <f t="shared" si="20"/>
        <v>1</v>
      </c>
      <c r="AL96" s="4">
        <f t="shared" si="24"/>
        <v>1.24466795482243E-2</v>
      </c>
      <c r="AM96" s="4">
        <f t="shared" si="25"/>
        <v>-1.2024192966801701E-2</v>
      </c>
      <c r="AN96" s="4">
        <f t="shared" si="26"/>
        <v>4.22486581422599E-4</v>
      </c>
      <c r="AO96" s="13">
        <f t="shared" si="27"/>
        <v>8.345612393254773E-3</v>
      </c>
      <c r="AQ96" s="4"/>
      <c r="AS96">
        <f t="shared" si="28"/>
        <v>0</v>
      </c>
      <c r="AT96">
        <f t="shared" si="29"/>
        <v>1</v>
      </c>
      <c r="AU96">
        <f t="shared" si="30"/>
        <v>0</v>
      </c>
      <c r="AV96">
        <f t="shared" si="31"/>
        <v>0</v>
      </c>
      <c r="AW96" s="4">
        <f t="shared" si="32"/>
        <v>0</v>
      </c>
      <c r="AX96" s="4">
        <f t="shared" si="33"/>
        <v>0</v>
      </c>
      <c r="AY96" s="4">
        <f t="shared" si="34"/>
        <v>0</v>
      </c>
      <c r="AZ96" s="13">
        <f t="shared" si="35"/>
        <v>2.2174797649047229E-2</v>
      </c>
      <c r="BB96" s="13">
        <f t="shared" si="36"/>
        <v>4.22486581422599E-4</v>
      </c>
      <c r="BC96" s="13">
        <f t="shared" si="37"/>
        <v>3.0520410042302E-2</v>
      </c>
    </row>
    <row r="97" spans="1:55" x14ac:dyDescent="0.25">
      <c r="A97" s="1">
        <v>46162</v>
      </c>
      <c r="B97" s="2">
        <v>51.66</v>
      </c>
      <c r="C97" s="2">
        <v>122.97</v>
      </c>
      <c r="D97" s="3">
        <v>2.3803716608594598</v>
      </c>
      <c r="E97" s="3">
        <v>2.3831651971309502</v>
      </c>
      <c r="F97" s="3">
        <v>2.38465648778446</v>
      </c>
      <c r="G97" s="3">
        <v>2.3874534409130499</v>
      </c>
      <c r="H97" s="2">
        <v>123.114314083784</v>
      </c>
      <c r="I97" s="2">
        <v>123.27421874227799</v>
      </c>
      <c r="J97" s="2">
        <v>123.367052284862</v>
      </c>
      <c r="K97" s="4">
        <v>-1.17288337427016E-3</v>
      </c>
      <c r="L97" s="4">
        <v>-2.4708713862103002E-3</v>
      </c>
      <c r="M97" s="4">
        <v>-3.2236533239689501E-3</v>
      </c>
      <c r="N97" s="2">
        <v>0</v>
      </c>
      <c r="O97" s="2">
        <v>0</v>
      </c>
      <c r="P97" s="2">
        <v>51.66</v>
      </c>
      <c r="Q97" s="2">
        <v>122.97</v>
      </c>
      <c r="R97" s="3">
        <v>2.3803716608594598</v>
      </c>
      <c r="S97" s="3">
        <v>2.3836499365620698</v>
      </c>
      <c r="T97" s="3">
        <v>2.38465648778446</v>
      </c>
      <c r="U97" s="3">
        <v>2.3874534409130499</v>
      </c>
      <c r="V97" s="2">
        <v>123.139355722796</v>
      </c>
      <c r="W97" s="2">
        <v>123.27421874227799</v>
      </c>
      <c r="X97" s="2">
        <v>123.367052284862</v>
      </c>
      <c r="Y97" s="4">
        <v>-1.3762642141805499E-3</v>
      </c>
      <c r="Z97" s="4">
        <v>-2.4708713862103002E-3</v>
      </c>
      <c r="AA97" s="4">
        <v>-3.2236533239689501E-3</v>
      </c>
      <c r="AC97" s="4">
        <f t="shared" si="21"/>
        <v>1.0899290458035638E-2</v>
      </c>
      <c r="AD97" s="4">
        <f t="shared" si="21"/>
        <v>1.1861564896838541E-2</v>
      </c>
      <c r="AE97" s="4"/>
      <c r="AF97" s="4"/>
      <c r="AH97">
        <f t="shared" si="22"/>
        <v>0</v>
      </c>
      <c r="AI97">
        <f t="shared" si="23"/>
        <v>0</v>
      </c>
      <c r="AJ97">
        <f t="shared" si="19"/>
        <v>1</v>
      </c>
      <c r="AK97">
        <f t="shared" si="20"/>
        <v>1</v>
      </c>
      <c r="AL97" s="4">
        <f t="shared" si="24"/>
        <v>-1.0899290458035638E-2</v>
      </c>
      <c r="AM97" s="4">
        <f t="shared" si="25"/>
        <v>1.1861564896838541E-2</v>
      </c>
      <c r="AN97" s="4">
        <f t="shared" si="26"/>
        <v>9.6227443880290281E-4</v>
      </c>
      <c r="AO97" s="13">
        <f t="shared" si="27"/>
        <v>9.3078868320576758E-3</v>
      </c>
      <c r="AQ97" s="4"/>
      <c r="AS97">
        <f t="shared" si="28"/>
        <v>0</v>
      </c>
      <c r="AT97">
        <f t="shared" si="29"/>
        <v>1</v>
      </c>
      <c r="AU97">
        <f t="shared" si="30"/>
        <v>0</v>
      </c>
      <c r="AV97">
        <f t="shared" si="31"/>
        <v>0</v>
      </c>
      <c r="AW97" s="4">
        <f t="shared" si="32"/>
        <v>0</v>
      </c>
      <c r="AX97" s="4">
        <f t="shared" si="33"/>
        <v>0</v>
      </c>
      <c r="AY97" s="4">
        <f t="shared" si="34"/>
        <v>0</v>
      </c>
      <c r="AZ97" s="13">
        <f t="shared" si="35"/>
        <v>2.2174797649047229E-2</v>
      </c>
      <c r="BB97" s="13">
        <f t="shared" si="36"/>
        <v>9.6227443880290281E-4</v>
      </c>
      <c r="BC97" s="13">
        <f t="shared" si="37"/>
        <v>3.1482684481104903E-2</v>
      </c>
    </row>
    <row r="98" spans="1:55" x14ac:dyDescent="0.25">
      <c r="A98" s="1">
        <v>46163</v>
      </c>
      <c r="B98" s="2">
        <v>51.73</v>
      </c>
      <c r="C98" s="2">
        <v>123.4</v>
      </c>
      <c r="D98" s="3">
        <v>2.3854629808621599</v>
      </c>
      <c r="E98" s="3">
        <v>2.3831651971309502</v>
      </c>
      <c r="F98" s="3">
        <v>2.3844249003226601</v>
      </c>
      <c r="G98" s="3">
        <v>2.38685207258164</v>
      </c>
      <c r="H98" s="2">
        <v>123.28113564758399</v>
      </c>
      <c r="I98" s="2">
        <v>123.35828011309</v>
      </c>
      <c r="J98" s="2">
        <v>123.502966498432</v>
      </c>
      <c r="K98" s="4">
        <v>9.6370856493211397E-4</v>
      </c>
      <c r="L98" s="4">
        <v>3.3814376796838301E-4</v>
      </c>
      <c r="M98" s="4">
        <v>-8.3406453848537503E-4</v>
      </c>
      <c r="N98" s="2">
        <v>0</v>
      </c>
      <c r="O98" s="2">
        <v>0</v>
      </c>
      <c r="P98" s="2">
        <v>51.73</v>
      </c>
      <c r="Q98" s="2">
        <v>123.4</v>
      </c>
      <c r="R98" s="3">
        <v>2.3854629808621599</v>
      </c>
      <c r="S98" s="3">
        <v>2.3836499365620698</v>
      </c>
      <c r="T98" s="3">
        <v>2.3844249003226601</v>
      </c>
      <c r="U98" s="3">
        <v>2.38685207258164</v>
      </c>
      <c r="V98" s="2">
        <v>123.306211218356</v>
      </c>
      <c r="W98" s="2">
        <v>123.35828011309</v>
      </c>
      <c r="X98" s="2">
        <v>123.502966498432</v>
      </c>
      <c r="Y98" s="4">
        <v>7.6032772502168298E-4</v>
      </c>
      <c r="Z98" s="4">
        <v>3.3814376796838301E-4</v>
      </c>
      <c r="AA98" s="4">
        <v>-8.3406453848537503E-4</v>
      </c>
      <c r="AC98" s="4">
        <f t="shared" si="21"/>
        <v>1.3540963477292301E-3</v>
      </c>
      <c r="AD98" s="4">
        <f t="shared" si="21"/>
        <v>3.4906882869315853E-3</v>
      </c>
      <c r="AE98" s="4"/>
      <c r="AF98" s="4"/>
      <c r="AH98">
        <f t="shared" si="22"/>
        <v>0</v>
      </c>
      <c r="AI98">
        <f t="shared" si="23"/>
        <v>1</v>
      </c>
      <c r="AJ98">
        <f t="shared" si="19"/>
        <v>1</v>
      </c>
      <c r="AK98">
        <f t="shared" si="20"/>
        <v>1</v>
      </c>
      <c r="AL98" s="4">
        <f t="shared" si="24"/>
        <v>-1.3540963477292301E-3</v>
      </c>
      <c r="AM98" s="4">
        <f t="shared" si="25"/>
        <v>3.4906882869315853E-3</v>
      </c>
      <c r="AN98" s="4">
        <f t="shared" si="26"/>
        <v>2.136591939202355E-3</v>
      </c>
      <c r="AO98" s="13">
        <f t="shared" si="27"/>
        <v>1.1444478771260031E-2</v>
      </c>
      <c r="AQ98" s="4"/>
      <c r="AS98">
        <f t="shared" si="28"/>
        <v>0</v>
      </c>
      <c r="AT98">
        <f t="shared" si="29"/>
        <v>1</v>
      </c>
      <c r="AU98">
        <f t="shared" si="30"/>
        <v>0</v>
      </c>
      <c r="AV98">
        <f t="shared" si="31"/>
        <v>0</v>
      </c>
      <c r="AW98" s="4">
        <f t="shared" si="32"/>
        <v>0</v>
      </c>
      <c r="AX98" s="4">
        <f t="shared" si="33"/>
        <v>0</v>
      </c>
      <c r="AY98" s="4">
        <f t="shared" si="34"/>
        <v>0</v>
      </c>
      <c r="AZ98" s="13">
        <f t="shared" si="35"/>
        <v>2.2174797649047229E-2</v>
      </c>
      <c r="BB98" s="13">
        <f t="shared" si="36"/>
        <v>2.136591939202355E-3</v>
      </c>
      <c r="BC98" s="13">
        <f t="shared" si="37"/>
        <v>3.3619276420307258E-2</v>
      </c>
    </row>
    <row r="99" spans="1:55" x14ac:dyDescent="0.25">
      <c r="A99" s="1">
        <v>46164</v>
      </c>
      <c r="B99" s="2">
        <v>51.94</v>
      </c>
      <c r="C99" s="2">
        <v>123.79</v>
      </c>
      <c r="D99" s="3">
        <v>2.3833269156719199</v>
      </c>
      <c r="E99" s="3">
        <v>2.3831651971309502</v>
      </c>
      <c r="F99" s="3">
        <v>2.3834523616010199</v>
      </c>
      <c r="G99" s="3">
        <v>2.3861137120252902</v>
      </c>
      <c r="H99" s="2">
        <v>123.78160033898099</v>
      </c>
      <c r="I99" s="2">
        <v>123.847029322759</v>
      </c>
      <c r="J99" s="2">
        <v>123.97309664989</v>
      </c>
      <c r="K99" s="4">
        <v>6.7856418184829507E-5</v>
      </c>
      <c r="L99" s="4">
        <v>-4.6058801402489897E-4</v>
      </c>
      <c r="M99" s="4">
        <v>-1.47799802066918E-3</v>
      </c>
      <c r="N99" s="2">
        <v>0</v>
      </c>
      <c r="O99" s="2">
        <v>0</v>
      </c>
      <c r="P99" s="2">
        <v>51.94</v>
      </c>
      <c r="Q99" s="2">
        <v>123.79</v>
      </c>
      <c r="R99" s="3">
        <v>2.3833269156719199</v>
      </c>
      <c r="S99" s="3">
        <v>2.3836499365620698</v>
      </c>
      <c r="T99" s="3">
        <v>2.3834523616010199</v>
      </c>
      <c r="U99" s="3">
        <v>2.3861137120252902</v>
      </c>
      <c r="V99" s="2">
        <v>123.80677770503399</v>
      </c>
      <c r="W99" s="2">
        <v>123.847029322759</v>
      </c>
      <c r="X99" s="2">
        <v>123.97309664989</v>
      </c>
      <c r="Y99" s="4">
        <v>-1.3552442172551501E-4</v>
      </c>
      <c r="Z99" s="4">
        <v>-4.6058801402512102E-4</v>
      </c>
      <c r="AA99" s="4">
        <v>-1.4779980206689599E-3</v>
      </c>
      <c r="AC99" s="4">
        <f t="shared" si="21"/>
        <v>4.0513222191787242E-3</v>
      </c>
      <c r="AD99" s="4">
        <f t="shared" si="21"/>
        <v>3.1554700724313943E-3</v>
      </c>
      <c r="AE99" s="4"/>
      <c r="AF99" s="4"/>
      <c r="AH99">
        <f t="shared" si="22"/>
        <v>0</v>
      </c>
      <c r="AI99">
        <f t="shared" si="23"/>
        <v>1</v>
      </c>
      <c r="AJ99">
        <f t="shared" si="19"/>
        <v>0</v>
      </c>
      <c r="AK99">
        <f t="shared" si="20"/>
        <v>0</v>
      </c>
      <c r="AL99" s="4">
        <f t="shared" si="24"/>
        <v>0</v>
      </c>
      <c r="AM99" s="4">
        <f t="shared" si="25"/>
        <v>0</v>
      </c>
      <c r="AN99" s="4">
        <f t="shared" si="26"/>
        <v>0</v>
      </c>
      <c r="AO99" s="13">
        <f t="shared" si="27"/>
        <v>1.1444478771260031E-2</v>
      </c>
      <c r="AQ99" s="4"/>
      <c r="AS99">
        <f t="shared" si="28"/>
        <v>0</v>
      </c>
      <c r="AT99">
        <f t="shared" si="29"/>
        <v>1</v>
      </c>
      <c r="AU99">
        <f t="shared" si="30"/>
        <v>0</v>
      </c>
      <c r="AV99">
        <f t="shared" si="31"/>
        <v>0</v>
      </c>
      <c r="AW99" s="4">
        <f t="shared" si="32"/>
        <v>0</v>
      </c>
      <c r="AX99" s="4">
        <f t="shared" si="33"/>
        <v>0</v>
      </c>
      <c r="AY99" s="4">
        <f t="shared" si="34"/>
        <v>0</v>
      </c>
      <c r="AZ99" s="13">
        <f t="shared" si="35"/>
        <v>2.2174797649047229E-2</v>
      </c>
      <c r="BB99" s="13">
        <f t="shared" si="36"/>
        <v>0</v>
      </c>
      <c r="BC99" s="13">
        <f t="shared" si="37"/>
        <v>3.3619276420307258E-2</v>
      </c>
    </row>
    <row r="100" spans="1:55" x14ac:dyDescent="0.25">
      <c r="A100" s="1">
        <v>46168</v>
      </c>
      <c r="B100" s="2">
        <v>51.85</v>
      </c>
      <c r="C100" s="2">
        <v>123.81</v>
      </c>
      <c r="D100" s="3">
        <v>2.3878495660559298</v>
      </c>
      <c r="E100" s="3">
        <v>2.3831651971309502</v>
      </c>
      <c r="F100" s="3">
        <v>2.38358940886702</v>
      </c>
      <c r="G100" s="3">
        <v>2.3857320154583701</v>
      </c>
      <c r="H100" s="2">
        <v>123.56711547123901</v>
      </c>
      <c r="I100" s="2">
        <v>123.582004949012</v>
      </c>
      <c r="J100" s="2">
        <v>123.719995968511</v>
      </c>
      <c r="K100" s="4">
        <v>1.9636788661320701E-3</v>
      </c>
      <c r="L100" s="4">
        <v>1.8431890358155201E-3</v>
      </c>
      <c r="M100" s="4">
        <v>7.2721720131385995E-4</v>
      </c>
      <c r="N100" s="2">
        <v>0</v>
      </c>
      <c r="O100" s="2">
        <v>0</v>
      </c>
      <c r="P100" s="2">
        <v>51.85</v>
      </c>
      <c r="Q100" s="2">
        <v>123.81</v>
      </c>
      <c r="R100" s="3">
        <v>2.3878495660559298</v>
      </c>
      <c r="S100" s="3">
        <v>2.3836499365620698</v>
      </c>
      <c r="T100" s="3">
        <v>2.38358940886702</v>
      </c>
      <c r="U100" s="3">
        <v>2.3857320154583701</v>
      </c>
      <c r="V100" s="2">
        <v>123.59224921074301</v>
      </c>
      <c r="W100" s="2">
        <v>123.582004949012</v>
      </c>
      <c r="X100" s="2">
        <v>123.719995968511</v>
      </c>
      <c r="Y100" s="4">
        <v>1.7602980262216999E-3</v>
      </c>
      <c r="Z100" s="4">
        <v>1.8431890358155201E-3</v>
      </c>
      <c r="AA100" s="4">
        <v>7.27217201314082E-4</v>
      </c>
      <c r="AC100" s="4">
        <f t="shared" si="21"/>
        <v>-1.7342715590660247E-3</v>
      </c>
      <c r="AD100" s="4">
        <f t="shared" si="21"/>
        <v>1.6155088888115515E-4</v>
      </c>
      <c r="AE100" s="4"/>
      <c r="AF100" s="4"/>
      <c r="AH100">
        <f t="shared" si="22"/>
        <v>0</v>
      </c>
      <c r="AI100">
        <f t="shared" si="23"/>
        <v>1</v>
      </c>
      <c r="AJ100">
        <f t="shared" si="19"/>
        <v>0</v>
      </c>
      <c r="AK100">
        <f t="shared" si="20"/>
        <v>0</v>
      </c>
      <c r="AL100" s="4">
        <f t="shared" si="24"/>
        <v>0</v>
      </c>
      <c r="AM100" s="4">
        <f t="shared" si="25"/>
        <v>0</v>
      </c>
      <c r="AN100" s="4">
        <f t="shared" si="26"/>
        <v>0</v>
      </c>
      <c r="AO100" s="13">
        <f t="shared" si="27"/>
        <v>1.1444478771260031E-2</v>
      </c>
      <c r="AQ100" s="4"/>
      <c r="AS100">
        <f t="shared" si="28"/>
        <v>0</v>
      </c>
      <c r="AT100">
        <f t="shared" si="29"/>
        <v>0</v>
      </c>
      <c r="AU100">
        <f t="shared" si="30"/>
        <v>0</v>
      </c>
      <c r="AV100">
        <f t="shared" si="31"/>
        <v>0</v>
      </c>
      <c r="AW100" s="4">
        <f t="shared" si="32"/>
        <v>0</v>
      </c>
      <c r="AX100" s="4">
        <f t="shared" si="33"/>
        <v>0</v>
      </c>
      <c r="AY100" s="4">
        <f t="shared" si="34"/>
        <v>0</v>
      </c>
      <c r="AZ100" s="13">
        <f t="shared" si="35"/>
        <v>2.2174797649047229E-2</v>
      </c>
      <c r="BB100" s="13">
        <f t="shared" si="36"/>
        <v>0</v>
      </c>
      <c r="BC100" s="13">
        <f t="shared" si="37"/>
        <v>3.3619276420307258E-2</v>
      </c>
    </row>
    <row r="101" spans="1:55" x14ac:dyDescent="0.25">
      <c r="A101" s="1">
        <v>46169</v>
      </c>
      <c r="B101" s="2">
        <v>51.42</v>
      </c>
      <c r="C101" s="2">
        <v>122.51</v>
      </c>
      <c r="D101" s="3">
        <v>2.38253597821859</v>
      </c>
      <c r="E101" s="3">
        <v>2.3831651971309502</v>
      </c>
      <c r="F101" s="3">
        <v>2.3833784855566602</v>
      </c>
      <c r="G101" s="3">
        <v>2.3849552463847301</v>
      </c>
      <c r="H101" s="2">
        <v>122.542354436473</v>
      </c>
      <c r="I101" s="2">
        <v>122.56416740394199</v>
      </c>
      <c r="J101" s="2">
        <v>122.67434023486901</v>
      </c>
      <c r="K101" s="4">
        <v>-2.6406142259586201E-4</v>
      </c>
      <c r="L101" s="4">
        <v>-4.4204907761964202E-4</v>
      </c>
      <c r="M101" s="4">
        <v>-1.3405445007067601E-3</v>
      </c>
      <c r="N101" s="2">
        <v>0</v>
      </c>
      <c r="O101" s="2">
        <v>0</v>
      </c>
      <c r="P101" s="2">
        <v>51.42</v>
      </c>
      <c r="Q101" s="2">
        <v>122.51</v>
      </c>
      <c r="R101" s="3">
        <v>2.38253597821859</v>
      </c>
      <c r="S101" s="3">
        <v>2.3836499365620698</v>
      </c>
      <c r="T101" s="3">
        <v>2.3833784855566602</v>
      </c>
      <c r="U101" s="3">
        <v>2.3849552463847301</v>
      </c>
      <c r="V101" s="2">
        <v>122.567279738021</v>
      </c>
      <c r="W101" s="2">
        <v>122.56416740394199</v>
      </c>
      <c r="X101" s="2">
        <v>122.67434023486901</v>
      </c>
      <c r="Y101" s="4">
        <v>-4.6744226250625798E-4</v>
      </c>
      <c r="Z101" s="4">
        <v>-4.4204907761986499E-4</v>
      </c>
      <c r="AA101" s="4">
        <v>-1.3405445007067601E-3</v>
      </c>
      <c r="AC101" s="4">
        <f t="shared" si="21"/>
        <v>-8.3277328377928811E-3</v>
      </c>
      <c r="AD101" s="4">
        <f t="shared" si="21"/>
        <v>-1.055547312652096E-2</v>
      </c>
      <c r="AE101" s="4"/>
      <c r="AF101" s="4"/>
      <c r="AH101">
        <f t="shared" si="22"/>
        <v>0</v>
      </c>
      <c r="AI101">
        <f t="shared" si="23"/>
        <v>1</v>
      </c>
      <c r="AJ101">
        <f t="shared" si="19"/>
        <v>0</v>
      </c>
      <c r="AK101">
        <f t="shared" si="20"/>
        <v>0</v>
      </c>
      <c r="AL101" s="4">
        <f t="shared" si="24"/>
        <v>0</v>
      </c>
      <c r="AM101" s="4">
        <f t="shared" si="25"/>
        <v>0</v>
      </c>
      <c r="AN101" s="4">
        <f t="shared" si="26"/>
        <v>0</v>
      </c>
      <c r="AO101" s="13">
        <f t="shared" si="27"/>
        <v>1.1444478771260031E-2</v>
      </c>
      <c r="AQ101" s="4"/>
      <c r="AS101">
        <f t="shared" si="28"/>
        <v>0</v>
      </c>
      <c r="AT101">
        <f t="shared" si="29"/>
        <v>1</v>
      </c>
      <c r="AU101">
        <f t="shared" si="30"/>
        <v>0</v>
      </c>
      <c r="AV101">
        <f t="shared" si="31"/>
        <v>0</v>
      </c>
      <c r="AW101" s="4">
        <f t="shared" si="32"/>
        <v>0</v>
      </c>
      <c r="AX101" s="4">
        <f t="shared" si="33"/>
        <v>0</v>
      </c>
      <c r="AY101" s="4">
        <f t="shared" si="34"/>
        <v>0</v>
      </c>
      <c r="AZ101" s="13">
        <f t="shared" si="35"/>
        <v>2.2174797649047229E-2</v>
      </c>
      <c r="BB101" s="13">
        <f t="shared" si="36"/>
        <v>0</v>
      </c>
      <c r="BC101" s="13">
        <f t="shared" si="37"/>
        <v>3.3619276420307258E-2</v>
      </c>
    </row>
    <row r="102" spans="1:55" x14ac:dyDescent="0.25">
      <c r="A102" s="1">
        <v>46170</v>
      </c>
      <c r="B102" s="2">
        <v>51.27</v>
      </c>
      <c r="C102" s="2">
        <v>122.17</v>
      </c>
      <c r="D102" s="3">
        <v>2.38287497561927</v>
      </c>
      <c r="E102" s="3">
        <v>2.3831651971309502</v>
      </c>
      <c r="F102" s="3">
        <v>2.3828740631342802</v>
      </c>
      <c r="G102" s="3">
        <v>2.3854838179700102</v>
      </c>
      <c r="H102" s="2">
        <v>122.18487965690299</v>
      </c>
      <c r="I102" s="2">
        <v>122.19581495449</v>
      </c>
      <c r="J102" s="2">
        <v>122.276655482145</v>
      </c>
      <c r="K102" s="4">
        <v>-1.21787270572467E-4</v>
      </c>
      <c r="L102" s="4">
        <v>-2.1128122680438301E-4</v>
      </c>
      <c r="M102" s="4">
        <v>-8.7262792532922704E-4</v>
      </c>
      <c r="N102" s="2">
        <v>0</v>
      </c>
      <c r="O102" s="2">
        <v>0</v>
      </c>
      <c r="P102" s="2">
        <v>51.27</v>
      </c>
      <c r="Q102" s="2">
        <v>122.17</v>
      </c>
      <c r="R102" s="3">
        <v>2.38287497561927</v>
      </c>
      <c r="S102" s="3">
        <v>2.3836499365620698</v>
      </c>
      <c r="T102" s="3">
        <v>2.3828740631342802</v>
      </c>
      <c r="U102" s="3">
        <v>2.3854838179700102</v>
      </c>
      <c r="V102" s="2">
        <v>122.209732247537</v>
      </c>
      <c r="W102" s="2">
        <v>122.19581495449</v>
      </c>
      <c r="X102" s="2">
        <v>122.276655482145</v>
      </c>
      <c r="Y102" s="4">
        <v>-3.25168110482801E-4</v>
      </c>
      <c r="Z102" s="4">
        <v>-2.1128122680427199E-4</v>
      </c>
      <c r="AA102" s="4">
        <v>-8.7262792532922704E-4</v>
      </c>
      <c r="AC102" s="4">
        <f t="shared" si="21"/>
        <v>-2.9214160421341868E-3</v>
      </c>
      <c r="AD102" s="4">
        <f t="shared" si="21"/>
        <v>-2.7791418901107769E-3</v>
      </c>
      <c r="AE102" s="4"/>
      <c r="AF102" s="4"/>
      <c r="AH102">
        <f t="shared" si="22"/>
        <v>0</v>
      </c>
      <c r="AI102">
        <f t="shared" si="23"/>
        <v>1</v>
      </c>
      <c r="AJ102">
        <f t="shared" si="19"/>
        <v>0</v>
      </c>
      <c r="AK102">
        <f t="shared" si="20"/>
        <v>0</v>
      </c>
      <c r="AL102" s="4">
        <f t="shared" si="24"/>
        <v>0</v>
      </c>
      <c r="AM102" s="4">
        <f t="shared" si="25"/>
        <v>0</v>
      </c>
      <c r="AN102" s="4">
        <f t="shared" si="26"/>
        <v>0</v>
      </c>
      <c r="AO102" s="13">
        <f t="shared" si="27"/>
        <v>1.1444478771260031E-2</v>
      </c>
      <c r="AQ102" s="4"/>
      <c r="AS102">
        <f t="shared" si="28"/>
        <v>0</v>
      </c>
      <c r="AT102">
        <f t="shared" si="29"/>
        <v>1</v>
      </c>
      <c r="AU102">
        <f t="shared" si="30"/>
        <v>0</v>
      </c>
      <c r="AV102">
        <f t="shared" si="31"/>
        <v>0</v>
      </c>
      <c r="AW102" s="4">
        <f t="shared" si="32"/>
        <v>0</v>
      </c>
      <c r="AX102" s="4">
        <f t="shared" si="33"/>
        <v>0</v>
      </c>
      <c r="AY102" s="4">
        <f t="shared" si="34"/>
        <v>0</v>
      </c>
      <c r="AZ102" s="13">
        <f t="shared" si="35"/>
        <v>2.2174797649047229E-2</v>
      </c>
      <c r="BB102" s="13">
        <f t="shared" si="36"/>
        <v>0</v>
      </c>
      <c r="BC102" s="13">
        <f t="shared" si="37"/>
        <v>3.3619276420307258E-2</v>
      </c>
    </row>
    <row r="103" spans="1:55" x14ac:dyDescent="0.25">
      <c r="A103" s="1">
        <v>46171</v>
      </c>
      <c r="B103" s="2">
        <v>51.58</v>
      </c>
      <c r="C103" s="2">
        <v>122.86</v>
      </c>
      <c r="D103" s="3">
        <v>2.3819309810003801</v>
      </c>
      <c r="E103" s="3">
        <v>2.3831651971309502</v>
      </c>
      <c r="F103" s="3">
        <v>2.3822291811212302</v>
      </c>
      <c r="G103" s="3">
        <v>2.38532082357096</v>
      </c>
      <c r="H103" s="2">
        <v>122.923660868014</v>
      </c>
      <c r="I103" s="2">
        <v>122.908644176466</v>
      </c>
      <c r="J103" s="2">
        <v>123.043255330893</v>
      </c>
      <c r="K103" s="4">
        <v>-5.1802360834907798E-4</v>
      </c>
      <c r="L103" s="4">
        <v>-3.9585340322396598E-4</v>
      </c>
      <c r="M103" s="4">
        <v>-1.49046717231851E-3</v>
      </c>
      <c r="N103" s="2">
        <v>0</v>
      </c>
      <c r="O103" s="2">
        <v>0</v>
      </c>
      <c r="P103" s="2">
        <v>51.58</v>
      </c>
      <c r="Q103" s="2">
        <v>122.86</v>
      </c>
      <c r="R103" s="3">
        <v>2.3819309810003801</v>
      </c>
      <c r="S103" s="3">
        <v>2.3836499365620698</v>
      </c>
      <c r="T103" s="3">
        <v>2.3822291811212302</v>
      </c>
      <c r="U103" s="3">
        <v>2.38532082357096</v>
      </c>
      <c r="V103" s="2">
        <v>122.94866372787099</v>
      </c>
      <c r="W103" s="2">
        <v>122.908644176466</v>
      </c>
      <c r="X103" s="2">
        <v>123.043255330893</v>
      </c>
      <c r="Y103" s="4">
        <v>-7.2140444825942798E-4</v>
      </c>
      <c r="Z103" s="4">
        <v>-3.9585340322374399E-4</v>
      </c>
      <c r="AA103" s="4">
        <v>-1.49046717231851E-3</v>
      </c>
      <c r="AC103" s="4">
        <f t="shared" si="21"/>
        <v>6.0282146575894088E-3</v>
      </c>
      <c r="AD103" s="4">
        <f t="shared" si="21"/>
        <v>5.6319783198127442E-3</v>
      </c>
      <c r="AE103" s="4"/>
      <c r="AF103" s="4"/>
      <c r="AH103">
        <f t="shared" si="22"/>
        <v>0</v>
      </c>
      <c r="AI103">
        <f t="shared" si="23"/>
        <v>1</v>
      </c>
      <c r="AJ103">
        <f t="shared" si="19"/>
        <v>0</v>
      </c>
      <c r="AK103">
        <f t="shared" si="20"/>
        <v>0</v>
      </c>
      <c r="AL103" s="4">
        <f t="shared" si="24"/>
        <v>0</v>
      </c>
      <c r="AM103" s="4">
        <f t="shared" si="25"/>
        <v>0</v>
      </c>
      <c r="AN103" s="4">
        <f t="shared" si="26"/>
        <v>0</v>
      </c>
      <c r="AO103" s="13">
        <f t="shared" si="27"/>
        <v>1.1444478771260031E-2</v>
      </c>
      <c r="AQ103" s="4"/>
      <c r="AS103">
        <f t="shared" si="28"/>
        <v>0</v>
      </c>
      <c r="AT103">
        <f t="shared" si="29"/>
        <v>1</v>
      </c>
      <c r="AU103">
        <f t="shared" si="30"/>
        <v>0</v>
      </c>
      <c r="AV103">
        <f t="shared" si="31"/>
        <v>0</v>
      </c>
      <c r="AW103" s="4">
        <f t="shared" si="32"/>
        <v>0</v>
      </c>
      <c r="AX103" s="4">
        <f t="shared" si="33"/>
        <v>0</v>
      </c>
      <c r="AY103" s="4">
        <f t="shared" si="34"/>
        <v>0</v>
      </c>
      <c r="AZ103" s="13">
        <f t="shared" si="35"/>
        <v>2.2174797649047229E-2</v>
      </c>
      <c r="BB103" s="13">
        <f t="shared" si="36"/>
        <v>0</v>
      </c>
      <c r="BC103" s="13">
        <f t="shared" si="37"/>
        <v>3.3619276420307258E-2</v>
      </c>
    </row>
    <row r="104" spans="1:55" x14ac:dyDescent="0.25">
      <c r="A104" s="1">
        <v>46174</v>
      </c>
      <c r="B104" s="2">
        <v>51.43</v>
      </c>
      <c r="C104" s="2">
        <v>122.55</v>
      </c>
      <c r="D104" s="3">
        <v>2.38285047637565</v>
      </c>
      <c r="E104" s="3">
        <v>2.3831651971309502</v>
      </c>
      <c r="F104" s="3">
        <v>2.3822363422617299</v>
      </c>
      <c r="G104" s="3">
        <v>2.3851644259721798</v>
      </c>
      <c r="H104" s="2">
        <v>122.566186088444</v>
      </c>
      <c r="I104" s="2">
        <v>122.518046785065</v>
      </c>
      <c r="J104" s="2">
        <v>122.677049956254</v>
      </c>
      <c r="K104" s="4">
        <v>-1.3206870363495501E-4</v>
      </c>
      <c r="L104" s="4">
        <v>2.6077014555723598E-4</v>
      </c>
      <c r="M104" s="4">
        <v>-1.0361823269084099E-3</v>
      </c>
      <c r="N104" s="2">
        <v>0</v>
      </c>
      <c r="O104" s="2">
        <v>0</v>
      </c>
      <c r="P104" s="2">
        <v>51.43</v>
      </c>
      <c r="Q104" s="2">
        <v>122.55</v>
      </c>
      <c r="R104" s="3">
        <v>2.38285047637565</v>
      </c>
      <c r="S104" s="3">
        <v>2.3836499365620698</v>
      </c>
      <c r="T104" s="3">
        <v>2.3822363422617299</v>
      </c>
      <c r="U104" s="3">
        <v>2.3851644259721798</v>
      </c>
      <c r="V104" s="2">
        <v>122.591116237387</v>
      </c>
      <c r="W104" s="2">
        <v>122.518046785065</v>
      </c>
      <c r="X104" s="2">
        <v>122.677049956254</v>
      </c>
      <c r="Y104" s="4">
        <v>-3.35449543545291E-4</v>
      </c>
      <c r="Z104" s="4">
        <v>2.6077014555723598E-4</v>
      </c>
      <c r="AA104" s="4">
        <v>-1.0361823269084099E-3</v>
      </c>
      <c r="AC104" s="4">
        <f t="shared" si="21"/>
        <v>-2.9123406663739077E-3</v>
      </c>
      <c r="AD104" s="4">
        <f t="shared" si="21"/>
        <v>-2.5263857616598367E-3</v>
      </c>
      <c r="AE104" s="4"/>
      <c r="AF104" s="4"/>
      <c r="AH104">
        <f t="shared" si="22"/>
        <v>0</v>
      </c>
      <c r="AI104">
        <f t="shared" si="23"/>
        <v>1</v>
      </c>
      <c r="AJ104">
        <f t="shared" si="19"/>
        <v>0</v>
      </c>
      <c r="AK104">
        <f t="shared" si="20"/>
        <v>0</v>
      </c>
      <c r="AL104" s="4">
        <f t="shared" si="24"/>
        <v>0</v>
      </c>
      <c r="AM104" s="4">
        <f t="shared" si="25"/>
        <v>0</v>
      </c>
      <c r="AN104" s="4">
        <f t="shared" si="26"/>
        <v>0</v>
      </c>
      <c r="AO104" s="13">
        <f t="shared" si="27"/>
        <v>1.1444478771260031E-2</v>
      </c>
      <c r="AQ104" s="4"/>
      <c r="AS104">
        <f t="shared" si="28"/>
        <v>0</v>
      </c>
      <c r="AT104">
        <f t="shared" si="29"/>
        <v>1</v>
      </c>
      <c r="AU104">
        <f t="shared" si="30"/>
        <v>0</v>
      </c>
      <c r="AV104">
        <f t="shared" si="31"/>
        <v>0</v>
      </c>
      <c r="AW104" s="4">
        <f t="shared" si="32"/>
        <v>0</v>
      </c>
      <c r="AX104" s="4">
        <f t="shared" si="33"/>
        <v>0</v>
      </c>
      <c r="AY104" s="4">
        <f t="shared" si="34"/>
        <v>0</v>
      </c>
      <c r="AZ104" s="13">
        <f t="shared" si="35"/>
        <v>2.2174797649047229E-2</v>
      </c>
      <c r="BB104" s="13">
        <f t="shared" si="36"/>
        <v>0</v>
      </c>
      <c r="BC104" s="13">
        <f t="shared" si="37"/>
        <v>3.3619276420307258E-2</v>
      </c>
    </row>
    <row r="105" spans="1:55" x14ac:dyDescent="0.25">
      <c r="A105" s="1">
        <v>46175</v>
      </c>
      <c r="B105" s="2">
        <v>51.46</v>
      </c>
      <c r="C105" s="2">
        <v>123.02</v>
      </c>
      <c r="D105" s="3">
        <v>2.3905946366109601</v>
      </c>
      <c r="E105" s="3">
        <v>2.3831651971309502</v>
      </c>
      <c r="F105" s="3">
        <v>2.3835880363055102</v>
      </c>
      <c r="G105" s="3">
        <v>2.3855976087527102</v>
      </c>
      <c r="H105" s="2">
        <v>122.637681044358</v>
      </c>
      <c r="I105" s="2">
        <v>122.589882172789</v>
      </c>
      <c r="J105" s="2">
        <v>122.74056136052801</v>
      </c>
      <c r="K105" s="4">
        <v>3.1126180356923698E-3</v>
      </c>
      <c r="L105" s="4">
        <v>3.50245082241399E-3</v>
      </c>
      <c r="M105" s="4">
        <v>2.2740732552753201E-3</v>
      </c>
      <c r="N105" s="2">
        <v>0</v>
      </c>
      <c r="O105" s="2">
        <v>0</v>
      </c>
      <c r="P105" s="2">
        <v>51.46</v>
      </c>
      <c r="Q105" s="2">
        <v>123.02</v>
      </c>
      <c r="R105" s="3">
        <v>2.3905946366109601</v>
      </c>
      <c r="S105" s="3">
        <v>2.3836499365620698</v>
      </c>
      <c r="T105" s="3">
        <v>2.3835880363055102</v>
      </c>
      <c r="U105" s="3">
        <v>2.3855976087527102</v>
      </c>
      <c r="V105" s="2">
        <v>122.662625735484</v>
      </c>
      <c r="W105" s="2">
        <v>122.589882172789</v>
      </c>
      <c r="X105" s="2">
        <v>122.74056136052801</v>
      </c>
      <c r="Y105" s="4">
        <v>2.9092371957819101E-3</v>
      </c>
      <c r="Z105" s="4">
        <v>3.50245082241399E-3</v>
      </c>
      <c r="AA105" s="4">
        <v>2.27407325527554E-3</v>
      </c>
      <c r="AC105" s="4">
        <f t="shared" si="21"/>
        <v>5.8314706677330965E-4</v>
      </c>
      <c r="AD105" s="4">
        <f t="shared" si="21"/>
        <v>3.8278338061005406E-3</v>
      </c>
      <c r="AE105" s="4"/>
      <c r="AF105" s="4"/>
      <c r="AH105">
        <f t="shared" si="22"/>
        <v>0</v>
      </c>
      <c r="AI105">
        <f t="shared" si="23"/>
        <v>1</v>
      </c>
      <c r="AJ105">
        <f t="shared" si="19"/>
        <v>0</v>
      </c>
      <c r="AK105">
        <f t="shared" si="20"/>
        <v>0</v>
      </c>
      <c r="AL105" s="4">
        <f t="shared" si="24"/>
        <v>0</v>
      </c>
      <c r="AM105" s="4">
        <f t="shared" si="25"/>
        <v>0</v>
      </c>
      <c r="AN105" s="4">
        <f t="shared" si="26"/>
        <v>0</v>
      </c>
      <c r="AO105" s="13">
        <f t="shared" si="27"/>
        <v>1.1444478771260031E-2</v>
      </c>
      <c r="AQ105" s="4"/>
      <c r="AS105">
        <f t="shared" si="28"/>
        <v>0</v>
      </c>
      <c r="AT105">
        <f t="shared" si="29"/>
        <v>0</v>
      </c>
      <c r="AU105">
        <f t="shared" si="30"/>
        <v>0</v>
      </c>
      <c r="AV105">
        <f t="shared" si="31"/>
        <v>0</v>
      </c>
      <c r="AW105" s="4">
        <f t="shared" si="32"/>
        <v>0</v>
      </c>
      <c r="AX105" s="4">
        <f t="shared" si="33"/>
        <v>0</v>
      </c>
      <c r="AY105" s="4">
        <f t="shared" si="34"/>
        <v>0</v>
      </c>
      <c r="AZ105" s="13">
        <f t="shared" si="35"/>
        <v>2.2174797649047229E-2</v>
      </c>
      <c r="BB105" s="13">
        <f t="shared" si="36"/>
        <v>0</v>
      </c>
      <c r="BC105" s="13">
        <f t="shared" si="37"/>
        <v>3.3619276420307258E-2</v>
      </c>
    </row>
    <row r="106" spans="1:55" x14ac:dyDescent="0.25">
      <c r="A106" s="1">
        <v>46176</v>
      </c>
      <c r="B106" s="2">
        <v>50.87</v>
      </c>
      <c r="C106" s="2">
        <v>121.63</v>
      </c>
      <c r="D106" s="3">
        <v>2.3909966581482198</v>
      </c>
      <c r="E106" s="3">
        <v>2.3831651971309502</v>
      </c>
      <c r="F106" s="3">
        <v>2.3848794829422499</v>
      </c>
      <c r="G106" s="3">
        <v>2.3855700041722301</v>
      </c>
      <c r="H106" s="2">
        <v>121.231613578051</v>
      </c>
      <c r="I106" s="2">
        <v>121.25312340686099</v>
      </c>
      <c r="J106" s="2">
        <v>121.35535035725</v>
      </c>
      <c r="K106" s="4">
        <v>3.2807719047397198E-3</v>
      </c>
      <c r="L106" s="4">
        <v>3.1033600879456602E-3</v>
      </c>
      <c r="M106" s="4">
        <v>2.2606281350769598E-3</v>
      </c>
      <c r="N106" s="2">
        <v>0</v>
      </c>
      <c r="O106" s="2">
        <v>0</v>
      </c>
      <c r="P106" s="2">
        <v>50.87</v>
      </c>
      <c r="Q106" s="2">
        <v>121.63</v>
      </c>
      <c r="R106" s="3">
        <v>2.3909966581482198</v>
      </c>
      <c r="S106" s="3">
        <v>2.3836499365620698</v>
      </c>
      <c r="T106" s="3">
        <v>2.3848794829422499</v>
      </c>
      <c r="U106" s="3">
        <v>2.3855700041722301</v>
      </c>
      <c r="V106" s="2">
        <v>121.256272272912</v>
      </c>
      <c r="W106" s="2">
        <v>121.25312340686099</v>
      </c>
      <c r="X106" s="2">
        <v>121.35535035725</v>
      </c>
      <c r="Y106" s="4">
        <v>3.0773910648294201E-3</v>
      </c>
      <c r="Z106" s="4">
        <v>3.1033600879454299E-3</v>
      </c>
      <c r="AA106" s="4">
        <v>2.2606281350769598E-3</v>
      </c>
      <c r="AC106" s="4">
        <f t="shared" si="21"/>
        <v>-1.1531448018924539E-2</v>
      </c>
      <c r="AD106" s="4">
        <f t="shared" si="21"/>
        <v>-1.1363294149877214E-2</v>
      </c>
      <c r="AE106" s="4"/>
      <c r="AF106" s="4"/>
      <c r="AH106">
        <f t="shared" si="22"/>
        <v>0</v>
      </c>
      <c r="AI106">
        <f t="shared" si="23"/>
        <v>1</v>
      </c>
      <c r="AJ106">
        <f t="shared" si="19"/>
        <v>0</v>
      </c>
      <c r="AK106">
        <f t="shared" si="20"/>
        <v>0</v>
      </c>
      <c r="AL106" s="4">
        <f t="shared" si="24"/>
        <v>0</v>
      </c>
      <c r="AM106" s="4">
        <f t="shared" si="25"/>
        <v>0</v>
      </c>
      <c r="AN106" s="4">
        <f t="shared" si="26"/>
        <v>0</v>
      </c>
      <c r="AO106" s="13">
        <f t="shared" si="27"/>
        <v>1.1444478771260031E-2</v>
      </c>
      <c r="AQ106" s="4"/>
      <c r="AS106">
        <f t="shared" si="28"/>
        <v>0</v>
      </c>
      <c r="AT106">
        <f t="shared" si="29"/>
        <v>0</v>
      </c>
      <c r="AU106">
        <f t="shared" si="30"/>
        <v>0</v>
      </c>
      <c r="AV106">
        <f t="shared" si="31"/>
        <v>0</v>
      </c>
      <c r="AW106" s="4">
        <f t="shared" si="32"/>
        <v>0</v>
      </c>
      <c r="AX106" s="4">
        <f t="shared" si="33"/>
        <v>0</v>
      </c>
      <c r="AY106" s="4">
        <f t="shared" si="34"/>
        <v>0</v>
      </c>
      <c r="AZ106" s="13">
        <f t="shared" si="35"/>
        <v>2.2174797649047229E-2</v>
      </c>
      <c r="BB106" s="13">
        <f t="shared" si="36"/>
        <v>0</v>
      </c>
      <c r="BC106" s="13">
        <f t="shared" si="37"/>
        <v>3.3619276420307258E-2</v>
      </c>
    </row>
    <row r="107" spans="1:55" x14ac:dyDescent="0.25">
      <c r="A107" s="1">
        <v>46177</v>
      </c>
      <c r="B107" s="2">
        <v>52.19</v>
      </c>
      <c r="C107" s="2">
        <v>124.81</v>
      </c>
      <c r="D107" s="3">
        <v>2.3914543015903398</v>
      </c>
      <c r="E107" s="3">
        <v>2.3831651971309502</v>
      </c>
      <c r="F107" s="3">
        <v>2.3859877470153399</v>
      </c>
      <c r="G107" s="3">
        <v>2.3853221173999</v>
      </c>
      <c r="H107" s="2">
        <v>124.377391638264</v>
      </c>
      <c r="I107" s="2">
        <v>124.466860214756</v>
      </c>
      <c r="J107" s="2">
        <v>124.502898517749</v>
      </c>
      <c r="K107" s="4">
        <v>3.4721563841088E-3</v>
      </c>
      <c r="L107" s="4">
        <v>2.7530834725907299E-3</v>
      </c>
      <c r="M107" s="4">
        <v>2.46358402954349E-3</v>
      </c>
      <c r="N107" s="2">
        <v>0</v>
      </c>
      <c r="O107" s="2">
        <v>0</v>
      </c>
      <c r="P107" s="2">
        <v>52.19</v>
      </c>
      <c r="Q107" s="2">
        <v>124.81</v>
      </c>
      <c r="R107" s="3">
        <v>2.3914543015903398</v>
      </c>
      <c r="S107" s="3">
        <v>2.3836499365620698</v>
      </c>
      <c r="T107" s="3">
        <v>2.3859877470153399</v>
      </c>
      <c r="U107" s="3">
        <v>2.3853221173999</v>
      </c>
      <c r="V107" s="2">
        <v>124.402690189174</v>
      </c>
      <c r="W107" s="2">
        <v>124.466860214756</v>
      </c>
      <c r="X107" s="2">
        <v>124.502898517749</v>
      </c>
      <c r="Y107" s="4">
        <v>3.2687755441984201E-3</v>
      </c>
      <c r="Z107" s="4">
        <v>2.7530834725907299E-3</v>
      </c>
      <c r="AA107" s="4">
        <v>2.4635840295437099E-3</v>
      </c>
      <c r="AC107" s="4">
        <f t="shared" si="21"/>
        <v>2.5617546820648152E-2</v>
      </c>
      <c r="AD107" s="4">
        <f t="shared" si="21"/>
        <v>2.5808931300017417E-2</v>
      </c>
      <c r="AE107" s="4"/>
      <c r="AF107" s="4"/>
      <c r="AH107">
        <f t="shared" si="22"/>
        <v>0</v>
      </c>
      <c r="AI107">
        <f t="shared" si="23"/>
        <v>1</v>
      </c>
      <c r="AJ107">
        <f t="shared" si="19"/>
        <v>0</v>
      </c>
      <c r="AK107">
        <f t="shared" si="20"/>
        <v>0</v>
      </c>
      <c r="AL107" s="4">
        <f t="shared" si="24"/>
        <v>0</v>
      </c>
      <c r="AM107" s="4">
        <f t="shared" si="25"/>
        <v>0</v>
      </c>
      <c r="AN107" s="4">
        <f t="shared" si="26"/>
        <v>0</v>
      </c>
      <c r="AO107" s="13">
        <f t="shared" si="27"/>
        <v>1.1444478771260031E-2</v>
      </c>
      <c r="AQ107" s="4"/>
      <c r="AS107">
        <f t="shared" si="28"/>
        <v>0</v>
      </c>
      <c r="AT107">
        <f t="shared" si="29"/>
        <v>0</v>
      </c>
      <c r="AU107">
        <f t="shared" si="30"/>
        <v>0</v>
      </c>
      <c r="AV107">
        <f t="shared" si="31"/>
        <v>0</v>
      </c>
      <c r="AW107" s="4">
        <f t="shared" si="32"/>
        <v>0</v>
      </c>
      <c r="AX107" s="4">
        <f t="shared" si="33"/>
        <v>0</v>
      </c>
      <c r="AY107" s="4">
        <f t="shared" si="34"/>
        <v>0</v>
      </c>
      <c r="AZ107" s="13">
        <f t="shared" si="35"/>
        <v>2.2174797649047229E-2</v>
      </c>
      <c r="BB107" s="13">
        <f t="shared" si="36"/>
        <v>0</v>
      </c>
      <c r="BC107" s="13">
        <f t="shared" si="37"/>
        <v>3.3619276420307258E-2</v>
      </c>
    </row>
    <row r="108" spans="1:55" x14ac:dyDescent="0.25">
      <c r="A108" s="1">
        <v>46178</v>
      </c>
      <c r="B108" s="2">
        <v>52.3</v>
      </c>
      <c r="C108" s="2">
        <v>125</v>
      </c>
      <c r="D108" s="3">
        <v>2.39005736137667</v>
      </c>
      <c r="E108" s="3">
        <v>2.3831651971309502</v>
      </c>
      <c r="F108" s="3">
        <v>2.3864471850667899</v>
      </c>
      <c r="G108" s="3">
        <v>2.3854360426947299</v>
      </c>
      <c r="H108" s="2">
        <v>124.639539809948</v>
      </c>
      <c r="I108" s="2">
        <v>124.78715916890199</v>
      </c>
      <c r="J108" s="2">
        <v>124.752346740014</v>
      </c>
      <c r="K108" s="4">
        <v>2.8878473404923698E-3</v>
      </c>
      <c r="L108" s="4">
        <v>1.7041779354631599E-3</v>
      </c>
      <c r="M108" s="4">
        <v>1.9831913044020899E-3</v>
      </c>
      <c r="N108" s="2">
        <v>0</v>
      </c>
      <c r="O108" s="2">
        <v>0</v>
      </c>
      <c r="P108" s="2">
        <v>52.3</v>
      </c>
      <c r="Q108" s="2">
        <v>125</v>
      </c>
      <c r="R108" s="3">
        <v>2.39005736137667</v>
      </c>
      <c r="S108" s="3">
        <v>2.3836499365620698</v>
      </c>
      <c r="T108" s="3">
        <v>2.3864471850667899</v>
      </c>
      <c r="U108" s="3">
        <v>2.3854360426947299</v>
      </c>
      <c r="V108" s="2">
        <v>124.664891682196</v>
      </c>
      <c r="W108" s="2">
        <v>124.78715916890199</v>
      </c>
      <c r="X108" s="2">
        <v>124.752346740014</v>
      </c>
      <c r="Y108" s="4">
        <v>2.68446650058192E-3</v>
      </c>
      <c r="Z108" s="4">
        <v>1.7041779354631599E-3</v>
      </c>
      <c r="AA108" s="4">
        <v>1.9831913044023098E-3</v>
      </c>
      <c r="AC108" s="4">
        <f t="shared" si="21"/>
        <v>2.1054654155554303E-3</v>
      </c>
      <c r="AD108" s="4">
        <f t="shared" si="21"/>
        <v>1.5211563719387765E-3</v>
      </c>
      <c r="AE108" s="4"/>
      <c r="AF108" s="4"/>
      <c r="AH108">
        <f t="shared" si="22"/>
        <v>0</v>
      </c>
      <c r="AI108">
        <f t="shared" si="23"/>
        <v>1</v>
      </c>
      <c r="AJ108">
        <f t="shared" si="19"/>
        <v>0</v>
      </c>
      <c r="AK108">
        <f t="shared" si="20"/>
        <v>0</v>
      </c>
      <c r="AL108" s="4">
        <f t="shared" si="24"/>
        <v>0</v>
      </c>
      <c r="AM108" s="4">
        <f t="shared" si="25"/>
        <v>0</v>
      </c>
      <c r="AN108" s="4">
        <f t="shared" si="26"/>
        <v>0</v>
      </c>
      <c r="AO108" s="13">
        <f t="shared" si="27"/>
        <v>1.1444478771260031E-2</v>
      </c>
      <c r="AQ108" s="4"/>
      <c r="AS108">
        <f t="shared" si="28"/>
        <v>0</v>
      </c>
      <c r="AT108">
        <f t="shared" si="29"/>
        <v>0</v>
      </c>
      <c r="AU108">
        <f t="shared" si="30"/>
        <v>0</v>
      </c>
      <c r="AV108">
        <f t="shared" si="31"/>
        <v>0</v>
      </c>
      <c r="AW108" s="4">
        <f t="shared" si="32"/>
        <v>0</v>
      </c>
      <c r="AX108" s="4">
        <f t="shared" si="33"/>
        <v>0</v>
      </c>
      <c r="AY108" s="4">
        <f t="shared" si="34"/>
        <v>0</v>
      </c>
      <c r="AZ108" s="13">
        <f t="shared" si="35"/>
        <v>2.2174797649047229E-2</v>
      </c>
      <c r="BB108" s="13">
        <f t="shared" si="36"/>
        <v>0</v>
      </c>
      <c r="BC108" s="13">
        <f t="shared" si="37"/>
        <v>3.3619276420307258E-2</v>
      </c>
    </row>
    <row r="109" spans="1:55" x14ac:dyDescent="0.25">
      <c r="A109" s="1">
        <v>46181</v>
      </c>
      <c r="B109" s="2">
        <v>51.97</v>
      </c>
      <c r="C109" s="2">
        <v>124.31</v>
      </c>
      <c r="D109" s="3">
        <v>2.3919568982105002</v>
      </c>
      <c r="E109" s="3">
        <v>2.3831651971309502</v>
      </c>
      <c r="F109" s="3">
        <v>2.38731018332065</v>
      </c>
      <c r="G109" s="3">
        <v>2.3853812724608301</v>
      </c>
      <c r="H109" s="2">
        <v>123.853095294895</v>
      </c>
      <c r="I109" s="2">
        <v>124.023660207921</v>
      </c>
      <c r="J109" s="2">
        <v>123.971111138845</v>
      </c>
      <c r="K109" s="4">
        <v>3.6822978923419999E-3</v>
      </c>
      <c r="L109" s="4">
        <v>2.3060902717443798E-3</v>
      </c>
      <c r="M109" s="4">
        <v>2.7298820281378999E-3</v>
      </c>
      <c r="N109" s="2">
        <v>0</v>
      </c>
      <c r="O109" s="2">
        <v>0</v>
      </c>
      <c r="P109" s="2">
        <v>51.97</v>
      </c>
      <c r="Q109" s="2">
        <v>124.31</v>
      </c>
      <c r="R109" s="3">
        <v>2.3919568982105002</v>
      </c>
      <c r="S109" s="3">
        <v>2.3836499365620698</v>
      </c>
      <c r="T109" s="3">
        <v>2.38731018332065</v>
      </c>
      <c r="U109" s="3">
        <v>2.3853812724608301</v>
      </c>
      <c r="V109" s="2">
        <v>123.87828720313</v>
      </c>
      <c r="W109" s="2">
        <v>124.023660207921</v>
      </c>
      <c r="X109" s="2">
        <v>123.971111138845</v>
      </c>
      <c r="Y109" s="4">
        <v>3.4789170524316998E-3</v>
      </c>
      <c r="Z109" s="4">
        <v>2.3060902717443798E-3</v>
      </c>
      <c r="AA109" s="4">
        <v>2.7298820281378999E-3</v>
      </c>
      <c r="AC109" s="4">
        <f t="shared" si="21"/>
        <v>-6.3297420505266499E-3</v>
      </c>
      <c r="AD109" s="4">
        <f t="shared" si="21"/>
        <v>-5.5352914986770288E-3</v>
      </c>
      <c r="AE109" s="4"/>
      <c r="AF109" s="4"/>
      <c r="AH109">
        <f t="shared" si="22"/>
        <v>0</v>
      </c>
      <c r="AI109">
        <f t="shared" si="23"/>
        <v>1</v>
      </c>
      <c r="AJ109">
        <f t="shared" si="19"/>
        <v>0</v>
      </c>
      <c r="AK109">
        <f t="shared" si="20"/>
        <v>0</v>
      </c>
      <c r="AL109" s="4">
        <f t="shared" si="24"/>
        <v>0</v>
      </c>
      <c r="AM109" s="4">
        <f t="shared" si="25"/>
        <v>0</v>
      </c>
      <c r="AN109" s="4">
        <f t="shared" si="26"/>
        <v>0</v>
      </c>
      <c r="AO109" s="13">
        <f t="shared" si="27"/>
        <v>1.1444478771260031E-2</v>
      </c>
      <c r="AQ109" s="4"/>
      <c r="AS109">
        <f t="shared" si="28"/>
        <v>0</v>
      </c>
      <c r="AT109">
        <f t="shared" si="29"/>
        <v>0</v>
      </c>
      <c r="AU109">
        <f t="shared" si="30"/>
        <v>0</v>
      </c>
      <c r="AV109">
        <f t="shared" si="31"/>
        <v>0</v>
      </c>
      <c r="AW109" s="4">
        <f t="shared" si="32"/>
        <v>0</v>
      </c>
      <c r="AX109" s="4">
        <f t="shared" si="33"/>
        <v>0</v>
      </c>
      <c r="AY109" s="4">
        <f t="shared" si="34"/>
        <v>0</v>
      </c>
      <c r="AZ109" s="13">
        <f t="shared" si="35"/>
        <v>2.2174797649047229E-2</v>
      </c>
      <c r="BB109" s="13">
        <f t="shared" si="36"/>
        <v>0</v>
      </c>
      <c r="BC109" s="13">
        <f t="shared" si="37"/>
        <v>3.3619276420307258E-2</v>
      </c>
    </row>
    <row r="110" spans="1:55" x14ac:dyDescent="0.25">
      <c r="A110" s="1">
        <v>46182</v>
      </c>
      <c r="B110" s="2">
        <v>52.46</v>
      </c>
      <c r="C110" s="2">
        <v>125.41</v>
      </c>
      <c r="D110" s="3">
        <v>2.39058330156309</v>
      </c>
      <c r="E110" s="3">
        <v>2.3831651971309502</v>
      </c>
      <c r="F110" s="3">
        <v>2.3875835568713701</v>
      </c>
      <c r="G110" s="3">
        <v>2.38558648286919</v>
      </c>
      <c r="H110" s="2">
        <v>125.020846241489</v>
      </c>
      <c r="I110" s="2">
        <v>125.238292217001</v>
      </c>
      <c r="J110" s="2">
        <v>125.137101553295</v>
      </c>
      <c r="K110" s="4">
        <v>3.1078765062990598E-3</v>
      </c>
      <c r="L110" s="4">
        <v>1.37010955343477E-3</v>
      </c>
      <c r="M110" s="4">
        <v>2.1784211665827201E-3</v>
      </c>
      <c r="N110" s="2">
        <v>0</v>
      </c>
      <c r="O110" s="2">
        <v>0</v>
      </c>
      <c r="P110" s="2">
        <v>52.46</v>
      </c>
      <c r="Q110" s="2">
        <v>125.41</v>
      </c>
      <c r="R110" s="3">
        <v>2.39058330156309</v>
      </c>
      <c r="S110" s="3">
        <v>2.3836499365620698</v>
      </c>
      <c r="T110" s="3">
        <v>2.3875835568713701</v>
      </c>
      <c r="U110" s="3">
        <v>2.38558648286919</v>
      </c>
      <c r="V110" s="2">
        <v>125.04627567204599</v>
      </c>
      <c r="W110" s="2">
        <v>125.238292217001</v>
      </c>
      <c r="X110" s="2">
        <v>125.137101553295</v>
      </c>
      <c r="Y110" s="4">
        <v>2.9044956663885802E-3</v>
      </c>
      <c r="Z110" s="4">
        <v>1.37010955343477E-3</v>
      </c>
      <c r="AA110" s="4">
        <v>2.1784211665827201E-3</v>
      </c>
      <c r="AC110" s="4">
        <f t="shared" si="21"/>
        <v>9.3843454183771061E-3</v>
      </c>
      <c r="AD110" s="4">
        <f t="shared" si="21"/>
        <v>8.8099240323342015E-3</v>
      </c>
      <c r="AE110" s="4"/>
      <c r="AF110" s="4"/>
      <c r="AH110">
        <f t="shared" si="22"/>
        <v>0</v>
      </c>
      <c r="AI110">
        <f t="shared" si="23"/>
        <v>1</v>
      </c>
      <c r="AJ110">
        <f t="shared" si="19"/>
        <v>0</v>
      </c>
      <c r="AK110">
        <f t="shared" si="20"/>
        <v>0</v>
      </c>
      <c r="AL110" s="4">
        <f t="shared" si="24"/>
        <v>0</v>
      </c>
      <c r="AM110" s="4">
        <f t="shared" si="25"/>
        <v>0</v>
      </c>
      <c r="AN110" s="4">
        <f t="shared" si="26"/>
        <v>0</v>
      </c>
      <c r="AO110" s="13">
        <f t="shared" si="27"/>
        <v>1.1444478771260031E-2</v>
      </c>
      <c r="AQ110" s="4"/>
      <c r="AS110">
        <f t="shared" si="28"/>
        <v>0</v>
      </c>
      <c r="AT110">
        <f t="shared" si="29"/>
        <v>0</v>
      </c>
      <c r="AU110">
        <f t="shared" si="30"/>
        <v>0</v>
      </c>
      <c r="AV110">
        <f t="shared" si="31"/>
        <v>0</v>
      </c>
      <c r="AW110" s="4">
        <f t="shared" si="32"/>
        <v>0</v>
      </c>
      <c r="AX110" s="4">
        <f t="shared" si="33"/>
        <v>0</v>
      </c>
      <c r="AY110" s="4">
        <f t="shared" si="34"/>
        <v>0</v>
      </c>
      <c r="AZ110" s="13">
        <f t="shared" si="35"/>
        <v>2.2174797649047229E-2</v>
      </c>
      <c r="BB110" s="13">
        <f t="shared" si="36"/>
        <v>0</v>
      </c>
      <c r="BC110" s="13">
        <f t="shared" si="37"/>
        <v>3.3619276420307258E-2</v>
      </c>
    </row>
    <row r="111" spans="1:55" x14ac:dyDescent="0.25">
      <c r="A111" s="1">
        <v>46183</v>
      </c>
      <c r="B111" s="2">
        <v>52.23</v>
      </c>
      <c r="C111" s="2">
        <v>125.06</v>
      </c>
      <c r="D111" s="3">
        <v>2.3944093432892899</v>
      </c>
      <c r="E111" s="3">
        <v>2.3831651971309502</v>
      </c>
      <c r="F111" s="3">
        <v>2.3887708933784402</v>
      </c>
      <c r="G111" s="3">
        <v>2.38607468946755</v>
      </c>
      <c r="H111" s="2">
        <v>124.472718246149</v>
      </c>
      <c r="I111" s="2">
        <v>124.703489175391</v>
      </c>
      <c r="J111" s="2">
        <v>124.599182000258</v>
      </c>
      <c r="K111" s="4">
        <v>4.7070608000130201E-3</v>
      </c>
      <c r="L111" s="4">
        <v>2.8547892881406801E-3</v>
      </c>
      <c r="M111" s="4">
        <v>3.6915808133015102E-3</v>
      </c>
      <c r="N111" s="2">
        <v>0</v>
      </c>
      <c r="O111" s="2">
        <v>0</v>
      </c>
      <c r="P111" s="2">
        <v>52.23</v>
      </c>
      <c r="Q111" s="2">
        <v>125.06</v>
      </c>
      <c r="R111" s="3">
        <v>2.3944093432892899</v>
      </c>
      <c r="S111" s="3">
        <v>2.3836499365620698</v>
      </c>
      <c r="T111" s="3">
        <v>2.3887708933784402</v>
      </c>
      <c r="U111" s="3">
        <v>2.38607468946755</v>
      </c>
      <c r="V111" s="2">
        <v>124.49803618663699</v>
      </c>
      <c r="W111" s="2">
        <v>124.703489175391</v>
      </c>
      <c r="X111" s="2">
        <v>124.599182000258</v>
      </c>
      <c r="Y111" s="4">
        <v>4.50367996010254E-3</v>
      </c>
      <c r="Z111" s="4">
        <v>2.8547892881406801E-3</v>
      </c>
      <c r="AA111" s="4">
        <v>3.6915808133015102E-3</v>
      </c>
      <c r="AC111" s="4">
        <f t="shared" si="21"/>
        <v>-4.3939319905202815E-3</v>
      </c>
      <c r="AD111" s="4">
        <f t="shared" si="21"/>
        <v>-2.7947476968065254E-3</v>
      </c>
      <c r="AE111" s="4"/>
      <c r="AF111" s="4"/>
      <c r="AH111">
        <f t="shared" si="22"/>
        <v>0</v>
      </c>
      <c r="AI111">
        <f t="shared" si="23"/>
        <v>1</v>
      </c>
      <c r="AJ111">
        <f t="shared" si="19"/>
        <v>0</v>
      </c>
      <c r="AK111">
        <f t="shared" si="20"/>
        <v>0</v>
      </c>
      <c r="AL111" s="4">
        <f t="shared" si="24"/>
        <v>0</v>
      </c>
      <c r="AM111" s="4">
        <f t="shared" si="25"/>
        <v>0</v>
      </c>
      <c r="AN111" s="4">
        <f t="shared" si="26"/>
        <v>0</v>
      </c>
      <c r="AO111" s="13">
        <f t="shared" si="27"/>
        <v>1.1444478771260031E-2</v>
      </c>
      <c r="AQ111" s="4"/>
      <c r="AS111">
        <f t="shared" si="28"/>
        <v>0</v>
      </c>
      <c r="AT111">
        <f t="shared" si="29"/>
        <v>0</v>
      </c>
      <c r="AU111">
        <f t="shared" si="30"/>
        <v>0</v>
      </c>
      <c r="AV111">
        <f t="shared" si="31"/>
        <v>0</v>
      </c>
      <c r="AW111" s="4">
        <f t="shared" si="32"/>
        <v>0</v>
      </c>
      <c r="AX111" s="4">
        <f t="shared" si="33"/>
        <v>0</v>
      </c>
      <c r="AY111" s="4">
        <f t="shared" si="34"/>
        <v>0</v>
      </c>
      <c r="AZ111" s="13">
        <f t="shared" si="35"/>
        <v>2.2174797649047229E-2</v>
      </c>
      <c r="BB111" s="13">
        <f t="shared" si="36"/>
        <v>0</v>
      </c>
      <c r="BC111" s="13">
        <f t="shared" si="37"/>
        <v>3.3619276420307258E-2</v>
      </c>
    </row>
    <row r="112" spans="1:55" x14ac:dyDescent="0.25">
      <c r="A112" s="1">
        <v>46184</v>
      </c>
      <c r="B112" s="2">
        <v>52.62</v>
      </c>
      <c r="C112" s="2">
        <v>126.31</v>
      </c>
      <c r="D112" s="3">
        <v>2.4004180919802298</v>
      </c>
      <c r="E112" s="3">
        <v>2.3831651971309502</v>
      </c>
      <c r="F112" s="3">
        <v>2.39052520501453</v>
      </c>
      <c r="G112" s="3">
        <v>2.38669963407441</v>
      </c>
      <c r="H112" s="2">
        <v>125.40215267303</v>
      </c>
      <c r="I112" s="2">
        <v>125.69712440957299</v>
      </c>
      <c r="J112" s="2">
        <v>125.55525015978201</v>
      </c>
      <c r="K112" s="4">
        <v>7.2134082828056298E-3</v>
      </c>
      <c r="L112" s="4">
        <v>4.8639640657269596E-3</v>
      </c>
      <c r="M112" s="4">
        <v>5.9933007743884796E-3</v>
      </c>
      <c r="N112" s="2">
        <v>0</v>
      </c>
      <c r="O112" s="2">
        <v>0</v>
      </c>
      <c r="P112" s="2">
        <v>52.62</v>
      </c>
      <c r="Q112" s="2">
        <v>126.31</v>
      </c>
      <c r="R112" s="3">
        <v>2.4004180919802298</v>
      </c>
      <c r="S112" s="3">
        <v>2.3836499365620698</v>
      </c>
      <c r="T112" s="3">
        <v>2.39052520501453</v>
      </c>
      <c r="U112" s="3">
        <v>2.38669963407441</v>
      </c>
      <c r="V112" s="2">
        <v>125.427659661896</v>
      </c>
      <c r="W112" s="2">
        <v>125.69712440957299</v>
      </c>
      <c r="X112" s="2">
        <v>125.55525015978201</v>
      </c>
      <c r="Y112" s="4">
        <v>7.0100274428952702E-3</v>
      </c>
      <c r="Z112" s="4">
        <v>4.8639640657269596E-3</v>
      </c>
      <c r="AA112" s="4">
        <v>5.9933007743884796E-3</v>
      </c>
      <c r="AC112" s="4">
        <f t="shared" si="21"/>
        <v>7.4392331639392909E-3</v>
      </c>
      <c r="AD112" s="4">
        <f t="shared" si="21"/>
        <v>9.9455806467320437E-3</v>
      </c>
      <c r="AE112" s="4"/>
      <c r="AF112" s="4"/>
      <c r="AH112">
        <f t="shared" si="22"/>
        <v>0</v>
      </c>
      <c r="AI112">
        <f t="shared" si="23"/>
        <v>1</v>
      </c>
      <c r="AJ112">
        <f t="shared" si="19"/>
        <v>0</v>
      </c>
      <c r="AK112">
        <f t="shared" si="20"/>
        <v>0</v>
      </c>
      <c r="AL112" s="4">
        <f t="shared" si="24"/>
        <v>0</v>
      </c>
      <c r="AM112" s="4">
        <f t="shared" si="25"/>
        <v>0</v>
      </c>
      <c r="AN112" s="4">
        <f t="shared" si="26"/>
        <v>0</v>
      </c>
      <c r="AO112" s="13">
        <f t="shared" si="27"/>
        <v>1.1444478771260031E-2</v>
      </c>
      <c r="AQ112" s="4"/>
      <c r="AS112">
        <f t="shared" si="28"/>
        <v>1</v>
      </c>
      <c r="AT112">
        <f t="shared" si="29"/>
        <v>0</v>
      </c>
      <c r="AU112">
        <f t="shared" si="30"/>
        <v>0</v>
      </c>
      <c r="AV112">
        <f t="shared" si="31"/>
        <v>0</v>
      </c>
      <c r="AW112" s="4">
        <f t="shared" si="32"/>
        <v>0</v>
      </c>
      <c r="AX112" s="4">
        <f t="shared" si="33"/>
        <v>0</v>
      </c>
      <c r="AY112" s="4">
        <f t="shared" si="34"/>
        <v>0</v>
      </c>
      <c r="AZ112" s="13">
        <f t="shared" si="35"/>
        <v>2.2174797649047229E-2</v>
      </c>
      <c r="BB112" s="13">
        <f t="shared" si="36"/>
        <v>0</v>
      </c>
      <c r="BC112" s="13">
        <f t="shared" si="37"/>
        <v>3.3619276420307258E-2</v>
      </c>
    </row>
    <row r="113" spans="1:55" x14ac:dyDescent="0.25">
      <c r="A113" s="1">
        <v>46185</v>
      </c>
      <c r="B113" s="2">
        <v>53.34</v>
      </c>
      <c r="C113" s="2">
        <v>128.05000000000001</v>
      </c>
      <c r="D113" s="3">
        <v>2.4006374203224499</v>
      </c>
      <c r="E113" s="3">
        <v>2.3831651971309502</v>
      </c>
      <c r="F113" s="3">
        <v>2.3923958489467401</v>
      </c>
      <c r="G113" s="3">
        <v>2.3873125150339898</v>
      </c>
      <c r="H113" s="2">
        <v>127.118031614964</v>
      </c>
      <c r="I113" s="2">
        <v>127.51061443547501</v>
      </c>
      <c r="J113" s="2">
        <v>127.306558481529</v>
      </c>
      <c r="K113" s="4">
        <v>7.3047750007343504E-3</v>
      </c>
      <c r="L113" s="4">
        <v>4.2212010378647096E-3</v>
      </c>
      <c r="M113" s="4">
        <v>5.8227885229533401E-3</v>
      </c>
      <c r="N113" s="2">
        <v>0</v>
      </c>
      <c r="O113" s="2">
        <v>0</v>
      </c>
      <c r="P113" s="2">
        <v>53.34</v>
      </c>
      <c r="Q113" s="2">
        <v>128.05000000000001</v>
      </c>
      <c r="R113" s="3">
        <v>2.4006374203224499</v>
      </c>
      <c r="S113" s="3">
        <v>2.3836499365620698</v>
      </c>
      <c r="T113" s="3">
        <v>2.3923958489467401</v>
      </c>
      <c r="U113" s="3">
        <v>2.3873125150339898</v>
      </c>
      <c r="V113" s="2">
        <v>127.14388761622099</v>
      </c>
      <c r="W113" s="2">
        <v>127.51061443547501</v>
      </c>
      <c r="X113" s="2">
        <v>127.306558481529</v>
      </c>
      <c r="Y113" s="4">
        <v>7.1013941608240897E-3</v>
      </c>
      <c r="Z113" s="4">
        <v>4.2212010378644901E-3</v>
      </c>
      <c r="AA113" s="4">
        <v>5.8227885229533401E-3</v>
      </c>
      <c r="AC113" s="4">
        <f t="shared" si="21"/>
        <v>1.3590243141721662E-2</v>
      </c>
      <c r="AD113" s="4">
        <f t="shared" si="21"/>
        <v>1.3681609859650536E-2</v>
      </c>
      <c r="AE113" s="4"/>
      <c r="AF113" s="4"/>
      <c r="AH113">
        <f t="shared" si="22"/>
        <v>0</v>
      </c>
      <c r="AI113">
        <f t="shared" si="23"/>
        <v>1</v>
      </c>
      <c r="AJ113">
        <f t="shared" si="19"/>
        <v>0</v>
      </c>
      <c r="AK113">
        <f t="shared" si="20"/>
        <v>0</v>
      </c>
      <c r="AL113" s="4">
        <f t="shared" si="24"/>
        <v>0</v>
      </c>
      <c r="AM113" s="4">
        <f t="shared" si="25"/>
        <v>0</v>
      </c>
      <c r="AN113" s="4">
        <f t="shared" si="26"/>
        <v>0</v>
      </c>
      <c r="AO113" s="13">
        <f t="shared" si="27"/>
        <v>1.1444478771260031E-2</v>
      </c>
      <c r="AQ113" s="4"/>
      <c r="AS113">
        <f t="shared" si="28"/>
        <v>1</v>
      </c>
      <c r="AT113">
        <f t="shared" si="29"/>
        <v>0</v>
      </c>
      <c r="AU113">
        <f t="shared" si="30"/>
        <v>0</v>
      </c>
      <c r="AV113">
        <f t="shared" si="31"/>
        <v>1</v>
      </c>
      <c r="AW113" s="4">
        <f t="shared" si="32"/>
        <v>1.3590243141721662E-2</v>
      </c>
      <c r="AX113" s="4">
        <f t="shared" si="33"/>
        <v>-1.3681609859650536E-2</v>
      </c>
      <c r="AY113" s="4">
        <f t="shared" si="34"/>
        <v>-9.1366717928873312E-5</v>
      </c>
      <c r="AZ113" s="13">
        <f t="shared" si="35"/>
        <v>2.2083430931118357E-2</v>
      </c>
      <c r="BB113" s="13">
        <f t="shared" si="36"/>
        <v>-9.1366717928873312E-5</v>
      </c>
      <c r="BC113" s="13">
        <f t="shared" si="37"/>
        <v>3.3527909702378386E-2</v>
      </c>
    </row>
    <row r="114" spans="1:55" x14ac:dyDescent="0.25">
      <c r="A114" s="1">
        <v>46188</v>
      </c>
      <c r="B114" s="2">
        <v>53.56</v>
      </c>
      <c r="C114" s="2">
        <v>128</v>
      </c>
      <c r="D114" s="3">
        <v>2.3898431665421902</v>
      </c>
      <c r="E114" s="3">
        <v>2.3831651971309502</v>
      </c>
      <c r="F114" s="3">
        <v>2.3930951179633899</v>
      </c>
      <c r="G114" s="3">
        <v>2.3876657301125599</v>
      </c>
      <c r="H114" s="2">
        <v>127.642327958333</v>
      </c>
      <c r="I114" s="2">
        <v>128.13672166958699</v>
      </c>
      <c r="J114" s="2">
        <v>127.86445830522</v>
      </c>
      <c r="K114" s="4">
        <v>2.7982242057136399E-3</v>
      </c>
      <c r="L114" s="4">
        <v>-1.06756799010804E-3</v>
      </c>
      <c r="M114" s="4">
        <v>1.05948054181491E-3</v>
      </c>
      <c r="N114" s="2">
        <v>0</v>
      </c>
      <c r="O114" s="2">
        <v>0.38040000000000002</v>
      </c>
      <c r="P114" s="2">
        <v>53.56</v>
      </c>
      <c r="Q114" s="2">
        <v>128.38040000000001</v>
      </c>
      <c r="R114" s="3">
        <v>2.39694548170276</v>
      </c>
      <c r="S114" s="3">
        <v>2.3836499365620698</v>
      </c>
      <c r="T114" s="3">
        <v>2.3938053494794498</v>
      </c>
      <c r="U114" s="3">
        <v>2.38802084587059</v>
      </c>
      <c r="V114" s="2">
        <v>127.66829060226399</v>
      </c>
      <c r="W114" s="2">
        <v>128.13672166958699</v>
      </c>
      <c r="X114" s="2">
        <v>127.86445830522</v>
      </c>
      <c r="Y114" s="4">
        <v>5.5623110750811899E-3</v>
      </c>
      <c r="Z114" s="4">
        <v>1.8998997191699599E-3</v>
      </c>
      <c r="AA114" s="4">
        <v>4.0269482510927098E-3</v>
      </c>
      <c r="AC114" s="4">
        <f t="shared" si="21"/>
        <v>4.1160020691034969E-3</v>
      </c>
      <c r="AD114" s="4">
        <f t="shared" si="21"/>
        <v>-3.9054872591722136E-4</v>
      </c>
      <c r="AE114" s="4"/>
      <c r="AF114" s="4"/>
      <c r="AH114">
        <f t="shared" si="22"/>
        <v>0</v>
      </c>
      <c r="AI114">
        <f t="shared" si="23"/>
        <v>1</v>
      </c>
      <c r="AJ114">
        <f t="shared" si="19"/>
        <v>0</v>
      </c>
      <c r="AK114">
        <f t="shared" si="20"/>
        <v>0</v>
      </c>
      <c r="AL114" s="4">
        <f t="shared" si="24"/>
        <v>0</v>
      </c>
      <c r="AM114" s="4">
        <f t="shared" si="25"/>
        <v>0</v>
      </c>
      <c r="AN114" s="4">
        <f t="shared" si="26"/>
        <v>0</v>
      </c>
      <c r="AO114" s="13">
        <f t="shared" si="27"/>
        <v>1.1444478771260031E-2</v>
      </c>
      <c r="AQ114" s="4"/>
      <c r="AS114">
        <f t="shared" si="28"/>
        <v>1</v>
      </c>
      <c r="AT114">
        <f t="shared" si="29"/>
        <v>0</v>
      </c>
      <c r="AU114">
        <f t="shared" si="30"/>
        <v>1</v>
      </c>
      <c r="AV114">
        <f t="shared" si="31"/>
        <v>1</v>
      </c>
      <c r="AW114" s="4">
        <f t="shared" si="32"/>
        <v>4.1160020691034969E-3</v>
      </c>
      <c r="AX114" s="4">
        <f t="shared" si="33"/>
        <v>3.9054872591722136E-4</v>
      </c>
      <c r="AY114" s="4">
        <f t="shared" si="34"/>
        <v>4.5065507950207183E-3</v>
      </c>
      <c r="AZ114" s="13">
        <f t="shared" si="35"/>
        <v>2.6589981726139075E-2</v>
      </c>
      <c r="BB114" s="13">
        <f t="shared" si="36"/>
        <v>4.5065507950207183E-3</v>
      </c>
      <c r="BC114" s="13">
        <f t="shared" si="37"/>
        <v>3.8034460497399107E-2</v>
      </c>
    </row>
    <row r="115" spans="1:55" x14ac:dyDescent="0.25">
      <c r="A115" s="1">
        <v>46189</v>
      </c>
      <c r="B115" s="2">
        <v>54.35</v>
      </c>
      <c r="C115" s="2">
        <v>129.57</v>
      </c>
      <c r="D115" s="3">
        <v>2.3839926402943799</v>
      </c>
      <c r="E115" s="3">
        <v>2.3831651971309502</v>
      </c>
      <c r="F115" s="3">
        <v>2.3924349183317402</v>
      </c>
      <c r="G115" s="3">
        <v>2.3880114773186301</v>
      </c>
      <c r="H115" s="2">
        <v>129.52502846406699</v>
      </c>
      <c r="I115" s="2">
        <v>130.06471966130999</v>
      </c>
      <c r="J115" s="2">
        <v>129.76963243161799</v>
      </c>
      <c r="K115" s="4">
        <v>3.4714318256935802E-4</v>
      </c>
      <c r="L115" s="4">
        <v>-3.8108944804222098E-3</v>
      </c>
      <c r="M115" s="4">
        <v>-1.5395446440409999E-3</v>
      </c>
      <c r="N115" s="2">
        <v>0</v>
      </c>
      <c r="O115" s="2">
        <v>0.38040000000000002</v>
      </c>
      <c r="P115" s="2">
        <v>54.35</v>
      </c>
      <c r="Q115" s="2">
        <v>129.9504</v>
      </c>
      <c r="R115" s="3">
        <v>2.3909917203311801</v>
      </c>
      <c r="S115" s="3">
        <v>2.3836499365620698</v>
      </c>
      <c r="T115" s="3">
        <v>2.3938450578514701</v>
      </c>
      <c r="U115" s="3">
        <v>2.3887165470784901</v>
      </c>
      <c r="V115" s="2">
        <v>129.55137405214799</v>
      </c>
      <c r="W115" s="2">
        <v>130.10332074420799</v>
      </c>
      <c r="X115" s="2">
        <v>129.78893297306601</v>
      </c>
      <c r="Y115" s="4">
        <v>3.0753258916657502E-3</v>
      </c>
      <c r="Z115" s="4">
        <v>-1.1760705549354799E-3</v>
      </c>
      <c r="AA115" s="4">
        <v>1.2433007037047901E-3</v>
      </c>
      <c r="AC115" s="4">
        <f t="shared" si="21"/>
        <v>1.4642092744246745E-2</v>
      </c>
      <c r="AD115" s="4">
        <f t="shared" si="21"/>
        <v>1.2191011721102225E-2</v>
      </c>
      <c r="AE115" s="4"/>
      <c r="AF115" s="4"/>
      <c r="AH115">
        <f t="shared" si="22"/>
        <v>0</v>
      </c>
      <c r="AI115">
        <f t="shared" si="23"/>
        <v>1</v>
      </c>
      <c r="AJ115">
        <f t="shared" si="19"/>
        <v>0</v>
      </c>
      <c r="AK115">
        <f t="shared" si="20"/>
        <v>0</v>
      </c>
      <c r="AL115" s="4">
        <f t="shared" si="24"/>
        <v>0</v>
      </c>
      <c r="AM115" s="4">
        <f t="shared" si="25"/>
        <v>0</v>
      </c>
      <c r="AN115" s="4">
        <f t="shared" si="26"/>
        <v>0</v>
      </c>
      <c r="AO115" s="13">
        <f t="shared" si="27"/>
        <v>1.1444478771260031E-2</v>
      </c>
      <c r="AQ115" s="4"/>
      <c r="AS115">
        <f t="shared" si="28"/>
        <v>0</v>
      </c>
      <c r="AT115">
        <f t="shared" si="29"/>
        <v>0</v>
      </c>
      <c r="AU115">
        <f t="shared" si="30"/>
        <v>1</v>
      </c>
      <c r="AV115">
        <f t="shared" si="31"/>
        <v>1</v>
      </c>
      <c r="AW115" s="4">
        <f t="shared" si="32"/>
        <v>1.4642092744246745E-2</v>
      </c>
      <c r="AX115" s="4">
        <f t="shared" si="33"/>
        <v>-1.2191011721102225E-2</v>
      </c>
      <c r="AY115" s="4">
        <f t="shared" si="34"/>
        <v>2.4510810231445201E-3</v>
      </c>
      <c r="AZ115" s="13">
        <f t="shared" si="35"/>
        <v>2.9041062749283593E-2</v>
      </c>
      <c r="BB115" s="13">
        <f t="shared" si="36"/>
        <v>2.4510810231445201E-3</v>
      </c>
      <c r="BC115" s="13">
        <f t="shared" si="37"/>
        <v>4.0485541520543629E-2</v>
      </c>
    </row>
    <row r="116" spans="1:55" x14ac:dyDescent="0.25">
      <c r="A116" s="1">
        <v>46190</v>
      </c>
      <c r="B116" s="2">
        <v>54.05</v>
      </c>
      <c r="C116" s="2">
        <v>128.88999999999999</v>
      </c>
      <c r="D116" s="3">
        <v>2.3846438482886199</v>
      </c>
      <c r="E116" s="3">
        <v>2.3831651971309502</v>
      </c>
      <c r="F116" s="3">
        <v>2.3917996373457799</v>
      </c>
      <c r="G116" s="3">
        <v>2.3883395601440198</v>
      </c>
      <c r="H116" s="2">
        <v>128.810078904927</v>
      </c>
      <c r="I116" s="2">
        <v>129.31110733583</v>
      </c>
      <c r="J116" s="2">
        <v>129.07202034907101</v>
      </c>
      <c r="K116" s="4">
        <v>6.2026444053911401E-4</v>
      </c>
      <c r="L116" s="4">
        <v>-3.2618582743324299E-3</v>
      </c>
      <c r="M116" s="4">
        <v>-1.4112184346673599E-3</v>
      </c>
      <c r="N116" s="2">
        <v>0</v>
      </c>
      <c r="O116" s="2">
        <v>0.38040000000000002</v>
      </c>
      <c r="P116" s="2">
        <v>54.05</v>
      </c>
      <c r="Q116" s="2">
        <v>129.2704</v>
      </c>
      <c r="R116" s="3">
        <v>2.3916817761332099</v>
      </c>
      <c r="S116" s="3">
        <v>2.3836499365620698</v>
      </c>
      <c r="T116" s="3">
        <v>2.3939135696499698</v>
      </c>
      <c r="U116" s="3">
        <v>2.3893965262961099</v>
      </c>
      <c r="V116" s="2">
        <v>128.83627907118</v>
      </c>
      <c r="W116" s="2">
        <v>129.38732537687201</v>
      </c>
      <c r="X116" s="2">
        <v>129.11012936959199</v>
      </c>
      <c r="Y116" s="4">
        <v>3.3638907737641001E-3</v>
      </c>
      <c r="Z116" s="4">
        <v>-9.0409350555024795E-4</v>
      </c>
      <c r="AA116" s="4">
        <v>1.2405783930653899E-3</v>
      </c>
      <c r="AC116" s="4">
        <f t="shared" si="21"/>
        <v>-5.5350694820012515E-3</v>
      </c>
      <c r="AD116" s="4">
        <f t="shared" si="21"/>
        <v>-5.2619482240312872E-3</v>
      </c>
      <c r="AE116" s="4"/>
      <c r="AF116" s="4"/>
      <c r="AH116">
        <f t="shared" si="22"/>
        <v>0</v>
      </c>
      <c r="AI116">
        <f t="shared" si="23"/>
        <v>1</v>
      </c>
      <c r="AJ116">
        <f t="shared" si="19"/>
        <v>0</v>
      </c>
      <c r="AK116">
        <f t="shared" si="20"/>
        <v>0</v>
      </c>
      <c r="AL116" s="4">
        <f t="shared" si="24"/>
        <v>0</v>
      </c>
      <c r="AM116" s="4">
        <f t="shared" si="25"/>
        <v>0</v>
      </c>
      <c r="AN116" s="4">
        <f t="shared" si="26"/>
        <v>0</v>
      </c>
      <c r="AO116" s="13">
        <f t="shared" si="27"/>
        <v>1.1444478771260031E-2</v>
      </c>
      <c r="AQ116" s="4"/>
      <c r="AS116">
        <f t="shared" si="28"/>
        <v>0</v>
      </c>
      <c r="AT116">
        <f t="shared" si="29"/>
        <v>0</v>
      </c>
      <c r="AU116">
        <f t="shared" si="30"/>
        <v>1</v>
      </c>
      <c r="AV116">
        <f t="shared" si="31"/>
        <v>1</v>
      </c>
      <c r="AW116" s="4">
        <f t="shared" si="32"/>
        <v>-5.5350694820012515E-3</v>
      </c>
      <c r="AX116" s="4">
        <f t="shared" si="33"/>
        <v>5.2619482240312872E-3</v>
      </c>
      <c r="AY116" s="4">
        <f t="shared" si="34"/>
        <v>-2.7312125796996427E-4</v>
      </c>
      <c r="AZ116" s="13">
        <f t="shared" si="35"/>
        <v>2.8767941491313627E-2</v>
      </c>
      <c r="BB116" s="13">
        <f t="shared" si="36"/>
        <v>-2.7312125796996427E-4</v>
      </c>
      <c r="BC116" s="13">
        <f t="shared" si="37"/>
        <v>4.0212420262573663E-2</v>
      </c>
    </row>
    <row r="117" spans="1:55" x14ac:dyDescent="0.25">
      <c r="A117" s="1">
        <v>46191</v>
      </c>
      <c r="B117" s="2">
        <v>53.57</v>
      </c>
      <c r="C117" s="2">
        <v>127.61</v>
      </c>
      <c r="D117" s="3">
        <v>2.3821168564495001</v>
      </c>
      <c r="E117" s="3">
        <v>2.3831651971309502</v>
      </c>
      <c r="F117" s="3">
        <v>2.3908658928316902</v>
      </c>
      <c r="G117" s="3">
        <v>2.3884268199235201</v>
      </c>
      <c r="H117" s="2">
        <v>127.666159610305</v>
      </c>
      <c r="I117" s="2">
        <v>128.128706572613</v>
      </c>
      <c r="J117" s="2">
        <v>127.94335023691499</v>
      </c>
      <c r="K117" s="4">
        <v>-4.3999103791565898E-4</v>
      </c>
      <c r="L117" s="4">
        <v>-4.0565410755697999E-3</v>
      </c>
      <c r="M117" s="4">
        <v>-2.60885193384659E-3</v>
      </c>
      <c r="N117" s="2">
        <v>0</v>
      </c>
      <c r="O117" s="2">
        <v>0.38040000000000002</v>
      </c>
      <c r="P117" s="2">
        <v>53.57</v>
      </c>
      <c r="Q117" s="2">
        <v>127.99039999999999</v>
      </c>
      <c r="R117" s="3">
        <v>2.3892178458092199</v>
      </c>
      <c r="S117" s="3">
        <v>2.3836499365620698</v>
      </c>
      <c r="T117" s="3">
        <v>2.3936899240718601</v>
      </c>
      <c r="U117" s="3">
        <v>2.3898388355436002</v>
      </c>
      <c r="V117" s="2">
        <v>127.69212710163001</v>
      </c>
      <c r="W117" s="2">
        <v>128.241949926149</v>
      </c>
      <c r="X117" s="2">
        <v>127.999971913683</v>
      </c>
      <c r="Y117" s="4">
        <v>2.3331514832653799E-3</v>
      </c>
      <c r="Z117" s="4">
        <v>-1.96345236684763E-3</v>
      </c>
      <c r="AA117" s="4">
        <v>-7.4783388265331594E-5</v>
      </c>
      <c r="AC117" s="4">
        <f t="shared" si="21"/>
        <v>-8.9203341923482036E-3</v>
      </c>
      <c r="AD117" s="4">
        <f t="shared" si="21"/>
        <v>-9.9805896708031212E-3</v>
      </c>
      <c r="AE117" s="4"/>
      <c r="AF117" s="4"/>
      <c r="AH117">
        <f t="shared" si="22"/>
        <v>0</v>
      </c>
      <c r="AI117">
        <f t="shared" si="23"/>
        <v>1</v>
      </c>
      <c r="AJ117">
        <f t="shared" si="19"/>
        <v>0</v>
      </c>
      <c r="AK117">
        <f t="shared" si="20"/>
        <v>0</v>
      </c>
      <c r="AL117" s="4">
        <f t="shared" si="24"/>
        <v>0</v>
      </c>
      <c r="AM117" s="4">
        <f t="shared" si="25"/>
        <v>0</v>
      </c>
      <c r="AN117" s="4">
        <f t="shared" si="26"/>
        <v>0</v>
      </c>
      <c r="AO117" s="13">
        <f t="shared" si="27"/>
        <v>1.1444478771260031E-2</v>
      </c>
      <c r="AQ117" s="4"/>
      <c r="AS117">
        <f t="shared" si="28"/>
        <v>0</v>
      </c>
      <c r="AT117">
        <f t="shared" si="29"/>
        <v>1</v>
      </c>
      <c r="AU117">
        <f t="shared" si="30"/>
        <v>1</v>
      </c>
      <c r="AV117">
        <f t="shared" si="31"/>
        <v>1</v>
      </c>
      <c r="AW117" s="4">
        <f t="shared" si="32"/>
        <v>-8.9203341923482036E-3</v>
      </c>
      <c r="AX117" s="4">
        <f t="shared" si="33"/>
        <v>9.9805896708031212E-3</v>
      </c>
      <c r="AY117" s="4">
        <f t="shared" si="34"/>
        <v>1.0602554784549176E-3</v>
      </c>
      <c r="AZ117" s="13">
        <f t="shared" si="35"/>
        <v>2.9828196969768545E-2</v>
      </c>
      <c r="BB117" s="13">
        <f t="shared" si="36"/>
        <v>1.0602554784549176E-3</v>
      </c>
      <c r="BC117" s="13">
        <f t="shared" si="37"/>
        <v>4.127267574102858E-2</v>
      </c>
    </row>
    <row r="118" spans="1:55" x14ac:dyDescent="0.25">
      <c r="A118" s="1">
        <v>46195</v>
      </c>
      <c r="B118" s="2">
        <v>53.7</v>
      </c>
      <c r="C118" s="2">
        <v>128.56</v>
      </c>
      <c r="D118" s="3">
        <v>2.3940409683426398</v>
      </c>
      <c r="E118" s="3">
        <v>2.3831651971309502</v>
      </c>
      <c r="F118" s="3">
        <v>2.39126425352829</v>
      </c>
      <c r="G118" s="3">
        <v>2.3888557192975401</v>
      </c>
      <c r="H118" s="2">
        <v>127.975971085932</v>
      </c>
      <c r="I118" s="2">
        <v>128.389498445062</v>
      </c>
      <c r="J118" s="2">
        <v>128.25852022989301</v>
      </c>
      <c r="K118" s="4">
        <v>4.5532010235064301E-3</v>
      </c>
      <c r="L118" s="4">
        <v>1.327121329244E-3</v>
      </c>
      <c r="M118" s="4">
        <v>2.3478050439775899E-3</v>
      </c>
      <c r="N118" s="2">
        <v>0</v>
      </c>
      <c r="O118" s="2">
        <v>0</v>
      </c>
      <c r="P118" s="2">
        <v>53.7</v>
      </c>
      <c r="Q118" s="2">
        <v>128.56</v>
      </c>
      <c r="R118" s="3">
        <v>2.3940409683426398</v>
      </c>
      <c r="S118" s="3">
        <v>2.3836499365620698</v>
      </c>
      <c r="T118" s="3">
        <v>2.3940882847684599</v>
      </c>
      <c r="U118" s="3">
        <v>2.3902677349176198</v>
      </c>
      <c r="V118" s="2">
        <v>128.002001593383</v>
      </c>
      <c r="W118" s="2">
        <v>128.541148922659</v>
      </c>
      <c r="X118" s="2">
        <v>128.334345468691</v>
      </c>
      <c r="Y118" s="4">
        <v>4.3498201835960098E-3</v>
      </c>
      <c r="Z118" s="4">
        <v>1.46643276030617E-4</v>
      </c>
      <c r="AA118" s="4">
        <v>1.7567890716574199E-3</v>
      </c>
      <c r="AC118" s="4">
        <f t="shared" si="21"/>
        <v>2.4237916219500273E-3</v>
      </c>
      <c r="AD118" s="4">
        <f t="shared" si="21"/>
        <v>7.416983683372254E-3</v>
      </c>
      <c r="AE118" s="4"/>
      <c r="AF118" s="4"/>
      <c r="AH118">
        <f t="shared" si="22"/>
        <v>0</v>
      </c>
      <c r="AI118">
        <f t="shared" si="23"/>
        <v>1</v>
      </c>
      <c r="AJ118">
        <f t="shared" si="19"/>
        <v>0</v>
      </c>
      <c r="AK118">
        <f t="shared" si="20"/>
        <v>0</v>
      </c>
      <c r="AL118" s="4">
        <f t="shared" si="24"/>
        <v>0</v>
      </c>
      <c r="AM118" s="4">
        <f t="shared" si="25"/>
        <v>0</v>
      </c>
      <c r="AN118" s="4">
        <f t="shared" si="26"/>
        <v>0</v>
      </c>
      <c r="AO118" s="13">
        <f t="shared" si="27"/>
        <v>1.1444478771260031E-2</v>
      </c>
      <c r="AQ118" s="4"/>
      <c r="AS118">
        <f t="shared" si="28"/>
        <v>0</v>
      </c>
      <c r="AT118">
        <f t="shared" si="29"/>
        <v>0</v>
      </c>
      <c r="AU118">
        <f t="shared" si="30"/>
        <v>1</v>
      </c>
      <c r="AV118">
        <f t="shared" si="31"/>
        <v>0</v>
      </c>
      <c r="AW118" s="4">
        <f t="shared" si="32"/>
        <v>0</v>
      </c>
      <c r="AX118" s="4">
        <f t="shared" si="33"/>
        <v>0</v>
      </c>
      <c r="AY118" s="4">
        <f t="shared" si="34"/>
        <v>0</v>
      </c>
      <c r="AZ118" s="13">
        <f t="shared" si="35"/>
        <v>2.9828196969768545E-2</v>
      </c>
      <c r="BB118" s="13">
        <f t="shared" si="36"/>
        <v>0</v>
      </c>
      <c r="BC118" s="13">
        <f t="shared" si="37"/>
        <v>4.127267574102858E-2</v>
      </c>
    </row>
    <row r="119" spans="1:55" x14ac:dyDescent="0.25">
      <c r="A119" s="1">
        <v>46196</v>
      </c>
      <c r="B119" s="2">
        <v>53.88</v>
      </c>
      <c r="C119" s="2">
        <v>129.09</v>
      </c>
      <c r="D119" s="3">
        <v>2.3958797327394201</v>
      </c>
      <c r="E119" s="3">
        <v>2.3831651971309502</v>
      </c>
      <c r="F119" s="3">
        <v>2.3916565369811802</v>
      </c>
      <c r="G119" s="3">
        <v>2.38948336015092</v>
      </c>
      <c r="H119" s="2">
        <v>128.40494082141501</v>
      </c>
      <c r="I119" s="2">
        <v>128.84131798010401</v>
      </c>
      <c r="J119" s="2">
        <v>128.71154615575099</v>
      </c>
      <c r="K119" s="4">
        <v>5.32096508552303E-3</v>
      </c>
      <c r="L119" s="4">
        <v>1.92828152004574E-3</v>
      </c>
      <c r="M119" s="4">
        <v>2.93601122066715E-3</v>
      </c>
      <c r="N119" s="2">
        <v>0</v>
      </c>
      <c r="O119" s="2">
        <v>0</v>
      </c>
      <c r="P119" s="2">
        <v>53.88</v>
      </c>
      <c r="Q119" s="2">
        <v>129.09</v>
      </c>
      <c r="R119" s="3">
        <v>2.3958797327394201</v>
      </c>
      <c r="S119" s="3">
        <v>2.3836499365620698</v>
      </c>
      <c r="T119" s="3">
        <v>2.3944805682213501</v>
      </c>
      <c r="U119" s="3">
        <v>2.3908953757710001</v>
      </c>
      <c r="V119" s="2">
        <v>128.43105858196401</v>
      </c>
      <c r="W119" s="2">
        <v>128.99347678332401</v>
      </c>
      <c r="X119" s="2">
        <v>128.787625557361</v>
      </c>
      <c r="Y119" s="4">
        <v>5.1175842456126401E-3</v>
      </c>
      <c r="Z119" s="4">
        <v>7.4800000665465704E-4</v>
      </c>
      <c r="AA119" s="4">
        <v>2.3451013290529399E-3</v>
      </c>
      <c r="AC119" s="4">
        <f t="shared" si="21"/>
        <v>3.346350027344173E-3</v>
      </c>
      <c r="AD119" s="4">
        <f t="shared" si="21"/>
        <v>4.114114089360809E-3</v>
      </c>
      <c r="AE119" s="4"/>
      <c r="AF119" s="4"/>
      <c r="AH119">
        <f t="shared" si="22"/>
        <v>0</v>
      </c>
      <c r="AI119">
        <f t="shared" si="23"/>
        <v>1</v>
      </c>
      <c r="AJ119">
        <f t="shared" si="19"/>
        <v>0</v>
      </c>
      <c r="AK119">
        <f t="shared" si="20"/>
        <v>0</v>
      </c>
      <c r="AL119" s="4">
        <f t="shared" si="24"/>
        <v>0</v>
      </c>
      <c r="AM119" s="4">
        <f t="shared" si="25"/>
        <v>0</v>
      </c>
      <c r="AN119" s="4">
        <f t="shared" si="26"/>
        <v>0</v>
      </c>
      <c r="AO119" s="13">
        <f t="shared" si="27"/>
        <v>1.1444478771260031E-2</v>
      </c>
      <c r="AQ119" s="4"/>
      <c r="AS119">
        <f t="shared" si="28"/>
        <v>0</v>
      </c>
      <c r="AT119">
        <f t="shared" si="29"/>
        <v>0</v>
      </c>
      <c r="AU119">
        <f t="shared" si="30"/>
        <v>0</v>
      </c>
      <c r="AV119">
        <f t="shared" si="31"/>
        <v>1</v>
      </c>
      <c r="AW119" s="4">
        <f t="shared" si="32"/>
        <v>3.346350027344173E-3</v>
      </c>
      <c r="AX119" s="4">
        <f t="shared" si="33"/>
        <v>-4.114114089360809E-3</v>
      </c>
      <c r="AY119" s="4">
        <f t="shared" si="34"/>
        <v>-7.6776406201663596E-4</v>
      </c>
      <c r="AZ119" s="13">
        <f t="shared" si="35"/>
        <v>2.9060432907751909E-2</v>
      </c>
      <c r="BB119" s="13">
        <f t="shared" si="36"/>
        <v>-7.6776406201663596E-4</v>
      </c>
      <c r="BC119" s="13">
        <f t="shared" si="37"/>
        <v>4.0504911679011942E-2</v>
      </c>
    </row>
    <row r="120" spans="1:55" x14ac:dyDescent="0.25">
      <c r="A120" s="1">
        <v>46197</v>
      </c>
      <c r="B120" s="2">
        <v>53.72</v>
      </c>
      <c r="C120" s="2">
        <v>128.19</v>
      </c>
      <c r="D120" s="3">
        <v>2.38626209977661</v>
      </c>
      <c r="E120" s="3">
        <v>2.3831651971309502</v>
      </c>
      <c r="F120" s="3">
        <v>2.3912244168025301</v>
      </c>
      <c r="G120" s="3">
        <v>2.3894039868369501</v>
      </c>
      <c r="H120" s="2">
        <v>128.02363438987399</v>
      </c>
      <c r="I120" s="2">
        <v>128.47978916662899</v>
      </c>
      <c r="J120" s="2">
        <v>128.36304610730701</v>
      </c>
      <c r="K120" s="4">
        <v>1.2986477780747799E-3</v>
      </c>
      <c r="L120" s="4">
        <v>-2.2580708910363901E-3</v>
      </c>
      <c r="M120" s="4">
        <v>-1.34900860602396E-3</v>
      </c>
      <c r="N120" s="2">
        <v>0</v>
      </c>
      <c r="O120" s="2">
        <v>0</v>
      </c>
      <c r="P120" s="2">
        <v>53.72</v>
      </c>
      <c r="Q120" s="2">
        <v>128.19</v>
      </c>
      <c r="R120" s="3">
        <v>2.38626209977661</v>
      </c>
      <c r="S120" s="3">
        <v>2.3836499365620698</v>
      </c>
      <c r="T120" s="3">
        <v>2.3940484480427</v>
      </c>
      <c r="U120" s="3">
        <v>2.3908160024570302</v>
      </c>
      <c r="V120" s="2">
        <v>128.049674592114</v>
      </c>
      <c r="W120" s="2">
        <v>128.631496124851</v>
      </c>
      <c r="X120" s="2">
        <v>128.43889958641799</v>
      </c>
      <c r="Y120" s="4">
        <v>1.09526693816431E-3</v>
      </c>
      <c r="Z120" s="4">
        <v>-3.4381589268876601E-3</v>
      </c>
      <c r="AA120" s="4">
        <v>-1.9397633303466001E-3</v>
      </c>
      <c r="AC120" s="4">
        <f t="shared" si="21"/>
        <v>-2.9739798871265058E-3</v>
      </c>
      <c r="AD120" s="4">
        <f t="shared" si="21"/>
        <v>-6.9962971945746882E-3</v>
      </c>
      <c r="AE120" s="4"/>
      <c r="AF120" s="4"/>
      <c r="AH120">
        <f t="shared" si="22"/>
        <v>0</v>
      </c>
      <c r="AI120">
        <f t="shared" si="23"/>
        <v>1</v>
      </c>
      <c r="AJ120">
        <f t="shared" si="19"/>
        <v>0</v>
      </c>
      <c r="AK120">
        <f t="shared" si="20"/>
        <v>0</v>
      </c>
      <c r="AL120" s="4">
        <f t="shared" si="24"/>
        <v>0</v>
      </c>
      <c r="AM120" s="4">
        <f t="shared" si="25"/>
        <v>0</v>
      </c>
      <c r="AN120" s="4">
        <f t="shared" si="26"/>
        <v>0</v>
      </c>
      <c r="AO120" s="13">
        <f t="shared" si="27"/>
        <v>1.1444478771260031E-2</v>
      </c>
      <c r="AQ120" s="4"/>
      <c r="AS120">
        <f t="shared" si="28"/>
        <v>0</v>
      </c>
      <c r="AT120">
        <f t="shared" si="29"/>
        <v>1</v>
      </c>
      <c r="AU120">
        <f t="shared" si="30"/>
        <v>1</v>
      </c>
      <c r="AV120">
        <f t="shared" si="31"/>
        <v>0</v>
      </c>
      <c r="AW120" s="4">
        <f t="shared" si="32"/>
        <v>0</v>
      </c>
      <c r="AX120" s="4">
        <f t="shared" si="33"/>
        <v>0</v>
      </c>
      <c r="AY120" s="4">
        <f t="shared" si="34"/>
        <v>0</v>
      </c>
      <c r="AZ120" s="13">
        <f t="shared" si="35"/>
        <v>2.9060432907751909E-2</v>
      </c>
      <c r="BB120" s="13">
        <f t="shared" si="36"/>
        <v>0</v>
      </c>
      <c r="BC120" s="13">
        <f t="shared" si="37"/>
        <v>4.0504911679011942E-2</v>
      </c>
    </row>
    <row r="121" spans="1:55" x14ac:dyDescent="0.25">
      <c r="A121" s="1">
        <v>46198</v>
      </c>
      <c r="B121" s="2">
        <v>53.45</v>
      </c>
      <c r="C121" s="2">
        <v>127.62</v>
      </c>
      <c r="D121" s="3">
        <v>2.3876520112254398</v>
      </c>
      <c r="E121" s="3">
        <v>2.3831651971309502</v>
      </c>
      <c r="F121" s="3">
        <v>2.3905486835961498</v>
      </c>
      <c r="G121" s="3">
        <v>2.3896597884872901</v>
      </c>
      <c r="H121" s="2">
        <v>127.38017978664899</v>
      </c>
      <c r="I121" s="2">
        <v>127.810945078095</v>
      </c>
      <c r="J121" s="2">
        <v>127.71364309643501</v>
      </c>
      <c r="K121" s="4">
        <v>1.88094207821495E-3</v>
      </c>
      <c r="L121" s="4">
        <v>-1.49508207476706E-3</v>
      </c>
      <c r="M121" s="4">
        <v>-7.3349598194784598E-4</v>
      </c>
      <c r="N121" s="2">
        <v>0</v>
      </c>
      <c r="O121" s="2">
        <v>0</v>
      </c>
      <c r="P121" s="2">
        <v>53.45</v>
      </c>
      <c r="Q121" s="2">
        <v>127.62</v>
      </c>
      <c r="R121" s="3">
        <v>2.3876520112254398</v>
      </c>
      <c r="S121" s="3">
        <v>2.3836499365620698</v>
      </c>
      <c r="T121" s="3">
        <v>2.3933727148363202</v>
      </c>
      <c r="U121" s="3">
        <v>2.39107180410738</v>
      </c>
      <c r="V121" s="2">
        <v>127.406089109242</v>
      </c>
      <c r="W121" s="2">
        <v>127.961889547882</v>
      </c>
      <c r="X121" s="2">
        <v>127.78911533132801</v>
      </c>
      <c r="Y121" s="4">
        <v>1.6775612383045E-3</v>
      </c>
      <c r="Z121" s="4">
        <v>-2.6753832395188201E-3</v>
      </c>
      <c r="AA121" s="4">
        <v>-1.3242703246827601E-3</v>
      </c>
      <c r="AC121" s="4">
        <f t="shared" si="21"/>
        <v>-5.0387341839825414E-3</v>
      </c>
      <c r="AD121" s="4">
        <f t="shared" si="21"/>
        <v>-4.4564398838423964E-3</v>
      </c>
      <c r="AE121" s="4"/>
      <c r="AF121" s="4"/>
      <c r="AH121">
        <f t="shared" si="22"/>
        <v>0</v>
      </c>
      <c r="AI121">
        <f t="shared" si="23"/>
        <v>1</v>
      </c>
      <c r="AJ121">
        <f t="shared" ref="AJ121:AJ156" si="38">AK121</f>
        <v>0</v>
      </c>
      <c r="AK121">
        <f t="shared" si="20"/>
        <v>0</v>
      </c>
      <c r="AL121" s="4">
        <f t="shared" si="24"/>
        <v>0</v>
      </c>
      <c r="AM121" s="4">
        <f t="shared" si="25"/>
        <v>0</v>
      </c>
      <c r="AN121" s="4">
        <f t="shared" si="26"/>
        <v>0</v>
      </c>
      <c r="AO121" s="13">
        <f t="shared" si="27"/>
        <v>1.1444478771260031E-2</v>
      </c>
      <c r="AQ121" s="4"/>
      <c r="AS121">
        <f t="shared" si="28"/>
        <v>0</v>
      </c>
      <c r="AT121">
        <f t="shared" si="29"/>
        <v>1</v>
      </c>
      <c r="AU121">
        <f t="shared" si="30"/>
        <v>0</v>
      </c>
      <c r="AV121">
        <f t="shared" si="31"/>
        <v>0</v>
      </c>
      <c r="AW121" s="4">
        <f t="shared" si="32"/>
        <v>0</v>
      </c>
      <c r="AX121" s="4">
        <f t="shared" si="33"/>
        <v>0</v>
      </c>
      <c r="AY121" s="4">
        <f t="shared" si="34"/>
        <v>0</v>
      </c>
      <c r="AZ121" s="13">
        <f t="shared" si="35"/>
        <v>2.9060432907751909E-2</v>
      </c>
      <c r="BB121" s="13">
        <f t="shared" si="36"/>
        <v>0</v>
      </c>
      <c r="BC121" s="13">
        <f t="shared" si="37"/>
        <v>4.0504911679011942E-2</v>
      </c>
    </row>
    <row r="122" spans="1:55" x14ac:dyDescent="0.25">
      <c r="A122" s="1">
        <v>46199</v>
      </c>
      <c r="B122" s="2">
        <v>53.57</v>
      </c>
      <c r="C122" s="2">
        <v>127.85</v>
      </c>
      <c r="D122" s="3">
        <v>2.3865969759193502</v>
      </c>
      <c r="E122" s="3">
        <v>2.3831651971309502</v>
      </c>
      <c r="F122" s="3">
        <v>2.3891665719900601</v>
      </c>
      <c r="G122" s="3">
        <v>2.3898458885023</v>
      </c>
      <c r="H122" s="2">
        <v>127.666159610305</v>
      </c>
      <c r="I122" s="2">
        <v>128.061692980245</v>
      </c>
      <c r="J122" s="2">
        <v>128.01407486926399</v>
      </c>
      <c r="K122" s="4">
        <v>1.43897295339495E-3</v>
      </c>
      <c r="L122" s="4">
        <v>-1.65442247727198E-3</v>
      </c>
      <c r="M122" s="4">
        <v>-1.28251605340228E-3</v>
      </c>
      <c r="N122" s="2">
        <v>0</v>
      </c>
      <c r="O122" s="2">
        <v>0</v>
      </c>
      <c r="P122" s="2">
        <v>53.57</v>
      </c>
      <c r="Q122" s="2">
        <v>127.85</v>
      </c>
      <c r="R122" s="3">
        <v>2.3865969759193502</v>
      </c>
      <c r="S122" s="3">
        <v>2.3836499365620698</v>
      </c>
      <c r="T122" s="3">
        <v>2.3919906032302301</v>
      </c>
      <c r="U122" s="3">
        <v>2.39125790412238</v>
      </c>
      <c r="V122" s="2">
        <v>127.69212710163001</v>
      </c>
      <c r="W122" s="2">
        <v>128.212976333781</v>
      </c>
      <c r="X122" s="2">
        <v>128.08971654603201</v>
      </c>
      <c r="Y122" s="4">
        <v>1.2355921134845401E-3</v>
      </c>
      <c r="Z122" s="4">
        <v>-2.8350570793063599E-3</v>
      </c>
      <c r="AA122" s="4">
        <v>-1.8732271752438701E-3</v>
      </c>
      <c r="AC122" s="4">
        <f t="shared" si="21"/>
        <v>2.2425724218146366E-3</v>
      </c>
      <c r="AD122" s="4">
        <f t="shared" si="21"/>
        <v>1.8006032969946891E-3</v>
      </c>
      <c r="AE122" s="4"/>
      <c r="AF122" s="4"/>
      <c r="AH122">
        <f t="shared" si="22"/>
        <v>0</v>
      </c>
      <c r="AI122">
        <f t="shared" si="23"/>
        <v>1</v>
      </c>
      <c r="AJ122">
        <f t="shared" si="38"/>
        <v>0</v>
      </c>
      <c r="AK122">
        <f t="shared" ref="AK122:AK156" si="39">IF(AH121,1,IF(AI121,0,AJ121))</f>
        <v>0</v>
      </c>
      <c r="AL122" s="4">
        <f t="shared" si="24"/>
        <v>0</v>
      </c>
      <c r="AM122" s="4">
        <f t="shared" si="25"/>
        <v>0</v>
      </c>
      <c r="AN122" s="4">
        <f t="shared" si="26"/>
        <v>0</v>
      </c>
      <c r="AO122" s="13">
        <f t="shared" si="27"/>
        <v>1.1444478771260031E-2</v>
      </c>
      <c r="AQ122" s="4"/>
      <c r="AS122">
        <f t="shared" si="28"/>
        <v>0</v>
      </c>
      <c r="AT122">
        <f t="shared" si="29"/>
        <v>1</v>
      </c>
      <c r="AU122">
        <f t="shared" si="30"/>
        <v>0</v>
      </c>
      <c r="AV122">
        <f t="shared" si="31"/>
        <v>0</v>
      </c>
      <c r="AW122" s="4">
        <f t="shared" si="32"/>
        <v>0</v>
      </c>
      <c r="AX122" s="4">
        <f t="shared" si="33"/>
        <v>0</v>
      </c>
      <c r="AY122" s="4">
        <f t="shared" si="34"/>
        <v>0</v>
      </c>
      <c r="AZ122" s="13">
        <f t="shared" si="35"/>
        <v>2.9060432907751909E-2</v>
      </c>
      <c r="BB122" s="13">
        <f t="shared" si="36"/>
        <v>0</v>
      </c>
      <c r="BC122" s="13">
        <f t="shared" si="37"/>
        <v>4.0504911679011942E-2</v>
      </c>
    </row>
    <row r="123" spans="1:55" x14ac:dyDescent="0.25">
      <c r="A123" s="1">
        <v>46202</v>
      </c>
      <c r="B123" s="2">
        <v>53.72</v>
      </c>
      <c r="C123" s="2">
        <v>127.72</v>
      </c>
      <c r="D123" s="3">
        <v>2.37751303052866</v>
      </c>
      <c r="E123" s="3">
        <v>2.3831651971309502</v>
      </c>
      <c r="F123" s="3">
        <v>2.3868541330106798</v>
      </c>
      <c r="G123" s="3">
        <v>2.3896249909787102</v>
      </c>
      <c r="H123" s="2">
        <v>128.02363438987399</v>
      </c>
      <c r="I123" s="2">
        <v>128.34602824730601</v>
      </c>
      <c r="J123" s="2">
        <v>128.38252113034301</v>
      </c>
      <c r="K123" s="4">
        <v>-2.3745226993872998E-3</v>
      </c>
      <c r="L123" s="4">
        <v>-4.8895942882753998E-3</v>
      </c>
      <c r="M123" s="4">
        <v>-5.1738858746340601E-3</v>
      </c>
      <c r="N123" s="2">
        <v>0</v>
      </c>
      <c r="O123" s="2">
        <v>0</v>
      </c>
      <c r="P123" s="2">
        <v>53.72</v>
      </c>
      <c r="Q123" s="2">
        <v>127.72</v>
      </c>
      <c r="R123" s="3">
        <v>2.37751303052866</v>
      </c>
      <c r="S123" s="3">
        <v>2.3836499365620698</v>
      </c>
      <c r="T123" s="3">
        <v>2.3896781642508498</v>
      </c>
      <c r="U123" s="3">
        <v>2.3910370065987898</v>
      </c>
      <c r="V123" s="2">
        <v>128.049674592114</v>
      </c>
      <c r="W123" s="2">
        <v>128.49773520552799</v>
      </c>
      <c r="X123" s="2">
        <v>128.45837460945401</v>
      </c>
      <c r="Y123" s="4">
        <v>-2.57790353929759E-3</v>
      </c>
      <c r="Z123" s="4">
        <v>-6.0709114736700797E-3</v>
      </c>
      <c r="AA123" s="4">
        <v>-5.76455101071182E-3</v>
      </c>
      <c r="AC123" s="4">
        <f t="shared" si="21"/>
        <v>2.7961617621678645E-3</v>
      </c>
      <c r="AD123" s="4">
        <f t="shared" si="21"/>
        <v>-1.0173338906142744E-3</v>
      </c>
      <c r="AE123" s="4"/>
      <c r="AF123" s="4"/>
      <c r="AH123">
        <f t="shared" si="22"/>
        <v>1</v>
      </c>
      <c r="AI123">
        <f t="shared" si="23"/>
        <v>0</v>
      </c>
      <c r="AJ123">
        <f t="shared" si="38"/>
        <v>0</v>
      </c>
      <c r="AK123">
        <f t="shared" si="39"/>
        <v>0</v>
      </c>
      <c r="AL123" s="4">
        <f t="shared" si="24"/>
        <v>0</v>
      </c>
      <c r="AM123" s="4">
        <f t="shared" si="25"/>
        <v>0</v>
      </c>
      <c r="AN123" s="4">
        <f t="shared" si="26"/>
        <v>0</v>
      </c>
      <c r="AO123" s="13">
        <f t="shared" si="27"/>
        <v>1.1444478771260031E-2</v>
      </c>
      <c r="AQ123" s="4"/>
      <c r="AS123">
        <f t="shared" si="28"/>
        <v>0</v>
      </c>
      <c r="AT123">
        <f t="shared" si="29"/>
        <v>1</v>
      </c>
      <c r="AU123">
        <f t="shared" si="30"/>
        <v>0</v>
      </c>
      <c r="AV123">
        <f t="shared" si="31"/>
        <v>0</v>
      </c>
      <c r="AW123" s="4">
        <f t="shared" si="32"/>
        <v>0</v>
      </c>
      <c r="AX123" s="4">
        <f t="shared" si="33"/>
        <v>0</v>
      </c>
      <c r="AY123" s="4">
        <f t="shared" si="34"/>
        <v>0</v>
      </c>
      <c r="AZ123" s="13">
        <f t="shared" si="35"/>
        <v>2.9060432907751909E-2</v>
      </c>
      <c r="BB123" s="13">
        <f t="shared" si="36"/>
        <v>0</v>
      </c>
      <c r="BC123" s="13">
        <f t="shared" si="37"/>
        <v>4.0504911679011942E-2</v>
      </c>
    </row>
    <row r="124" spans="1:55" x14ac:dyDescent="0.25">
      <c r="A124" s="1">
        <v>46203</v>
      </c>
      <c r="B124" s="2">
        <v>53.61</v>
      </c>
      <c r="C124" s="2">
        <v>127.51</v>
      </c>
      <c r="D124" s="3">
        <v>2.37847416526767</v>
      </c>
      <c r="E124" s="3">
        <v>2.3831651971309502</v>
      </c>
      <c r="F124" s="3">
        <v>2.3857172328832301</v>
      </c>
      <c r="G124" s="3">
        <v>2.3894061754233098</v>
      </c>
      <c r="H124" s="2">
        <v>127.76148621819</v>
      </c>
      <c r="I124" s="2">
        <v>127.959250070702</v>
      </c>
      <c r="J124" s="2">
        <v>128.10779576636801</v>
      </c>
      <c r="K124" s="4">
        <v>-1.9703438349274001E-3</v>
      </c>
      <c r="L124" s="4">
        <v>-3.5170615146049499E-3</v>
      </c>
      <c r="M124" s="4">
        <v>-4.6772710358525703E-3</v>
      </c>
      <c r="N124" s="2">
        <v>0</v>
      </c>
      <c r="O124" s="2">
        <v>0</v>
      </c>
      <c r="P124" s="2">
        <v>53.61</v>
      </c>
      <c r="Q124" s="2">
        <v>127.51</v>
      </c>
      <c r="R124" s="3">
        <v>2.37847416526767</v>
      </c>
      <c r="S124" s="3">
        <v>2.3836499365620698</v>
      </c>
      <c r="T124" s="3">
        <v>2.3878310326073402</v>
      </c>
      <c r="U124" s="3">
        <v>2.3908181910434001</v>
      </c>
      <c r="V124" s="2">
        <v>127.787473099092</v>
      </c>
      <c r="W124" s="2">
        <v>128.110646385488</v>
      </c>
      <c r="X124" s="2">
        <v>128.18349392376101</v>
      </c>
      <c r="Y124" s="4">
        <v>-2.1737246748378901E-3</v>
      </c>
      <c r="Z124" s="4">
        <v>-4.6995225107700697E-3</v>
      </c>
      <c r="AA124" s="4">
        <v>-5.26799075703755E-3</v>
      </c>
      <c r="AC124" s="4">
        <f t="shared" si="21"/>
        <v>-2.0497538155904525E-3</v>
      </c>
      <c r="AD124" s="4">
        <f t="shared" si="21"/>
        <v>-1.6455749511307004E-3</v>
      </c>
      <c r="AE124" s="4"/>
      <c r="AF124" s="4"/>
      <c r="AH124">
        <f t="shared" si="22"/>
        <v>1</v>
      </c>
      <c r="AI124">
        <f t="shared" si="23"/>
        <v>0</v>
      </c>
      <c r="AJ124">
        <f t="shared" si="38"/>
        <v>1</v>
      </c>
      <c r="AK124">
        <f t="shared" si="39"/>
        <v>1</v>
      </c>
      <c r="AL124" s="4">
        <f t="shared" si="24"/>
        <v>2.0497538155904525E-3</v>
      </c>
      <c r="AM124" s="4">
        <f t="shared" si="25"/>
        <v>-1.6455749511307004E-3</v>
      </c>
      <c r="AN124" s="4">
        <f t="shared" si="26"/>
        <v>4.0417886445975209E-4</v>
      </c>
      <c r="AO124" s="13">
        <f t="shared" si="27"/>
        <v>1.1848657635719783E-2</v>
      </c>
      <c r="AQ124" s="4"/>
      <c r="AS124">
        <f t="shared" si="28"/>
        <v>0</v>
      </c>
      <c r="AT124">
        <f t="shared" si="29"/>
        <v>1</v>
      </c>
      <c r="AU124">
        <f t="shared" si="30"/>
        <v>0</v>
      </c>
      <c r="AV124">
        <f t="shared" si="31"/>
        <v>0</v>
      </c>
      <c r="AW124" s="4">
        <f t="shared" si="32"/>
        <v>0</v>
      </c>
      <c r="AX124" s="4">
        <f t="shared" si="33"/>
        <v>0</v>
      </c>
      <c r="AY124" s="4">
        <f t="shared" si="34"/>
        <v>0</v>
      </c>
      <c r="AZ124" s="13">
        <f t="shared" si="35"/>
        <v>2.9060432907751909E-2</v>
      </c>
      <c r="BB124" s="13">
        <f t="shared" si="36"/>
        <v>4.0417886445975209E-4</v>
      </c>
      <c r="BC124" s="13">
        <f t="shared" si="37"/>
        <v>4.0909090543471693E-2</v>
      </c>
    </row>
    <row r="125" spans="1:55" x14ac:dyDescent="0.25">
      <c r="A125" s="1">
        <v>46204</v>
      </c>
      <c r="B125" s="2">
        <v>54.78</v>
      </c>
      <c r="C125" s="2">
        <v>130.22999999999999</v>
      </c>
      <c r="D125" s="3">
        <v>2.3773274917853202</v>
      </c>
      <c r="E125" s="3">
        <v>2.3831651971309502</v>
      </c>
      <c r="F125" s="3">
        <v>2.3850507180323199</v>
      </c>
      <c r="G125" s="3">
        <v>2.3887428181820298</v>
      </c>
      <c r="H125" s="2">
        <v>130.54978949883301</v>
      </c>
      <c r="I125" s="2">
        <v>130.68959001734299</v>
      </c>
      <c r="J125" s="2">
        <v>130.89167028968899</v>
      </c>
      <c r="K125" s="4">
        <v>-2.4525647462521E-3</v>
      </c>
      <c r="L125" s="4">
        <v>-3.52285156223118E-3</v>
      </c>
      <c r="M125" s="4">
        <v>-5.0679187609255199E-3</v>
      </c>
      <c r="N125" s="2">
        <v>0</v>
      </c>
      <c r="O125" s="2">
        <v>0</v>
      </c>
      <c r="P125" s="2">
        <v>54.78</v>
      </c>
      <c r="Q125" s="2">
        <v>130.22999999999999</v>
      </c>
      <c r="R125" s="3">
        <v>2.3773274917853202</v>
      </c>
      <c r="S125" s="3">
        <v>2.3836499365620698</v>
      </c>
      <c r="T125" s="3">
        <v>2.3864646097527502</v>
      </c>
      <c r="U125" s="3">
        <v>2.3901548338021099</v>
      </c>
      <c r="V125" s="2">
        <v>130.57634352487</v>
      </c>
      <c r="W125" s="2">
        <v>130.80538396623001</v>
      </c>
      <c r="X125" s="2">
        <v>130.96902050535701</v>
      </c>
      <c r="Y125" s="4">
        <v>-2.6559455861623399E-3</v>
      </c>
      <c r="Z125" s="4">
        <v>-4.4084820176950104E-3</v>
      </c>
      <c r="AA125" s="4">
        <v>-5.6586925626980001E-3</v>
      </c>
      <c r="AC125" s="4">
        <f t="shared" si="21"/>
        <v>2.1589545995485761E-2</v>
      </c>
      <c r="AD125" s="4">
        <f t="shared" si="21"/>
        <v>2.1107325084161289E-2</v>
      </c>
      <c r="AE125" s="4"/>
      <c r="AF125" s="4"/>
      <c r="AH125">
        <f t="shared" si="22"/>
        <v>1</v>
      </c>
      <c r="AI125">
        <f t="shared" si="23"/>
        <v>0</v>
      </c>
      <c r="AJ125">
        <f t="shared" si="38"/>
        <v>1</v>
      </c>
      <c r="AK125">
        <f t="shared" si="39"/>
        <v>1</v>
      </c>
      <c r="AL125" s="4">
        <f t="shared" si="24"/>
        <v>-2.1589545995485761E-2</v>
      </c>
      <c r="AM125" s="4">
        <f t="shared" si="25"/>
        <v>2.1107325084161289E-2</v>
      </c>
      <c r="AN125" s="4">
        <f t="shared" si="26"/>
        <v>-4.822209113244727E-4</v>
      </c>
      <c r="AO125" s="13">
        <f t="shared" si="27"/>
        <v>1.136643672439531E-2</v>
      </c>
      <c r="AQ125" s="4"/>
      <c r="AS125">
        <f t="shared" si="28"/>
        <v>0</v>
      </c>
      <c r="AT125">
        <f t="shared" si="29"/>
        <v>1</v>
      </c>
      <c r="AU125">
        <f t="shared" si="30"/>
        <v>0</v>
      </c>
      <c r="AV125">
        <f t="shared" si="31"/>
        <v>0</v>
      </c>
      <c r="AW125" s="4">
        <f t="shared" si="32"/>
        <v>0</v>
      </c>
      <c r="AX125" s="4">
        <f t="shared" si="33"/>
        <v>0</v>
      </c>
      <c r="AY125" s="4">
        <f t="shared" si="34"/>
        <v>0</v>
      </c>
      <c r="AZ125" s="13">
        <f t="shared" si="35"/>
        <v>2.9060432907751909E-2</v>
      </c>
      <c r="BB125" s="13">
        <f t="shared" si="36"/>
        <v>-4.822209113244727E-4</v>
      </c>
      <c r="BC125" s="13">
        <f t="shared" si="37"/>
        <v>4.0426869632147221E-2</v>
      </c>
    </row>
    <row r="126" spans="1:55" x14ac:dyDescent="0.25">
      <c r="A126" s="1">
        <v>46205</v>
      </c>
      <c r="B126" s="2">
        <v>55.62</v>
      </c>
      <c r="C126" s="2">
        <v>131.88999999999999</v>
      </c>
      <c r="D126" s="3">
        <v>2.3712693275799999</v>
      </c>
      <c r="E126" s="3">
        <v>2.3831651971309502</v>
      </c>
      <c r="F126" s="3">
        <v>2.3837132659614602</v>
      </c>
      <c r="G126" s="3">
        <v>2.3877564516536198</v>
      </c>
      <c r="H126" s="2">
        <v>132.55164826442299</v>
      </c>
      <c r="I126" s="2">
        <v>132.656520936958</v>
      </c>
      <c r="J126" s="2">
        <v>132.861875547284</v>
      </c>
      <c r="K126" s="4">
        <v>-5.00412585895719E-3</v>
      </c>
      <c r="L126" s="4">
        <v>-5.7949965045836598E-3</v>
      </c>
      <c r="M126" s="4">
        <v>-7.3418170186500204E-3</v>
      </c>
      <c r="N126" s="2">
        <v>0</v>
      </c>
      <c r="O126" s="2">
        <v>0</v>
      </c>
      <c r="P126" s="2">
        <v>55.62</v>
      </c>
      <c r="Q126" s="2">
        <v>131.88999999999999</v>
      </c>
      <c r="R126" s="3">
        <v>2.3712693275799999</v>
      </c>
      <c r="S126" s="3">
        <v>2.3836499365620698</v>
      </c>
      <c r="T126" s="3">
        <v>2.38442336489743</v>
      </c>
      <c r="U126" s="3">
        <v>2.3891684672736999</v>
      </c>
      <c r="V126" s="2">
        <v>132.57860947158201</v>
      </c>
      <c r="W126" s="2">
        <v>132.73516159444799</v>
      </c>
      <c r="X126" s="2">
        <v>132.94041185607301</v>
      </c>
      <c r="Y126" s="4">
        <v>-5.20750669886754E-3</v>
      </c>
      <c r="Z126" s="4">
        <v>-6.3876349704310598E-3</v>
      </c>
      <c r="AA126" s="4">
        <v>-7.9327548306735596E-3</v>
      </c>
      <c r="AC126" s="4">
        <f t="shared" si="21"/>
        <v>1.5217684970886715E-2</v>
      </c>
      <c r="AD126" s="4">
        <f t="shared" si="21"/>
        <v>1.2666123858181531E-2</v>
      </c>
      <c r="AE126" s="4"/>
      <c r="AF126" s="4"/>
      <c r="AH126">
        <f t="shared" si="22"/>
        <v>1</v>
      </c>
      <c r="AI126">
        <f t="shared" si="23"/>
        <v>0</v>
      </c>
      <c r="AJ126">
        <f t="shared" si="38"/>
        <v>1</v>
      </c>
      <c r="AK126">
        <f t="shared" si="39"/>
        <v>1</v>
      </c>
      <c r="AL126" s="4">
        <f t="shared" si="24"/>
        <v>-1.5217684970886715E-2</v>
      </c>
      <c r="AM126" s="4">
        <f t="shared" si="25"/>
        <v>1.2666123858181531E-2</v>
      </c>
      <c r="AN126" s="4">
        <f t="shared" si="26"/>
        <v>-2.5515611127051845E-3</v>
      </c>
      <c r="AO126" s="13">
        <f t="shared" si="27"/>
        <v>8.8148756116901254E-3</v>
      </c>
      <c r="AQ126" s="4"/>
      <c r="AS126">
        <f t="shared" si="28"/>
        <v>0</v>
      </c>
      <c r="AT126">
        <f t="shared" si="29"/>
        <v>1</v>
      </c>
      <c r="AU126">
        <f t="shared" si="30"/>
        <v>0</v>
      </c>
      <c r="AV126">
        <f t="shared" si="31"/>
        <v>0</v>
      </c>
      <c r="AW126" s="4">
        <f t="shared" si="32"/>
        <v>0</v>
      </c>
      <c r="AX126" s="4">
        <f t="shared" si="33"/>
        <v>0</v>
      </c>
      <c r="AY126" s="4">
        <f t="shared" si="34"/>
        <v>0</v>
      </c>
      <c r="AZ126" s="13">
        <f t="shared" si="35"/>
        <v>2.9060432907751909E-2</v>
      </c>
      <c r="BB126" s="13">
        <f t="shared" si="36"/>
        <v>-2.5515611127051845E-3</v>
      </c>
      <c r="BC126" s="13">
        <f t="shared" si="37"/>
        <v>3.7875308519442034E-2</v>
      </c>
    </row>
    <row r="127" spans="1:55" x14ac:dyDescent="0.25">
      <c r="A127" s="1">
        <v>46209</v>
      </c>
      <c r="B127" s="2">
        <v>56.14</v>
      </c>
      <c r="C127" s="2">
        <v>133.62</v>
      </c>
      <c r="D127" s="3">
        <v>2.3801211257570301</v>
      </c>
      <c r="E127" s="3">
        <v>2.3831651971309502</v>
      </c>
      <c r="F127" s="3">
        <v>2.3835136928922198</v>
      </c>
      <c r="G127" s="3">
        <v>2.3871897928619501</v>
      </c>
      <c r="H127" s="2">
        <v>133.790894166931</v>
      </c>
      <c r="I127" s="2">
        <v>133.82166275107599</v>
      </c>
      <c r="J127" s="2">
        <v>134.04864719583401</v>
      </c>
      <c r="K127" s="4">
        <v>-1.27813932733673E-3</v>
      </c>
      <c r="L127" s="4">
        <v>-1.5080880609467499E-3</v>
      </c>
      <c r="M127" s="4">
        <v>-3.2028223458326999E-3</v>
      </c>
      <c r="N127" s="2">
        <v>0</v>
      </c>
      <c r="O127" s="2">
        <v>0</v>
      </c>
      <c r="P127" s="2">
        <v>56.14</v>
      </c>
      <c r="Q127" s="2">
        <v>133.62</v>
      </c>
      <c r="R127" s="3">
        <v>2.3801211257570301</v>
      </c>
      <c r="S127" s="3">
        <v>2.3836499365620698</v>
      </c>
      <c r="T127" s="3">
        <v>2.38351369289221</v>
      </c>
      <c r="U127" s="3">
        <v>2.38860180848204</v>
      </c>
      <c r="V127" s="2">
        <v>133.81810743859401</v>
      </c>
      <c r="W127" s="2">
        <v>133.86152770534201</v>
      </c>
      <c r="X127" s="2">
        <v>134.12791775274499</v>
      </c>
      <c r="Y127" s="4">
        <v>-1.4815201672472801E-3</v>
      </c>
      <c r="Z127" s="4">
        <v>-1.8059398199027901E-3</v>
      </c>
      <c r="AA127" s="4">
        <v>-3.7940041982471198E-3</v>
      </c>
      <c r="AC127" s="4">
        <f t="shared" si="21"/>
        <v>9.3057221279176337E-3</v>
      </c>
      <c r="AD127" s="4">
        <f t="shared" si="21"/>
        <v>1.3031708659537884E-2</v>
      </c>
      <c r="AE127" s="4"/>
      <c r="AF127" s="4"/>
      <c r="AH127">
        <f t="shared" si="22"/>
        <v>0</v>
      </c>
      <c r="AI127">
        <f t="shared" si="23"/>
        <v>0</v>
      </c>
      <c r="AJ127">
        <f t="shared" si="38"/>
        <v>1</v>
      </c>
      <c r="AK127">
        <f t="shared" si="39"/>
        <v>1</v>
      </c>
      <c r="AL127" s="4">
        <f t="shared" si="24"/>
        <v>-9.3057221279176337E-3</v>
      </c>
      <c r="AM127" s="4">
        <f t="shared" si="25"/>
        <v>1.3031708659537884E-2</v>
      </c>
      <c r="AN127" s="4">
        <f t="shared" si="26"/>
        <v>3.7259865316202501E-3</v>
      </c>
      <c r="AO127" s="13">
        <f t="shared" si="27"/>
        <v>1.2540862143310376E-2</v>
      </c>
      <c r="AQ127" s="4"/>
      <c r="AS127">
        <f t="shared" si="28"/>
        <v>0</v>
      </c>
      <c r="AT127">
        <f t="shared" si="29"/>
        <v>1</v>
      </c>
      <c r="AU127">
        <f t="shared" si="30"/>
        <v>0</v>
      </c>
      <c r="AV127">
        <f t="shared" si="31"/>
        <v>0</v>
      </c>
      <c r="AW127" s="4">
        <f t="shared" si="32"/>
        <v>0</v>
      </c>
      <c r="AX127" s="4">
        <f t="shared" si="33"/>
        <v>0</v>
      </c>
      <c r="AY127" s="4">
        <f t="shared" si="34"/>
        <v>0</v>
      </c>
      <c r="AZ127" s="13">
        <f t="shared" si="35"/>
        <v>2.9060432907751909E-2</v>
      </c>
      <c r="BB127" s="13">
        <f t="shared" si="36"/>
        <v>3.7259865316202501E-3</v>
      </c>
      <c r="BC127" s="13">
        <f t="shared" si="37"/>
        <v>4.1601295051062283E-2</v>
      </c>
    </row>
    <row r="128" spans="1:55" x14ac:dyDescent="0.25">
      <c r="A128" s="1">
        <v>46210</v>
      </c>
      <c r="B128" s="2">
        <v>56.05</v>
      </c>
      <c r="C128" s="2">
        <v>133.6</v>
      </c>
      <c r="D128" s="3">
        <v>2.3835860838537002</v>
      </c>
      <c r="E128" s="3">
        <v>2.3831651971309502</v>
      </c>
      <c r="F128" s="3">
        <v>2.3824682044433199</v>
      </c>
      <c r="G128" s="3">
        <v>2.3868662289858098</v>
      </c>
      <c r="H128" s="2">
        <v>133.57640929918901</v>
      </c>
      <c r="I128" s="2">
        <v>133.59594248660801</v>
      </c>
      <c r="J128" s="2">
        <v>133.801987889912</v>
      </c>
      <c r="K128" s="4">
        <v>1.76592693444828E-4</v>
      </c>
      <c r="L128" s="4">
        <v>3.0371070410929499E-5</v>
      </c>
      <c r="M128" s="4">
        <v>-1.5107436554519401E-3</v>
      </c>
      <c r="N128" s="2">
        <v>0</v>
      </c>
      <c r="O128" s="2">
        <v>0</v>
      </c>
      <c r="P128" s="2">
        <v>56.05</v>
      </c>
      <c r="Q128" s="2">
        <v>133.6</v>
      </c>
      <c r="R128" s="3">
        <v>2.3835860838537002</v>
      </c>
      <c r="S128" s="3">
        <v>2.3836499365620698</v>
      </c>
      <c r="T128" s="3">
        <v>2.3824682044433199</v>
      </c>
      <c r="U128" s="3">
        <v>2.3882782446058899</v>
      </c>
      <c r="V128" s="2">
        <v>133.60357894430399</v>
      </c>
      <c r="W128" s="2">
        <v>133.59594248660801</v>
      </c>
      <c r="X128" s="2">
        <v>133.88113136541801</v>
      </c>
      <c r="Y128" s="4">
        <v>-2.67881464654853E-5</v>
      </c>
      <c r="Z128" s="4">
        <v>3.0371070411151499E-5</v>
      </c>
      <c r="AA128" s="4">
        <v>-2.1020657980809002E-3</v>
      </c>
      <c r="AC128" s="4">
        <f t="shared" si="21"/>
        <v>-1.6044214155676137E-3</v>
      </c>
      <c r="AD128" s="4">
        <f t="shared" si="21"/>
        <v>-1.4968939478595601E-4</v>
      </c>
      <c r="AE128" s="4"/>
      <c r="AF128" s="4"/>
      <c r="AH128">
        <f t="shared" si="22"/>
        <v>0</v>
      </c>
      <c r="AI128">
        <f t="shared" si="23"/>
        <v>0</v>
      </c>
      <c r="AJ128">
        <f t="shared" si="38"/>
        <v>1</v>
      </c>
      <c r="AK128">
        <f t="shared" si="39"/>
        <v>1</v>
      </c>
      <c r="AL128" s="4">
        <f t="shared" si="24"/>
        <v>1.6044214155676137E-3</v>
      </c>
      <c r="AM128" s="4">
        <f t="shared" si="25"/>
        <v>-1.4968939478595601E-4</v>
      </c>
      <c r="AN128" s="4">
        <f t="shared" si="26"/>
        <v>1.4547320207816577E-3</v>
      </c>
      <c r="AO128" s="13">
        <f t="shared" si="27"/>
        <v>1.3995594164092033E-2</v>
      </c>
      <c r="AQ128" s="4"/>
      <c r="AS128">
        <f t="shared" si="28"/>
        <v>0</v>
      </c>
      <c r="AT128">
        <f t="shared" si="29"/>
        <v>1</v>
      </c>
      <c r="AU128">
        <f t="shared" si="30"/>
        <v>0</v>
      </c>
      <c r="AV128">
        <f t="shared" si="31"/>
        <v>0</v>
      </c>
      <c r="AW128" s="4">
        <f t="shared" si="32"/>
        <v>0</v>
      </c>
      <c r="AX128" s="4">
        <f t="shared" si="33"/>
        <v>0</v>
      </c>
      <c r="AY128" s="4">
        <f t="shared" si="34"/>
        <v>0</v>
      </c>
      <c r="AZ128" s="13">
        <f t="shared" si="35"/>
        <v>2.9060432907751909E-2</v>
      </c>
      <c r="BB128" s="13">
        <f t="shared" si="36"/>
        <v>1.4547320207816577E-3</v>
      </c>
      <c r="BC128" s="13">
        <f t="shared" si="37"/>
        <v>4.3056027071843937E-2</v>
      </c>
    </row>
    <row r="129" spans="1:55" x14ac:dyDescent="0.25">
      <c r="A129" s="1">
        <v>46211</v>
      </c>
      <c r="B129" s="2">
        <v>54.97</v>
      </c>
      <c r="C129" s="2">
        <v>131.22999999999999</v>
      </c>
      <c r="D129" s="3">
        <v>2.3873021648171702</v>
      </c>
      <c r="E129" s="3">
        <v>2.3831651971309502</v>
      </c>
      <c r="F129" s="3">
        <v>2.3816104476511</v>
      </c>
      <c r="G129" s="3">
        <v>2.3866334923161401</v>
      </c>
      <c r="H129" s="2">
        <v>131.002590886288</v>
      </c>
      <c r="I129" s="2">
        <v>130.96427719824899</v>
      </c>
      <c r="J129" s="2">
        <v>131.20603660735</v>
      </c>
      <c r="K129" s="4">
        <v>1.7344081446945901E-3</v>
      </c>
      <c r="L129" s="4">
        <v>2.02691603771231E-3</v>
      </c>
      <c r="M129" s="4">
        <v>1.82622729914452E-4</v>
      </c>
      <c r="N129" s="2">
        <v>0</v>
      </c>
      <c r="O129" s="2">
        <v>0</v>
      </c>
      <c r="P129" s="2">
        <v>54.97</v>
      </c>
      <c r="Q129" s="2">
        <v>131.22999999999999</v>
      </c>
      <c r="R129" s="3">
        <v>2.3873021648171702</v>
      </c>
      <c r="S129" s="3">
        <v>2.3836499365620698</v>
      </c>
      <c r="T129" s="3">
        <v>2.3816104476511</v>
      </c>
      <c r="U129" s="3">
        <v>2.3880455079362202</v>
      </c>
      <c r="V129" s="2">
        <v>131.02923701281699</v>
      </c>
      <c r="W129" s="2">
        <v>130.96427719824899</v>
      </c>
      <c r="X129" s="2">
        <v>131.28365510598499</v>
      </c>
      <c r="Y129" s="4">
        <v>1.53102730478411E-3</v>
      </c>
      <c r="Z129" s="4">
        <v>2.0269160377125398E-3</v>
      </c>
      <c r="AA129" s="4">
        <v>-4.0877954871679998E-4</v>
      </c>
      <c r="AC129" s="4">
        <f t="shared" si="21"/>
        <v>-1.9456567645599915E-2</v>
      </c>
      <c r="AD129" s="4">
        <f t="shared" si="21"/>
        <v>-1.7898752194350075E-2</v>
      </c>
      <c r="AE129" s="4"/>
      <c r="AF129" s="4"/>
      <c r="AH129">
        <f t="shared" si="22"/>
        <v>0</v>
      </c>
      <c r="AI129">
        <f t="shared" si="23"/>
        <v>1</v>
      </c>
      <c r="AJ129">
        <f t="shared" si="38"/>
        <v>1</v>
      </c>
      <c r="AK129">
        <f t="shared" si="39"/>
        <v>1</v>
      </c>
      <c r="AL129" s="4">
        <f t="shared" si="24"/>
        <v>1.9456567645599915E-2</v>
      </c>
      <c r="AM129" s="4">
        <f t="shared" si="25"/>
        <v>-1.7898752194350075E-2</v>
      </c>
      <c r="AN129" s="4">
        <f t="shared" si="26"/>
        <v>1.5578154512498402E-3</v>
      </c>
      <c r="AO129" s="13">
        <f t="shared" si="27"/>
        <v>1.5553409615341874E-2</v>
      </c>
      <c r="AQ129" s="4"/>
      <c r="AS129">
        <f t="shared" si="28"/>
        <v>0</v>
      </c>
      <c r="AT129">
        <f t="shared" si="29"/>
        <v>1</v>
      </c>
      <c r="AU129">
        <f t="shared" si="30"/>
        <v>0</v>
      </c>
      <c r="AV129">
        <f t="shared" si="31"/>
        <v>0</v>
      </c>
      <c r="AW129" s="4">
        <f t="shared" si="32"/>
        <v>0</v>
      </c>
      <c r="AX129" s="4">
        <f t="shared" si="33"/>
        <v>0</v>
      </c>
      <c r="AY129" s="4">
        <f t="shared" si="34"/>
        <v>0</v>
      </c>
      <c r="AZ129" s="13">
        <f t="shared" si="35"/>
        <v>2.9060432907751909E-2</v>
      </c>
      <c r="BB129" s="13">
        <f t="shared" si="36"/>
        <v>1.5578154512498402E-3</v>
      </c>
      <c r="BC129" s="13">
        <f t="shared" si="37"/>
        <v>4.4613842523093777E-2</v>
      </c>
    </row>
    <row r="130" spans="1:55" x14ac:dyDescent="0.25">
      <c r="A130" s="1">
        <v>46212</v>
      </c>
      <c r="B130" s="2">
        <v>55.54</v>
      </c>
      <c r="C130" s="2">
        <v>132.5</v>
      </c>
      <c r="D130" s="3">
        <v>2.3856679870363702</v>
      </c>
      <c r="E130" s="3">
        <v>2.3831651971309502</v>
      </c>
      <c r="F130" s="3">
        <v>2.3815510363770702</v>
      </c>
      <c r="G130" s="3">
        <v>2.3863877265897999</v>
      </c>
      <c r="H130" s="2">
        <v>132.360995048653</v>
      </c>
      <c r="I130" s="2">
        <v>132.27464426254201</v>
      </c>
      <c r="J130" s="2">
        <v>132.553624163238</v>
      </c>
      <c r="K130" s="4">
        <v>1.04964465669167E-3</v>
      </c>
      <c r="L130" s="4">
        <v>1.70224601756909E-3</v>
      </c>
      <c r="M130" s="4">
        <v>-4.0462879267939101E-4</v>
      </c>
      <c r="N130" s="2">
        <v>0</v>
      </c>
      <c r="O130" s="2">
        <v>0</v>
      </c>
      <c r="P130" s="2">
        <v>55.54</v>
      </c>
      <c r="Q130" s="2">
        <v>132.5</v>
      </c>
      <c r="R130" s="3">
        <v>2.3856679870363702</v>
      </c>
      <c r="S130" s="3">
        <v>2.3836499365620698</v>
      </c>
      <c r="T130" s="3">
        <v>2.3815510363770702</v>
      </c>
      <c r="U130" s="3">
        <v>2.3877997422098902</v>
      </c>
      <c r="V130" s="2">
        <v>132.38791747665701</v>
      </c>
      <c r="W130" s="2">
        <v>132.27464426254201</v>
      </c>
      <c r="X130" s="2">
        <v>132.63204751077799</v>
      </c>
      <c r="Y130" s="4">
        <v>8.4626381678127997E-4</v>
      </c>
      <c r="Z130" s="4">
        <v>1.7022460175688699E-3</v>
      </c>
      <c r="AA130" s="4">
        <v>-9.9608872586951706E-4</v>
      </c>
      <c r="AC130" s="4">
        <f t="shared" si="21"/>
        <v>1.0315900006084476E-2</v>
      </c>
      <c r="AD130" s="4">
        <f t="shared" si="21"/>
        <v>9.6311365180817114E-3</v>
      </c>
      <c r="AE130" s="4"/>
      <c r="AF130" s="4"/>
      <c r="AH130">
        <f t="shared" si="22"/>
        <v>0</v>
      </c>
      <c r="AI130">
        <f t="shared" si="23"/>
        <v>1</v>
      </c>
      <c r="AJ130">
        <f t="shared" si="38"/>
        <v>0</v>
      </c>
      <c r="AK130">
        <f t="shared" si="39"/>
        <v>0</v>
      </c>
      <c r="AL130" s="4">
        <f t="shared" si="24"/>
        <v>0</v>
      </c>
      <c r="AM130" s="4">
        <f t="shared" si="25"/>
        <v>0</v>
      </c>
      <c r="AN130" s="4">
        <f t="shared" si="26"/>
        <v>0</v>
      </c>
      <c r="AO130" s="13">
        <f t="shared" si="27"/>
        <v>1.5553409615341874E-2</v>
      </c>
      <c r="AQ130" s="4"/>
      <c r="AS130">
        <f t="shared" si="28"/>
        <v>0</v>
      </c>
      <c r="AT130">
        <f t="shared" si="29"/>
        <v>1</v>
      </c>
      <c r="AU130">
        <f t="shared" si="30"/>
        <v>0</v>
      </c>
      <c r="AV130">
        <f t="shared" si="31"/>
        <v>0</v>
      </c>
      <c r="AW130" s="4">
        <f t="shared" si="32"/>
        <v>0</v>
      </c>
      <c r="AX130" s="4">
        <f t="shared" si="33"/>
        <v>0</v>
      </c>
      <c r="AY130" s="4">
        <f t="shared" si="34"/>
        <v>0</v>
      </c>
      <c r="AZ130" s="13">
        <f t="shared" si="35"/>
        <v>2.9060432907751909E-2</v>
      </c>
      <c r="BB130" s="13">
        <f t="shared" si="36"/>
        <v>0</v>
      </c>
      <c r="BC130" s="13">
        <f t="shared" si="37"/>
        <v>4.4613842523093777E-2</v>
      </c>
    </row>
    <row r="131" spans="1:55" x14ac:dyDescent="0.25">
      <c r="A131" s="1">
        <v>46213</v>
      </c>
      <c r="B131" s="2">
        <v>55.71</v>
      </c>
      <c r="C131" s="2">
        <v>132.94999999999999</v>
      </c>
      <c r="D131" s="3">
        <v>2.3864656255609402</v>
      </c>
      <c r="E131" s="3">
        <v>2.3831651971309502</v>
      </c>
      <c r="F131" s="3">
        <v>2.3814323978106202</v>
      </c>
      <c r="G131" s="3">
        <v>2.3859905407033799</v>
      </c>
      <c r="H131" s="2">
        <v>132.76613313216501</v>
      </c>
      <c r="I131" s="2">
        <v>132.676208236566</v>
      </c>
      <c r="J131" s="2">
        <v>132.94566024831801</v>
      </c>
      <c r="K131" s="4">
        <v>1.3839347653729699E-3</v>
      </c>
      <c r="L131" s="4">
        <v>2.06148227776214E-3</v>
      </c>
      <c r="M131" s="4">
        <v>3.2642516077031502E-5</v>
      </c>
      <c r="N131" s="2">
        <v>0</v>
      </c>
      <c r="O131" s="2">
        <v>0</v>
      </c>
      <c r="P131" s="2">
        <v>55.71</v>
      </c>
      <c r="Q131" s="2">
        <v>132.94999999999999</v>
      </c>
      <c r="R131" s="3">
        <v>2.3864656255609402</v>
      </c>
      <c r="S131" s="3">
        <v>2.3836499365620698</v>
      </c>
      <c r="T131" s="3">
        <v>2.3814323978106202</v>
      </c>
      <c r="U131" s="3">
        <v>2.3874025563234702</v>
      </c>
      <c r="V131" s="2">
        <v>132.793137965873</v>
      </c>
      <c r="W131" s="2">
        <v>132.676208236566</v>
      </c>
      <c r="X131" s="2">
        <v>133.02432363851301</v>
      </c>
      <c r="Y131" s="4">
        <v>1.1805539254624701E-3</v>
      </c>
      <c r="Z131" s="4">
        <v>2.0614822777619102E-3</v>
      </c>
      <c r="AA131" s="4">
        <v>-5.5887831149139004E-4</v>
      </c>
      <c r="AC131" s="4">
        <f t="shared" si="21"/>
        <v>3.0561821540707117E-3</v>
      </c>
      <c r="AD131" s="4">
        <f t="shared" si="21"/>
        <v>3.3904722627517642E-3</v>
      </c>
      <c r="AE131" s="4"/>
      <c r="AF131" s="4"/>
      <c r="AH131">
        <f t="shared" si="22"/>
        <v>0</v>
      </c>
      <c r="AI131">
        <f t="shared" si="23"/>
        <v>1</v>
      </c>
      <c r="AJ131">
        <f t="shared" si="38"/>
        <v>0</v>
      </c>
      <c r="AK131">
        <f t="shared" si="39"/>
        <v>0</v>
      </c>
      <c r="AL131" s="4">
        <f t="shared" si="24"/>
        <v>0</v>
      </c>
      <c r="AM131" s="4">
        <f t="shared" si="25"/>
        <v>0</v>
      </c>
      <c r="AN131" s="4">
        <f t="shared" si="26"/>
        <v>0</v>
      </c>
      <c r="AO131" s="13">
        <f t="shared" si="27"/>
        <v>1.5553409615341874E-2</v>
      </c>
      <c r="AQ131" s="4"/>
      <c r="AS131">
        <f t="shared" si="28"/>
        <v>0</v>
      </c>
      <c r="AT131">
        <f t="shared" si="29"/>
        <v>1</v>
      </c>
      <c r="AU131">
        <f t="shared" si="30"/>
        <v>0</v>
      </c>
      <c r="AV131">
        <f t="shared" si="31"/>
        <v>0</v>
      </c>
      <c r="AW131" s="4">
        <f t="shared" si="32"/>
        <v>0</v>
      </c>
      <c r="AX131" s="4">
        <f t="shared" si="33"/>
        <v>0</v>
      </c>
      <c r="AY131" s="4">
        <f t="shared" si="34"/>
        <v>0</v>
      </c>
      <c r="AZ131" s="13">
        <f t="shared" si="35"/>
        <v>2.9060432907751909E-2</v>
      </c>
      <c r="BB131" s="13">
        <f t="shared" si="36"/>
        <v>0</v>
      </c>
      <c r="BC131" s="13">
        <f t="shared" si="37"/>
        <v>4.4613842523093777E-2</v>
      </c>
    </row>
    <row r="132" spans="1:55" x14ac:dyDescent="0.25">
      <c r="A132" s="1">
        <v>46216</v>
      </c>
      <c r="B132" s="2">
        <v>56.07</v>
      </c>
      <c r="C132" s="2">
        <v>133.30000000000001</v>
      </c>
      <c r="D132" s="3">
        <v>2.37738541109327</v>
      </c>
      <c r="E132" s="3">
        <v>2.3831651971309502</v>
      </c>
      <c r="F132" s="3">
        <v>2.3805112413280098</v>
      </c>
      <c r="G132" s="3">
        <v>2.3848389066590401</v>
      </c>
      <c r="H132" s="2">
        <v>133.62407260313199</v>
      </c>
      <c r="I132" s="2">
        <v>133.526914545241</v>
      </c>
      <c r="J132" s="2">
        <v>133.78248961723901</v>
      </c>
      <c r="K132" s="4">
        <v>-2.4282018418497098E-3</v>
      </c>
      <c r="L132" s="4">
        <v>-1.70083741612725E-3</v>
      </c>
      <c r="M132" s="4">
        <v>-3.61304211894691E-3</v>
      </c>
      <c r="N132" s="2">
        <v>0</v>
      </c>
      <c r="O132" s="2">
        <v>0</v>
      </c>
      <c r="P132" s="2">
        <v>56.07</v>
      </c>
      <c r="Q132" s="2">
        <v>133.30000000000001</v>
      </c>
      <c r="R132" s="3">
        <v>2.37738541109327</v>
      </c>
      <c r="S132" s="3">
        <v>2.3836499365620698</v>
      </c>
      <c r="T132" s="3">
        <v>2.3805112413280098</v>
      </c>
      <c r="U132" s="3">
        <v>2.3862509222791202</v>
      </c>
      <c r="V132" s="2">
        <v>133.65125194303499</v>
      </c>
      <c r="W132" s="2">
        <v>133.526914545241</v>
      </c>
      <c r="X132" s="2">
        <v>133.86166133305699</v>
      </c>
      <c r="Y132" s="4">
        <v>-2.6315826817601201E-3</v>
      </c>
      <c r="Z132" s="4">
        <v>-1.70083741612725E-3</v>
      </c>
      <c r="AA132" s="4">
        <v>-4.2046613853964796E-3</v>
      </c>
      <c r="AC132" s="4">
        <f t="shared" ref="AC132:AD156" si="40">LN(B132/B131)</f>
        <v>6.4412461028570747E-3</v>
      </c>
      <c r="AD132" s="4">
        <f t="shared" si="40"/>
        <v>2.6291094956342378E-3</v>
      </c>
      <c r="AE132" s="4"/>
      <c r="AF132" s="4"/>
      <c r="AH132">
        <f t="shared" si="22"/>
        <v>1</v>
      </c>
      <c r="AI132">
        <f t="shared" si="23"/>
        <v>0</v>
      </c>
      <c r="AJ132">
        <f t="shared" si="38"/>
        <v>0</v>
      </c>
      <c r="AK132">
        <f t="shared" si="39"/>
        <v>0</v>
      </c>
      <c r="AL132" s="4">
        <f t="shared" si="24"/>
        <v>0</v>
      </c>
      <c r="AM132" s="4">
        <f t="shared" si="25"/>
        <v>0</v>
      </c>
      <c r="AN132" s="4">
        <f t="shared" si="26"/>
        <v>0</v>
      </c>
      <c r="AO132" s="13">
        <f t="shared" si="27"/>
        <v>1.5553409615341874E-2</v>
      </c>
      <c r="AQ132" s="4"/>
      <c r="AS132">
        <f t="shared" si="28"/>
        <v>0</v>
      </c>
      <c r="AT132">
        <f t="shared" si="29"/>
        <v>1</v>
      </c>
      <c r="AU132">
        <f t="shared" si="30"/>
        <v>0</v>
      </c>
      <c r="AV132">
        <f t="shared" si="31"/>
        <v>0</v>
      </c>
      <c r="AW132" s="4">
        <f t="shared" si="32"/>
        <v>0</v>
      </c>
      <c r="AX132" s="4">
        <f t="shared" si="33"/>
        <v>0</v>
      </c>
      <c r="AY132" s="4">
        <f t="shared" si="34"/>
        <v>0</v>
      </c>
      <c r="AZ132" s="13">
        <f t="shared" si="35"/>
        <v>2.9060432907751909E-2</v>
      </c>
      <c r="BB132" s="13">
        <f t="shared" si="36"/>
        <v>0</v>
      </c>
      <c r="BC132" s="13">
        <f t="shared" si="37"/>
        <v>4.4613842523093777E-2</v>
      </c>
    </row>
    <row r="133" spans="1:55" x14ac:dyDescent="0.25">
      <c r="A133" s="1">
        <v>46217</v>
      </c>
      <c r="B133" s="2">
        <v>56.18</v>
      </c>
      <c r="C133" s="2">
        <v>133.63999999999999</v>
      </c>
      <c r="D133" s="3">
        <v>2.3787824848700598</v>
      </c>
      <c r="E133" s="3">
        <v>2.3831651971309502</v>
      </c>
      <c r="F133" s="3">
        <v>2.38063818676215</v>
      </c>
      <c r="G133" s="3">
        <v>2.38374615988642</v>
      </c>
      <c r="H133" s="2">
        <v>133.886220774816</v>
      </c>
      <c r="I133" s="2">
        <v>133.73712153780701</v>
      </c>
      <c r="J133" s="2">
        <v>133.98024977610399</v>
      </c>
      <c r="K133" s="4">
        <v>-1.8407230784737E-3</v>
      </c>
      <c r="L133" s="4">
        <v>-7.2647608382400903E-4</v>
      </c>
      <c r="M133" s="4">
        <v>-2.5427818688617499E-3</v>
      </c>
      <c r="N133" s="2">
        <v>0</v>
      </c>
      <c r="O133" s="2">
        <v>0</v>
      </c>
      <c r="P133" s="2">
        <v>56.18</v>
      </c>
      <c r="Q133" s="2">
        <v>133.63999999999999</v>
      </c>
      <c r="R133" s="3">
        <v>2.3787824848700598</v>
      </c>
      <c r="S133" s="3">
        <v>2.3836499365620698</v>
      </c>
      <c r="T133" s="3">
        <v>2.38063818676215</v>
      </c>
      <c r="U133" s="3">
        <v>2.3851581755065001</v>
      </c>
      <c r="V133" s="2">
        <v>133.91345343605701</v>
      </c>
      <c r="W133" s="2">
        <v>133.73712153780701</v>
      </c>
      <c r="X133" s="2">
        <v>134.059576813641</v>
      </c>
      <c r="Y133" s="4">
        <v>-2.0441039183839399E-3</v>
      </c>
      <c r="Z133" s="4">
        <v>-7.2647608382400903E-4</v>
      </c>
      <c r="AA133" s="4">
        <v>-3.1346867425637399E-3</v>
      </c>
      <c r="AC133" s="4">
        <f t="shared" si="40"/>
        <v>1.9599115405164245E-3</v>
      </c>
      <c r="AD133" s="4">
        <f t="shared" si="40"/>
        <v>2.547390303892603E-3</v>
      </c>
      <c r="AE133" s="4"/>
      <c r="AF133" s="4"/>
      <c r="AH133">
        <f t="shared" si="22"/>
        <v>0</v>
      </c>
      <c r="AI133">
        <f t="shared" si="23"/>
        <v>0</v>
      </c>
      <c r="AJ133">
        <f t="shared" si="38"/>
        <v>1</v>
      </c>
      <c r="AK133">
        <f t="shared" si="39"/>
        <v>1</v>
      </c>
      <c r="AL133" s="4">
        <f t="shared" si="24"/>
        <v>-1.9599115405164245E-3</v>
      </c>
      <c r="AM133" s="4">
        <f t="shared" si="25"/>
        <v>2.547390303892603E-3</v>
      </c>
      <c r="AN133" s="4">
        <f t="shared" si="26"/>
        <v>5.8747876337617846E-4</v>
      </c>
      <c r="AO133" s="13">
        <f t="shared" si="27"/>
        <v>1.6140888378718053E-2</v>
      </c>
      <c r="AQ133" s="4"/>
      <c r="AS133">
        <f t="shared" si="28"/>
        <v>0</v>
      </c>
      <c r="AT133">
        <f t="shared" si="29"/>
        <v>1</v>
      </c>
      <c r="AU133">
        <f t="shared" si="30"/>
        <v>0</v>
      </c>
      <c r="AV133">
        <f t="shared" si="31"/>
        <v>0</v>
      </c>
      <c r="AW133" s="4">
        <f t="shared" si="32"/>
        <v>0</v>
      </c>
      <c r="AX133" s="4">
        <f t="shared" si="33"/>
        <v>0</v>
      </c>
      <c r="AY133" s="4">
        <f t="shared" si="34"/>
        <v>0</v>
      </c>
      <c r="AZ133" s="13">
        <f t="shared" si="35"/>
        <v>2.9060432907751909E-2</v>
      </c>
      <c r="BB133" s="13">
        <f t="shared" si="36"/>
        <v>5.8747876337617846E-4</v>
      </c>
      <c r="BC133" s="13">
        <f t="shared" si="37"/>
        <v>4.5201321286469955E-2</v>
      </c>
    </row>
    <row r="134" spans="1:55" x14ac:dyDescent="0.25">
      <c r="A134" s="1">
        <v>46218</v>
      </c>
      <c r="B134" s="2">
        <v>56.56</v>
      </c>
      <c r="C134" s="2">
        <v>134.5</v>
      </c>
      <c r="D134" s="3">
        <v>2.3780056577086199</v>
      </c>
      <c r="E134" s="3">
        <v>2.3831651971309502</v>
      </c>
      <c r="F134" s="3">
        <v>2.3805913360062498</v>
      </c>
      <c r="G134" s="3">
        <v>2.38315428444474</v>
      </c>
      <c r="H134" s="2">
        <v>134.79182354972599</v>
      </c>
      <c r="I134" s="2">
        <v>134.64889584326701</v>
      </c>
      <c r="J134" s="2">
        <v>134.82468280317599</v>
      </c>
      <c r="K134" s="4">
        <v>-2.16734143735535E-3</v>
      </c>
      <c r="L134" s="4">
        <v>-1.10641998355947E-3</v>
      </c>
      <c r="M134" s="4">
        <v>-2.41108952278678E-3</v>
      </c>
      <c r="N134" s="2">
        <v>0</v>
      </c>
      <c r="O134" s="2">
        <v>0</v>
      </c>
      <c r="P134" s="2">
        <v>56.56</v>
      </c>
      <c r="Q134" s="2">
        <v>134.5</v>
      </c>
      <c r="R134" s="3">
        <v>2.3780056577086199</v>
      </c>
      <c r="S134" s="3">
        <v>2.3836499365620698</v>
      </c>
      <c r="T134" s="3">
        <v>2.3805913360062498</v>
      </c>
      <c r="U134" s="3">
        <v>2.3842111843067899</v>
      </c>
      <c r="V134" s="2">
        <v>134.81924041195001</v>
      </c>
      <c r="W134" s="2">
        <v>134.64889584326701</v>
      </c>
      <c r="X134" s="2">
        <v>134.904546406647</v>
      </c>
      <c r="Y134" s="4">
        <v>-2.3707222772655001E-3</v>
      </c>
      <c r="Z134" s="4">
        <v>-1.10641998355947E-3</v>
      </c>
      <c r="AA134" s="4">
        <v>-3.00326565467813E-3</v>
      </c>
      <c r="AC134" s="4">
        <f t="shared" si="40"/>
        <v>6.7411999122197258E-3</v>
      </c>
      <c r="AD134" s="4">
        <f t="shared" si="40"/>
        <v>6.4145815533382094E-3</v>
      </c>
      <c r="AE134" s="4"/>
      <c r="AF134" s="4"/>
      <c r="AH134">
        <f t="shared" si="22"/>
        <v>0</v>
      </c>
      <c r="AI134">
        <f t="shared" si="23"/>
        <v>0</v>
      </c>
      <c r="AJ134">
        <f t="shared" si="38"/>
        <v>1</v>
      </c>
      <c r="AK134">
        <f t="shared" si="39"/>
        <v>1</v>
      </c>
      <c r="AL134" s="4">
        <f t="shared" si="24"/>
        <v>-6.7411999122197258E-3</v>
      </c>
      <c r="AM134" s="4">
        <f t="shared" si="25"/>
        <v>6.4145815533382094E-3</v>
      </c>
      <c r="AN134" s="4">
        <f t="shared" si="26"/>
        <v>-3.2661835888151639E-4</v>
      </c>
      <c r="AO134" s="13">
        <f t="shared" si="27"/>
        <v>1.5814270019836537E-2</v>
      </c>
      <c r="AQ134" s="4"/>
      <c r="AS134">
        <f t="shared" si="28"/>
        <v>0</v>
      </c>
      <c r="AT134">
        <f t="shared" si="29"/>
        <v>1</v>
      </c>
      <c r="AU134">
        <f t="shared" si="30"/>
        <v>0</v>
      </c>
      <c r="AV134">
        <f t="shared" si="31"/>
        <v>0</v>
      </c>
      <c r="AW134" s="4">
        <f t="shared" si="32"/>
        <v>0</v>
      </c>
      <c r="AX134" s="4">
        <f t="shared" si="33"/>
        <v>0</v>
      </c>
      <c r="AY134" s="4">
        <f t="shared" si="34"/>
        <v>0</v>
      </c>
      <c r="AZ134" s="13">
        <f t="shared" si="35"/>
        <v>2.9060432907751909E-2</v>
      </c>
      <c r="BB134" s="13">
        <f t="shared" si="36"/>
        <v>-3.2661835888151639E-4</v>
      </c>
      <c r="BC134" s="13">
        <f t="shared" si="37"/>
        <v>4.4874702927588439E-2</v>
      </c>
    </row>
    <row r="135" spans="1:55" x14ac:dyDescent="0.25">
      <c r="A135" s="1">
        <v>46219</v>
      </c>
      <c r="B135" s="2">
        <v>56.75</v>
      </c>
      <c r="C135" s="2">
        <v>134.56</v>
      </c>
      <c r="D135" s="3">
        <v>2.3711013215859</v>
      </c>
      <c r="E135" s="3">
        <v>2.3831651971309502</v>
      </c>
      <c r="F135" s="3">
        <v>2.3799687189863001</v>
      </c>
      <c r="G135" s="3">
        <v>2.38250971850931</v>
      </c>
      <c r="H135" s="2">
        <v>135.24462493718099</v>
      </c>
      <c r="I135" s="2">
        <v>135.09855831835401</v>
      </c>
      <c r="J135" s="2">
        <v>135.24400564223899</v>
      </c>
      <c r="K135" s="4">
        <v>-5.0749790278056999E-3</v>
      </c>
      <c r="L135" s="4">
        <v>-3.9943774658857999E-3</v>
      </c>
      <c r="M135" s="4">
        <v>-5.0703999448256896E-3</v>
      </c>
      <c r="N135" s="2">
        <v>0</v>
      </c>
      <c r="O135" s="2">
        <v>0</v>
      </c>
      <c r="P135" s="2">
        <v>56.75</v>
      </c>
      <c r="Q135" s="2">
        <v>134.56</v>
      </c>
      <c r="R135" s="3">
        <v>2.3711013215859</v>
      </c>
      <c r="S135" s="3">
        <v>2.3836499365620698</v>
      </c>
      <c r="T135" s="3">
        <v>2.3799687189863001</v>
      </c>
      <c r="U135" s="3">
        <v>2.3832166643695301</v>
      </c>
      <c r="V135" s="2">
        <v>135.272133899897</v>
      </c>
      <c r="W135" s="2">
        <v>135.09855831835401</v>
      </c>
      <c r="X135" s="2">
        <v>135.30398470941</v>
      </c>
      <c r="Y135" s="4">
        <v>-5.2783598677161496E-3</v>
      </c>
      <c r="Z135" s="4">
        <v>-3.9943774658857999E-3</v>
      </c>
      <c r="AA135" s="4">
        <v>-5.51378943795253E-3</v>
      </c>
      <c r="AC135" s="4">
        <f t="shared" si="40"/>
        <v>3.353634773194759E-3</v>
      </c>
      <c r="AD135" s="4">
        <f t="shared" si="40"/>
        <v>4.4599718274423072E-4</v>
      </c>
      <c r="AE135" s="4"/>
      <c r="AF135" s="4"/>
      <c r="AH135">
        <f t="shared" si="22"/>
        <v>1</v>
      </c>
      <c r="AI135">
        <f t="shared" si="23"/>
        <v>0</v>
      </c>
      <c r="AJ135">
        <f t="shared" si="38"/>
        <v>1</v>
      </c>
      <c r="AK135">
        <f t="shared" si="39"/>
        <v>1</v>
      </c>
      <c r="AL135" s="4">
        <f t="shared" si="24"/>
        <v>-3.353634773194759E-3</v>
      </c>
      <c r="AM135" s="4">
        <f t="shared" si="25"/>
        <v>4.4599718274423072E-4</v>
      </c>
      <c r="AN135" s="4">
        <f t="shared" si="26"/>
        <v>-2.9076375904505281E-3</v>
      </c>
      <c r="AO135" s="13">
        <f t="shared" si="27"/>
        <v>1.2906632429386009E-2</v>
      </c>
      <c r="AQ135" s="4"/>
      <c r="AS135">
        <f t="shared" si="28"/>
        <v>0</v>
      </c>
      <c r="AT135">
        <f t="shared" si="29"/>
        <v>1</v>
      </c>
      <c r="AU135">
        <f t="shared" si="30"/>
        <v>0</v>
      </c>
      <c r="AV135">
        <f t="shared" si="31"/>
        <v>0</v>
      </c>
      <c r="AW135" s="4">
        <f t="shared" si="32"/>
        <v>0</v>
      </c>
      <c r="AX135" s="4">
        <f t="shared" si="33"/>
        <v>0</v>
      </c>
      <c r="AY135" s="4">
        <f t="shared" si="34"/>
        <v>0</v>
      </c>
      <c r="AZ135" s="13">
        <f t="shared" si="35"/>
        <v>2.9060432907751909E-2</v>
      </c>
      <c r="BB135" s="13">
        <f t="shared" si="36"/>
        <v>-2.9076375904505281E-3</v>
      </c>
      <c r="BC135" s="13">
        <f t="shared" si="37"/>
        <v>4.1967065337137913E-2</v>
      </c>
    </row>
    <row r="136" spans="1:55" x14ac:dyDescent="0.25">
      <c r="A136" s="1">
        <v>46220</v>
      </c>
      <c r="B136" s="2">
        <v>56.26</v>
      </c>
      <c r="C136" s="2">
        <v>133.63</v>
      </c>
      <c r="D136" s="3">
        <v>2.37522218272307</v>
      </c>
      <c r="E136" s="3">
        <v>2.3831651971309502</v>
      </c>
      <c r="F136" s="3">
        <v>2.3803640045006098</v>
      </c>
      <c r="G136" s="3">
        <v>2.3820386352310399</v>
      </c>
      <c r="H136" s="2">
        <v>134.07687399058699</v>
      </c>
      <c r="I136" s="2">
        <v>133.89704013016899</v>
      </c>
      <c r="J136" s="2">
        <v>134.03999676333399</v>
      </c>
      <c r="K136" s="4">
        <v>-3.3385351596728098E-3</v>
      </c>
      <c r="L136" s="4">
        <v>-1.99636058268759E-3</v>
      </c>
      <c r="M136" s="4">
        <v>-3.06345192912586E-3</v>
      </c>
      <c r="N136" s="2">
        <v>0</v>
      </c>
      <c r="O136" s="2">
        <v>0</v>
      </c>
      <c r="P136" s="2">
        <v>56.26</v>
      </c>
      <c r="Q136" s="2">
        <v>133.63</v>
      </c>
      <c r="R136" s="3">
        <v>2.37522218272307</v>
      </c>
      <c r="S136" s="3">
        <v>2.3836499365620698</v>
      </c>
      <c r="T136" s="3">
        <v>2.3803640045006098</v>
      </c>
      <c r="U136" s="3">
        <v>2.3823936846990201</v>
      </c>
      <c r="V136" s="2">
        <v>134.10414543098199</v>
      </c>
      <c r="W136" s="2">
        <v>133.89704013016899</v>
      </c>
      <c r="X136" s="2">
        <v>134.079769537429</v>
      </c>
      <c r="Y136" s="4">
        <v>-3.5419159995833298E-3</v>
      </c>
      <c r="Z136" s="4">
        <v>-1.99636058268759E-3</v>
      </c>
      <c r="AA136" s="4">
        <v>-3.3601310955759202E-3</v>
      </c>
      <c r="AC136" s="4">
        <f t="shared" si="40"/>
        <v>-8.6718532998012483E-3</v>
      </c>
      <c r="AD136" s="4">
        <f t="shared" si="40"/>
        <v>-6.935409431668471E-3</v>
      </c>
      <c r="AE136" s="4"/>
      <c r="AF136" s="4"/>
      <c r="AH136">
        <f t="shared" si="22"/>
        <v>0</v>
      </c>
      <c r="AI136">
        <f t="shared" si="23"/>
        <v>0</v>
      </c>
      <c r="AJ136">
        <f t="shared" si="38"/>
        <v>1</v>
      </c>
      <c r="AK136">
        <f t="shared" si="39"/>
        <v>1</v>
      </c>
      <c r="AL136" s="4">
        <f t="shared" si="24"/>
        <v>8.6718532998012483E-3</v>
      </c>
      <c r="AM136" s="4">
        <f t="shared" si="25"/>
        <v>-6.935409431668471E-3</v>
      </c>
      <c r="AN136" s="4">
        <f t="shared" si="26"/>
        <v>1.7364438681327773E-3</v>
      </c>
      <c r="AO136" s="13">
        <f t="shared" si="27"/>
        <v>1.4643076297518785E-2</v>
      </c>
      <c r="AQ136" s="4"/>
      <c r="AS136">
        <f t="shared" si="28"/>
        <v>0</v>
      </c>
      <c r="AT136">
        <f t="shared" si="29"/>
        <v>1</v>
      </c>
      <c r="AU136">
        <f t="shared" si="30"/>
        <v>0</v>
      </c>
      <c r="AV136">
        <f t="shared" si="31"/>
        <v>0</v>
      </c>
      <c r="AW136" s="4">
        <f t="shared" si="32"/>
        <v>0</v>
      </c>
      <c r="AX136" s="4">
        <f t="shared" si="33"/>
        <v>0</v>
      </c>
      <c r="AY136" s="4">
        <f t="shared" si="34"/>
        <v>0</v>
      </c>
      <c r="AZ136" s="13">
        <f t="shared" si="35"/>
        <v>2.9060432907751909E-2</v>
      </c>
      <c r="BB136" s="13">
        <f t="shared" si="36"/>
        <v>1.7364438681327773E-3</v>
      </c>
      <c r="BC136" s="13">
        <f t="shared" si="37"/>
        <v>4.3703509205270691E-2</v>
      </c>
    </row>
    <row r="137" spans="1:55" x14ac:dyDescent="0.25">
      <c r="A137" s="1">
        <v>46223</v>
      </c>
      <c r="B137" s="2">
        <v>56.04</v>
      </c>
      <c r="C137" s="2">
        <v>132.91999999999999</v>
      </c>
      <c r="D137" s="3">
        <v>2.3718772305495999</v>
      </c>
      <c r="E137" s="3">
        <v>2.3831651971309502</v>
      </c>
      <c r="F137" s="3">
        <v>2.37953961497987</v>
      </c>
      <c r="G137" s="3">
        <v>2.38152665393604</v>
      </c>
      <c r="H137" s="2">
        <v>133.55257764721799</v>
      </c>
      <c r="I137" s="2">
        <v>133.39559881221399</v>
      </c>
      <c r="J137" s="2">
        <v>133.48944511834699</v>
      </c>
      <c r="K137" s="4">
        <v>-4.7477968733444396E-3</v>
      </c>
      <c r="L137" s="4">
        <v>-3.5716970386833699E-3</v>
      </c>
      <c r="M137" s="4">
        <v>-4.2749684443706797E-3</v>
      </c>
      <c r="N137" s="2">
        <v>0</v>
      </c>
      <c r="O137" s="2">
        <v>0</v>
      </c>
      <c r="P137" s="2">
        <v>56.04</v>
      </c>
      <c r="Q137" s="2">
        <v>132.91999999999999</v>
      </c>
      <c r="R137" s="3">
        <v>2.3718772305495999</v>
      </c>
      <c r="S137" s="3">
        <v>2.3836499365620698</v>
      </c>
      <c r="T137" s="3">
        <v>2.37953961497987</v>
      </c>
      <c r="U137" s="3">
        <v>2.38152665393604</v>
      </c>
      <c r="V137" s="2">
        <v>133.57974244493801</v>
      </c>
      <c r="W137" s="2">
        <v>133.39559881221399</v>
      </c>
      <c r="X137" s="2">
        <v>133.50934209053301</v>
      </c>
      <c r="Y137" s="4">
        <v>-4.9511777132548104E-3</v>
      </c>
      <c r="Z137" s="4">
        <v>-3.5716970386833699E-3</v>
      </c>
      <c r="AA137" s="4">
        <v>-4.4240101117934997E-3</v>
      </c>
      <c r="AC137" s="4">
        <f t="shared" si="40"/>
        <v>-3.9180815929045114E-3</v>
      </c>
      <c r="AD137" s="4">
        <f t="shared" si="40"/>
        <v>-5.3273433065761143E-3</v>
      </c>
      <c r="AE137" s="4"/>
      <c r="AF137" s="4"/>
      <c r="AH137">
        <f t="shared" si="22"/>
        <v>1</v>
      </c>
      <c r="AI137">
        <f t="shared" si="23"/>
        <v>0</v>
      </c>
      <c r="AJ137">
        <f t="shared" si="38"/>
        <v>1</v>
      </c>
      <c r="AK137">
        <f t="shared" si="39"/>
        <v>1</v>
      </c>
      <c r="AL137" s="4">
        <f t="shared" si="24"/>
        <v>3.9180815929045114E-3</v>
      </c>
      <c r="AM137" s="4">
        <f t="shared" si="25"/>
        <v>-5.3273433065761143E-3</v>
      </c>
      <c r="AN137" s="4">
        <f t="shared" si="26"/>
        <v>-1.4092617136716029E-3</v>
      </c>
      <c r="AO137" s="13">
        <f t="shared" si="27"/>
        <v>1.3233814583847182E-2</v>
      </c>
      <c r="AQ137" s="4"/>
      <c r="AS137">
        <f t="shared" si="28"/>
        <v>0</v>
      </c>
      <c r="AT137">
        <f t="shared" si="29"/>
        <v>1</v>
      </c>
      <c r="AU137">
        <f t="shared" si="30"/>
        <v>0</v>
      </c>
      <c r="AV137">
        <f t="shared" si="31"/>
        <v>0</v>
      </c>
      <c r="AW137" s="4">
        <f t="shared" si="32"/>
        <v>0</v>
      </c>
      <c r="AX137" s="4">
        <f t="shared" si="33"/>
        <v>0</v>
      </c>
      <c r="AY137" s="4">
        <f t="shared" si="34"/>
        <v>0</v>
      </c>
      <c r="AZ137" s="13">
        <f t="shared" si="35"/>
        <v>2.9060432907751909E-2</v>
      </c>
      <c r="BB137" s="13">
        <f t="shared" si="36"/>
        <v>-1.4092617136716029E-3</v>
      </c>
      <c r="BC137" s="13">
        <f t="shared" si="37"/>
        <v>4.2294247491599088E-2</v>
      </c>
    </row>
    <row r="138" spans="1:55" x14ac:dyDescent="0.25">
      <c r="A138" s="1">
        <v>46224</v>
      </c>
      <c r="B138" s="2">
        <v>56.11</v>
      </c>
      <c r="C138" s="2">
        <v>133.25</v>
      </c>
      <c r="D138" s="3">
        <v>2.3747995009802101</v>
      </c>
      <c r="E138" s="3">
        <v>2.3831651971309502</v>
      </c>
      <c r="F138" s="3">
        <v>2.3786609566925199</v>
      </c>
      <c r="G138" s="3">
        <v>2.3805645805679201</v>
      </c>
      <c r="H138" s="2">
        <v>133.71939921101699</v>
      </c>
      <c r="I138" s="2">
        <v>133.51596779651999</v>
      </c>
      <c r="J138" s="2">
        <v>133.62746055235101</v>
      </c>
      <c r="K138" s="4">
        <v>-3.51650560785838E-3</v>
      </c>
      <c r="L138" s="4">
        <v>-1.9940166044705599E-3</v>
      </c>
      <c r="M138" s="4">
        <v>-2.8287199920352698E-3</v>
      </c>
      <c r="N138" s="2">
        <v>0</v>
      </c>
      <c r="O138" s="2">
        <v>0</v>
      </c>
      <c r="P138" s="2">
        <v>56.11</v>
      </c>
      <c r="Q138" s="2">
        <v>133.25</v>
      </c>
      <c r="R138" s="3">
        <v>2.3747995009802101</v>
      </c>
      <c r="S138" s="3">
        <v>2.3836499365620698</v>
      </c>
      <c r="T138" s="3">
        <v>2.3786609566925199</v>
      </c>
      <c r="U138" s="3">
        <v>2.3805645805679201</v>
      </c>
      <c r="V138" s="2">
        <v>133.746597940497</v>
      </c>
      <c r="W138" s="2">
        <v>133.51596779651999</v>
      </c>
      <c r="X138" s="2">
        <v>133.62746055235101</v>
      </c>
      <c r="Y138" s="4">
        <v>-3.7198864477688098E-3</v>
      </c>
      <c r="Z138" s="4">
        <v>-1.99401660447034E-3</v>
      </c>
      <c r="AA138" s="4">
        <v>-2.8287199920351601E-3</v>
      </c>
      <c r="AC138" s="4">
        <f t="shared" si="40"/>
        <v>1.2483282940744173E-3</v>
      </c>
      <c r="AD138" s="4">
        <f t="shared" si="40"/>
        <v>2.4796195595605049E-3</v>
      </c>
      <c r="AE138" s="4"/>
      <c r="AF138" s="4"/>
      <c r="AH138">
        <f t="shared" si="22"/>
        <v>0</v>
      </c>
      <c r="AI138">
        <f t="shared" si="23"/>
        <v>0</v>
      </c>
      <c r="AJ138">
        <f t="shared" si="38"/>
        <v>1</v>
      </c>
      <c r="AK138">
        <f t="shared" si="39"/>
        <v>1</v>
      </c>
      <c r="AL138" s="4">
        <f t="shared" si="24"/>
        <v>-1.2483282940744173E-3</v>
      </c>
      <c r="AM138" s="4">
        <f t="shared" si="25"/>
        <v>2.4796195595605049E-3</v>
      </c>
      <c r="AN138" s="4">
        <f t="shared" si="26"/>
        <v>1.2312912654860876E-3</v>
      </c>
      <c r="AO138" s="13">
        <f t="shared" si="27"/>
        <v>1.4465105849333269E-2</v>
      </c>
      <c r="AQ138" s="4"/>
      <c r="AS138">
        <f t="shared" si="28"/>
        <v>0</v>
      </c>
      <c r="AT138">
        <f t="shared" si="29"/>
        <v>1</v>
      </c>
      <c r="AU138">
        <f t="shared" si="30"/>
        <v>0</v>
      </c>
      <c r="AV138">
        <f t="shared" si="31"/>
        <v>0</v>
      </c>
      <c r="AW138" s="4">
        <f t="shared" si="32"/>
        <v>0</v>
      </c>
      <c r="AX138" s="4">
        <f t="shared" si="33"/>
        <v>0</v>
      </c>
      <c r="AY138" s="4">
        <f t="shared" si="34"/>
        <v>0</v>
      </c>
      <c r="AZ138" s="13">
        <f t="shared" si="35"/>
        <v>2.9060432907751909E-2</v>
      </c>
      <c r="BB138" s="13">
        <f t="shared" si="36"/>
        <v>1.2312912654860876E-3</v>
      </c>
      <c r="BC138" s="13">
        <f t="shared" si="37"/>
        <v>4.3525538757085175E-2</v>
      </c>
    </row>
    <row r="139" spans="1:55" x14ac:dyDescent="0.25">
      <c r="A139" s="1">
        <v>46225</v>
      </c>
      <c r="B139" s="2">
        <v>56.05</v>
      </c>
      <c r="C139" s="2">
        <v>133.28</v>
      </c>
      <c r="D139" s="3">
        <v>2.3778768956289</v>
      </c>
      <c r="E139" s="3">
        <v>2.3831651971309502</v>
      </c>
      <c r="F139" s="3">
        <v>2.3777184297736902</v>
      </c>
      <c r="G139" s="3">
        <v>2.37966443871239</v>
      </c>
      <c r="H139" s="2">
        <v>133.57640929918901</v>
      </c>
      <c r="I139" s="2">
        <v>133.32394662261601</v>
      </c>
      <c r="J139" s="2">
        <v>133.43064474083201</v>
      </c>
      <c r="K139" s="4">
        <v>-2.2214899905680101E-3</v>
      </c>
      <c r="L139" s="4">
        <v>-3.2967721274019802E-4</v>
      </c>
      <c r="M139" s="4">
        <v>-1.1296493771253101E-3</v>
      </c>
      <c r="N139" s="2">
        <v>0</v>
      </c>
      <c r="O139" s="2">
        <v>0</v>
      </c>
      <c r="P139" s="2">
        <v>56.05</v>
      </c>
      <c r="Q139" s="2">
        <v>133.28</v>
      </c>
      <c r="R139" s="3">
        <v>2.3778768956289</v>
      </c>
      <c r="S139" s="3">
        <v>2.3836499365620698</v>
      </c>
      <c r="T139" s="3">
        <v>2.3777184297736902</v>
      </c>
      <c r="U139" s="3">
        <v>2.37966443871239</v>
      </c>
      <c r="V139" s="2">
        <v>133.60357894430399</v>
      </c>
      <c r="W139" s="2">
        <v>133.32394662261601</v>
      </c>
      <c r="X139" s="2">
        <v>133.43064474083201</v>
      </c>
      <c r="Y139" s="4">
        <v>-2.4248708304782499E-3</v>
      </c>
      <c r="Z139" s="4">
        <v>-3.2967721274042002E-4</v>
      </c>
      <c r="AA139" s="4">
        <v>-1.1296493771253101E-3</v>
      </c>
      <c r="AC139" s="4">
        <f t="shared" si="40"/>
        <v>-1.0699002447117514E-3</v>
      </c>
      <c r="AD139" s="4">
        <f t="shared" si="40"/>
        <v>2.2511537257870751E-4</v>
      </c>
      <c r="AE139" s="4"/>
      <c r="AF139" s="4"/>
      <c r="AH139">
        <f t="shared" si="22"/>
        <v>0</v>
      </c>
      <c r="AI139">
        <f t="shared" si="23"/>
        <v>1</v>
      </c>
      <c r="AJ139">
        <f t="shared" si="38"/>
        <v>1</v>
      </c>
      <c r="AK139">
        <f t="shared" si="39"/>
        <v>1</v>
      </c>
      <c r="AL139" s="4">
        <f t="shared" si="24"/>
        <v>1.0699002447117514E-3</v>
      </c>
      <c r="AM139" s="4">
        <f t="shared" si="25"/>
        <v>2.2511537257870751E-4</v>
      </c>
      <c r="AN139" s="4">
        <f t="shared" si="26"/>
        <v>1.295015617290459E-3</v>
      </c>
      <c r="AO139" s="13">
        <f t="shared" si="27"/>
        <v>1.5760121466623728E-2</v>
      </c>
      <c r="AQ139" s="4"/>
      <c r="AS139">
        <f t="shared" si="28"/>
        <v>0</v>
      </c>
      <c r="AT139">
        <f t="shared" si="29"/>
        <v>1</v>
      </c>
      <c r="AU139">
        <f t="shared" si="30"/>
        <v>0</v>
      </c>
      <c r="AV139">
        <f t="shared" si="31"/>
        <v>0</v>
      </c>
      <c r="AW139" s="4">
        <f t="shared" si="32"/>
        <v>0</v>
      </c>
      <c r="AX139" s="4">
        <f t="shared" si="33"/>
        <v>0</v>
      </c>
      <c r="AY139" s="4">
        <f t="shared" si="34"/>
        <v>0</v>
      </c>
      <c r="AZ139" s="13">
        <f t="shared" si="35"/>
        <v>2.9060432907751909E-2</v>
      </c>
      <c r="BB139" s="13">
        <f t="shared" si="36"/>
        <v>1.295015617290459E-3</v>
      </c>
      <c r="BC139" s="13">
        <f t="shared" si="37"/>
        <v>4.4820554374375633E-2</v>
      </c>
    </row>
    <row r="140" spans="1:55" x14ac:dyDescent="0.25">
      <c r="A140" s="1">
        <v>46226</v>
      </c>
      <c r="B140" s="2">
        <v>55.83</v>
      </c>
      <c r="C140" s="2">
        <v>132.84</v>
      </c>
      <c r="D140" s="3">
        <v>2.3793659322944598</v>
      </c>
      <c r="E140" s="3">
        <v>2.3831651971309502</v>
      </c>
      <c r="F140" s="3">
        <v>2.3770882242995</v>
      </c>
      <c r="G140" s="3">
        <v>2.3793196303382902</v>
      </c>
      <c r="H140" s="2">
        <v>133.05211295582001</v>
      </c>
      <c r="I140" s="2">
        <v>132.74801993426499</v>
      </c>
      <c r="J140" s="2">
        <v>132.856665613313</v>
      </c>
      <c r="K140" s="4">
        <v>-1.5954817046548999E-3</v>
      </c>
      <c r="L140" s="4">
        <v>6.9265224715049395E-4</v>
      </c>
      <c r="M140" s="4">
        <v>-1.2544841913322399E-4</v>
      </c>
      <c r="N140" s="2">
        <v>0</v>
      </c>
      <c r="O140" s="2">
        <v>0</v>
      </c>
      <c r="P140" s="2">
        <v>55.83</v>
      </c>
      <c r="Q140" s="2">
        <v>132.84</v>
      </c>
      <c r="R140" s="3">
        <v>2.3793659322944598</v>
      </c>
      <c r="S140" s="3">
        <v>2.3836499365620698</v>
      </c>
      <c r="T140" s="3">
        <v>2.3770882242995</v>
      </c>
      <c r="U140" s="3">
        <v>2.3793196303382902</v>
      </c>
      <c r="V140" s="2">
        <v>133.07917595826001</v>
      </c>
      <c r="W140" s="2">
        <v>132.74801993426499</v>
      </c>
      <c r="X140" s="2">
        <v>132.856665613313</v>
      </c>
      <c r="Y140" s="4">
        <v>-1.7988625445653E-3</v>
      </c>
      <c r="Z140" s="4">
        <v>6.92652247150716E-4</v>
      </c>
      <c r="AA140" s="4">
        <v>-1.2544841913322399E-4</v>
      </c>
      <c r="AC140" s="4">
        <f t="shared" si="40"/>
        <v>-3.9327901958998504E-3</v>
      </c>
      <c r="AD140" s="4">
        <f t="shared" si="40"/>
        <v>-3.3067819099867599E-3</v>
      </c>
      <c r="AE140" s="4"/>
      <c r="AF140" s="4"/>
      <c r="AH140">
        <f t="shared" si="22"/>
        <v>0</v>
      </c>
      <c r="AI140">
        <f t="shared" si="23"/>
        <v>1</v>
      </c>
      <c r="AJ140">
        <f t="shared" si="38"/>
        <v>0</v>
      </c>
      <c r="AK140">
        <f t="shared" si="39"/>
        <v>0</v>
      </c>
      <c r="AL140" s="4">
        <f t="shared" si="24"/>
        <v>0</v>
      </c>
      <c r="AM140" s="4">
        <f t="shared" si="25"/>
        <v>0</v>
      </c>
      <c r="AN140" s="4">
        <f t="shared" si="26"/>
        <v>0</v>
      </c>
      <c r="AO140" s="13">
        <f t="shared" si="27"/>
        <v>1.5760121466623728E-2</v>
      </c>
      <c r="AQ140" s="4"/>
      <c r="AS140">
        <f t="shared" si="28"/>
        <v>0</v>
      </c>
      <c r="AT140">
        <f t="shared" si="29"/>
        <v>1</v>
      </c>
      <c r="AU140">
        <f t="shared" si="30"/>
        <v>0</v>
      </c>
      <c r="AV140">
        <f t="shared" si="31"/>
        <v>0</v>
      </c>
      <c r="AW140" s="4">
        <f t="shared" si="32"/>
        <v>0</v>
      </c>
      <c r="AX140" s="4">
        <f t="shared" si="33"/>
        <v>0</v>
      </c>
      <c r="AY140" s="4">
        <f t="shared" si="34"/>
        <v>0</v>
      </c>
      <c r="AZ140" s="13">
        <f t="shared" si="35"/>
        <v>2.9060432907751909E-2</v>
      </c>
      <c r="BB140" s="13">
        <f t="shared" si="36"/>
        <v>0</v>
      </c>
      <c r="BC140" s="13">
        <f t="shared" si="37"/>
        <v>4.4820554374375633E-2</v>
      </c>
    </row>
    <row r="141" spans="1:55" x14ac:dyDescent="0.25">
      <c r="A141" s="1">
        <v>46227</v>
      </c>
      <c r="B141" s="2">
        <v>56.31</v>
      </c>
      <c r="C141" s="2">
        <v>134.06</v>
      </c>
      <c r="D141" s="3">
        <v>2.3807494228378601</v>
      </c>
      <c r="E141" s="3">
        <v>2.3831651971309502</v>
      </c>
      <c r="F141" s="3">
        <v>2.3765166040271901</v>
      </c>
      <c r="G141" s="3">
        <v>2.3789745009189098</v>
      </c>
      <c r="H141" s="2">
        <v>134.19603225044301</v>
      </c>
      <c r="I141" s="2">
        <v>133.853837910305</v>
      </c>
      <c r="J141" s="2">
        <v>133.979488384349</v>
      </c>
      <c r="K141" s="4">
        <v>-1.01419722764721E-3</v>
      </c>
      <c r="L141" s="4">
        <v>1.5390181559515801E-3</v>
      </c>
      <c r="M141" s="4">
        <v>6.0074445416574197E-4</v>
      </c>
      <c r="N141" s="2">
        <v>0</v>
      </c>
      <c r="O141" s="2">
        <v>0</v>
      </c>
      <c r="P141" s="2">
        <v>56.31</v>
      </c>
      <c r="Q141" s="2">
        <v>134.06</v>
      </c>
      <c r="R141" s="3">
        <v>2.3807494228378601</v>
      </c>
      <c r="S141" s="3">
        <v>2.3836499365620698</v>
      </c>
      <c r="T141" s="3">
        <v>2.3765166040271901</v>
      </c>
      <c r="U141" s="3">
        <v>2.3789745009189098</v>
      </c>
      <c r="V141" s="2">
        <v>134.22332792781</v>
      </c>
      <c r="W141" s="2">
        <v>133.853837910305</v>
      </c>
      <c r="X141" s="2">
        <v>133.979488384349</v>
      </c>
      <c r="Y141" s="4">
        <v>-1.21757806755755E-3</v>
      </c>
      <c r="Z141" s="4">
        <v>1.5390181559515801E-3</v>
      </c>
      <c r="AA141" s="4">
        <v>6.0074445416574197E-4</v>
      </c>
      <c r="AC141" s="4">
        <f t="shared" si="40"/>
        <v>8.5607799442580356E-3</v>
      </c>
      <c r="AD141" s="4">
        <f t="shared" si="40"/>
        <v>9.1420644212658279E-3</v>
      </c>
      <c r="AE141" s="4"/>
      <c r="AF141" s="4"/>
      <c r="AH141">
        <f t="shared" si="22"/>
        <v>0</v>
      </c>
      <c r="AI141">
        <f t="shared" si="23"/>
        <v>1</v>
      </c>
      <c r="AJ141">
        <f t="shared" si="38"/>
        <v>0</v>
      </c>
      <c r="AK141">
        <f t="shared" si="39"/>
        <v>0</v>
      </c>
      <c r="AL141" s="4">
        <f t="shared" si="24"/>
        <v>0</v>
      </c>
      <c r="AM141" s="4">
        <f t="shared" si="25"/>
        <v>0</v>
      </c>
      <c r="AN141" s="4">
        <f t="shared" si="26"/>
        <v>0</v>
      </c>
      <c r="AO141" s="13">
        <f t="shared" si="27"/>
        <v>1.5760121466623728E-2</v>
      </c>
      <c r="AQ141" s="4"/>
      <c r="AS141">
        <f t="shared" si="28"/>
        <v>0</v>
      </c>
      <c r="AT141">
        <f t="shared" si="29"/>
        <v>0</v>
      </c>
      <c r="AU141">
        <f t="shared" si="30"/>
        <v>0</v>
      </c>
      <c r="AV141">
        <f t="shared" si="31"/>
        <v>0</v>
      </c>
      <c r="AW141" s="4">
        <f t="shared" si="32"/>
        <v>0</v>
      </c>
      <c r="AX141" s="4">
        <f t="shared" si="33"/>
        <v>0</v>
      </c>
      <c r="AY141" s="4">
        <f t="shared" si="34"/>
        <v>0</v>
      </c>
      <c r="AZ141" s="13">
        <f t="shared" si="35"/>
        <v>2.9060432907751909E-2</v>
      </c>
      <c r="BB141" s="13">
        <f t="shared" si="36"/>
        <v>0</v>
      </c>
      <c r="BC141" s="13">
        <f t="shared" si="37"/>
        <v>4.4820554374375633E-2</v>
      </c>
    </row>
    <row r="142" spans="1:55" x14ac:dyDescent="0.25">
      <c r="A142" s="1">
        <v>46230</v>
      </c>
      <c r="B142" s="2">
        <v>56.88</v>
      </c>
      <c r="C142" s="2">
        <v>135.16999999999999</v>
      </c>
      <c r="D142" s="3">
        <v>2.37640646976089</v>
      </c>
      <c r="E142" s="3">
        <v>2.3831651971309502</v>
      </c>
      <c r="F142" s="3">
        <v>2.3764187098939602</v>
      </c>
      <c r="G142" s="3">
        <v>2.3784649756109801</v>
      </c>
      <c r="H142" s="2">
        <v>135.554436412808</v>
      </c>
      <c r="I142" s="2">
        <v>135.176264437067</v>
      </c>
      <c r="J142" s="2">
        <v>135.316069612267</v>
      </c>
      <c r="K142" s="4">
        <v>-2.8400588901809302E-3</v>
      </c>
      <c r="L142" s="4">
        <v>-4.63438034277392E-5</v>
      </c>
      <c r="M142" s="4">
        <v>-1.0800528594797E-3</v>
      </c>
      <c r="N142" s="2">
        <v>0</v>
      </c>
      <c r="O142" s="2">
        <v>0</v>
      </c>
      <c r="P142" s="2">
        <v>56.88</v>
      </c>
      <c r="Q142" s="2">
        <v>135.16999999999999</v>
      </c>
      <c r="R142" s="3">
        <v>2.37640646976089</v>
      </c>
      <c r="S142" s="3">
        <v>2.3836499365620698</v>
      </c>
      <c r="T142" s="3">
        <v>2.3764187098939602</v>
      </c>
      <c r="U142" s="3">
        <v>2.3784649756109801</v>
      </c>
      <c r="V142" s="2">
        <v>135.58200839164999</v>
      </c>
      <c r="W142" s="2">
        <v>135.176264437067</v>
      </c>
      <c r="X142" s="2">
        <v>135.316069612267</v>
      </c>
      <c r="Y142" s="4">
        <v>-3.0434397300912398E-3</v>
      </c>
      <c r="Z142" s="4">
        <v>-4.63438034277392E-5</v>
      </c>
      <c r="AA142" s="4">
        <v>-1.0800528594797E-3</v>
      </c>
      <c r="AC142" s="4">
        <f t="shared" si="40"/>
        <v>1.007164622845819E-2</v>
      </c>
      <c r="AD142" s="4">
        <f t="shared" si="40"/>
        <v>8.2457845659247297E-3</v>
      </c>
      <c r="AE142" s="4"/>
      <c r="AF142" s="4"/>
      <c r="AH142">
        <f t="shared" si="22"/>
        <v>0</v>
      </c>
      <c r="AI142">
        <f t="shared" si="23"/>
        <v>1</v>
      </c>
      <c r="AJ142">
        <f t="shared" si="38"/>
        <v>0</v>
      </c>
      <c r="AK142">
        <f t="shared" si="39"/>
        <v>0</v>
      </c>
      <c r="AL142" s="4">
        <f t="shared" si="24"/>
        <v>0</v>
      </c>
      <c r="AM142" s="4">
        <f t="shared" si="25"/>
        <v>0</v>
      </c>
      <c r="AN142" s="4">
        <f t="shared" si="26"/>
        <v>0</v>
      </c>
      <c r="AO142" s="13">
        <f t="shared" si="27"/>
        <v>1.5760121466623728E-2</v>
      </c>
      <c r="AQ142" s="4"/>
      <c r="AS142">
        <f t="shared" si="28"/>
        <v>0</v>
      </c>
      <c r="AT142">
        <f t="shared" si="29"/>
        <v>1</v>
      </c>
      <c r="AU142">
        <f t="shared" si="30"/>
        <v>0</v>
      </c>
      <c r="AV142">
        <f t="shared" si="31"/>
        <v>0</v>
      </c>
      <c r="AW142" s="4">
        <f t="shared" si="32"/>
        <v>0</v>
      </c>
      <c r="AX142" s="4">
        <f t="shared" si="33"/>
        <v>0</v>
      </c>
      <c r="AY142" s="4">
        <f t="shared" si="34"/>
        <v>0</v>
      </c>
      <c r="AZ142" s="13">
        <f t="shared" si="35"/>
        <v>2.9060432907751909E-2</v>
      </c>
      <c r="BB142" s="13">
        <f t="shared" si="36"/>
        <v>0</v>
      </c>
      <c r="BC142" s="13">
        <f t="shared" si="37"/>
        <v>4.4820554374375633E-2</v>
      </c>
    </row>
    <row r="143" spans="1:55" x14ac:dyDescent="0.25">
      <c r="A143" s="1">
        <v>46231</v>
      </c>
      <c r="B143" s="2">
        <v>57.6</v>
      </c>
      <c r="C143" s="2">
        <v>136.71</v>
      </c>
      <c r="D143" s="3">
        <v>2.3734375000000001</v>
      </c>
      <c r="E143" s="3">
        <v>2.3831651971309502</v>
      </c>
      <c r="F143" s="3">
        <v>2.3758842114069498</v>
      </c>
      <c r="G143" s="3">
        <v>2.3782611990845499</v>
      </c>
      <c r="H143" s="2">
        <v>137.270315354742</v>
      </c>
      <c r="I143" s="2">
        <v>136.88171768989201</v>
      </c>
      <c r="J143" s="2">
        <v>136.999582595193</v>
      </c>
      <c r="K143" s="4">
        <v>-4.0901926488762803E-3</v>
      </c>
      <c r="L143" s="4">
        <v>-1.25528443544008E-3</v>
      </c>
      <c r="M143" s="4">
        <v>-2.1159851291666001E-3</v>
      </c>
      <c r="N143" s="2">
        <v>0</v>
      </c>
      <c r="O143" s="2">
        <v>0</v>
      </c>
      <c r="P143" s="2">
        <v>57.6</v>
      </c>
      <c r="Q143" s="2">
        <v>136.71</v>
      </c>
      <c r="R143" s="3">
        <v>2.3734375000000001</v>
      </c>
      <c r="S143" s="3">
        <v>2.3836499365620698</v>
      </c>
      <c r="T143" s="3">
        <v>2.3758842114069498</v>
      </c>
      <c r="U143" s="3">
        <v>2.3782611990845499</v>
      </c>
      <c r="V143" s="2">
        <v>137.298236345975</v>
      </c>
      <c r="W143" s="2">
        <v>136.88171768989201</v>
      </c>
      <c r="X143" s="2">
        <v>136.999582595193</v>
      </c>
      <c r="Y143" s="4">
        <v>-4.2935734887866997E-3</v>
      </c>
      <c r="Z143" s="4">
        <v>-1.2552844354399701E-3</v>
      </c>
      <c r="AA143" s="4">
        <v>-2.1159851291666001E-3</v>
      </c>
      <c r="AC143" s="4">
        <f t="shared" si="40"/>
        <v>1.2578782206860185E-2</v>
      </c>
      <c r="AD143" s="4">
        <f t="shared" si="40"/>
        <v>1.1328648448164625E-2</v>
      </c>
      <c r="AE143" s="4"/>
      <c r="AF143" s="4"/>
      <c r="AH143">
        <f t="shared" si="22"/>
        <v>0</v>
      </c>
      <c r="AI143">
        <f t="shared" si="23"/>
        <v>0</v>
      </c>
      <c r="AJ143">
        <f t="shared" si="38"/>
        <v>0</v>
      </c>
      <c r="AK143">
        <f t="shared" si="39"/>
        <v>0</v>
      </c>
      <c r="AL143" s="4">
        <f t="shared" si="24"/>
        <v>0</v>
      </c>
      <c r="AM143" s="4">
        <f t="shared" si="25"/>
        <v>0</v>
      </c>
      <c r="AN143" s="4">
        <f t="shared" si="26"/>
        <v>0</v>
      </c>
      <c r="AO143" s="13">
        <f t="shared" si="27"/>
        <v>1.5760121466623728E-2</v>
      </c>
      <c r="AQ143" s="4"/>
      <c r="AS143">
        <f t="shared" si="28"/>
        <v>0</v>
      </c>
      <c r="AT143">
        <f t="shared" si="29"/>
        <v>1</v>
      </c>
      <c r="AU143">
        <f t="shared" si="30"/>
        <v>0</v>
      </c>
      <c r="AV143">
        <f t="shared" si="31"/>
        <v>0</v>
      </c>
      <c r="AW143" s="4">
        <f t="shared" si="32"/>
        <v>0</v>
      </c>
      <c r="AX143" s="4">
        <f t="shared" si="33"/>
        <v>0</v>
      </c>
      <c r="AY143" s="4">
        <f t="shared" si="34"/>
        <v>0</v>
      </c>
      <c r="AZ143" s="13">
        <f t="shared" si="35"/>
        <v>2.9060432907751909E-2</v>
      </c>
      <c r="BB143" s="13">
        <f t="shared" si="36"/>
        <v>0</v>
      </c>
      <c r="BC143" s="13">
        <f t="shared" si="37"/>
        <v>4.4820554374375633E-2</v>
      </c>
    </row>
    <row r="144" spans="1:55" x14ac:dyDescent="0.25">
      <c r="A144" s="1">
        <v>46232</v>
      </c>
      <c r="B144" s="2">
        <v>56.68</v>
      </c>
      <c r="C144" s="2">
        <v>134.18</v>
      </c>
      <c r="D144" s="3">
        <v>2.3673253352152401</v>
      </c>
      <c r="E144" s="3">
        <v>2.3831651971309502</v>
      </c>
      <c r="F144" s="3">
        <v>2.3748161791576101</v>
      </c>
      <c r="G144" s="3">
        <v>2.37770375758193</v>
      </c>
      <c r="H144" s="2">
        <v>135.07780337338201</v>
      </c>
      <c r="I144" s="2">
        <v>134.66511710254599</v>
      </c>
      <c r="J144" s="2">
        <v>134.79984476411201</v>
      </c>
      <c r="K144" s="4">
        <v>-6.6687515786694497E-3</v>
      </c>
      <c r="L144" s="4">
        <v>-3.6089004278357902E-3</v>
      </c>
      <c r="M144" s="4">
        <v>-4.6088647412631497E-3</v>
      </c>
      <c r="N144" s="2">
        <v>0</v>
      </c>
      <c r="O144" s="2">
        <v>0</v>
      </c>
      <c r="P144" s="2">
        <v>56.68</v>
      </c>
      <c r="Q144" s="2">
        <v>134.18</v>
      </c>
      <c r="R144" s="3">
        <v>2.3673253352152401</v>
      </c>
      <c r="S144" s="3">
        <v>2.3836499365620698</v>
      </c>
      <c r="T144" s="3">
        <v>2.3748161791576101</v>
      </c>
      <c r="U144" s="3">
        <v>2.37770375758193</v>
      </c>
      <c r="V144" s="2">
        <v>135.10527840433801</v>
      </c>
      <c r="W144" s="2">
        <v>134.66511710254599</v>
      </c>
      <c r="X144" s="2">
        <v>134.79984476411201</v>
      </c>
      <c r="Y144" s="4">
        <v>-6.8721324185797598E-3</v>
      </c>
      <c r="Z144" s="4">
        <v>-3.6089004278357902E-3</v>
      </c>
      <c r="AA144" s="4">
        <v>-4.6088647412631497E-3</v>
      </c>
      <c r="AC144" s="4">
        <f t="shared" si="40"/>
        <v>-1.6101152879365924E-2</v>
      </c>
      <c r="AD144" s="4">
        <f t="shared" si="40"/>
        <v>-1.8679711809158926E-2</v>
      </c>
      <c r="AE144" s="4"/>
      <c r="AF144" s="4"/>
      <c r="AH144">
        <f t="shared" si="22"/>
        <v>1</v>
      </c>
      <c r="AI144">
        <f t="shared" si="23"/>
        <v>0</v>
      </c>
      <c r="AJ144">
        <f t="shared" si="38"/>
        <v>0</v>
      </c>
      <c r="AK144">
        <f t="shared" si="39"/>
        <v>0</v>
      </c>
      <c r="AL144" s="4">
        <f t="shared" si="24"/>
        <v>0</v>
      </c>
      <c r="AM144" s="4">
        <f t="shared" si="25"/>
        <v>0</v>
      </c>
      <c r="AN144" s="4">
        <f t="shared" si="26"/>
        <v>0</v>
      </c>
      <c r="AO144" s="13">
        <f t="shared" si="27"/>
        <v>1.5760121466623728E-2</v>
      </c>
      <c r="AQ144" s="4"/>
      <c r="AS144">
        <f t="shared" si="28"/>
        <v>0</v>
      </c>
      <c r="AT144">
        <f t="shared" si="29"/>
        <v>1</v>
      </c>
      <c r="AU144">
        <f t="shared" si="30"/>
        <v>0</v>
      </c>
      <c r="AV144">
        <f t="shared" si="31"/>
        <v>0</v>
      </c>
      <c r="AW144" s="4">
        <f t="shared" si="32"/>
        <v>0</v>
      </c>
      <c r="AX144" s="4">
        <f t="shared" si="33"/>
        <v>0</v>
      </c>
      <c r="AY144" s="4">
        <f t="shared" si="34"/>
        <v>0</v>
      </c>
      <c r="AZ144" s="13">
        <f t="shared" si="35"/>
        <v>2.9060432907751909E-2</v>
      </c>
      <c r="BB144" s="13">
        <f t="shared" si="36"/>
        <v>0</v>
      </c>
      <c r="BC144" s="13">
        <f t="shared" si="37"/>
        <v>4.4820554374375633E-2</v>
      </c>
    </row>
    <row r="145" spans="1:55" x14ac:dyDescent="0.25">
      <c r="A145" s="1">
        <v>46233</v>
      </c>
      <c r="B145" s="2">
        <v>57</v>
      </c>
      <c r="C145" s="2">
        <v>134.77000000000001</v>
      </c>
      <c r="D145" s="3">
        <v>2.3643859649122798</v>
      </c>
      <c r="E145" s="3">
        <v>2.3831651971309502</v>
      </c>
      <c r="F145" s="3">
        <v>2.3741446434902498</v>
      </c>
      <c r="G145" s="3">
        <v>2.3770566812382801</v>
      </c>
      <c r="H145" s="2">
        <v>135.84041623646399</v>
      </c>
      <c r="I145" s="2">
        <v>135.364522211984</v>
      </c>
      <c r="J145" s="2">
        <v>135.52911418216999</v>
      </c>
      <c r="K145" s="4">
        <v>-7.9111649444138996E-3</v>
      </c>
      <c r="L145" s="4">
        <v>-4.40168229526348E-3</v>
      </c>
      <c r="M145" s="4">
        <v>-5.6168602716144397E-3</v>
      </c>
      <c r="N145" s="2">
        <v>0</v>
      </c>
      <c r="O145" s="2">
        <v>0</v>
      </c>
      <c r="P145" s="2">
        <v>57</v>
      </c>
      <c r="Q145" s="2">
        <v>134.77000000000001</v>
      </c>
      <c r="R145" s="3">
        <v>2.3643859649122798</v>
      </c>
      <c r="S145" s="3">
        <v>2.3836499365620698</v>
      </c>
      <c r="T145" s="3">
        <v>2.3741446434902498</v>
      </c>
      <c r="U145" s="3">
        <v>2.3770566812382801</v>
      </c>
      <c r="V145" s="2">
        <v>135.868046384038</v>
      </c>
      <c r="W145" s="2">
        <v>135.364522211984</v>
      </c>
      <c r="X145" s="2">
        <v>135.52911418216999</v>
      </c>
      <c r="Y145" s="4">
        <v>-8.1145457843242192E-3</v>
      </c>
      <c r="Z145" s="4">
        <v>-4.40168229526348E-3</v>
      </c>
      <c r="AA145" s="4">
        <v>-5.6168602716144397E-3</v>
      </c>
      <c r="AC145" s="4">
        <f t="shared" si="40"/>
        <v>5.6298530120704642E-3</v>
      </c>
      <c r="AD145" s="4">
        <f t="shared" si="40"/>
        <v>4.387439646325977E-3</v>
      </c>
      <c r="AE145" s="4"/>
      <c r="AF145" s="4"/>
      <c r="AH145">
        <f t="shared" si="22"/>
        <v>1</v>
      </c>
      <c r="AI145">
        <f t="shared" si="23"/>
        <v>0</v>
      </c>
      <c r="AJ145">
        <f t="shared" si="38"/>
        <v>1</v>
      </c>
      <c r="AK145">
        <f t="shared" si="39"/>
        <v>1</v>
      </c>
      <c r="AL145" s="4">
        <f t="shared" si="24"/>
        <v>-5.6298530120704642E-3</v>
      </c>
      <c r="AM145" s="4">
        <f t="shared" si="25"/>
        <v>4.387439646325977E-3</v>
      </c>
      <c r="AN145" s="4">
        <f t="shared" si="26"/>
        <v>-1.2424133657444872E-3</v>
      </c>
      <c r="AO145" s="13">
        <f t="shared" si="27"/>
        <v>1.451770810087924E-2</v>
      </c>
      <c r="AQ145" s="4"/>
      <c r="AS145">
        <f t="shared" si="28"/>
        <v>0</v>
      </c>
      <c r="AT145">
        <f t="shared" si="29"/>
        <v>1</v>
      </c>
      <c r="AU145">
        <f t="shared" si="30"/>
        <v>0</v>
      </c>
      <c r="AV145">
        <f t="shared" si="31"/>
        <v>0</v>
      </c>
      <c r="AW145" s="4">
        <f t="shared" si="32"/>
        <v>0</v>
      </c>
      <c r="AX145" s="4">
        <f t="shared" si="33"/>
        <v>0</v>
      </c>
      <c r="AY145" s="4">
        <f t="shared" si="34"/>
        <v>0</v>
      </c>
      <c r="AZ145" s="13">
        <f t="shared" si="35"/>
        <v>2.9060432907751909E-2</v>
      </c>
      <c r="BB145" s="13">
        <f t="shared" si="36"/>
        <v>-1.2424133657444872E-3</v>
      </c>
      <c r="BC145" s="13">
        <f t="shared" si="37"/>
        <v>4.3578141008631145E-2</v>
      </c>
    </row>
    <row r="146" spans="1:55" x14ac:dyDescent="0.25">
      <c r="A146" s="1">
        <v>46234</v>
      </c>
      <c r="B146" s="2">
        <v>56.94</v>
      </c>
      <c r="C146" s="2">
        <v>134.65</v>
      </c>
      <c r="D146" s="3">
        <v>2.36476993326308</v>
      </c>
      <c r="E146" s="3">
        <v>2.3831651971309502</v>
      </c>
      <c r="F146" s="3">
        <v>2.3730994185442502</v>
      </c>
      <c r="G146" s="3">
        <v>2.3767317115224298</v>
      </c>
      <c r="H146" s="2">
        <v>135.69742632463601</v>
      </c>
      <c r="I146" s="2">
        <v>135.18379600033501</v>
      </c>
      <c r="J146" s="2">
        <v>135.34960742970699</v>
      </c>
      <c r="K146" s="4">
        <v>-7.7487814832151603E-3</v>
      </c>
      <c r="L146" s="4">
        <v>-3.9564850998954097E-3</v>
      </c>
      <c r="M146" s="4">
        <v>-5.1822963899831997E-3</v>
      </c>
      <c r="N146" s="2">
        <v>0</v>
      </c>
      <c r="O146" s="2">
        <v>0</v>
      </c>
      <c r="P146" s="2">
        <v>56.94</v>
      </c>
      <c r="Q146" s="2">
        <v>134.65</v>
      </c>
      <c r="R146" s="3">
        <v>2.36476993326308</v>
      </c>
      <c r="S146" s="3">
        <v>2.3836499365620698</v>
      </c>
      <c r="T146" s="3">
        <v>2.3730994185442502</v>
      </c>
      <c r="U146" s="3">
        <v>2.3767317115224298</v>
      </c>
      <c r="V146" s="2">
        <v>135.72502738784399</v>
      </c>
      <c r="W146" s="2">
        <v>135.18379600033501</v>
      </c>
      <c r="X146" s="2">
        <v>135.34960742970699</v>
      </c>
      <c r="Y146" s="4">
        <v>-7.9521623231255303E-3</v>
      </c>
      <c r="Z146" s="4">
        <v>-3.9564850998954097E-3</v>
      </c>
      <c r="AA146" s="4">
        <v>-5.1822963899831997E-3</v>
      </c>
      <c r="AC146" s="4">
        <f t="shared" si="40"/>
        <v>-1.0531859846587012E-3</v>
      </c>
      <c r="AD146" s="4">
        <f t="shared" si="40"/>
        <v>-8.9080252345994238E-4</v>
      </c>
      <c r="AE146" s="4"/>
      <c r="AF146" s="4"/>
      <c r="AH146">
        <f t="shared" si="22"/>
        <v>1</v>
      </c>
      <c r="AI146">
        <f t="shared" si="23"/>
        <v>0</v>
      </c>
      <c r="AJ146">
        <f t="shared" si="38"/>
        <v>1</v>
      </c>
      <c r="AK146">
        <f t="shared" si="39"/>
        <v>1</v>
      </c>
      <c r="AL146" s="4">
        <f t="shared" si="24"/>
        <v>1.0531859846587012E-3</v>
      </c>
      <c r="AM146" s="4">
        <f t="shared" si="25"/>
        <v>-8.9080252345994238E-4</v>
      </c>
      <c r="AN146" s="4">
        <f t="shared" si="26"/>
        <v>1.6238346119875886E-4</v>
      </c>
      <c r="AO146" s="13">
        <f t="shared" si="27"/>
        <v>1.4680091562077998E-2</v>
      </c>
      <c r="AQ146" s="4"/>
      <c r="AS146">
        <f t="shared" si="28"/>
        <v>0</v>
      </c>
      <c r="AT146">
        <f t="shared" si="29"/>
        <v>1</v>
      </c>
      <c r="AU146">
        <f t="shared" si="30"/>
        <v>0</v>
      </c>
      <c r="AV146">
        <f t="shared" si="31"/>
        <v>0</v>
      </c>
      <c r="AW146" s="4">
        <f t="shared" si="32"/>
        <v>0</v>
      </c>
      <c r="AX146" s="4">
        <f t="shared" si="33"/>
        <v>0</v>
      </c>
      <c r="AY146" s="4">
        <f t="shared" si="34"/>
        <v>0</v>
      </c>
      <c r="AZ146" s="13">
        <f t="shared" si="35"/>
        <v>2.9060432907751909E-2</v>
      </c>
      <c r="BB146" s="13">
        <f t="shared" si="36"/>
        <v>1.6238346119875886E-4</v>
      </c>
      <c r="BC146" s="13">
        <f t="shared" si="37"/>
        <v>4.3740524469829907E-2</v>
      </c>
    </row>
    <row r="147" spans="1:55" x14ac:dyDescent="0.25">
      <c r="A147" s="1">
        <v>46237</v>
      </c>
      <c r="B147" s="2">
        <v>57.38</v>
      </c>
      <c r="C147" s="2">
        <v>135.91999999999999</v>
      </c>
      <c r="D147" s="3">
        <v>2.3687696061345398</v>
      </c>
      <c r="E147" s="3">
        <v>2.3831651971309502</v>
      </c>
      <c r="F147" s="3">
        <v>2.3727886561027498</v>
      </c>
      <c r="G147" s="3">
        <v>2.3761641355413099</v>
      </c>
      <c r="H147" s="2">
        <v>136.74601901137299</v>
      </c>
      <c r="I147" s="2">
        <v>136.16844463606901</v>
      </c>
      <c r="J147" s="2">
        <v>136.37686560715699</v>
      </c>
      <c r="K147" s="4">
        <v>-6.0588520804739704E-3</v>
      </c>
      <c r="L147" s="4">
        <v>-1.8262054858608401E-3</v>
      </c>
      <c r="M147" s="4">
        <v>-3.3556466751442199E-3</v>
      </c>
      <c r="N147" s="2">
        <v>0</v>
      </c>
      <c r="O147" s="2">
        <v>0</v>
      </c>
      <c r="P147" s="2">
        <v>57.38</v>
      </c>
      <c r="Q147" s="2">
        <v>135.91999999999999</v>
      </c>
      <c r="R147" s="3">
        <v>2.3687696061345398</v>
      </c>
      <c r="S147" s="3">
        <v>2.3836499365620698</v>
      </c>
      <c r="T147" s="3">
        <v>2.3727886561027498</v>
      </c>
      <c r="U147" s="3">
        <v>2.3761641355413099</v>
      </c>
      <c r="V147" s="2">
        <v>136.77383335993099</v>
      </c>
      <c r="W147" s="2">
        <v>136.16844463606901</v>
      </c>
      <c r="X147" s="2">
        <v>136.37686560715699</v>
      </c>
      <c r="Y147" s="4">
        <v>-6.2622329203844401E-3</v>
      </c>
      <c r="Z147" s="4">
        <v>-1.82620548586106E-3</v>
      </c>
      <c r="AA147" s="4">
        <v>-3.3556466751442199E-3</v>
      </c>
      <c r="AC147" s="4">
        <f t="shared" si="40"/>
        <v>7.6977287033273591E-3</v>
      </c>
      <c r="AD147" s="4">
        <f t="shared" si="40"/>
        <v>9.3876581060684614E-3</v>
      </c>
      <c r="AE147" s="4"/>
      <c r="AF147" s="4"/>
      <c r="AH147">
        <f t="shared" si="22"/>
        <v>0</v>
      </c>
      <c r="AI147">
        <f t="shared" si="23"/>
        <v>0</v>
      </c>
      <c r="AJ147">
        <f t="shared" si="38"/>
        <v>1</v>
      </c>
      <c r="AK147">
        <f t="shared" si="39"/>
        <v>1</v>
      </c>
      <c r="AL147" s="4">
        <f t="shared" si="24"/>
        <v>-7.6977287033273591E-3</v>
      </c>
      <c r="AM147" s="4">
        <f t="shared" si="25"/>
        <v>9.3876581060684614E-3</v>
      </c>
      <c r="AN147" s="4">
        <f t="shared" si="26"/>
        <v>1.6899294027411024E-3</v>
      </c>
      <c r="AO147" s="13">
        <f t="shared" si="27"/>
        <v>1.6370020964819099E-2</v>
      </c>
      <c r="AQ147" s="4"/>
      <c r="AS147">
        <f t="shared" si="28"/>
        <v>0</v>
      </c>
      <c r="AT147">
        <f t="shared" si="29"/>
        <v>1</v>
      </c>
      <c r="AU147">
        <f t="shared" si="30"/>
        <v>0</v>
      </c>
      <c r="AV147">
        <f t="shared" si="31"/>
        <v>0</v>
      </c>
      <c r="AW147" s="4">
        <f t="shared" si="32"/>
        <v>0</v>
      </c>
      <c r="AX147" s="4">
        <f t="shared" si="33"/>
        <v>0</v>
      </c>
      <c r="AY147" s="4">
        <f t="shared" si="34"/>
        <v>0</v>
      </c>
      <c r="AZ147" s="13">
        <f t="shared" si="35"/>
        <v>2.9060432907751909E-2</v>
      </c>
      <c r="BB147" s="13">
        <f t="shared" si="36"/>
        <v>1.6899294027411024E-3</v>
      </c>
      <c r="BC147" s="13">
        <f t="shared" si="37"/>
        <v>4.5430453872571011E-2</v>
      </c>
    </row>
    <row r="148" spans="1:55" x14ac:dyDescent="0.25">
      <c r="A148" s="1">
        <v>46238</v>
      </c>
      <c r="B148" s="2">
        <v>57.88</v>
      </c>
      <c r="C148" s="2">
        <v>137.08000000000001</v>
      </c>
      <c r="D148" s="3">
        <v>2.3683483068417401</v>
      </c>
      <c r="E148" s="3">
        <v>2.3831651971309502</v>
      </c>
      <c r="F148" s="3">
        <v>2.3721435366888999</v>
      </c>
      <c r="G148" s="3">
        <v>2.3754022466907099</v>
      </c>
      <c r="H148" s="2">
        <v>137.93760160993901</v>
      </c>
      <c r="I148" s="2">
        <v>137.33700741522699</v>
      </c>
      <c r="J148" s="2">
        <v>137.532380165131</v>
      </c>
      <c r="K148" s="4">
        <v>-6.2367236478066803E-3</v>
      </c>
      <c r="L148" s="4">
        <v>-1.8731163406515399E-3</v>
      </c>
      <c r="M148" s="4">
        <v>-3.2946844863478101E-3</v>
      </c>
      <c r="N148" s="2">
        <v>0</v>
      </c>
      <c r="O148" s="2">
        <v>0</v>
      </c>
      <c r="P148" s="2">
        <v>57.88</v>
      </c>
      <c r="Q148" s="2">
        <v>137.08000000000001</v>
      </c>
      <c r="R148" s="3">
        <v>2.3683483068417401</v>
      </c>
      <c r="S148" s="3">
        <v>2.3836499365620698</v>
      </c>
      <c r="T148" s="3">
        <v>2.3721435366888999</v>
      </c>
      <c r="U148" s="3">
        <v>2.3754022466907099</v>
      </c>
      <c r="V148" s="2">
        <v>137.96565832821199</v>
      </c>
      <c r="W148" s="2">
        <v>137.33700741522699</v>
      </c>
      <c r="X148" s="2">
        <v>137.532380165131</v>
      </c>
      <c r="Y148" s="4">
        <v>-6.4401044877170901E-3</v>
      </c>
      <c r="Z148" s="4">
        <v>-1.8731163406515399E-3</v>
      </c>
      <c r="AA148" s="4">
        <v>-3.2946844863478101E-3</v>
      </c>
      <c r="AC148" s="4">
        <f t="shared" si="40"/>
        <v>8.6760912100643916E-3</v>
      </c>
      <c r="AD148" s="4">
        <f t="shared" si="40"/>
        <v>8.4982196427316366E-3</v>
      </c>
      <c r="AE148" s="4"/>
      <c r="AF148" s="4"/>
      <c r="AH148">
        <f t="shared" si="22"/>
        <v>0</v>
      </c>
      <c r="AI148">
        <f t="shared" si="23"/>
        <v>0</v>
      </c>
      <c r="AJ148">
        <f t="shared" si="38"/>
        <v>1</v>
      </c>
      <c r="AK148">
        <f t="shared" si="39"/>
        <v>1</v>
      </c>
      <c r="AL148" s="4">
        <f t="shared" si="24"/>
        <v>-8.6760912100643916E-3</v>
      </c>
      <c r="AM148" s="4">
        <f t="shared" si="25"/>
        <v>8.4982196427316366E-3</v>
      </c>
      <c r="AN148" s="4">
        <f t="shared" si="26"/>
        <v>-1.7787156733275501E-4</v>
      </c>
      <c r="AO148" s="13">
        <f t="shared" si="27"/>
        <v>1.6192149397486345E-2</v>
      </c>
      <c r="AQ148" s="4"/>
      <c r="AS148">
        <f t="shared" si="28"/>
        <v>0</v>
      </c>
      <c r="AT148">
        <f t="shared" si="29"/>
        <v>1</v>
      </c>
      <c r="AU148">
        <f t="shared" si="30"/>
        <v>0</v>
      </c>
      <c r="AV148">
        <f t="shared" si="31"/>
        <v>0</v>
      </c>
      <c r="AW148" s="4">
        <f t="shared" si="32"/>
        <v>0</v>
      </c>
      <c r="AX148" s="4">
        <f t="shared" si="33"/>
        <v>0</v>
      </c>
      <c r="AY148" s="4">
        <f t="shared" si="34"/>
        <v>0</v>
      </c>
      <c r="AZ148" s="13">
        <f t="shared" si="35"/>
        <v>2.9060432907751909E-2</v>
      </c>
      <c r="BB148" s="13">
        <f t="shared" si="36"/>
        <v>-1.7787156733275501E-4</v>
      </c>
      <c r="BC148" s="13">
        <f t="shared" si="37"/>
        <v>4.5252582305238258E-2</v>
      </c>
    </row>
    <row r="149" spans="1:55" x14ac:dyDescent="0.25">
      <c r="A149" s="1">
        <v>46239</v>
      </c>
      <c r="B149" s="2">
        <v>58</v>
      </c>
      <c r="C149" s="2">
        <v>137.44999999999999</v>
      </c>
      <c r="D149" s="3">
        <v>2.36982758620689</v>
      </c>
      <c r="E149" s="3">
        <v>2.3831651971309502</v>
      </c>
      <c r="F149" s="3">
        <v>2.3713386057467001</v>
      </c>
      <c r="G149" s="3">
        <v>2.3745285177601998</v>
      </c>
      <c r="H149" s="2">
        <v>138.223581433595</v>
      </c>
      <c r="I149" s="2">
        <v>137.58432512795599</v>
      </c>
      <c r="J149" s="2">
        <v>137.77333030806099</v>
      </c>
      <c r="K149" s="4">
        <v>-5.6123148260963799E-3</v>
      </c>
      <c r="L149" s="4">
        <v>-9.7678817779556205E-4</v>
      </c>
      <c r="M149" s="4">
        <v>-2.3495861084623102E-3</v>
      </c>
      <c r="N149" s="2">
        <v>0</v>
      </c>
      <c r="O149" s="2">
        <v>0</v>
      </c>
      <c r="P149" s="2">
        <v>58</v>
      </c>
      <c r="Q149" s="2">
        <v>137.44999999999999</v>
      </c>
      <c r="R149" s="3">
        <v>2.36982758620689</v>
      </c>
      <c r="S149" s="3">
        <v>2.3836499365620698</v>
      </c>
      <c r="T149" s="3">
        <v>2.3713386057467001</v>
      </c>
      <c r="U149" s="3">
        <v>2.3745285177601998</v>
      </c>
      <c r="V149" s="2">
        <v>138.25169632059999</v>
      </c>
      <c r="W149" s="2">
        <v>137.58432512795599</v>
      </c>
      <c r="X149" s="2">
        <v>137.77333030806099</v>
      </c>
      <c r="Y149" s="4">
        <v>-5.8156956660067698E-3</v>
      </c>
      <c r="Z149" s="4">
        <v>-9.7678817779534E-4</v>
      </c>
      <c r="AA149" s="4">
        <v>-2.3495861084623102E-3</v>
      </c>
      <c r="AC149" s="4">
        <f t="shared" si="40"/>
        <v>2.0711087831360984E-3</v>
      </c>
      <c r="AD149" s="4">
        <f t="shared" si="40"/>
        <v>2.6955176048463693E-3</v>
      </c>
      <c r="AE149" s="4"/>
      <c r="AF149" s="4"/>
      <c r="AH149">
        <f t="shared" si="22"/>
        <v>0</v>
      </c>
      <c r="AI149">
        <f t="shared" si="23"/>
        <v>0</v>
      </c>
      <c r="AJ149">
        <f t="shared" si="38"/>
        <v>1</v>
      </c>
      <c r="AK149">
        <f t="shared" si="39"/>
        <v>1</v>
      </c>
      <c r="AL149" s="4">
        <f t="shared" si="24"/>
        <v>-2.0711087831360984E-3</v>
      </c>
      <c r="AM149" s="4">
        <f t="shared" si="25"/>
        <v>2.6955176048463693E-3</v>
      </c>
      <c r="AN149" s="4">
        <f t="shared" si="26"/>
        <v>6.2440882171027091E-4</v>
      </c>
      <c r="AO149" s="13">
        <f t="shared" si="27"/>
        <v>1.6816558219196615E-2</v>
      </c>
      <c r="AQ149" s="4"/>
      <c r="AS149">
        <f t="shared" si="28"/>
        <v>0</v>
      </c>
      <c r="AT149">
        <f t="shared" si="29"/>
        <v>1</v>
      </c>
      <c r="AU149">
        <f t="shared" si="30"/>
        <v>0</v>
      </c>
      <c r="AV149">
        <f t="shared" si="31"/>
        <v>0</v>
      </c>
      <c r="AW149" s="4">
        <f t="shared" si="32"/>
        <v>0</v>
      </c>
      <c r="AX149" s="4">
        <f t="shared" si="33"/>
        <v>0</v>
      </c>
      <c r="AY149" s="4">
        <f t="shared" si="34"/>
        <v>0</v>
      </c>
      <c r="AZ149" s="13">
        <f t="shared" si="35"/>
        <v>2.9060432907751909E-2</v>
      </c>
      <c r="BB149" s="13">
        <f t="shared" si="36"/>
        <v>6.2440882171027091E-4</v>
      </c>
      <c r="BC149" s="13">
        <f t="shared" si="37"/>
        <v>4.5876991126948527E-2</v>
      </c>
    </row>
    <row r="150" spans="1:55" x14ac:dyDescent="0.25">
      <c r="A150" s="1">
        <v>46240</v>
      </c>
      <c r="B150" s="2">
        <v>57.81</v>
      </c>
      <c r="C150" s="2">
        <v>136.80000000000001</v>
      </c>
      <c r="D150" s="3">
        <v>2.3663725998962102</v>
      </c>
      <c r="E150" s="3">
        <v>2.3831651971309502</v>
      </c>
      <c r="F150" s="3">
        <v>2.3700392725068702</v>
      </c>
      <c r="G150" s="3">
        <v>2.37356374840319</v>
      </c>
      <c r="H150" s="2">
        <v>137.77078004614</v>
      </c>
      <c r="I150" s="2">
        <v>137.08708479821601</v>
      </c>
      <c r="J150" s="2">
        <v>137.27149361171701</v>
      </c>
      <c r="K150" s="4">
        <v>-7.0712847968662203E-3</v>
      </c>
      <c r="L150" s="4">
        <v>-2.0963741577515898E-3</v>
      </c>
      <c r="M150" s="4">
        <v>-3.4406648472557499E-3</v>
      </c>
      <c r="N150" s="2">
        <v>0</v>
      </c>
      <c r="O150" s="2">
        <v>0</v>
      </c>
      <c r="P150" s="2">
        <v>57.81</v>
      </c>
      <c r="Q150" s="2">
        <v>136.80000000000001</v>
      </c>
      <c r="R150" s="3">
        <v>2.3663725998962102</v>
      </c>
      <c r="S150" s="3">
        <v>2.3836499365620698</v>
      </c>
      <c r="T150" s="3">
        <v>2.3700392725068702</v>
      </c>
      <c r="U150" s="3">
        <v>2.37356374840319</v>
      </c>
      <c r="V150" s="2">
        <v>137.798802832653</v>
      </c>
      <c r="W150" s="2">
        <v>137.08708479821601</v>
      </c>
      <c r="X150" s="2">
        <v>137.27149361171701</v>
      </c>
      <c r="Y150" s="4">
        <v>-7.2746656367765903E-3</v>
      </c>
      <c r="Z150" s="4">
        <v>-2.0963741577515898E-3</v>
      </c>
      <c r="AA150" s="4">
        <v>-3.4406648472557499E-3</v>
      </c>
      <c r="AC150" s="4">
        <f t="shared" si="40"/>
        <v>-3.2812394520345678E-3</v>
      </c>
      <c r="AD150" s="4">
        <f t="shared" si="40"/>
        <v>-4.7402094228044681E-3</v>
      </c>
      <c r="AE150" s="4"/>
      <c r="AF150" s="4"/>
      <c r="AH150">
        <f t="shared" si="22"/>
        <v>0</v>
      </c>
      <c r="AI150">
        <f t="shared" si="23"/>
        <v>0</v>
      </c>
      <c r="AJ150">
        <f t="shared" si="38"/>
        <v>1</v>
      </c>
      <c r="AK150">
        <f t="shared" si="39"/>
        <v>1</v>
      </c>
      <c r="AL150" s="4">
        <f t="shared" si="24"/>
        <v>3.2812394520345678E-3</v>
      </c>
      <c r="AM150" s="4">
        <f t="shared" si="25"/>
        <v>-4.7402094228044681E-3</v>
      </c>
      <c r="AN150" s="4">
        <f t="shared" si="26"/>
        <v>-1.4589699707699003E-3</v>
      </c>
      <c r="AO150" s="13">
        <f t="shared" si="27"/>
        <v>1.5357588248426715E-2</v>
      </c>
      <c r="AQ150" s="4"/>
      <c r="AS150">
        <f t="shared" si="28"/>
        <v>0</v>
      </c>
      <c r="AT150">
        <f t="shared" si="29"/>
        <v>1</v>
      </c>
      <c r="AU150">
        <f t="shared" si="30"/>
        <v>0</v>
      </c>
      <c r="AV150">
        <f t="shared" si="31"/>
        <v>0</v>
      </c>
      <c r="AW150" s="4">
        <f t="shared" si="32"/>
        <v>0</v>
      </c>
      <c r="AX150" s="4">
        <f t="shared" si="33"/>
        <v>0</v>
      </c>
      <c r="AY150" s="4">
        <f t="shared" si="34"/>
        <v>0</v>
      </c>
      <c r="AZ150" s="13">
        <f t="shared" si="35"/>
        <v>2.9060432907751909E-2</v>
      </c>
      <c r="BB150" s="13">
        <f t="shared" si="36"/>
        <v>-1.4589699707699003E-3</v>
      </c>
      <c r="BC150" s="13">
        <f t="shared" si="37"/>
        <v>4.4418021156178628E-2</v>
      </c>
    </row>
    <row r="151" spans="1:55" x14ac:dyDescent="0.25">
      <c r="A151" s="1">
        <v>46241</v>
      </c>
      <c r="B151" s="2">
        <v>57.6</v>
      </c>
      <c r="C151" s="2">
        <v>136.86000000000001</v>
      </c>
      <c r="D151" s="3">
        <v>2.3760416666666599</v>
      </c>
      <c r="E151" s="3">
        <v>2.3831651971309502</v>
      </c>
      <c r="F151" s="3">
        <v>2.3695684968897499</v>
      </c>
      <c r="G151" s="3">
        <v>2.3730425504584698</v>
      </c>
      <c r="H151" s="2">
        <v>137.270315354742</v>
      </c>
      <c r="I151" s="2">
        <v>136.51426209639601</v>
      </c>
      <c r="J151" s="2">
        <v>136.71727190802301</v>
      </c>
      <c r="K151" s="4">
        <v>-2.9935810684255399E-3</v>
      </c>
      <c r="L151" s="4">
        <v>2.52941213475163E-3</v>
      </c>
      <c r="M151" s="4">
        <v>1.04342077783027E-3</v>
      </c>
      <c r="N151" s="2">
        <v>0</v>
      </c>
      <c r="O151" s="2">
        <v>0</v>
      </c>
      <c r="P151" s="2">
        <v>57.6</v>
      </c>
      <c r="Q151" s="2">
        <v>136.86000000000001</v>
      </c>
      <c r="R151" s="3">
        <v>2.3760416666666599</v>
      </c>
      <c r="S151" s="3">
        <v>2.3836499365620698</v>
      </c>
      <c r="T151" s="3">
        <v>2.3695684968897499</v>
      </c>
      <c r="U151" s="3">
        <v>2.3730425504584698</v>
      </c>
      <c r="V151" s="2">
        <v>137.298236345975</v>
      </c>
      <c r="W151" s="2">
        <v>136.51426209639601</v>
      </c>
      <c r="X151" s="2">
        <v>136.71727190802301</v>
      </c>
      <c r="Y151" s="4">
        <v>-3.1969619083359198E-3</v>
      </c>
      <c r="Z151" s="4">
        <v>2.52941213475163E-3</v>
      </c>
      <c r="AA151" s="4">
        <v>1.04342077783027E-3</v>
      </c>
      <c r="AC151" s="4">
        <f t="shared" si="40"/>
        <v>-3.6392033925391667E-3</v>
      </c>
      <c r="AD151" s="4">
        <f t="shared" si="40"/>
        <v>4.3850033590163342E-4</v>
      </c>
      <c r="AE151" s="4"/>
      <c r="AF151" s="4"/>
      <c r="AH151">
        <f t="shared" ref="AH151:AH156" si="41">IF(AA151&lt;AG$1,1,0)</f>
        <v>0</v>
      </c>
      <c r="AI151">
        <f t="shared" ref="AI151:AI156" si="42">IF($AA151&gt;AG$2,1,0)</f>
        <v>1</v>
      </c>
      <c r="AJ151">
        <f t="shared" si="38"/>
        <v>1</v>
      </c>
      <c r="AK151">
        <f t="shared" si="39"/>
        <v>1</v>
      </c>
      <c r="AL151" s="4">
        <f t="shared" ref="AL151:AL156" si="43">-AK151*$AC151</f>
        <v>3.6392033925391667E-3</v>
      </c>
      <c r="AM151" s="4">
        <f t="shared" ref="AM151:AM156" si="44">AK151*$AD151</f>
        <v>4.3850033590163342E-4</v>
      </c>
      <c r="AN151" s="4">
        <f t="shared" ref="AN151:AN156" si="45">AL151+AM151</f>
        <v>4.0777037284408001E-3</v>
      </c>
      <c r="AO151" s="13">
        <f t="shared" ref="AO151:AO156" si="46">AO150+AN151</f>
        <v>1.9435291976867514E-2</v>
      </c>
      <c r="AQ151" s="4"/>
      <c r="AS151">
        <f t="shared" ref="AS151:AS156" si="47">IF($AA151&gt;AR$1,1,0)</f>
        <v>0</v>
      </c>
      <c r="AT151">
        <f t="shared" ref="AT151:AT156" si="48">IF($AA151&lt;AR$2,1,0)</f>
        <v>0</v>
      </c>
      <c r="AU151">
        <f t="shared" ref="AU151:AU156" si="49">AV150</f>
        <v>0</v>
      </c>
      <c r="AV151">
        <f t="shared" ref="AV151:AV156" si="50">IF(AS150,1,IF(AT150,0,AU150))</f>
        <v>0</v>
      </c>
      <c r="AW151" s="4">
        <f t="shared" ref="AW151:AW156" si="51">AV151*$AC151</f>
        <v>0</v>
      </c>
      <c r="AX151" s="4">
        <f t="shared" ref="AX151:AX156" si="52">-AV151*$AD151</f>
        <v>0</v>
      </c>
      <c r="AY151" s="4">
        <f t="shared" ref="AY151:AY156" si="53">AW151+AX151</f>
        <v>0</v>
      </c>
      <c r="AZ151" s="13">
        <f t="shared" ref="AZ151:AZ156" si="54">AZ150+AY151</f>
        <v>2.9060432907751909E-2</v>
      </c>
      <c r="BB151" s="13">
        <f t="shared" ref="BB151:BB156" si="55">AN151+AY151</f>
        <v>4.0777037284408001E-3</v>
      </c>
      <c r="BC151" s="13">
        <f t="shared" ref="BC151:BC156" si="56">BC150+BB151</f>
        <v>4.849572488461943E-2</v>
      </c>
    </row>
    <row r="152" spans="1:55" x14ac:dyDescent="0.25">
      <c r="A152" s="1">
        <v>46244</v>
      </c>
      <c r="B152" s="2">
        <v>57.81</v>
      </c>
      <c r="C152" s="2">
        <v>137.35</v>
      </c>
      <c r="D152" s="3">
        <v>2.3758865248226901</v>
      </c>
      <c r="E152" s="3">
        <v>2.3831651971309502</v>
      </c>
      <c r="F152" s="3">
        <v>2.3695165023959301</v>
      </c>
      <c r="G152" s="3">
        <v>2.3729676061449401</v>
      </c>
      <c r="H152" s="2">
        <v>137.77078004614</v>
      </c>
      <c r="I152" s="2">
        <v>136.98475480519599</v>
      </c>
      <c r="J152" s="2">
        <v>137.18558984200399</v>
      </c>
      <c r="K152" s="4">
        <v>-3.0588774440335502E-3</v>
      </c>
      <c r="L152" s="4">
        <v>2.6627716992858401E-3</v>
      </c>
      <c r="M152" s="4">
        <v>1.19773307165558E-3</v>
      </c>
      <c r="N152" s="2">
        <v>0</v>
      </c>
      <c r="O152" s="2">
        <v>0</v>
      </c>
      <c r="P152" s="2">
        <v>57.81</v>
      </c>
      <c r="Q152" s="2">
        <v>137.35</v>
      </c>
      <c r="R152" s="3">
        <v>2.3758865248226901</v>
      </c>
      <c r="S152" s="3">
        <v>2.3836499365620698</v>
      </c>
      <c r="T152" s="3">
        <v>2.3695165023959301</v>
      </c>
      <c r="U152" s="3">
        <v>2.3729676061449401</v>
      </c>
      <c r="V152" s="2">
        <v>137.798802832653</v>
      </c>
      <c r="W152" s="2">
        <v>136.98475480519599</v>
      </c>
      <c r="X152" s="2">
        <v>137.18558984200399</v>
      </c>
      <c r="Y152" s="4">
        <v>-3.2622582839438902E-3</v>
      </c>
      <c r="Z152" s="4">
        <v>2.6627716992858401E-3</v>
      </c>
      <c r="AA152" s="4">
        <v>1.19773307165558E-3</v>
      </c>
      <c r="AC152" s="4">
        <f t="shared" si="40"/>
        <v>3.6392033925391736E-3</v>
      </c>
      <c r="AD152" s="4">
        <f t="shared" si="40"/>
        <v>3.5739070169311564E-3</v>
      </c>
      <c r="AE152" s="4"/>
      <c r="AF152" s="4"/>
      <c r="AH152">
        <f t="shared" si="41"/>
        <v>0</v>
      </c>
      <c r="AI152">
        <f t="shared" si="42"/>
        <v>1</v>
      </c>
      <c r="AJ152">
        <f t="shared" si="38"/>
        <v>0</v>
      </c>
      <c r="AK152">
        <f t="shared" si="39"/>
        <v>0</v>
      </c>
      <c r="AL152" s="4">
        <f t="shared" si="43"/>
        <v>0</v>
      </c>
      <c r="AM152" s="4">
        <f t="shared" si="44"/>
        <v>0</v>
      </c>
      <c r="AN152" s="4">
        <f t="shared" si="45"/>
        <v>0</v>
      </c>
      <c r="AO152" s="13">
        <f t="shared" si="46"/>
        <v>1.9435291976867514E-2</v>
      </c>
      <c r="AQ152" s="4"/>
      <c r="AS152">
        <f t="shared" si="47"/>
        <v>0</v>
      </c>
      <c r="AT152">
        <f t="shared" si="48"/>
        <v>0</v>
      </c>
      <c r="AU152">
        <f t="shared" si="49"/>
        <v>0</v>
      </c>
      <c r="AV152">
        <f t="shared" si="50"/>
        <v>0</v>
      </c>
      <c r="AW152" s="4">
        <f t="shared" si="51"/>
        <v>0</v>
      </c>
      <c r="AX152" s="4">
        <f t="shared" si="52"/>
        <v>0</v>
      </c>
      <c r="AY152" s="4">
        <f t="shared" si="53"/>
        <v>0</v>
      </c>
      <c r="AZ152" s="13">
        <f t="shared" si="54"/>
        <v>2.9060432907751909E-2</v>
      </c>
      <c r="BB152" s="13">
        <f t="shared" si="55"/>
        <v>0</v>
      </c>
      <c r="BC152" s="13">
        <f t="shared" si="56"/>
        <v>4.849572488461943E-2</v>
      </c>
    </row>
    <row r="153" spans="1:55" x14ac:dyDescent="0.25">
      <c r="A153" s="1">
        <v>46245</v>
      </c>
      <c r="B153" s="2">
        <v>57.8</v>
      </c>
      <c r="C153" s="2">
        <v>137.37</v>
      </c>
      <c r="D153" s="3">
        <v>2.3766435986159098</v>
      </c>
      <c r="E153" s="3">
        <v>2.3831651971309502</v>
      </c>
      <c r="F153" s="3">
        <v>2.3698371122575201</v>
      </c>
      <c r="G153" s="3">
        <v>2.3728606618322399</v>
      </c>
      <c r="H153" s="2">
        <v>137.74694839416799</v>
      </c>
      <c r="I153" s="2">
        <v>136.958053838485</v>
      </c>
      <c r="J153" s="2">
        <v>137.15752763517801</v>
      </c>
      <c r="K153" s="4">
        <v>-2.7402792321496298E-3</v>
      </c>
      <c r="L153" s="4">
        <v>3.0033127519630502E-3</v>
      </c>
      <c r="M153" s="4">
        <v>1.54791331183808E-3</v>
      </c>
      <c r="N153" s="2">
        <v>0</v>
      </c>
      <c r="O153" s="2">
        <v>0</v>
      </c>
      <c r="P153" s="2">
        <v>57.8</v>
      </c>
      <c r="Q153" s="2">
        <v>137.37</v>
      </c>
      <c r="R153" s="3">
        <v>2.3766435986159098</v>
      </c>
      <c r="S153" s="3">
        <v>2.3836499365620698</v>
      </c>
      <c r="T153" s="3">
        <v>2.3698371122575201</v>
      </c>
      <c r="U153" s="3">
        <v>2.3728606618322399</v>
      </c>
      <c r="V153" s="2">
        <v>137.77496633328701</v>
      </c>
      <c r="W153" s="2">
        <v>136.958053838485</v>
      </c>
      <c r="X153" s="2">
        <v>137.15752763517801</v>
      </c>
      <c r="Y153" s="4">
        <v>-2.9436600720600301E-3</v>
      </c>
      <c r="Z153" s="4">
        <v>3.0033127519630502E-3</v>
      </c>
      <c r="AA153" s="4">
        <v>1.54791331183808E-3</v>
      </c>
      <c r="AC153" s="4">
        <f t="shared" si="40"/>
        <v>-1.7299541605304486E-4</v>
      </c>
      <c r="AD153" s="4">
        <f t="shared" si="40"/>
        <v>1.4560279583103477E-4</v>
      </c>
      <c r="AE153" s="4"/>
      <c r="AF153" s="4"/>
      <c r="AH153">
        <f t="shared" si="41"/>
        <v>0</v>
      </c>
      <c r="AI153">
        <f t="shared" si="42"/>
        <v>1</v>
      </c>
      <c r="AJ153">
        <f t="shared" si="38"/>
        <v>0</v>
      </c>
      <c r="AK153">
        <f t="shared" si="39"/>
        <v>0</v>
      </c>
      <c r="AL153" s="4">
        <f t="shared" si="43"/>
        <v>0</v>
      </c>
      <c r="AM153" s="4">
        <f t="shared" si="44"/>
        <v>0</v>
      </c>
      <c r="AN153" s="4">
        <f t="shared" si="45"/>
        <v>0</v>
      </c>
      <c r="AO153" s="13">
        <f t="shared" si="46"/>
        <v>1.9435291976867514E-2</v>
      </c>
      <c r="AQ153" s="4"/>
      <c r="AS153">
        <f t="shared" si="47"/>
        <v>0</v>
      </c>
      <c r="AT153">
        <f t="shared" si="48"/>
        <v>0</v>
      </c>
      <c r="AU153">
        <f t="shared" si="49"/>
        <v>0</v>
      </c>
      <c r="AV153">
        <f t="shared" si="50"/>
        <v>0</v>
      </c>
      <c r="AW153" s="4">
        <f t="shared" si="51"/>
        <v>0</v>
      </c>
      <c r="AX153" s="4">
        <f t="shared" si="52"/>
        <v>0</v>
      </c>
      <c r="AY153" s="4">
        <f t="shared" si="53"/>
        <v>0</v>
      </c>
      <c r="AZ153" s="13">
        <f t="shared" si="54"/>
        <v>2.9060432907751909E-2</v>
      </c>
      <c r="BB153" s="13">
        <f t="shared" si="55"/>
        <v>0</v>
      </c>
      <c r="BC153" s="13">
        <f t="shared" si="56"/>
        <v>4.849572488461943E-2</v>
      </c>
    </row>
    <row r="154" spans="1:55" x14ac:dyDescent="0.25">
      <c r="A154" s="1">
        <v>46246</v>
      </c>
      <c r="B154" s="2">
        <v>57.92</v>
      </c>
      <c r="C154" s="2">
        <v>137.74</v>
      </c>
      <c r="D154" s="3">
        <v>2.37810773480662</v>
      </c>
      <c r="E154" s="3">
        <v>2.3831651971309502</v>
      </c>
      <c r="F154" s="3">
        <v>2.3709153522166599</v>
      </c>
      <c r="G154" s="3">
        <v>2.3728657656871399</v>
      </c>
      <c r="H154" s="2">
        <v>138.03292821782401</v>
      </c>
      <c r="I154" s="2">
        <v>137.26096554195601</v>
      </c>
      <c r="J154" s="2">
        <v>137.43608953332301</v>
      </c>
      <c r="K154" s="4">
        <v>-2.12441685184036E-3</v>
      </c>
      <c r="L154" s="4">
        <v>3.4838782592604401E-3</v>
      </c>
      <c r="M154" s="4">
        <v>2.2088444585189799E-3</v>
      </c>
      <c r="N154" s="2">
        <v>0</v>
      </c>
      <c r="O154" s="2">
        <v>0</v>
      </c>
      <c r="P154" s="2">
        <v>57.92</v>
      </c>
      <c r="Q154" s="2">
        <v>137.74</v>
      </c>
      <c r="R154" s="3">
        <v>2.37810773480662</v>
      </c>
      <c r="S154" s="3">
        <v>2.3836499365620698</v>
      </c>
      <c r="T154" s="3">
        <v>2.3709153522166599</v>
      </c>
      <c r="U154" s="3">
        <v>2.3728657656871399</v>
      </c>
      <c r="V154" s="2">
        <v>138.06100432567499</v>
      </c>
      <c r="W154" s="2">
        <v>137.26096554195601</v>
      </c>
      <c r="X154" s="2">
        <v>137.43608953332301</v>
      </c>
      <c r="Y154" s="4">
        <v>-2.3277976917508401E-3</v>
      </c>
      <c r="Z154" s="4">
        <v>3.4838782592604401E-3</v>
      </c>
      <c r="AA154" s="4">
        <v>2.2088444585189799E-3</v>
      </c>
      <c r="AC154" s="4">
        <f t="shared" si="40"/>
        <v>2.0739723991291719E-3</v>
      </c>
      <c r="AD154" s="4">
        <f t="shared" si="40"/>
        <v>2.6898347794384898E-3</v>
      </c>
      <c r="AE154" s="4"/>
      <c r="AF154" s="4"/>
      <c r="AH154">
        <f t="shared" si="41"/>
        <v>0</v>
      </c>
      <c r="AI154">
        <f t="shared" si="42"/>
        <v>1</v>
      </c>
      <c r="AJ154">
        <f t="shared" si="38"/>
        <v>0</v>
      </c>
      <c r="AK154">
        <f t="shared" si="39"/>
        <v>0</v>
      </c>
      <c r="AL154" s="4">
        <f t="shared" si="43"/>
        <v>0</v>
      </c>
      <c r="AM154" s="4">
        <f t="shared" si="44"/>
        <v>0</v>
      </c>
      <c r="AN154" s="4">
        <f t="shared" si="45"/>
        <v>0</v>
      </c>
      <c r="AO154" s="13">
        <f t="shared" si="46"/>
        <v>1.9435291976867514E-2</v>
      </c>
      <c r="AQ154" s="4"/>
      <c r="AS154">
        <f t="shared" si="47"/>
        <v>0</v>
      </c>
      <c r="AT154">
        <f t="shared" si="48"/>
        <v>0</v>
      </c>
      <c r="AU154">
        <f t="shared" si="49"/>
        <v>0</v>
      </c>
      <c r="AV154">
        <f t="shared" si="50"/>
        <v>0</v>
      </c>
      <c r="AW154" s="4">
        <f t="shared" si="51"/>
        <v>0</v>
      </c>
      <c r="AX154" s="4">
        <f t="shared" si="52"/>
        <v>0</v>
      </c>
      <c r="AY154" s="4">
        <f t="shared" si="53"/>
        <v>0</v>
      </c>
      <c r="AZ154" s="13">
        <f t="shared" si="54"/>
        <v>2.9060432907751909E-2</v>
      </c>
      <c r="BB154" s="13">
        <f t="shared" si="55"/>
        <v>0</v>
      </c>
      <c r="BC154" s="13">
        <f t="shared" si="56"/>
        <v>4.849572488461943E-2</v>
      </c>
    </row>
    <row r="155" spans="1:55" x14ac:dyDescent="0.25">
      <c r="A155" s="1">
        <v>46247</v>
      </c>
      <c r="B155" s="2">
        <v>58.26</v>
      </c>
      <c r="C155" s="2">
        <v>138.51</v>
      </c>
      <c r="D155" s="3">
        <v>2.3774459320288299</v>
      </c>
      <c r="E155" s="3">
        <v>2.3831651971309502</v>
      </c>
      <c r="F155" s="3">
        <v>2.3722213489283202</v>
      </c>
      <c r="G155" s="3">
        <v>2.3731829962092799</v>
      </c>
      <c r="H155" s="2">
        <v>138.843204384849</v>
      </c>
      <c r="I155" s="2">
        <v>138.129528420143</v>
      </c>
      <c r="J155" s="2">
        <v>138.243159508932</v>
      </c>
      <c r="K155" s="4">
        <v>-2.4027452352128999E-3</v>
      </c>
      <c r="L155" s="4">
        <v>2.75066851019258E-3</v>
      </c>
      <c r="M155" s="4">
        <v>1.9283651484220401E-3</v>
      </c>
      <c r="N155" s="2">
        <v>0</v>
      </c>
      <c r="O155" s="2">
        <v>0</v>
      </c>
      <c r="P155" s="2">
        <v>58.26</v>
      </c>
      <c r="Q155" s="2">
        <v>138.51</v>
      </c>
      <c r="R155" s="3">
        <v>2.3774459320288299</v>
      </c>
      <c r="S155" s="3">
        <v>2.3836499365620698</v>
      </c>
      <c r="T155" s="3">
        <v>2.3722213489283202</v>
      </c>
      <c r="U155" s="3">
        <v>2.3731829962092799</v>
      </c>
      <c r="V155" s="2">
        <v>138.871445304106</v>
      </c>
      <c r="W155" s="2">
        <v>138.12952842014201</v>
      </c>
      <c r="X155" s="2">
        <v>138.243159508932</v>
      </c>
      <c r="Y155" s="4">
        <v>-2.6061260751232499E-3</v>
      </c>
      <c r="Z155" s="4">
        <v>2.7506685101927998E-3</v>
      </c>
      <c r="AA155" s="4">
        <v>1.92836514842182E-3</v>
      </c>
      <c r="AC155" s="4">
        <f t="shared" si="40"/>
        <v>5.8530034538274581E-3</v>
      </c>
      <c r="AD155" s="4">
        <f t="shared" si="40"/>
        <v>5.5746750704548861E-3</v>
      </c>
      <c r="AE155" s="4"/>
      <c r="AF155" s="4"/>
      <c r="AH155">
        <f t="shared" si="41"/>
        <v>0</v>
      </c>
      <c r="AI155">
        <f t="shared" si="42"/>
        <v>1</v>
      </c>
      <c r="AJ155">
        <f t="shared" si="38"/>
        <v>0</v>
      </c>
      <c r="AK155">
        <f t="shared" si="39"/>
        <v>0</v>
      </c>
      <c r="AL155" s="4">
        <f t="shared" si="43"/>
        <v>0</v>
      </c>
      <c r="AM155" s="4">
        <f t="shared" si="44"/>
        <v>0</v>
      </c>
      <c r="AN155" s="4">
        <f t="shared" si="45"/>
        <v>0</v>
      </c>
      <c r="AO155" s="13">
        <f t="shared" si="46"/>
        <v>1.9435291976867514E-2</v>
      </c>
      <c r="AQ155" s="4"/>
      <c r="AS155">
        <f t="shared" si="47"/>
        <v>0</v>
      </c>
      <c r="AT155">
        <f t="shared" si="48"/>
        <v>0</v>
      </c>
      <c r="AU155">
        <f t="shared" si="49"/>
        <v>0</v>
      </c>
      <c r="AV155">
        <f t="shared" si="50"/>
        <v>0</v>
      </c>
      <c r="AW155" s="4">
        <f t="shared" si="51"/>
        <v>0</v>
      </c>
      <c r="AX155" s="4">
        <f t="shared" si="52"/>
        <v>0</v>
      </c>
      <c r="AY155" s="4">
        <f t="shared" si="53"/>
        <v>0</v>
      </c>
      <c r="AZ155" s="13">
        <f t="shared" si="54"/>
        <v>2.9060432907751909E-2</v>
      </c>
      <c r="BB155" s="13">
        <f t="shared" si="55"/>
        <v>0</v>
      </c>
      <c r="BC155" s="13">
        <f t="shared" si="56"/>
        <v>4.849572488461943E-2</v>
      </c>
    </row>
    <row r="156" spans="1:55" x14ac:dyDescent="0.25">
      <c r="A156" s="1">
        <v>46248</v>
      </c>
      <c r="B156" s="2">
        <v>58.16</v>
      </c>
      <c r="C156" s="2">
        <v>138.29</v>
      </c>
      <c r="D156" s="3">
        <v>2.3777510316368602</v>
      </c>
      <c r="E156" s="3">
        <v>2.3831651971309502</v>
      </c>
      <c r="F156" s="3">
        <v>2.3735194587657</v>
      </c>
      <c r="G156" s="3">
        <v>2.37330943865497</v>
      </c>
      <c r="H156" s="2">
        <v>138.60488786513599</v>
      </c>
      <c r="I156" s="2">
        <v>137.968393653671</v>
      </c>
      <c r="J156" s="2">
        <v>138.02432305953201</v>
      </c>
      <c r="K156" s="4">
        <v>-2.2744226396285401E-3</v>
      </c>
      <c r="L156" s="4">
        <v>2.3283020462166299E-3</v>
      </c>
      <c r="M156" s="4">
        <v>1.92300579570199E-3</v>
      </c>
      <c r="N156" s="2">
        <v>0</v>
      </c>
      <c r="O156" s="2">
        <v>0</v>
      </c>
      <c r="P156" s="2">
        <v>58.16</v>
      </c>
      <c r="Q156" s="2">
        <v>138.29</v>
      </c>
      <c r="R156" s="3">
        <v>2.3777510316368602</v>
      </c>
      <c r="S156" s="3">
        <v>2.3836499365620698</v>
      </c>
      <c r="T156" s="3">
        <v>2.3735194587657</v>
      </c>
      <c r="U156" s="3">
        <v>2.37330943865497</v>
      </c>
      <c r="V156" s="2">
        <v>138.63308031045</v>
      </c>
      <c r="W156" s="2">
        <v>137.968393653671</v>
      </c>
      <c r="X156" s="2">
        <v>138.02432305953201</v>
      </c>
      <c r="Y156" s="4">
        <v>-2.4778034795389699E-3</v>
      </c>
      <c r="Z156" s="4">
        <v>2.3283020462166299E-3</v>
      </c>
      <c r="AA156" s="4">
        <v>1.92300579570199E-3</v>
      </c>
      <c r="AC156" s="4">
        <f t="shared" si="40"/>
        <v>-1.7179183060246272E-3</v>
      </c>
      <c r="AD156" s="4">
        <f t="shared" si="40"/>
        <v>-1.5895957104401907E-3</v>
      </c>
      <c r="AE156" s="4"/>
      <c r="AF156" s="4"/>
      <c r="AH156">
        <f t="shared" si="41"/>
        <v>0</v>
      </c>
      <c r="AI156">
        <f t="shared" si="42"/>
        <v>1</v>
      </c>
      <c r="AJ156">
        <f t="shared" si="38"/>
        <v>0</v>
      </c>
      <c r="AK156">
        <f t="shared" si="39"/>
        <v>0</v>
      </c>
      <c r="AL156" s="4">
        <f t="shared" si="43"/>
        <v>0</v>
      </c>
      <c r="AM156" s="4">
        <f t="shared" si="44"/>
        <v>0</v>
      </c>
      <c r="AN156" s="4">
        <f t="shared" si="45"/>
        <v>0</v>
      </c>
      <c r="AO156" s="13">
        <f t="shared" si="46"/>
        <v>1.9435291976867514E-2</v>
      </c>
      <c r="AQ156" s="4"/>
      <c r="AS156">
        <f t="shared" si="47"/>
        <v>0</v>
      </c>
      <c r="AT156">
        <f t="shared" si="48"/>
        <v>0</v>
      </c>
      <c r="AU156">
        <f t="shared" si="49"/>
        <v>0</v>
      </c>
      <c r="AV156">
        <f t="shared" si="50"/>
        <v>0</v>
      </c>
      <c r="AW156" s="4">
        <f t="shared" si="51"/>
        <v>0</v>
      </c>
      <c r="AX156" s="4">
        <f t="shared" si="52"/>
        <v>0</v>
      </c>
      <c r="AY156" s="4">
        <f t="shared" si="53"/>
        <v>0</v>
      </c>
      <c r="AZ156" s="13">
        <f t="shared" si="54"/>
        <v>2.9060432907751909E-2</v>
      </c>
      <c r="BB156" s="13">
        <f t="shared" si="55"/>
        <v>0</v>
      </c>
      <c r="BC156" s="13">
        <f t="shared" si="56"/>
        <v>4.849572488461943E-2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2296-2AC0-4E00-A1C5-8BD19ED5E88A}">
  <sheetPr>
    <tabColor theme="6" tint="0.79998168889431442"/>
  </sheetPr>
  <dimension ref="A1:BC156"/>
  <sheetViews>
    <sheetView topLeftCell="P4" workbookViewId="0">
      <selection activeCell="AQ23" sqref="AQ23"/>
    </sheetView>
  </sheetViews>
  <sheetFormatPr defaultRowHeight="15" x14ac:dyDescent="0.25"/>
  <cols>
    <col min="1" max="1" width="9.28515625" bestFit="1" customWidth="1"/>
    <col min="2" max="3" width="8.7109375" style="2" bestFit="1" customWidth="1"/>
    <col min="4" max="4" width="9.28515625" style="3" bestFit="1" customWidth="1"/>
    <col min="5" max="5" width="12.42578125" style="3" bestFit="1" customWidth="1"/>
    <col min="6" max="7" width="15.85546875" style="3" bestFit="1" customWidth="1"/>
    <col min="8" max="8" width="8.7109375" style="2" bestFit="1" customWidth="1"/>
    <col min="9" max="10" width="11.85546875" style="2" bestFit="1" customWidth="1"/>
    <col min="11" max="11" width="6.85546875" style="4" bestFit="1" customWidth="1"/>
    <col min="12" max="13" width="10.28515625" style="4" bestFit="1" customWidth="1"/>
    <col min="14" max="14" width="8.28515625" style="2" bestFit="1" customWidth="1"/>
    <col min="15" max="15" width="8.42578125" style="2" bestFit="1" customWidth="1"/>
    <col min="16" max="17" width="8.7109375" style="2" bestFit="1" customWidth="1"/>
    <col min="18" max="18" width="11.28515625" style="3" bestFit="1" customWidth="1"/>
    <col min="19" max="19" width="14.5703125" style="3" bestFit="1" customWidth="1"/>
    <col min="20" max="21" width="18" style="3" bestFit="1" customWidth="1"/>
    <col min="22" max="22" width="9.5703125" style="2" bestFit="1" customWidth="1"/>
    <col min="23" max="24" width="12.85546875" style="2" bestFit="1" customWidth="1"/>
    <col min="25" max="25" width="7.85546875" style="4" bestFit="1" customWidth="1"/>
    <col min="26" max="27" width="11.28515625" style="4" bestFit="1" customWidth="1"/>
    <col min="28" max="28" width="8.85546875" style="2"/>
    <col min="29" max="33" width="9.140625" style="2"/>
    <col min="37" max="37" width="13.5703125" bestFit="1" customWidth="1"/>
    <col min="38" max="38" width="12.28515625" bestFit="1" customWidth="1"/>
    <col min="43" max="44" width="9.140625" style="2"/>
    <col min="48" max="48" width="13.5703125" bestFit="1" customWidth="1"/>
    <col min="49" max="49" width="12.28515625" bestFit="1" customWidth="1"/>
  </cols>
  <sheetData>
    <row r="1" spans="1:55" s="5" customFormat="1" x14ac:dyDescent="0.25">
      <c r="A1" s="5" t="s">
        <v>0</v>
      </c>
      <c r="B1" s="6" t="s">
        <v>29</v>
      </c>
      <c r="C1" s="6" t="s">
        <v>28</v>
      </c>
      <c r="D1" s="7" t="s">
        <v>85</v>
      </c>
      <c r="E1" s="7" t="s">
        <v>86</v>
      </c>
      <c r="F1" s="7" t="s">
        <v>87</v>
      </c>
      <c r="G1" s="7" t="s">
        <v>88</v>
      </c>
      <c r="H1" s="6" t="s">
        <v>89</v>
      </c>
      <c r="I1" s="6" t="s">
        <v>90</v>
      </c>
      <c r="J1" s="6" t="s">
        <v>91</v>
      </c>
      <c r="K1" s="8" t="s">
        <v>1</v>
      </c>
      <c r="L1" s="8" t="s">
        <v>2</v>
      </c>
      <c r="M1" s="8" t="s">
        <v>3</v>
      </c>
      <c r="N1" s="6" t="s">
        <v>31</v>
      </c>
      <c r="O1" s="6" t="s">
        <v>30</v>
      </c>
      <c r="P1" s="6" t="s">
        <v>33</v>
      </c>
      <c r="Q1" s="6" t="s">
        <v>32</v>
      </c>
      <c r="R1" s="7" t="s">
        <v>92</v>
      </c>
      <c r="S1" s="7" t="s">
        <v>93</v>
      </c>
      <c r="T1" s="7" t="s">
        <v>94</v>
      </c>
      <c r="U1" s="7" t="s">
        <v>95</v>
      </c>
      <c r="V1" s="6" t="s">
        <v>96</v>
      </c>
      <c r="W1" s="6" t="s">
        <v>97</v>
      </c>
      <c r="X1" s="6" t="s">
        <v>98</v>
      </c>
      <c r="Y1" s="8" t="s">
        <v>4</v>
      </c>
      <c r="Z1" s="8" t="s">
        <v>5</v>
      </c>
      <c r="AA1" s="8" t="s">
        <v>6</v>
      </c>
      <c r="AB1" s="6"/>
      <c r="AC1" s="6" t="str">
        <f>_xlfn.CONCAT(B1," rtn")</f>
        <v>XLK rtn</v>
      </c>
      <c r="AD1" s="6" t="str">
        <f>_xlfn.CONCAT(C1," rtn")</f>
        <v>IYW rtn</v>
      </c>
      <c r="AE1" s="6"/>
      <c r="AF1" s="6" t="s">
        <v>127</v>
      </c>
      <c r="AG1" s="11">
        <v>-3.0000000000000001E-3</v>
      </c>
      <c r="AH1" s="5" t="s">
        <v>128</v>
      </c>
      <c r="AI1" s="5" t="s">
        <v>129</v>
      </c>
      <c r="AJ1" s="5" t="s">
        <v>131</v>
      </c>
      <c r="AK1" s="5" t="s">
        <v>130</v>
      </c>
      <c r="AO1" s="14">
        <f>AO156</f>
        <v>2.5961978736172037E-2</v>
      </c>
      <c r="AQ1" s="6" t="s">
        <v>127</v>
      </c>
      <c r="AR1" s="11">
        <v>2E-3</v>
      </c>
      <c r="AS1" s="5" t="s">
        <v>129</v>
      </c>
      <c r="AT1" s="5" t="s">
        <v>128</v>
      </c>
      <c r="AU1" s="5" t="s">
        <v>131</v>
      </c>
      <c r="AV1" s="5" t="s">
        <v>130</v>
      </c>
      <c r="AZ1" s="14">
        <f>AZ156</f>
        <v>4.220754947064935E-2</v>
      </c>
      <c r="BB1" s="14"/>
      <c r="BC1" s="14">
        <f>BC156</f>
        <v>6.81695282068214E-2</v>
      </c>
    </row>
    <row r="2" spans="1:55" x14ac:dyDescent="0.25">
      <c r="A2" s="1">
        <v>46024</v>
      </c>
      <c r="B2" s="2">
        <v>144.30000000000001</v>
      </c>
      <c r="C2" s="2">
        <v>199.89</v>
      </c>
      <c r="D2" s="3">
        <v>1.3852390852390799</v>
      </c>
      <c r="E2" s="3">
        <v>1.35712995914511</v>
      </c>
      <c r="N2" s="2">
        <v>0</v>
      </c>
      <c r="O2" s="2">
        <v>0</v>
      </c>
      <c r="P2" s="2">
        <v>144.30000000000001</v>
      </c>
      <c r="Q2" s="2">
        <v>199.89</v>
      </c>
      <c r="R2" s="3">
        <v>1.3852390852390799</v>
      </c>
      <c r="S2" s="3">
        <v>1.35715284482902</v>
      </c>
      <c r="AG2" s="11">
        <v>0</v>
      </c>
      <c r="AR2" s="11">
        <v>0</v>
      </c>
    </row>
    <row r="3" spans="1:55" x14ac:dyDescent="0.25">
      <c r="A3" s="1">
        <v>46027</v>
      </c>
      <c r="B3" s="2">
        <v>144.62</v>
      </c>
      <c r="C3" s="2">
        <v>200.4</v>
      </c>
      <c r="D3" s="3">
        <v>1.3857004563684101</v>
      </c>
      <c r="E3" s="3">
        <v>1.35712995914511</v>
      </c>
      <c r="H3" s="2">
        <v>196.26813469156599</v>
      </c>
      <c r="K3" s="4">
        <v>2.0833610745691102E-2</v>
      </c>
      <c r="N3" s="2">
        <v>0</v>
      </c>
      <c r="O3" s="2">
        <v>0</v>
      </c>
      <c r="P3" s="2">
        <v>144.62</v>
      </c>
      <c r="Q3" s="2">
        <v>200.4</v>
      </c>
      <c r="R3" s="3">
        <v>1.3857004563684101</v>
      </c>
      <c r="S3" s="3">
        <v>1.35715284482902</v>
      </c>
      <c r="V3" s="2">
        <v>196.271444419174</v>
      </c>
      <c r="Y3" s="4">
        <v>2.08167475920958E-2</v>
      </c>
      <c r="AC3" s="4">
        <f>LN(B3/B2)</f>
        <v>2.2151469669805315E-3</v>
      </c>
      <c r="AD3" s="4">
        <f>LN(C3/C2)</f>
        <v>2.5481539681542656E-3</v>
      </c>
      <c r="AE3" s="4"/>
    </row>
    <row r="4" spans="1:55" x14ac:dyDescent="0.25">
      <c r="A4" s="1">
        <v>46028</v>
      </c>
      <c r="B4" s="2">
        <v>146.65</v>
      </c>
      <c r="C4" s="2">
        <v>202.33</v>
      </c>
      <c r="D4" s="3">
        <v>1.3796795090351099</v>
      </c>
      <c r="E4" s="3">
        <v>1.35712995914511</v>
      </c>
      <c r="H4" s="2">
        <v>199.023108508631</v>
      </c>
      <c r="K4" s="4">
        <v>1.6479086649430399E-2</v>
      </c>
      <c r="N4" s="2">
        <v>0</v>
      </c>
      <c r="O4" s="2">
        <v>0</v>
      </c>
      <c r="P4" s="2">
        <v>146.65</v>
      </c>
      <c r="Q4" s="2">
        <v>202.33</v>
      </c>
      <c r="R4" s="3">
        <v>1.3796795090351099</v>
      </c>
      <c r="S4" s="3">
        <v>1.35715284482902</v>
      </c>
      <c r="V4" s="2">
        <v>199.02646469417701</v>
      </c>
      <c r="Y4" s="4">
        <v>1.6462223495834899E-2</v>
      </c>
      <c r="AC4" s="4">
        <f t="shared" ref="AC4:AD67" si="0">LN(B4/B3)</f>
        <v>1.3939182676654345E-2</v>
      </c>
      <c r="AD4" s="4">
        <f t="shared" si="0"/>
        <v>9.5846585803935139E-3</v>
      </c>
      <c r="AE4" s="4"/>
    </row>
    <row r="5" spans="1:55" x14ac:dyDescent="0.25">
      <c r="A5" s="1">
        <v>46029</v>
      </c>
      <c r="B5" s="2">
        <v>146.53</v>
      </c>
      <c r="C5" s="2">
        <v>202.65</v>
      </c>
      <c r="D5" s="3">
        <v>1.3829932437043599</v>
      </c>
      <c r="E5" s="3">
        <v>1.35712995914511</v>
      </c>
      <c r="H5" s="2">
        <v>198.860252913534</v>
      </c>
      <c r="K5" s="4">
        <v>1.8878021706170998E-2</v>
      </c>
      <c r="N5" s="2">
        <v>0</v>
      </c>
      <c r="O5" s="2">
        <v>0</v>
      </c>
      <c r="P5" s="2">
        <v>146.53</v>
      </c>
      <c r="Q5" s="2">
        <v>202.65</v>
      </c>
      <c r="R5" s="3">
        <v>1.3829932437043599</v>
      </c>
      <c r="S5" s="3">
        <v>1.35715284482902</v>
      </c>
      <c r="V5" s="2">
        <v>198.86360635279701</v>
      </c>
      <c r="Y5" s="4">
        <v>1.88611585525757E-2</v>
      </c>
      <c r="AC5" s="4">
        <f t="shared" si="0"/>
        <v>-8.1860977352632121E-4</v>
      </c>
      <c r="AD5" s="4">
        <f t="shared" si="0"/>
        <v>1.5803252832143116E-3</v>
      </c>
      <c r="AE5" s="4"/>
    </row>
    <row r="6" spans="1:55" x14ac:dyDescent="0.25">
      <c r="A6" s="1">
        <v>46030</v>
      </c>
      <c r="B6" s="2">
        <v>144.24</v>
      </c>
      <c r="C6" s="2">
        <v>199.78</v>
      </c>
      <c r="D6" s="3">
        <v>1.3850526899611699</v>
      </c>
      <c r="E6" s="3">
        <v>1.35712995914511</v>
      </c>
      <c r="H6" s="2">
        <v>195.75242530709099</v>
      </c>
      <c r="K6" s="4">
        <v>2.0366036490729E-2</v>
      </c>
      <c r="N6" s="2">
        <v>0</v>
      </c>
      <c r="O6" s="2">
        <v>0</v>
      </c>
      <c r="P6" s="2">
        <v>144.24</v>
      </c>
      <c r="Q6" s="2">
        <v>199.78</v>
      </c>
      <c r="R6" s="3">
        <v>1.3850526899611699</v>
      </c>
      <c r="S6" s="3">
        <v>1.35715284482902</v>
      </c>
      <c r="V6" s="2">
        <v>195.755726338139</v>
      </c>
      <c r="Y6" s="4">
        <v>2.0349173337133701E-2</v>
      </c>
      <c r="AC6" s="4">
        <f t="shared" si="0"/>
        <v>-1.5751606754871916E-2</v>
      </c>
      <c r="AD6" s="4">
        <f t="shared" si="0"/>
        <v>-1.4263591970313882E-2</v>
      </c>
      <c r="AE6" s="4"/>
    </row>
    <row r="7" spans="1:55" x14ac:dyDescent="0.25">
      <c r="A7" s="1">
        <v>46031</v>
      </c>
      <c r="B7" s="2">
        <v>146.15</v>
      </c>
      <c r="C7" s="2">
        <v>201.75</v>
      </c>
      <c r="D7" s="3">
        <v>1.3804310639753601</v>
      </c>
      <c r="E7" s="3">
        <v>1.35712995914511</v>
      </c>
      <c r="H7" s="2">
        <v>198.344543529059</v>
      </c>
      <c r="K7" s="4">
        <v>1.7023669874590301E-2</v>
      </c>
      <c r="N7" s="2">
        <v>0</v>
      </c>
      <c r="O7" s="2">
        <v>0</v>
      </c>
      <c r="P7" s="2">
        <v>146.15</v>
      </c>
      <c r="Q7" s="2">
        <v>201.75</v>
      </c>
      <c r="R7" s="3">
        <v>1.3804310639753601</v>
      </c>
      <c r="S7" s="3">
        <v>1.35715284482902</v>
      </c>
      <c r="V7" s="2">
        <v>198.347888271762</v>
      </c>
      <c r="Y7" s="4">
        <v>1.70068067209951E-2</v>
      </c>
      <c r="AC7" s="4">
        <f t="shared" si="0"/>
        <v>1.3154912662192993E-2</v>
      </c>
      <c r="AD7" s="4">
        <f t="shared" si="0"/>
        <v>9.8125460460545388E-3</v>
      </c>
      <c r="AE7" s="4"/>
    </row>
    <row r="8" spans="1:55" x14ac:dyDescent="0.25">
      <c r="A8" s="1">
        <v>46034</v>
      </c>
      <c r="B8" s="2">
        <v>146.79</v>
      </c>
      <c r="C8" s="2">
        <v>202.42</v>
      </c>
      <c r="D8" s="3">
        <v>1.3789767695346999</v>
      </c>
      <c r="E8" s="3">
        <v>1.35712995914511</v>
      </c>
      <c r="H8" s="2">
        <v>199.21310670291101</v>
      </c>
      <c r="K8" s="4">
        <v>1.5969607073400501E-2</v>
      </c>
      <c r="N8" s="2">
        <v>0</v>
      </c>
      <c r="O8" s="2">
        <v>0</v>
      </c>
      <c r="P8" s="2">
        <v>146.79</v>
      </c>
      <c r="Q8" s="2">
        <v>202.42</v>
      </c>
      <c r="R8" s="3">
        <v>1.3789767695346999</v>
      </c>
      <c r="S8" s="3">
        <v>1.35715284482902</v>
      </c>
      <c r="V8" s="2">
        <v>199.216466092453</v>
      </c>
      <c r="Y8" s="4">
        <v>1.5952743919805099E-2</v>
      </c>
      <c r="AC8" s="4">
        <f t="shared" si="0"/>
        <v>4.3695024118869099E-3</v>
      </c>
      <c r="AD8" s="4">
        <f t="shared" si="0"/>
        <v>3.3154396106968853E-3</v>
      </c>
      <c r="AE8" s="4"/>
    </row>
    <row r="9" spans="1:55" x14ac:dyDescent="0.25">
      <c r="A9" s="1">
        <v>46035</v>
      </c>
      <c r="B9" s="2">
        <v>146.47999999999999</v>
      </c>
      <c r="C9" s="2">
        <v>201.9</v>
      </c>
      <c r="D9" s="3">
        <v>1.3783451665756401</v>
      </c>
      <c r="E9" s="3">
        <v>1.35712995914511</v>
      </c>
      <c r="H9" s="2">
        <v>198.79239641557601</v>
      </c>
      <c r="K9" s="4">
        <v>1.5511479234323699E-2</v>
      </c>
      <c r="N9" s="2">
        <v>0</v>
      </c>
      <c r="O9" s="2">
        <v>0</v>
      </c>
      <c r="P9" s="2">
        <v>146.47999999999999</v>
      </c>
      <c r="Q9" s="2">
        <v>201.9</v>
      </c>
      <c r="R9" s="3">
        <v>1.3783451665756401</v>
      </c>
      <c r="S9" s="3">
        <v>1.35715284482902</v>
      </c>
      <c r="V9" s="2">
        <v>198.79574871055601</v>
      </c>
      <c r="Y9" s="4">
        <v>1.5494616080728401E-2</v>
      </c>
      <c r="AC9" s="4">
        <f t="shared" si="0"/>
        <v>-2.1140936028866582E-3</v>
      </c>
      <c r="AD9" s="4">
        <f t="shared" si="0"/>
        <v>-2.5722214419632342E-3</v>
      </c>
      <c r="AE9" s="4"/>
      <c r="AN9" s="13">
        <f>AVERAGE(AN22:AN200)</f>
        <v>1.9231095360127434E-4</v>
      </c>
      <c r="AY9" s="13">
        <f>AVERAGE(AY22:AY200)</f>
        <v>3.1264851459740256E-4</v>
      </c>
      <c r="BB9" s="13">
        <f>AVERAGE(BB22:BB200)</f>
        <v>5.0495946819867701E-4</v>
      </c>
    </row>
    <row r="10" spans="1:55" x14ac:dyDescent="0.25">
      <c r="A10" s="1">
        <v>46036</v>
      </c>
      <c r="B10" s="2">
        <v>144.69999999999999</v>
      </c>
      <c r="C10" s="2">
        <v>199.26</v>
      </c>
      <c r="D10" s="3">
        <v>1.37705597788528</v>
      </c>
      <c r="E10" s="3">
        <v>1.35712995914511</v>
      </c>
      <c r="H10" s="2">
        <v>196.376705088298</v>
      </c>
      <c r="K10" s="4">
        <v>1.45757252610593E-2</v>
      </c>
      <c r="N10" s="2">
        <v>0</v>
      </c>
      <c r="O10" s="2">
        <v>0</v>
      </c>
      <c r="P10" s="2">
        <v>144.69999999999999</v>
      </c>
      <c r="Q10" s="2">
        <v>199.26</v>
      </c>
      <c r="R10" s="3">
        <v>1.37705597788528</v>
      </c>
      <c r="S10" s="3">
        <v>1.35715284482902</v>
      </c>
      <c r="V10" s="2">
        <v>196.38001664676</v>
      </c>
      <c r="Y10" s="4">
        <v>1.4558862107463801E-2</v>
      </c>
      <c r="AC10" s="4">
        <f t="shared" si="0"/>
        <v>-1.2226266728817117E-2</v>
      </c>
      <c r="AD10" s="4">
        <f t="shared" si="0"/>
        <v>-1.3162020702081676E-2</v>
      </c>
      <c r="AE10" s="4"/>
      <c r="AF10" s="10"/>
      <c r="AN10" s="13">
        <f>STDEV(AN22:AN200)</f>
        <v>2.5799531744478466E-3</v>
      </c>
      <c r="AQ10" s="10"/>
      <c r="AY10" s="13">
        <f>STDEV(AY22:AY200)</f>
        <v>2.6969951840455537E-3</v>
      </c>
      <c r="BB10" s="13">
        <f>STDEV(BB22:BB200)</f>
        <v>3.7160183716076064E-3</v>
      </c>
    </row>
    <row r="11" spans="1:55" x14ac:dyDescent="0.25">
      <c r="A11" s="1">
        <v>46037</v>
      </c>
      <c r="B11" s="2">
        <v>145.46</v>
      </c>
      <c r="C11" s="2">
        <v>199.9</v>
      </c>
      <c r="D11" s="3">
        <v>1.3742609652138</v>
      </c>
      <c r="E11" s="3">
        <v>1.35712995914511</v>
      </c>
      <c r="F11" s="3">
        <v>1.3807734927492901</v>
      </c>
      <c r="H11" s="2">
        <v>197.408123857248</v>
      </c>
      <c r="K11" s="4">
        <v>1.25439610617468E-2</v>
      </c>
      <c r="N11" s="2">
        <v>0</v>
      </c>
      <c r="O11" s="2">
        <v>0</v>
      </c>
      <c r="P11" s="2">
        <v>145.46</v>
      </c>
      <c r="Q11" s="2">
        <v>199.9</v>
      </c>
      <c r="R11" s="3">
        <v>1.3742609652138</v>
      </c>
      <c r="S11" s="3">
        <v>1.35715284482902</v>
      </c>
      <c r="T11" s="3">
        <v>1.3807734927492901</v>
      </c>
      <c r="V11" s="2">
        <v>197.41145280883001</v>
      </c>
      <c r="Y11" s="4">
        <v>1.25270979081516E-2</v>
      </c>
      <c r="AC11" s="4">
        <f t="shared" si="0"/>
        <v>5.238501088956629E-3</v>
      </c>
      <c r="AD11" s="4">
        <f t="shared" si="0"/>
        <v>3.2067368896442276E-3</v>
      </c>
      <c r="AE11" s="4"/>
      <c r="AN11">
        <f>SQRT(252)*AN9/AN10</f>
        <v>1.1832934705837361</v>
      </c>
      <c r="AY11">
        <f>SQRT(252)*AY9/AY10</f>
        <v>1.8402484860747967</v>
      </c>
      <c r="BB11">
        <f>SQRT(252)*BB9/BB10</f>
        <v>2.1571430085957655</v>
      </c>
    </row>
    <row r="12" spans="1:55" x14ac:dyDescent="0.25">
      <c r="A12" s="1">
        <v>46038</v>
      </c>
      <c r="B12" s="2">
        <v>145.62</v>
      </c>
      <c r="C12" s="2">
        <v>199.89</v>
      </c>
      <c r="D12" s="3">
        <v>1.3726823238566099</v>
      </c>
      <c r="E12" s="3">
        <v>1.35712995914511</v>
      </c>
      <c r="F12" s="3">
        <v>1.37951781661104</v>
      </c>
      <c r="H12" s="2">
        <v>197.62526465071201</v>
      </c>
      <c r="I12" s="2">
        <v>201.06823601415201</v>
      </c>
      <c r="K12" s="4">
        <v>1.1394580557777499E-2</v>
      </c>
      <c r="L12" s="4">
        <v>-5.8771178627960797E-3</v>
      </c>
      <c r="N12" s="2">
        <v>0</v>
      </c>
      <c r="O12" s="2">
        <v>0</v>
      </c>
      <c r="P12" s="2">
        <v>145.62</v>
      </c>
      <c r="Q12" s="2">
        <v>199.89</v>
      </c>
      <c r="R12" s="3">
        <v>1.3726823238566099</v>
      </c>
      <c r="S12" s="3">
        <v>1.35715284482902</v>
      </c>
      <c r="T12" s="3">
        <v>1.37951781661104</v>
      </c>
      <c r="V12" s="2">
        <v>197.62859726400299</v>
      </c>
      <c r="W12" s="2">
        <v>201.06823601415201</v>
      </c>
      <c r="Y12" s="4">
        <v>1.13777174041821E-2</v>
      </c>
      <c r="Z12" s="4">
        <v>-5.8771178627960797E-3</v>
      </c>
      <c r="AC12" s="4">
        <f t="shared" si="0"/>
        <v>1.0993542401703386E-3</v>
      </c>
      <c r="AD12" s="4">
        <f t="shared" si="0"/>
        <v>-5.0026263799062833E-5</v>
      </c>
      <c r="AE12" s="4"/>
    </row>
    <row r="13" spans="1:55" x14ac:dyDescent="0.25">
      <c r="A13" s="1">
        <v>46042</v>
      </c>
      <c r="B13" s="2">
        <v>141.84</v>
      </c>
      <c r="C13" s="2">
        <v>194.71</v>
      </c>
      <c r="D13" s="3">
        <v>1.3727439368302301</v>
      </c>
      <c r="E13" s="3">
        <v>1.35712995914511</v>
      </c>
      <c r="F13" s="3">
        <v>1.3782221646572299</v>
      </c>
      <c r="H13" s="2">
        <v>192.49531340514301</v>
      </c>
      <c r="I13" s="2">
        <v>195.67080710811101</v>
      </c>
      <c r="K13" s="4">
        <v>1.14394646433645E-2</v>
      </c>
      <c r="L13" s="4">
        <v>-4.9224194973859596E-3</v>
      </c>
      <c r="N13" s="2">
        <v>0</v>
      </c>
      <c r="O13" s="2">
        <v>0</v>
      </c>
      <c r="P13" s="2">
        <v>141.84</v>
      </c>
      <c r="Q13" s="2">
        <v>194.71</v>
      </c>
      <c r="R13" s="3">
        <v>1.3727439368302301</v>
      </c>
      <c r="S13" s="3">
        <v>1.35715284482902</v>
      </c>
      <c r="T13" s="3">
        <v>1.3782221646572299</v>
      </c>
      <c r="V13" s="2">
        <v>192.498559510549</v>
      </c>
      <c r="W13" s="2">
        <v>195.67080710811101</v>
      </c>
      <c r="Y13" s="4">
        <v>1.1422601489769001E-2</v>
      </c>
      <c r="Z13" s="4">
        <v>-4.9224194973859596E-3</v>
      </c>
      <c r="AC13" s="4">
        <f t="shared" si="0"/>
        <v>-2.6300827200612574E-2</v>
      </c>
      <c r="AD13" s="4">
        <f t="shared" si="0"/>
        <v>-2.62559431150256E-2</v>
      </c>
      <c r="AE13" s="4"/>
    </row>
    <row r="14" spans="1:55" x14ac:dyDescent="0.25">
      <c r="A14" s="1">
        <v>46043</v>
      </c>
      <c r="B14" s="2">
        <v>143.81</v>
      </c>
      <c r="C14" s="2">
        <v>197.17</v>
      </c>
      <c r="D14" s="3">
        <v>1.3710451289896299</v>
      </c>
      <c r="E14" s="3">
        <v>1.35712995914511</v>
      </c>
      <c r="F14" s="3">
        <v>1.3773587266526801</v>
      </c>
      <c r="H14" s="2">
        <v>195.16885942465899</v>
      </c>
      <c r="I14" s="2">
        <v>198.202129499356</v>
      </c>
      <c r="K14" s="4">
        <v>1.0201171161675199E-2</v>
      </c>
      <c r="L14" s="4">
        <v>-5.22106525452501E-3</v>
      </c>
      <c r="N14" s="2">
        <v>0</v>
      </c>
      <c r="O14" s="2">
        <v>0</v>
      </c>
      <c r="P14" s="2">
        <v>143.81</v>
      </c>
      <c r="Q14" s="2">
        <v>197.17</v>
      </c>
      <c r="R14" s="3">
        <v>1.3710451289896299</v>
      </c>
      <c r="S14" s="3">
        <v>1.35715284482902</v>
      </c>
      <c r="T14" s="3">
        <v>1.3773587266526801</v>
      </c>
      <c r="V14" s="2">
        <v>195.17215061486201</v>
      </c>
      <c r="W14" s="2">
        <v>198.202129499356</v>
      </c>
      <c r="Y14" s="4">
        <v>1.018430800808E-2</v>
      </c>
      <c r="Z14" s="4">
        <v>-5.22106525452501E-3</v>
      </c>
      <c r="AC14" s="4">
        <f t="shared" si="0"/>
        <v>1.3793322132335769E-2</v>
      </c>
      <c r="AD14" s="4">
        <f t="shared" si="0"/>
        <v>1.2555028650646671E-2</v>
      </c>
      <c r="AE14" s="4"/>
    </row>
    <row r="15" spans="1:55" x14ac:dyDescent="0.25">
      <c r="A15" s="1">
        <v>46044</v>
      </c>
      <c r="B15" s="2">
        <v>144.88</v>
      </c>
      <c r="C15" s="2">
        <v>198.93</v>
      </c>
      <c r="D15" s="3">
        <v>1.3730673660960699</v>
      </c>
      <c r="E15" s="3">
        <v>1.35712995914511</v>
      </c>
      <c r="F15" s="3">
        <v>1.37636613889185</v>
      </c>
      <c r="H15" s="2">
        <v>196.62098848094399</v>
      </c>
      <c r="I15" s="2">
        <v>199.55173231744001</v>
      </c>
      <c r="K15" s="4">
        <v>1.16750447555152E-2</v>
      </c>
      <c r="L15" s="4">
        <v>-3.12050852789877E-3</v>
      </c>
      <c r="N15" s="2">
        <v>0</v>
      </c>
      <c r="O15" s="2">
        <v>0</v>
      </c>
      <c r="P15" s="2">
        <v>144.88</v>
      </c>
      <c r="Q15" s="2">
        <v>198.93</v>
      </c>
      <c r="R15" s="3">
        <v>1.3730673660960699</v>
      </c>
      <c r="S15" s="3">
        <v>1.35715284482902</v>
      </c>
      <c r="T15" s="3">
        <v>1.37636613889185</v>
      </c>
      <c r="V15" s="2">
        <v>196.62430415882901</v>
      </c>
      <c r="W15" s="2">
        <v>199.55173231744001</v>
      </c>
      <c r="Y15" s="4">
        <v>1.165818160192E-2</v>
      </c>
      <c r="Z15" s="4">
        <v>-3.12050852789877E-3</v>
      </c>
      <c r="AC15" s="4">
        <f t="shared" si="0"/>
        <v>7.4128296768695952E-3</v>
      </c>
      <c r="AD15" s="4">
        <f t="shared" si="0"/>
        <v>8.8867032707096102E-3</v>
      </c>
      <c r="AE15" s="4"/>
    </row>
    <row r="16" spans="1:55" x14ac:dyDescent="0.25">
      <c r="A16" s="1">
        <v>46045</v>
      </c>
      <c r="B16" s="2">
        <v>145.09</v>
      </c>
      <c r="C16" s="2">
        <v>199.72</v>
      </c>
      <c r="D16" s="3">
        <v>1.37652491556964</v>
      </c>
      <c r="E16" s="3">
        <v>1.35712995914511</v>
      </c>
      <c r="F16" s="3">
        <v>1.3755133614527</v>
      </c>
      <c r="H16" s="2">
        <v>196.905985772365</v>
      </c>
      <c r="I16" s="2">
        <v>199.69696309181899</v>
      </c>
      <c r="K16" s="4">
        <v>1.4190000386602E-2</v>
      </c>
      <c r="L16" s="4">
        <v>1.15352678204123E-4</v>
      </c>
      <c r="N16" s="2">
        <v>0</v>
      </c>
      <c r="O16" s="2">
        <v>0</v>
      </c>
      <c r="P16" s="2">
        <v>145.09</v>
      </c>
      <c r="Q16" s="2">
        <v>199.72</v>
      </c>
      <c r="R16" s="3">
        <v>1.37652491556964</v>
      </c>
      <c r="S16" s="3">
        <v>1.35715284482902</v>
      </c>
      <c r="T16" s="3">
        <v>1.3755133614527</v>
      </c>
      <c r="V16" s="2">
        <v>196.90930625624301</v>
      </c>
      <c r="W16" s="2">
        <v>199.69696309181899</v>
      </c>
      <c r="Y16" s="4">
        <v>1.41731372330067E-2</v>
      </c>
      <c r="Z16" s="4">
        <v>1.15352678204123E-4</v>
      </c>
      <c r="AC16" s="4">
        <f t="shared" si="0"/>
        <v>1.448425952435851E-3</v>
      </c>
      <c r="AD16" s="4">
        <f t="shared" si="0"/>
        <v>3.9633815835225759E-3</v>
      </c>
      <c r="AE16" s="4"/>
    </row>
    <row r="17" spans="1:55" x14ac:dyDescent="0.25">
      <c r="A17" s="1">
        <v>46048</v>
      </c>
      <c r="B17" s="2">
        <v>146.08000000000001</v>
      </c>
      <c r="C17" s="2">
        <v>201.24</v>
      </c>
      <c r="D17" s="3">
        <v>1.3776013143482999</v>
      </c>
      <c r="E17" s="3">
        <v>1.35712995914511</v>
      </c>
      <c r="F17" s="3">
        <v>1.37523038648999</v>
      </c>
      <c r="H17" s="2">
        <v>198.249544431918</v>
      </c>
      <c r="I17" s="2">
        <v>200.93499184101</v>
      </c>
      <c r="K17" s="4">
        <v>1.4971663058246701E-2</v>
      </c>
      <c r="L17" s="4">
        <v>1.51679355332319E-3</v>
      </c>
      <c r="N17" s="2">
        <v>0</v>
      </c>
      <c r="O17" s="2">
        <v>0</v>
      </c>
      <c r="P17" s="2">
        <v>146.08000000000001</v>
      </c>
      <c r="Q17" s="2">
        <v>201.24</v>
      </c>
      <c r="R17" s="3">
        <v>1.3776013143482999</v>
      </c>
      <c r="S17" s="3">
        <v>1.35715284482902</v>
      </c>
      <c r="T17" s="3">
        <v>1.37523038648999</v>
      </c>
      <c r="V17" s="2">
        <v>198.25288757262399</v>
      </c>
      <c r="W17" s="2">
        <v>200.93499184101</v>
      </c>
      <c r="Y17" s="4">
        <v>1.4954799904651201E-2</v>
      </c>
      <c r="Z17" s="4">
        <v>1.51679355332319E-3</v>
      </c>
      <c r="AC17" s="4">
        <f t="shared" si="0"/>
        <v>6.8001773190646412E-3</v>
      </c>
      <c r="AD17" s="4">
        <f t="shared" si="0"/>
        <v>7.5818399907093513E-3</v>
      </c>
      <c r="AE17" s="4"/>
    </row>
    <row r="18" spans="1:55" x14ac:dyDescent="0.25">
      <c r="A18" s="1">
        <v>46049</v>
      </c>
      <c r="B18" s="2">
        <v>148.05000000000001</v>
      </c>
      <c r="C18" s="2">
        <v>203.7</v>
      </c>
      <c r="D18" s="3">
        <v>1.3758865248226899</v>
      </c>
      <c r="E18" s="3">
        <v>1.35712995914511</v>
      </c>
      <c r="F18" s="3">
        <v>1.3749213620187899</v>
      </c>
      <c r="H18" s="2">
        <v>200.92309045143401</v>
      </c>
      <c r="I18" s="2">
        <v>203.602858719843</v>
      </c>
      <c r="K18" s="4">
        <v>1.3726122966946801E-2</v>
      </c>
      <c r="L18" s="4">
        <v>4.7699779129168203E-4</v>
      </c>
      <c r="N18" s="2">
        <v>0</v>
      </c>
      <c r="O18" s="2">
        <v>0</v>
      </c>
      <c r="P18" s="2">
        <v>148.05000000000001</v>
      </c>
      <c r="Q18" s="2">
        <v>203.7</v>
      </c>
      <c r="R18" s="3">
        <v>1.3758865248226899</v>
      </c>
      <c r="S18" s="3">
        <v>1.35715284482902</v>
      </c>
      <c r="T18" s="3">
        <v>1.3749213620187899</v>
      </c>
      <c r="V18" s="2">
        <v>200.92647867693699</v>
      </c>
      <c r="W18" s="2">
        <v>203.602858719843</v>
      </c>
      <c r="Y18" s="4">
        <v>1.37092598133515E-2</v>
      </c>
      <c r="Z18" s="4">
        <v>4.7699779129168203E-4</v>
      </c>
      <c r="AC18" s="4">
        <f t="shared" si="0"/>
        <v>1.3395637700942041E-2</v>
      </c>
      <c r="AD18" s="4">
        <f t="shared" si="0"/>
        <v>1.215009760964233E-2</v>
      </c>
      <c r="AE18" s="4"/>
    </row>
    <row r="19" spans="1:55" x14ac:dyDescent="0.25">
      <c r="A19" s="1">
        <v>46050</v>
      </c>
      <c r="B19" s="2">
        <v>149.22999999999999</v>
      </c>
      <c r="C19" s="2">
        <v>204.72</v>
      </c>
      <c r="D19" s="3">
        <v>1.3718421228975399</v>
      </c>
      <c r="E19" s="3">
        <v>1.35712995914511</v>
      </c>
      <c r="F19" s="3">
        <v>1.37427105765098</v>
      </c>
      <c r="H19" s="2">
        <v>202.524503803225</v>
      </c>
      <c r="I19" s="2">
        <v>205.179514854064</v>
      </c>
      <c r="K19" s="4">
        <v>1.0782306189944E-2</v>
      </c>
      <c r="L19" s="4">
        <v>-2.2420863158359801E-3</v>
      </c>
      <c r="N19" s="2">
        <v>0</v>
      </c>
      <c r="O19" s="2">
        <v>0</v>
      </c>
      <c r="P19" s="2">
        <v>149.22999999999999</v>
      </c>
      <c r="Q19" s="2">
        <v>204.72</v>
      </c>
      <c r="R19" s="3">
        <v>1.3718421228975399</v>
      </c>
      <c r="S19" s="3">
        <v>1.35715284482902</v>
      </c>
      <c r="T19" s="3">
        <v>1.37427105765098</v>
      </c>
      <c r="V19" s="2">
        <v>202.52791903383601</v>
      </c>
      <c r="W19" s="2">
        <v>205.179514854064</v>
      </c>
      <c r="Y19" s="4">
        <v>1.0765443036348601E-2</v>
      </c>
      <c r="Z19" s="4">
        <v>-2.2420863158359801E-3</v>
      </c>
      <c r="AC19" s="4">
        <f t="shared" si="0"/>
        <v>7.9386853957762911E-3</v>
      </c>
      <c r="AD19" s="4">
        <f t="shared" si="0"/>
        <v>4.9948686187732171E-3</v>
      </c>
      <c r="AE19" s="4"/>
    </row>
    <row r="20" spans="1:55" x14ac:dyDescent="0.25">
      <c r="A20" s="1">
        <v>46051</v>
      </c>
      <c r="B20" s="2">
        <v>146.87</v>
      </c>
      <c r="C20" s="2">
        <v>201.89</v>
      </c>
      <c r="D20" s="3">
        <v>1.37461700823857</v>
      </c>
      <c r="E20" s="3">
        <v>1.35712995914511</v>
      </c>
      <c r="F20" s="3">
        <v>1.3740271606863099</v>
      </c>
      <c r="H20" s="2">
        <v>199.32167709964301</v>
      </c>
      <c r="I20" s="2">
        <v>201.83919023719901</v>
      </c>
      <c r="K20" s="4">
        <v>1.2803007138148401E-2</v>
      </c>
      <c r="L20" s="4">
        <v>2.5170220185712598E-4</v>
      </c>
      <c r="N20" s="2">
        <v>0</v>
      </c>
      <c r="O20" s="2">
        <v>0</v>
      </c>
      <c r="P20" s="2">
        <v>146.87</v>
      </c>
      <c r="Q20" s="2">
        <v>201.89</v>
      </c>
      <c r="R20" s="3">
        <v>1.37461700823857</v>
      </c>
      <c r="S20" s="3">
        <v>1.35715284482902</v>
      </c>
      <c r="T20" s="3">
        <v>1.3740271606863099</v>
      </c>
      <c r="V20" s="2">
        <v>199.325038320039</v>
      </c>
      <c r="W20" s="2">
        <v>201.83919023719901</v>
      </c>
      <c r="Y20" s="4">
        <v>1.27861439845531E-2</v>
      </c>
      <c r="Z20" s="4">
        <v>2.5170220185712598E-4</v>
      </c>
      <c r="AC20" s="4">
        <f t="shared" si="0"/>
        <v>-1.5940898177605516E-2</v>
      </c>
      <c r="AD20" s="4">
        <f t="shared" si="0"/>
        <v>-1.3920197229401044E-2</v>
      </c>
      <c r="AE20" s="4"/>
    </row>
    <row r="21" spans="1:55" x14ac:dyDescent="0.25">
      <c r="A21" s="1">
        <v>46052</v>
      </c>
      <c r="B21" s="2">
        <v>143.88</v>
      </c>
      <c r="C21" s="2">
        <v>198.37</v>
      </c>
      <c r="D21" s="3">
        <v>1.3787183764247899</v>
      </c>
      <c r="E21" s="3">
        <v>1.35712995914511</v>
      </c>
      <c r="F21" s="3">
        <v>1.37447290180741</v>
      </c>
      <c r="G21" s="3">
        <v>1.3776231972783499</v>
      </c>
      <c r="H21" s="2">
        <v>195.26385852179899</v>
      </c>
      <c r="I21" s="2">
        <v>197.69502787954599</v>
      </c>
      <c r="K21" s="4">
        <v>1.5782209194381201E-2</v>
      </c>
      <c r="L21" s="4">
        <v>3.4083937049650798E-3</v>
      </c>
      <c r="N21" s="2">
        <v>0</v>
      </c>
      <c r="O21" s="2">
        <v>0</v>
      </c>
      <c r="P21" s="2">
        <v>143.88</v>
      </c>
      <c r="Q21" s="2">
        <v>198.37</v>
      </c>
      <c r="R21" s="3">
        <v>1.3787183764247899</v>
      </c>
      <c r="S21" s="3">
        <v>1.35715284482902</v>
      </c>
      <c r="T21" s="3">
        <v>1.37447290180741</v>
      </c>
      <c r="U21" s="3">
        <v>1.3776231972783499</v>
      </c>
      <c r="V21" s="2">
        <v>195.26715131399999</v>
      </c>
      <c r="W21" s="2">
        <v>197.69502787954599</v>
      </c>
      <c r="Y21" s="4">
        <v>1.5765346040785999E-2</v>
      </c>
      <c r="Z21" s="4">
        <v>3.4083937049650798E-3</v>
      </c>
      <c r="AC21" s="4">
        <f t="shared" si="0"/>
        <v>-2.0568222938347876E-2</v>
      </c>
      <c r="AD21" s="4">
        <f t="shared" si="0"/>
        <v>-1.7589020882115176E-2</v>
      </c>
      <c r="AE21" s="4"/>
      <c r="AK21" s="12">
        <v>0</v>
      </c>
      <c r="AV21" s="12">
        <v>0</v>
      </c>
    </row>
    <row r="22" spans="1:55" x14ac:dyDescent="0.25">
      <c r="A22" s="1">
        <v>46055</v>
      </c>
      <c r="B22" s="2">
        <v>145.26</v>
      </c>
      <c r="C22" s="2">
        <v>199.62</v>
      </c>
      <c r="D22" s="3">
        <v>1.3742255266418799</v>
      </c>
      <c r="E22" s="3">
        <v>1.35712995914511</v>
      </c>
      <c r="F22" s="3">
        <v>1.3746272220859299</v>
      </c>
      <c r="G22" s="3">
        <v>1.3770725193484901</v>
      </c>
      <c r="H22" s="2">
        <v>197.13669786541899</v>
      </c>
      <c r="I22" s="2">
        <v>199.65593371654401</v>
      </c>
      <c r="J22" s="2">
        <v>200.11354563665299</v>
      </c>
      <c r="K22" s="4">
        <v>1.2518173362205599E-2</v>
      </c>
      <c r="L22" s="4">
        <v>-1.79994402904363E-4</v>
      </c>
      <c r="M22" s="4">
        <v>-2.46937437618951E-3</v>
      </c>
      <c r="N22" s="2">
        <v>0</v>
      </c>
      <c r="O22" s="2">
        <v>0</v>
      </c>
      <c r="P22" s="2">
        <v>145.26</v>
      </c>
      <c r="Q22" s="2">
        <v>199.62</v>
      </c>
      <c r="R22" s="3">
        <v>1.3742255266418799</v>
      </c>
      <c r="S22" s="3">
        <v>1.35715284482902</v>
      </c>
      <c r="T22" s="3">
        <v>1.3746272220859299</v>
      </c>
      <c r="U22" s="3">
        <v>1.3770725193484901</v>
      </c>
      <c r="V22" s="2">
        <v>197.14002223986401</v>
      </c>
      <c r="W22" s="2">
        <v>199.65593371654401</v>
      </c>
      <c r="X22" s="2">
        <v>200.11354563665299</v>
      </c>
      <c r="Y22" s="4">
        <v>1.2501310208610001E-2</v>
      </c>
      <c r="Z22" s="4">
        <v>-1.79994402904363E-4</v>
      </c>
      <c r="AA22" s="4">
        <v>-2.46937437618951E-3</v>
      </c>
      <c r="AC22" s="4">
        <f t="shared" si="0"/>
        <v>9.5456213505988683E-3</v>
      </c>
      <c r="AD22" s="4">
        <f t="shared" si="0"/>
        <v>6.2815855184231439E-3</v>
      </c>
      <c r="AE22" s="4"/>
      <c r="AF22" s="4"/>
      <c r="AH22">
        <f>IF($AA22&lt;AG$1,1,0)</f>
        <v>0</v>
      </c>
      <c r="AI22">
        <f>IF($AA22&gt;AG$2,1,0)</f>
        <v>0</v>
      </c>
      <c r="AJ22">
        <f>AK21</f>
        <v>0</v>
      </c>
      <c r="AK22">
        <f t="shared" ref="AK22:AK57" si="1">IF(AH21,1,IF(AI21,0,AJ21))</f>
        <v>0</v>
      </c>
      <c r="AL22" s="4">
        <f>-AK22*$AC22</f>
        <v>0</v>
      </c>
      <c r="AM22" s="4">
        <f>AK22*$AD22</f>
        <v>0</v>
      </c>
      <c r="AN22" s="4">
        <f>AL22+AM22</f>
        <v>0</v>
      </c>
      <c r="AO22" s="13">
        <f>AO21+AN22</f>
        <v>0</v>
      </c>
      <c r="AQ22" s="4"/>
      <c r="AS22">
        <f>IF($AA22&gt;AR$1,1,0)</f>
        <v>0</v>
      </c>
      <c r="AT22">
        <f>IF($AA22&lt;AR$2,1,0)</f>
        <v>1</v>
      </c>
      <c r="AU22">
        <f>AV21</f>
        <v>0</v>
      </c>
      <c r="AV22">
        <f>IF(AS21,1,IF(AT21,0,AU21))</f>
        <v>0</v>
      </c>
      <c r="AW22" s="4">
        <f>AV22*$AC22</f>
        <v>0</v>
      </c>
      <c r="AX22" s="4">
        <f>-AV22*$AD22</f>
        <v>0</v>
      </c>
      <c r="AY22" s="4">
        <f>AW22+AX22</f>
        <v>0</v>
      </c>
      <c r="AZ22" s="13">
        <f>AZ21+AY22</f>
        <v>0</v>
      </c>
      <c r="BB22" s="13">
        <f>AN22+AY22</f>
        <v>0</v>
      </c>
      <c r="BC22" s="13">
        <f>BC21+BB22</f>
        <v>0</v>
      </c>
    </row>
    <row r="23" spans="1:55" x14ac:dyDescent="0.25">
      <c r="A23" s="1">
        <v>46056</v>
      </c>
      <c r="B23" s="2">
        <v>142.08000000000001</v>
      </c>
      <c r="C23" s="2">
        <v>194.92</v>
      </c>
      <c r="D23" s="3">
        <v>1.37190315315315</v>
      </c>
      <c r="E23" s="3">
        <v>1.35712995914511</v>
      </c>
      <c r="F23" s="3">
        <v>1.3745431437182301</v>
      </c>
      <c r="G23" s="3">
        <v>1.37638265418773</v>
      </c>
      <c r="H23" s="2">
        <v>192.821024595338</v>
      </c>
      <c r="I23" s="2">
        <v>195.30703571397001</v>
      </c>
      <c r="J23" s="2">
        <v>195.65446354903401</v>
      </c>
      <c r="K23" s="4">
        <v>1.08267930132326E-2</v>
      </c>
      <c r="L23" s="4">
        <v>-1.9836444195757501E-3</v>
      </c>
      <c r="M23" s="4">
        <v>-3.7609443694330402E-3</v>
      </c>
      <c r="N23" s="2">
        <v>0</v>
      </c>
      <c r="O23" s="2">
        <v>0</v>
      </c>
      <c r="P23" s="2">
        <v>142.08000000000001</v>
      </c>
      <c r="Q23" s="2">
        <v>194.92</v>
      </c>
      <c r="R23" s="3">
        <v>1.37190315315315</v>
      </c>
      <c r="S23" s="3">
        <v>1.35715284482902</v>
      </c>
      <c r="T23" s="3">
        <v>1.3745431437182301</v>
      </c>
      <c r="U23" s="3">
        <v>1.37638265418773</v>
      </c>
      <c r="V23" s="2">
        <v>192.82427619330801</v>
      </c>
      <c r="W23" s="2">
        <v>195.30703571397001</v>
      </c>
      <c r="X23" s="2">
        <v>195.65446354903401</v>
      </c>
      <c r="Y23" s="4">
        <v>1.0809929859637199E-2</v>
      </c>
      <c r="Z23" s="4">
        <v>-1.9836444195757501E-3</v>
      </c>
      <c r="AA23" s="4">
        <v>-3.7609443694330402E-3</v>
      </c>
      <c r="AC23" s="4">
        <f t="shared" si="0"/>
        <v>-2.2134960934162059E-2</v>
      </c>
      <c r="AD23" s="4">
        <f t="shared" si="0"/>
        <v>-2.3826341283135048E-2</v>
      </c>
      <c r="AE23" s="4"/>
      <c r="AF23" s="4"/>
      <c r="AH23">
        <f t="shared" ref="AH23:AH86" si="2">IF(AA23&lt;AG$1,1,0)</f>
        <v>1</v>
      </c>
      <c r="AI23">
        <f t="shared" ref="AI23:AI86" si="3">IF($AA23&gt;AG$2,1,0)</f>
        <v>0</v>
      </c>
      <c r="AJ23">
        <f t="shared" ref="AJ23:AJ56" si="4">AK23</f>
        <v>0</v>
      </c>
      <c r="AK23">
        <f t="shared" si="1"/>
        <v>0</v>
      </c>
      <c r="AL23" s="4">
        <f t="shared" ref="AL23:AL86" si="5">-AK23*$AC23</f>
        <v>0</v>
      </c>
      <c r="AM23" s="4">
        <f t="shared" ref="AM23:AM86" si="6">AK23*$AD23</f>
        <v>0</v>
      </c>
      <c r="AN23" s="4">
        <f t="shared" ref="AN23:AN86" si="7">AL23+AM23</f>
        <v>0</v>
      </c>
      <c r="AO23" s="13">
        <f t="shared" ref="AO23:AO86" si="8">AO22+AN23</f>
        <v>0</v>
      </c>
      <c r="AQ23" s="4"/>
      <c r="AS23">
        <f t="shared" ref="AS23:AS86" si="9">IF($AA23&gt;AR$1,1,0)</f>
        <v>0</v>
      </c>
      <c r="AT23">
        <f t="shared" ref="AT23:AT86" si="10">IF($AA23&lt;AR$2,1,0)</f>
        <v>1</v>
      </c>
      <c r="AU23">
        <f t="shared" ref="AU23:AU86" si="11">AV22</f>
        <v>0</v>
      </c>
      <c r="AV23">
        <f t="shared" ref="AV23:AV86" si="12">IF(AS22,1,IF(AT22,0,AU22))</f>
        <v>0</v>
      </c>
      <c r="AW23" s="4">
        <f t="shared" ref="AW23:AW86" si="13">AV23*$AC23</f>
        <v>0</v>
      </c>
      <c r="AX23" s="4">
        <f t="shared" ref="AX23:AX86" si="14">-AV23*$AD23</f>
        <v>0</v>
      </c>
      <c r="AY23" s="4">
        <f t="shared" ref="AY23:AY86" si="15">AW23+AX23</f>
        <v>0</v>
      </c>
      <c r="AZ23" s="13">
        <f t="shared" ref="AZ23:AZ86" si="16">AZ22+AY23</f>
        <v>0</v>
      </c>
      <c r="BB23" s="13">
        <f t="shared" ref="BB23:BB86" si="17">AN23+AY23</f>
        <v>0</v>
      </c>
      <c r="BC23" s="13">
        <f t="shared" ref="BC23:BC86" si="18">BC22+BB23</f>
        <v>0</v>
      </c>
    </row>
    <row r="24" spans="1:55" x14ac:dyDescent="0.25">
      <c r="A24" s="1">
        <v>46057</v>
      </c>
      <c r="B24" s="2">
        <v>138.12</v>
      </c>
      <c r="C24" s="2">
        <v>190.39</v>
      </c>
      <c r="D24" s="3">
        <v>1.37843903851723</v>
      </c>
      <c r="E24" s="3">
        <v>1.35712995914511</v>
      </c>
      <c r="F24" s="3">
        <v>1.37528253467099</v>
      </c>
      <c r="G24" s="3">
        <v>1.3763206306618301</v>
      </c>
      <c r="H24" s="2">
        <v>187.446789957123</v>
      </c>
      <c r="I24" s="2">
        <v>189.85189901036199</v>
      </c>
      <c r="J24" s="2">
        <v>190.105972196409</v>
      </c>
      <c r="K24" s="4">
        <v>1.55795817295807E-2</v>
      </c>
      <c r="L24" s="4">
        <v>2.8303106535613499E-3</v>
      </c>
      <c r="M24" s="4">
        <v>1.49293489077305E-3</v>
      </c>
      <c r="N24" s="2">
        <v>0</v>
      </c>
      <c r="O24" s="2">
        <v>0</v>
      </c>
      <c r="P24" s="2">
        <v>138.12</v>
      </c>
      <c r="Q24" s="2">
        <v>190.39</v>
      </c>
      <c r="R24" s="3">
        <v>1.37843903851723</v>
      </c>
      <c r="S24" s="3">
        <v>1.35715284482902</v>
      </c>
      <c r="T24" s="3">
        <v>1.37528253467099</v>
      </c>
      <c r="U24" s="3">
        <v>1.3763206306618301</v>
      </c>
      <c r="V24" s="2">
        <v>187.44995092778501</v>
      </c>
      <c r="W24" s="2">
        <v>189.85189901036199</v>
      </c>
      <c r="X24" s="2">
        <v>190.105972196409</v>
      </c>
      <c r="Y24" s="4">
        <v>1.5562718575985301E-2</v>
      </c>
      <c r="Z24" s="4">
        <v>2.8303106535613499E-3</v>
      </c>
      <c r="AA24" s="4">
        <v>1.49293489077305E-3</v>
      </c>
      <c r="AC24" s="4">
        <f t="shared" si="0"/>
        <v>-2.8267406722068442E-2</v>
      </c>
      <c r="AD24" s="4">
        <f t="shared" si="0"/>
        <v>-2.3514618005720345E-2</v>
      </c>
      <c r="AE24" s="4"/>
      <c r="AF24" s="4"/>
      <c r="AH24">
        <f t="shared" si="2"/>
        <v>0</v>
      </c>
      <c r="AI24">
        <f t="shared" si="3"/>
        <v>1</v>
      </c>
      <c r="AJ24">
        <f t="shared" si="4"/>
        <v>1</v>
      </c>
      <c r="AK24">
        <f t="shared" si="1"/>
        <v>1</v>
      </c>
      <c r="AL24" s="4">
        <f t="shared" si="5"/>
        <v>2.8267406722068442E-2</v>
      </c>
      <c r="AM24" s="4">
        <f t="shared" si="6"/>
        <v>-2.3514618005720345E-2</v>
      </c>
      <c r="AN24" s="4">
        <f t="shared" si="7"/>
        <v>4.7527887163480963E-3</v>
      </c>
      <c r="AO24" s="13">
        <f t="shared" si="8"/>
        <v>4.7527887163480963E-3</v>
      </c>
      <c r="AQ24" s="4"/>
      <c r="AS24">
        <f t="shared" si="9"/>
        <v>0</v>
      </c>
      <c r="AT24">
        <f t="shared" si="10"/>
        <v>0</v>
      </c>
      <c r="AU24">
        <f t="shared" si="11"/>
        <v>0</v>
      </c>
      <c r="AV24">
        <f t="shared" si="12"/>
        <v>0</v>
      </c>
      <c r="AW24" s="4">
        <f t="shared" si="13"/>
        <v>0</v>
      </c>
      <c r="AX24" s="4">
        <f t="shared" si="14"/>
        <v>0</v>
      </c>
      <c r="AY24" s="4">
        <f t="shared" si="15"/>
        <v>0</v>
      </c>
      <c r="AZ24" s="13">
        <f t="shared" si="16"/>
        <v>0</v>
      </c>
      <c r="BB24" s="13">
        <f t="shared" si="17"/>
        <v>4.7527887163480963E-3</v>
      </c>
      <c r="BC24" s="13">
        <f t="shared" si="18"/>
        <v>4.7527887163480963E-3</v>
      </c>
    </row>
    <row r="25" spans="1:55" x14ac:dyDescent="0.25">
      <c r="A25" s="1">
        <v>46058</v>
      </c>
      <c r="B25" s="2">
        <v>135.63</v>
      </c>
      <c r="C25" s="2">
        <v>186.75</v>
      </c>
      <c r="D25" s="3">
        <v>1.3769077637690701</v>
      </c>
      <c r="E25" s="3">
        <v>1.35712995914511</v>
      </c>
      <c r="F25" s="3">
        <v>1.3756665744382901</v>
      </c>
      <c r="G25" s="3">
        <v>1.3760163566650701</v>
      </c>
      <c r="H25" s="2">
        <v>184.06753635885201</v>
      </c>
      <c r="I25" s="2">
        <v>186.529570177426</v>
      </c>
      <c r="J25" s="2">
        <v>186.670367136664</v>
      </c>
      <c r="K25" s="4">
        <v>1.4468088320090401E-2</v>
      </c>
      <c r="L25" s="4">
        <v>1.18104426712247E-3</v>
      </c>
      <c r="M25" s="4">
        <v>4.2650520191426302E-4</v>
      </c>
      <c r="N25" s="2">
        <v>0</v>
      </c>
      <c r="O25" s="2">
        <v>0</v>
      </c>
      <c r="P25" s="2">
        <v>135.63</v>
      </c>
      <c r="Q25" s="2">
        <v>186.75</v>
      </c>
      <c r="R25" s="3">
        <v>1.3769077637690701</v>
      </c>
      <c r="S25" s="3">
        <v>1.35715284482902</v>
      </c>
      <c r="T25" s="3">
        <v>1.3756665744382901</v>
      </c>
      <c r="U25" s="3">
        <v>1.3760163566650701</v>
      </c>
      <c r="V25" s="2">
        <v>184.07064034416101</v>
      </c>
      <c r="W25" s="2">
        <v>186.529570177426</v>
      </c>
      <c r="X25" s="2">
        <v>186.670367136664</v>
      </c>
      <c r="Y25" s="4">
        <v>1.4451225166495101E-2</v>
      </c>
      <c r="Z25" s="4">
        <v>1.18104426712247E-3</v>
      </c>
      <c r="AA25" s="4">
        <v>4.2650520191426302E-4</v>
      </c>
      <c r="AC25" s="4">
        <f t="shared" si="0"/>
        <v>-1.8192282547168131E-2</v>
      </c>
      <c r="AD25" s="4">
        <f t="shared" si="0"/>
        <v>-1.9303775956658383E-2</v>
      </c>
      <c r="AE25" s="4"/>
      <c r="AF25" s="4"/>
      <c r="AH25">
        <f t="shared" si="2"/>
        <v>0</v>
      </c>
      <c r="AI25">
        <f t="shared" si="3"/>
        <v>1</v>
      </c>
      <c r="AJ25">
        <f t="shared" si="4"/>
        <v>0</v>
      </c>
      <c r="AK25">
        <f t="shared" si="1"/>
        <v>0</v>
      </c>
      <c r="AL25" s="4">
        <f t="shared" si="5"/>
        <v>0</v>
      </c>
      <c r="AM25" s="4">
        <f t="shared" si="6"/>
        <v>0</v>
      </c>
      <c r="AN25" s="4">
        <f t="shared" si="7"/>
        <v>0</v>
      </c>
      <c r="AO25" s="13">
        <f t="shared" si="8"/>
        <v>4.7527887163480963E-3</v>
      </c>
      <c r="AQ25" s="4"/>
      <c r="AS25">
        <f t="shared" si="9"/>
        <v>0</v>
      </c>
      <c r="AT25">
        <f t="shared" si="10"/>
        <v>0</v>
      </c>
      <c r="AU25">
        <f t="shared" si="11"/>
        <v>0</v>
      </c>
      <c r="AV25">
        <f t="shared" si="12"/>
        <v>0</v>
      </c>
      <c r="AW25" s="4">
        <f t="shared" si="13"/>
        <v>0</v>
      </c>
      <c r="AX25" s="4">
        <f t="shared" si="14"/>
        <v>0</v>
      </c>
      <c r="AY25" s="4">
        <f t="shared" si="15"/>
        <v>0</v>
      </c>
      <c r="AZ25" s="13">
        <f t="shared" si="16"/>
        <v>0</v>
      </c>
      <c r="BB25" s="13">
        <f t="shared" si="17"/>
        <v>0</v>
      </c>
      <c r="BC25" s="13">
        <f t="shared" si="18"/>
        <v>4.7527887163480963E-3</v>
      </c>
    </row>
    <row r="26" spans="1:55" x14ac:dyDescent="0.25">
      <c r="A26" s="1">
        <v>46059</v>
      </c>
      <c r="B26" s="2">
        <v>141.13</v>
      </c>
      <c r="C26" s="2">
        <v>193.49</v>
      </c>
      <c r="D26" s="3">
        <v>1.3710054559625799</v>
      </c>
      <c r="E26" s="3">
        <v>1.35712995914511</v>
      </c>
      <c r="F26" s="3">
        <v>1.3751146284775799</v>
      </c>
      <c r="G26" s="3">
        <v>1.3753139949651401</v>
      </c>
      <c r="H26" s="2">
        <v>191.53175113415</v>
      </c>
      <c r="I26" s="2">
        <v>194.147823650475</v>
      </c>
      <c r="J26" s="2">
        <v>194.19718841614099</v>
      </c>
      <c r="K26" s="4">
        <v>1.01722344037089E-2</v>
      </c>
      <c r="L26" s="4">
        <v>-3.3940149377340301E-3</v>
      </c>
      <c r="M26" s="4">
        <v>-3.6482464298234602E-3</v>
      </c>
      <c r="N26" s="2">
        <v>0</v>
      </c>
      <c r="O26" s="2">
        <v>0</v>
      </c>
      <c r="P26" s="2">
        <v>141.13</v>
      </c>
      <c r="Q26" s="2">
        <v>193.49</v>
      </c>
      <c r="R26" s="3">
        <v>1.3710054559625799</v>
      </c>
      <c r="S26" s="3">
        <v>1.35715284482902</v>
      </c>
      <c r="T26" s="3">
        <v>1.3751146284775799</v>
      </c>
      <c r="U26" s="3">
        <v>1.3753139949651401</v>
      </c>
      <c r="V26" s="2">
        <v>191.53498099071999</v>
      </c>
      <c r="W26" s="2">
        <v>194.147823650475</v>
      </c>
      <c r="X26" s="2">
        <v>194.19718841614099</v>
      </c>
      <c r="Y26" s="4">
        <v>1.01553712501136E-2</v>
      </c>
      <c r="Z26" s="4">
        <v>-3.3940149377340301E-3</v>
      </c>
      <c r="AA26" s="4">
        <v>-3.6482464298234602E-3</v>
      </c>
      <c r="AC26" s="4">
        <f t="shared" si="0"/>
        <v>3.9750861451292155E-2</v>
      </c>
      <c r="AD26" s="4">
        <f t="shared" si="0"/>
        <v>3.54550075349108E-2</v>
      </c>
      <c r="AE26" s="4"/>
      <c r="AF26" s="4"/>
      <c r="AH26">
        <f t="shared" si="2"/>
        <v>1</v>
      </c>
      <c r="AI26">
        <f t="shared" si="3"/>
        <v>0</v>
      </c>
      <c r="AJ26">
        <f t="shared" si="4"/>
        <v>0</v>
      </c>
      <c r="AK26">
        <f t="shared" si="1"/>
        <v>0</v>
      </c>
      <c r="AL26" s="4">
        <f t="shared" si="5"/>
        <v>0</v>
      </c>
      <c r="AM26" s="4">
        <f t="shared" si="6"/>
        <v>0</v>
      </c>
      <c r="AN26" s="4">
        <f t="shared" si="7"/>
        <v>0</v>
      </c>
      <c r="AO26" s="13">
        <f t="shared" si="8"/>
        <v>4.7527887163480963E-3</v>
      </c>
      <c r="AQ26" s="4"/>
      <c r="AS26">
        <f t="shared" si="9"/>
        <v>0</v>
      </c>
      <c r="AT26">
        <f t="shared" si="10"/>
        <v>1</v>
      </c>
      <c r="AU26">
        <f t="shared" si="11"/>
        <v>0</v>
      </c>
      <c r="AV26">
        <f t="shared" si="12"/>
        <v>0</v>
      </c>
      <c r="AW26" s="4">
        <f t="shared" si="13"/>
        <v>0</v>
      </c>
      <c r="AX26" s="4">
        <f t="shared" si="14"/>
        <v>0</v>
      </c>
      <c r="AY26" s="4">
        <f t="shared" si="15"/>
        <v>0</v>
      </c>
      <c r="AZ26" s="13">
        <f t="shared" si="16"/>
        <v>0</v>
      </c>
      <c r="BB26" s="13">
        <f t="shared" si="17"/>
        <v>0</v>
      </c>
      <c r="BC26" s="13">
        <f t="shared" si="18"/>
        <v>4.7527887163480963E-3</v>
      </c>
    </row>
    <row r="27" spans="1:55" x14ac:dyDescent="0.25">
      <c r="A27" s="1">
        <v>46062</v>
      </c>
      <c r="B27" s="2">
        <v>143.35</v>
      </c>
      <c r="C27" s="2">
        <v>196.32</v>
      </c>
      <c r="D27" s="3">
        <v>1.36951517265434</v>
      </c>
      <c r="E27" s="3">
        <v>1.35712995914511</v>
      </c>
      <c r="F27" s="3">
        <v>1.37430601430818</v>
      </c>
      <c r="G27" s="3">
        <v>1.37476820039909</v>
      </c>
      <c r="H27" s="2">
        <v>194.54457964345201</v>
      </c>
      <c r="I27" s="2">
        <v>197.12268199226099</v>
      </c>
      <c r="J27" s="2">
        <v>197.15126117825301</v>
      </c>
      <c r="K27" s="4">
        <v>9.08464291500969E-3</v>
      </c>
      <c r="L27" s="4">
        <v>-4.0803051760626803E-3</v>
      </c>
      <c r="M27" s="4">
        <v>-4.2252763897913598E-3</v>
      </c>
      <c r="N27" s="2">
        <v>0</v>
      </c>
      <c r="O27" s="2">
        <v>0</v>
      </c>
      <c r="P27" s="2">
        <v>143.35</v>
      </c>
      <c r="Q27" s="2">
        <v>196.32</v>
      </c>
      <c r="R27" s="3">
        <v>1.36951517265434</v>
      </c>
      <c r="S27" s="3">
        <v>1.35715284482902</v>
      </c>
      <c r="T27" s="3">
        <v>1.37430601430818</v>
      </c>
      <c r="U27" s="3">
        <v>1.37476820039909</v>
      </c>
      <c r="V27" s="2">
        <v>194.54786030624101</v>
      </c>
      <c r="W27" s="2">
        <v>197.12268199226099</v>
      </c>
      <c r="X27" s="2">
        <v>197.15126117825301</v>
      </c>
      <c r="Y27" s="4">
        <v>9.0677797614143393E-3</v>
      </c>
      <c r="Z27" s="4">
        <v>-4.0803051760626803E-3</v>
      </c>
      <c r="AA27" s="4">
        <v>-4.2252763897913598E-3</v>
      </c>
      <c r="AC27" s="4">
        <f t="shared" si="0"/>
        <v>1.5607740903463237E-2</v>
      </c>
      <c r="AD27" s="4">
        <f t="shared" si="0"/>
        <v>1.4520149414763905E-2</v>
      </c>
      <c r="AE27" s="4"/>
      <c r="AF27" s="4"/>
      <c r="AH27">
        <f t="shared" si="2"/>
        <v>1</v>
      </c>
      <c r="AI27">
        <f t="shared" si="3"/>
        <v>0</v>
      </c>
      <c r="AJ27">
        <f t="shared" si="4"/>
        <v>1</v>
      </c>
      <c r="AK27">
        <f t="shared" si="1"/>
        <v>1</v>
      </c>
      <c r="AL27" s="4">
        <f t="shared" si="5"/>
        <v>-1.5607740903463237E-2</v>
      </c>
      <c r="AM27" s="4">
        <f t="shared" si="6"/>
        <v>1.4520149414763905E-2</v>
      </c>
      <c r="AN27" s="4">
        <f t="shared" si="7"/>
        <v>-1.0875914886993316E-3</v>
      </c>
      <c r="AO27" s="13">
        <f t="shared" si="8"/>
        <v>3.6651972276487647E-3</v>
      </c>
      <c r="AQ27" s="4"/>
      <c r="AS27">
        <f t="shared" si="9"/>
        <v>0</v>
      </c>
      <c r="AT27">
        <f t="shared" si="10"/>
        <v>1</v>
      </c>
      <c r="AU27">
        <f t="shared" si="11"/>
        <v>0</v>
      </c>
      <c r="AV27">
        <f t="shared" si="12"/>
        <v>0</v>
      </c>
      <c r="AW27" s="4">
        <f t="shared" si="13"/>
        <v>0</v>
      </c>
      <c r="AX27" s="4">
        <f t="shared" si="14"/>
        <v>0</v>
      </c>
      <c r="AY27" s="4">
        <f t="shared" si="15"/>
        <v>0</v>
      </c>
      <c r="AZ27" s="13">
        <f t="shared" si="16"/>
        <v>0</v>
      </c>
      <c r="BB27" s="13">
        <f t="shared" si="17"/>
        <v>-1.0875914886993316E-3</v>
      </c>
      <c r="BC27" s="13">
        <f t="shared" si="18"/>
        <v>3.6651972276487647E-3</v>
      </c>
    </row>
    <row r="28" spans="1:55" x14ac:dyDescent="0.25">
      <c r="A28" s="1">
        <v>46063</v>
      </c>
      <c r="B28" s="2">
        <v>142.55000000000001</v>
      </c>
      <c r="C28" s="2">
        <v>195.31</v>
      </c>
      <c r="D28" s="3">
        <v>1.37011574886004</v>
      </c>
      <c r="E28" s="3">
        <v>1.35712995914511</v>
      </c>
      <c r="F28" s="3">
        <v>1.3737289367119201</v>
      </c>
      <c r="G28" s="3">
        <v>1.3743251493653501</v>
      </c>
      <c r="H28" s="2">
        <v>193.45887567613599</v>
      </c>
      <c r="I28" s="2">
        <v>195.907322339632</v>
      </c>
      <c r="J28" s="2">
        <v>195.97320696688999</v>
      </c>
      <c r="K28" s="4">
        <v>9.5230787719060104E-3</v>
      </c>
      <c r="L28" s="4">
        <v>-3.0536623492128001E-3</v>
      </c>
      <c r="M28" s="4">
        <v>-3.3899108890196798E-3</v>
      </c>
      <c r="N28" s="2">
        <v>0</v>
      </c>
      <c r="O28" s="2">
        <v>0</v>
      </c>
      <c r="P28" s="2">
        <v>142.55000000000001</v>
      </c>
      <c r="Q28" s="2">
        <v>195.31</v>
      </c>
      <c r="R28" s="3">
        <v>1.37011574886004</v>
      </c>
      <c r="S28" s="3">
        <v>1.35715284482902</v>
      </c>
      <c r="T28" s="3">
        <v>1.3737289367119201</v>
      </c>
      <c r="U28" s="3">
        <v>1.3743251493653501</v>
      </c>
      <c r="V28" s="2">
        <v>193.46213803037799</v>
      </c>
      <c r="W28" s="2">
        <v>195.907322339632</v>
      </c>
      <c r="X28" s="2">
        <v>195.97320696688999</v>
      </c>
      <c r="Y28" s="4">
        <v>9.5062156183108107E-3</v>
      </c>
      <c r="Z28" s="4">
        <v>-3.0536623492128001E-3</v>
      </c>
      <c r="AA28" s="4">
        <v>-3.3899108890196798E-3</v>
      </c>
      <c r="AC28" s="4">
        <f t="shared" si="0"/>
        <v>-5.5963769706977142E-3</v>
      </c>
      <c r="AD28" s="4">
        <f t="shared" si="0"/>
        <v>-5.1579411138012931E-3</v>
      </c>
      <c r="AE28" s="4"/>
      <c r="AF28" s="4"/>
      <c r="AH28">
        <f t="shared" si="2"/>
        <v>1</v>
      </c>
      <c r="AI28">
        <f t="shared" si="3"/>
        <v>0</v>
      </c>
      <c r="AJ28">
        <f t="shared" si="4"/>
        <v>1</v>
      </c>
      <c r="AK28">
        <f t="shared" si="1"/>
        <v>1</v>
      </c>
      <c r="AL28" s="4">
        <f t="shared" si="5"/>
        <v>5.5963769706977142E-3</v>
      </c>
      <c r="AM28" s="4">
        <f t="shared" si="6"/>
        <v>-5.1579411138012931E-3</v>
      </c>
      <c r="AN28" s="4">
        <f t="shared" si="7"/>
        <v>4.3843585689642105E-4</v>
      </c>
      <c r="AO28" s="13">
        <f t="shared" si="8"/>
        <v>4.1036330845451857E-3</v>
      </c>
      <c r="AQ28" s="4"/>
      <c r="AS28">
        <f t="shared" si="9"/>
        <v>0</v>
      </c>
      <c r="AT28">
        <f t="shared" si="10"/>
        <v>1</v>
      </c>
      <c r="AU28">
        <f t="shared" si="11"/>
        <v>0</v>
      </c>
      <c r="AV28">
        <f t="shared" si="12"/>
        <v>0</v>
      </c>
      <c r="AW28" s="4">
        <f t="shared" si="13"/>
        <v>0</v>
      </c>
      <c r="AX28" s="4">
        <f t="shared" si="14"/>
        <v>0</v>
      </c>
      <c r="AY28" s="4">
        <f t="shared" si="15"/>
        <v>0</v>
      </c>
      <c r="AZ28" s="13">
        <f t="shared" si="16"/>
        <v>0</v>
      </c>
      <c r="BB28" s="13">
        <f t="shared" si="17"/>
        <v>4.3843585689642105E-4</v>
      </c>
      <c r="BC28" s="13">
        <f t="shared" si="18"/>
        <v>4.1036330845451857E-3</v>
      </c>
    </row>
    <row r="29" spans="1:55" x14ac:dyDescent="0.25">
      <c r="A29" s="1">
        <v>46064</v>
      </c>
      <c r="B29" s="2">
        <v>142.97</v>
      </c>
      <c r="C29" s="2">
        <v>195.5</v>
      </c>
      <c r="D29" s="3">
        <v>1.36741973840665</v>
      </c>
      <c r="E29" s="3">
        <v>1.35712995914511</v>
      </c>
      <c r="F29" s="3">
        <v>1.37328669826283</v>
      </c>
      <c r="G29" s="3">
        <v>1.3737788779569</v>
      </c>
      <c r="H29" s="2">
        <v>194.02887025897701</v>
      </c>
      <c r="I29" s="2">
        <v>196.40202608170301</v>
      </c>
      <c r="J29" s="2">
        <v>196.48726660476501</v>
      </c>
      <c r="K29" s="4">
        <v>7.5534156661348998E-3</v>
      </c>
      <c r="L29" s="4">
        <v>-4.6033325400226897E-3</v>
      </c>
      <c r="M29" s="4">
        <v>-5.03724879065982E-3</v>
      </c>
      <c r="N29" s="2">
        <v>0</v>
      </c>
      <c r="O29" s="2">
        <v>0</v>
      </c>
      <c r="P29" s="2">
        <v>142.97</v>
      </c>
      <c r="Q29" s="2">
        <v>195.5</v>
      </c>
      <c r="R29" s="3">
        <v>1.36741973840665</v>
      </c>
      <c r="S29" s="3">
        <v>1.35715284482902</v>
      </c>
      <c r="T29" s="3">
        <v>1.37328669826283</v>
      </c>
      <c r="U29" s="3">
        <v>1.3737788779569</v>
      </c>
      <c r="V29" s="2">
        <v>194.032142225206</v>
      </c>
      <c r="W29" s="2">
        <v>196.40202608170301</v>
      </c>
      <c r="X29" s="2">
        <v>196.48726660476501</v>
      </c>
      <c r="Y29" s="4">
        <v>7.53655251253955E-3</v>
      </c>
      <c r="Z29" s="4">
        <v>-4.6033325400226897E-3</v>
      </c>
      <c r="AA29" s="4">
        <v>-5.03724879065982E-3</v>
      </c>
      <c r="AC29" s="4">
        <f t="shared" si="0"/>
        <v>2.9420026823916015E-3</v>
      </c>
      <c r="AD29" s="4">
        <f t="shared" si="0"/>
        <v>9.7233957662056717E-4</v>
      </c>
      <c r="AE29" s="4"/>
      <c r="AF29" s="4"/>
      <c r="AH29">
        <f t="shared" si="2"/>
        <v>1</v>
      </c>
      <c r="AI29">
        <f t="shared" si="3"/>
        <v>0</v>
      </c>
      <c r="AJ29">
        <f t="shared" si="4"/>
        <v>1</v>
      </c>
      <c r="AK29">
        <f t="shared" si="1"/>
        <v>1</v>
      </c>
      <c r="AL29" s="4">
        <f t="shared" si="5"/>
        <v>-2.9420026823916015E-3</v>
      </c>
      <c r="AM29" s="4">
        <f t="shared" si="6"/>
        <v>9.7233957662056717E-4</v>
      </c>
      <c r="AN29" s="4">
        <f t="shared" si="7"/>
        <v>-1.9696631057710343E-3</v>
      </c>
      <c r="AO29" s="13">
        <f t="shared" si="8"/>
        <v>2.1339699787741515E-3</v>
      </c>
      <c r="AQ29" s="4"/>
      <c r="AS29">
        <f t="shared" si="9"/>
        <v>0</v>
      </c>
      <c r="AT29">
        <f t="shared" si="10"/>
        <v>1</v>
      </c>
      <c r="AU29">
        <f t="shared" si="11"/>
        <v>0</v>
      </c>
      <c r="AV29">
        <f t="shared" si="12"/>
        <v>0</v>
      </c>
      <c r="AW29" s="4">
        <f t="shared" si="13"/>
        <v>0</v>
      </c>
      <c r="AX29" s="4">
        <f t="shared" si="14"/>
        <v>0</v>
      </c>
      <c r="AY29" s="4">
        <f t="shared" si="15"/>
        <v>0</v>
      </c>
      <c r="AZ29" s="13">
        <f t="shared" si="16"/>
        <v>0</v>
      </c>
      <c r="BB29" s="13">
        <f t="shared" si="17"/>
        <v>-1.9696631057710343E-3</v>
      </c>
      <c r="BC29" s="13">
        <f t="shared" si="18"/>
        <v>2.1339699787741515E-3</v>
      </c>
    </row>
    <row r="30" spans="1:55" x14ac:dyDescent="0.25">
      <c r="A30" s="1">
        <v>46065</v>
      </c>
      <c r="B30" s="2">
        <v>139.21</v>
      </c>
      <c r="C30" s="2">
        <v>190.79</v>
      </c>
      <c r="D30" s="3">
        <v>1.37051935924143</v>
      </c>
      <c r="E30" s="3">
        <v>1.35712995914511</v>
      </c>
      <c r="F30" s="3">
        <v>1.3728769333631199</v>
      </c>
      <c r="G30" s="3">
        <v>1.37345204702471</v>
      </c>
      <c r="H30" s="2">
        <v>188.92606161259101</v>
      </c>
      <c r="I30" s="2">
        <v>191.17524126516901</v>
      </c>
      <c r="J30" s="2">
        <v>191.243757600381</v>
      </c>
      <c r="K30" s="4">
        <v>9.8176166205306593E-3</v>
      </c>
      <c r="L30" s="4">
        <v>-2.0171542024055699E-3</v>
      </c>
      <c r="M30" s="4">
        <v>-2.3754854367239999E-3</v>
      </c>
      <c r="N30" s="2">
        <v>0</v>
      </c>
      <c r="O30" s="2">
        <v>0</v>
      </c>
      <c r="P30" s="2">
        <v>139.21</v>
      </c>
      <c r="Q30" s="2">
        <v>190.79</v>
      </c>
      <c r="R30" s="3">
        <v>1.37051935924143</v>
      </c>
      <c r="S30" s="3">
        <v>1.35715284482902</v>
      </c>
      <c r="T30" s="3">
        <v>1.3728769333631199</v>
      </c>
      <c r="U30" s="3">
        <v>1.37345204702471</v>
      </c>
      <c r="V30" s="2">
        <v>188.929247528649</v>
      </c>
      <c r="W30" s="2">
        <v>191.17524126516901</v>
      </c>
      <c r="X30" s="2">
        <v>191.243757600381</v>
      </c>
      <c r="Y30" s="4">
        <v>9.8007534669351803E-3</v>
      </c>
      <c r="Z30" s="4">
        <v>-2.0171542024055699E-3</v>
      </c>
      <c r="AA30" s="4">
        <v>-2.3754854367239999E-3</v>
      </c>
      <c r="AC30" s="4">
        <f t="shared" si="0"/>
        <v>-2.6651233640596784E-2</v>
      </c>
      <c r="AD30" s="4">
        <f t="shared" si="0"/>
        <v>-2.4387032686201172E-2</v>
      </c>
      <c r="AE30" s="4"/>
      <c r="AF30" s="4"/>
      <c r="AH30">
        <f t="shared" si="2"/>
        <v>0</v>
      </c>
      <c r="AI30">
        <f t="shared" si="3"/>
        <v>0</v>
      </c>
      <c r="AJ30">
        <f t="shared" si="4"/>
        <v>1</v>
      </c>
      <c r="AK30">
        <f t="shared" si="1"/>
        <v>1</v>
      </c>
      <c r="AL30" s="4">
        <f t="shared" si="5"/>
        <v>2.6651233640596784E-2</v>
      </c>
      <c r="AM30" s="4">
        <f t="shared" si="6"/>
        <v>-2.4387032686201172E-2</v>
      </c>
      <c r="AN30" s="4">
        <f t="shared" si="7"/>
        <v>2.2642009543956121E-3</v>
      </c>
      <c r="AO30" s="13">
        <f t="shared" si="8"/>
        <v>4.3981709331697635E-3</v>
      </c>
      <c r="AQ30" s="4"/>
      <c r="AS30">
        <f t="shared" si="9"/>
        <v>0</v>
      </c>
      <c r="AT30">
        <f t="shared" si="10"/>
        <v>1</v>
      </c>
      <c r="AU30">
        <f t="shared" si="11"/>
        <v>0</v>
      </c>
      <c r="AV30">
        <f t="shared" si="12"/>
        <v>0</v>
      </c>
      <c r="AW30" s="4">
        <f t="shared" si="13"/>
        <v>0</v>
      </c>
      <c r="AX30" s="4">
        <f t="shared" si="14"/>
        <v>0</v>
      </c>
      <c r="AY30" s="4">
        <f t="shared" si="15"/>
        <v>0</v>
      </c>
      <c r="AZ30" s="13">
        <f t="shared" si="16"/>
        <v>0</v>
      </c>
      <c r="BB30" s="13">
        <f t="shared" si="17"/>
        <v>2.2642009543956121E-3</v>
      </c>
      <c r="BC30" s="13">
        <f t="shared" si="18"/>
        <v>4.3981709331697635E-3</v>
      </c>
    </row>
    <row r="31" spans="1:55" x14ac:dyDescent="0.25">
      <c r="A31" s="1">
        <v>46066</v>
      </c>
      <c r="B31" s="2">
        <v>139.56</v>
      </c>
      <c r="C31" s="2">
        <v>190.54</v>
      </c>
      <c r="D31" s="3">
        <v>1.3652909143020899</v>
      </c>
      <c r="E31" s="3">
        <v>1.35712995914511</v>
      </c>
      <c r="F31" s="3">
        <v>1.37153418715085</v>
      </c>
      <c r="G31" s="3">
        <v>1.37300354447913</v>
      </c>
      <c r="H31" s="2">
        <v>189.401057098292</v>
      </c>
      <c r="I31" s="2">
        <v>191.598704820157</v>
      </c>
      <c r="J31" s="2">
        <v>191.67896768276901</v>
      </c>
      <c r="K31" s="4">
        <v>5.9953842418471199E-3</v>
      </c>
      <c r="L31" s="4">
        <v>-5.5409594239914798E-3</v>
      </c>
      <c r="M31" s="4">
        <v>-5.95978300565964E-3</v>
      </c>
      <c r="N31" s="2">
        <v>0</v>
      </c>
      <c r="O31" s="2">
        <v>0</v>
      </c>
      <c r="P31" s="2">
        <v>139.56</v>
      </c>
      <c r="Q31" s="2">
        <v>190.54</v>
      </c>
      <c r="R31" s="3">
        <v>1.3652909143020899</v>
      </c>
      <c r="S31" s="3">
        <v>1.35715284482902</v>
      </c>
      <c r="T31" s="3">
        <v>1.37153418715085</v>
      </c>
      <c r="U31" s="3">
        <v>1.37300354447913</v>
      </c>
      <c r="V31" s="2">
        <v>189.404251024339</v>
      </c>
      <c r="W31" s="2">
        <v>191.598704820157</v>
      </c>
      <c r="X31" s="2">
        <v>191.67896768276901</v>
      </c>
      <c r="Y31" s="4">
        <v>5.9785210882517198E-3</v>
      </c>
      <c r="Z31" s="4">
        <v>-5.5409594239914798E-3</v>
      </c>
      <c r="AA31" s="4">
        <v>-5.95978300565964E-3</v>
      </c>
      <c r="AC31" s="4">
        <f t="shared" si="0"/>
        <v>2.5110319180974118E-3</v>
      </c>
      <c r="AD31" s="4">
        <f t="shared" si="0"/>
        <v>-1.3112004605859986E-3</v>
      </c>
      <c r="AE31" s="4"/>
      <c r="AF31" s="4"/>
      <c r="AH31">
        <f t="shared" si="2"/>
        <v>1</v>
      </c>
      <c r="AI31">
        <f t="shared" si="3"/>
        <v>0</v>
      </c>
      <c r="AJ31">
        <f t="shared" si="4"/>
        <v>1</v>
      </c>
      <c r="AK31">
        <f t="shared" si="1"/>
        <v>1</v>
      </c>
      <c r="AL31" s="4">
        <f t="shared" si="5"/>
        <v>-2.5110319180974118E-3</v>
      </c>
      <c r="AM31" s="4">
        <f t="shared" si="6"/>
        <v>-1.3112004605859986E-3</v>
      </c>
      <c r="AN31" s="4">
        <f t="shared" si="7"/>
        <v>-3.8222323786834102E-3</v>
      </c>
      <c r="AO31" s="13">
        <f t="shared" si="8"/>
        <v>5.7593855448635333E-4</v>
      </c>
      <c r="AQ31" s="4"/>
      <c r="AS31">
        <f t="shared" si="9"/>
        <v>0</v>
      </c>
      <c r="AT31">
        <f t="shared" si="10"/>
        <v>1</v>
      </c>
      <c r="AU31">
        <f t="shared" si="11"/>
        <v>0</v>
      </c>
      <c r="AV31">
        <f t="shared" si="12"/>
        <v>0</v>
      </c>
      <c r="AW31" s="4">
        <f t="shared" si="13"/>
        <v>0</v>
      </c>
      <c r="AX31" s="4">
        <f t="shared" si="14"/>
        <v>0</v>
      </c>
      <c r="AY31" s="4">
        <f t="shared" si="15"/>
        <v>0</v>
      </c>
      <c r="AZ31" s="13">
        <f t="shared" si="16"/>
        <v>0</v>
      </c>
      <c r="BB31" s="13">
        <f t="shared" si="17"/>
        <v>-3.8222323786834102E-3</v>
      </c>
      <c r="BC31" s="13">
        <f t="shared" si="18"/>
        <v>5.7593855448635333E-4</v>
      </c>
    </row>
    <row r="32" spans="1:55" x14ac:dyDescent="0.25">
      <c r="A32" s="1">
        <v>46070</v>
      </c>
      <c r="B32" s="2">
        <v>139.47999999999999</v>
      </c>
      <c r="C32" s="2">
        <v>190.48</v>
      </c>
      <c r="D32" s="3">
        <v>1.3656438199024901</v>
      </c>
      <c r="E32" s="3">
        <v>1.35712995914511</v>
      </c>
      <c r="F32" s="3">
        <v>1.3706760164769101</v>
      </c>
      <c r="G32" s="3">
        <v>1.37265161928142</v>
      </c>
      <c r="H32" s="2">
        <v>189.29248670156099</v>
      </c>
      <c r="I32" s="2">
        <v>191.30158842380001</v>
      </c>
      <c r="J32" s="2">
        <v>191.506534383949</v>
      </c>
      <c r="K32" s="4">
        <v>6.25383465294413E-3</v>
      </c>
      <c r="L32" s="4">
        <v>-4.3039775462519704E-3</v>
      </c>
      <c r="M32" s="4">
        <v>-5.37472796934321E-3</v>
      </c>
      <c r="N32" s="2">
        <v>0</v>
      </c>
      <c r="O32" s="2">
        <v>0</v>
      </c>
      <c r="P32" s="2">
        <v>139.47999999999999</v>
      </c>
      <c r="Q32" s="2">
        <v>190.48</v>
      </c>
      <c r="R32" s="3">
        <v>1.3656438199024901</v>
      </c>
      <c r="S32" s="3">
        <v>1.35715284482902</v>
      </c>
      <c r="T32" s="3">
        <v>1.3706760164769101</v>
      </c>
      <c r="U32" s="3">
        <v>1.37265161928142</v>
      </c>
      <c r="V32" s="2">
        <v>189.29567879675301</v>
      </c>
      <c r="W32" s="2">
        <v>191.30158842380001</v>
      </c>
      <c r="X32" s="2">
        <v>191.506534383949</v>
      </c>
      <c r="Y32" s="4">
        <v>6.23697149934869E-3</v>
      </c>
      <c r="Z32" s="4">
        <v>-4.3039775462519704E-3</v>
      </c>
      <c r="AA32" s="4">
        <v>-5.37472796934321E-3</v>
      </c>
      <c r="AC32" s="4">
        <f t="shared" si="0"/>
        <v>-5.7339451112310225E-4</v>
      </c>
      <c r="AD32" s="4">
        <f t="shared" si="0"/>
        <v>-3.1494410002599963E-4</v>
      </c>
      <c r="AE32" s="4"/>
      <c r="AF32" s="4"/>
      <c r="AH32">
        <f t="shared" si="2"/>
        <v>1</v>
      </c>
      <c r="AI32">
        <f t="shared" si="3"/>
        <v>0</v>
      </c>
      <c r="AJ32">
        <f t="shared" si="4"/>
        <v>1</v>
      </c>
      <c r="AK32">
        <f t="shared" si="1"/>
        <v>1</v>
      </c>
      <c r="AL32" s="4">
        <f t="shared" si="5"/>
        <v>5.7339451112310225E-4</v>
      </c>
      <c r="AM32" s="4">
        <f t="shared" si="6"/>
        <v>-3.1494410002599963E-4</v>
      </c>
      <c r="AN32" s="4">
        <f t="shared" si="7"/>
        <v>2.5845041109710262E-4</v>
      </c>
      <c r="AO32" s="13">
        <f t="shared" si="8"/>
        <v>8.34388965583456E-4</v>
      </c>
      <c r="AQ32" s="4"/>
      <c r="AS32">
        <f t="shared" si="9"/>
        <v>0</v>
      </c>
      <c r="AT32">
        <f t="shared" si="10"/>
        <v>1</v>
      </c>
      <c r="AU32">
        <f t="shared" si="11"/>
        <v>0</v>
      </c>
      <c r="AV32">
        <f t="shared" si="12"/>
        <v>0</v>
      </c>
      <c r="AW32" s="4">
        <f t="shared" si="13"/>
        <v>0</v>
      </c>
      <c r="AX32" s="4">
        <f t="shared" si="14"/>
        <v>0</v>
      </c>
      <c r="AY32" s="4">
        <f t="shared" si="15"/>
        <v>0</v>
      </c>
      <c r="AZ32" s="13">
        <f t="shared" si="16"/>
        <v>0</v>
      </c>
      <c r="BB32" s="13">
        <f t="shared" si="17"/>
        <v>2.5845041109710262E-4</v>
      </c>
      <c r="BC32" s="13">
        <f t="shared" si="18"/>
        <v>8.34388965583456E-4</v>
      </c>
    </row>
    <row r="33" spans="1:55" x14ac:dyDescent="0.25">
      <c r="A33" s="1">
        <v>46071</v>
      </c>
      <c r="B33" s="2">
        <v>140.91</v>
      </c>
      <c r="C33" s="2">
        <v>192.48</v>
      </c>
      <c r="D33" s="3">
        <v>1.3659782840110699</v>
      </c>
      <c r="E33" s="3">
        <v>1.35712995914511</v>
      </c>
      <c r="F33" s="3">
        <v>1.3700835295627001</v>
      </c>
      <c r="G33" s="3">
        <v>1.3723133366404601</v>
      </c>
      <c r="H33" s="2">
        <v>191.23318254313801</v>
      </c>
      <c r="I33" s="2">
        <v>193.14195748176101</v>
      </c>
      <c r="J33" s="2">
        <v>193.420339672945</v>
      </c>
      <c r="K33" s="4">
        <v>6.4987178011424104E-3</v>
      </c>
      <c r="L33" s="4">
        <v>-3.4331973017484199E-3</v>
      </c>
      <c r="M33" s="4">
        <v>-4.8734942026999097E-3</v>
      </c>
      <c r="N33" s="2">
        <v>0</v>
      </c>
      <c r="O33" s="2">
        <v>0</v>
      </c>
      <c r="P33" s="2">
        <v>140.91</v>
      </c>
      <c r="Q33" s="2">
        <v>192.48</v>
      </c>
      <c r="R33" s="3">
        <v>1.3659782840110699</v>
      </c>
      <c r="S33" s="3">
        <v>1.35715284482902</v>
      </c>
      <c r="T33" s="3">
        <v>1.3700835295627001</v>
      </c>
      <c r="U33" s="3">
        <v>1.3723133366404601</v>
      </c>
      <c r="V33" s="2">
        <v>191.236407364858</v>
      </c>
      <c r="W33" s="2">
        <v>193.14195748176101</v>
      </c>
      <c r="X33" s="2">
        <v>193.420339672945</v>
      </c>
      <c r="Y33" s="4">
        <v>6.4818546475472003E-3</v>
      </c>
      <c r="Z33" s="4">
        <v>-3.4331973017484199E-3</v>
      </c>
      <c r="AA33" s="4">
        <v>-4.8734942026999097E-3</v>
      </c>
      <c r="AC33" s="4">
        <f t="shared" si="0"/>
        <v>1.0200166899563169E-2</v>
      </c>
      <c r="AD33" s="4">
        <f t="shared" si="0"/>
        <v>1.0445050047761362E-2</v>
      </c>
      <c r="AE33" s="4"/>
      <c r="AF33" s="4"/>
      <c r="AH33">
        <f t="shared" si="2"/>
        <v>1</v>
      </c>
      <c r="AI33">
        <f t="shared" si="3"/>
        <v>0</v>
      </c>
      <c r="AJ33">
        <f t="shared" si="4"/>
        <v>1</v>
      </c>
      <c r="AK33">
        <f t="shared" si="1"/>
        <v>1</v>
      </c>
      <c r="AL33" s="4">
        <f t="shared" si="5"/>
        <v>-1.0200166899563169E-2</v>
      </c>
      <c r="AM33" s="4">
        <f t="shared" si="6"/>
        <v>1.0445050047761362E-2</v>
      </c>
      <c r="AN33" s="4">
        <f t="shared" si="7"/>
        <v>2.4488314819819286E-4</v>
      </c>
      <c r="AO33" s="13">
        <f t="shared" si="8"/>
        <v>1.0792721137816489E-3</v>
      </c>
      <c r="AQ33" s="4"/>
      <c r="AS33">
        <f t="shared" si="9"/>
        <v>0</v>
      </c>
      <c r="AT33">
        <f t="shared" si="10"/>
        <v>1</v>
      </c>
      <c r="AU33">
        <f t="shared" si="11"/>
        <v>0</v>
      </c>
      <c r="AV33">
        <f t="shared" si="12"/>
        <v>0</v>
      </c>
      <c r="AW33" s="4">
        <f t="shared" si="13"/>
        <v>0</v>
      </c>
      <c r="AX33" s="4">
        <f t="shared" si="14"/>
        <v>0</v>
      </c>
      <c r="AY33" s="4">
        <f t="shared" si="15"/>
        <v>0</v>
      </c>
      <c r="AZ33" s="13">
        <f t="shared" si="16"/>
        <v>0</v>
      </c>
      <c r="BB33" s="13">
        <f t="shared" si="17"/>
        <v>2.4488314819819286E-4</v>
      </c>
      <c r="BC33" s="13">
        <f t="shared" si="18"/>
        <v>1.0792721137816489E-3</v>
      </c>
    </row>
    <row r="34" spans="1:55" x14ac:dyDescent="0.25">
      <c r="A34" s="1">
        <v>46072</v>
      </c>
      <c r="B34" s="2">
        <v>140.21</v>
      </c>
      <c r="C34" s="2">
        <v>191.64</v>
      </c>
      <c r="D34" s="3">
        <v>1.36680693245845</v>
      </c>
      <c r="E34" s="3">
        <v>1.35712995914511</v>
      </c>
      <c r="F34" s="3">
        <v>1.36892031895682</v>
      </c>
      <c r="G34" s="3">
        <v>1.3721014268139</v>
      </c>
      <c r="H34" s="2">
        <v>190.28319157173701</v>
      </c>
      <c r="I34" s="2">
        <v>192.09941167998599</v>
      </c>
      <c r="J34" s="2">
        <v>192.41205293036001</v>
      </c>
      <c r="K34" s="4">
        <v>7.1051675636683402E-3</v>
      </c>
      <c r="L34" s="4">
        <v>-2.39439518325358E-3</v>
      </c>
      <c r="M34" s="4">
        <v>-4.0205694227494803E-3</v>
      </c>
      <c r="N34" s="2">
        <v>0</v>
      </c>
      <c r="O34" s="2">
        <v>0</v>
      </c>
      <c r="P34" s="2">
        <v>140.21</v>
      </c>
      <c r="Q34" s="2">
        <v>191.64</v>
      </c>
      <c r="R34" s="3">
        <v>1.36680693245845</v>
      </c>
      <c r="S34" s="3">
        <v>1.35715284482902</v>
      </c>
      <c r="T34" s="3">
        <v>1.36892031895682</v>
      </c>
      <c r="U34" s="3">
        <v>1.3721014268139</v>
      </c>
      <c r="V34" s="2">
        <v>190.28640037347799</v>
      </c>
      <c r="W34" s="2">
        <v>192.09941167998599</v>
      </c>
      <c r="X34" s="2">
        <v>192.41205293036001</v>
      </c>
      <c r="Y34" s="4">
        <v>7.0883044100728803E-3</v>
      </c>
      <c r="Z34" s="4">
        <v>-2.39439518325358E-3</v>
      </c>
      <c r="AA34" s="4">
        <v>-4.0205694227494803E-3</v>
      </c>
      <c r="AC34" s="4">
        <f t="shared" si="0"/>
        <v>-4.9800899739731348E-3</v>
      </c>
      <c r="AD34" s="4">
        <f t="shared" si="0"/>
        <v>-4.3736402114474045E-3</v>
      </c>
      <c r="AE34" s="4"/>
      <c r="AF34" s="4"/>
      <c r="AH34">
        <f t="shared" si="2"/>
        <v>1</v>
      </c>
      <c r="AI34">
        <f t="shared" si="3"/>
        <v>0</v>
      </c>
      <c r="AJ34">
        <f t="shared" si="4"/>
        <v>1</v>
      </c>
      <c r="AK34">
        <f t="shared" si="1"/>
        <v>1</v>
      </c>
      <c r="AL34" s="4">
        <f t="shared" si="5"/>
        <v>4.9800899739731348E-3</v>
      </c>
      <c r="AM34" s="4">
        <f t="shared" si="6"/>
        <v>-4.3736402114474045E-3</v>
      </c>
      <c r="AN34" s="4">
        <f t="shared" si="7"/>
        <v>6.0644976252573028E-4</v>
      </c>
      <c r="AO34" s="13">
        <f t="shared" si="8"/>
        <v>1.6857218763073791E-3</v>
      </c>
      <c r="AQ34" s="4"/>
      <c r="AS34">
        <f t="shared" si="9"/>
        <v>0</v>
      </c>
      <c r="AT34">
        <f t="shared" si="10"/>
        <v>1</v>
      </c>
      <c r="AU34">
        <f t="shared" si="11"/>
        <v>0</v>
      </c>
      <c r="AV34">
        <f t="shared" si="12"/>
        <v>0</v>
      </c>
      <c r="AW34" s="4">
        <f t="shared" si="13"/>
        <v>0</v>
      </c>
      <c r="AX34" s="4">
        <f t="shared" si="14"/>
        <v>0</v>
      </c>
      <c r="AY34" s="4">
        <f t="shared" si="15"/>
        <v>0</v>
      </c>
      <c r="AZ34" s="13">
        <f t="shared" si="16"/>
        <v>0</v>
      </c>
      <c r="BB34" s="13">
        <f t="shared" si="17"/>
        <v>6.0644976252573028E-4</v>
      </c>
      <c r="BC34" s="13">
        <f t="shared" si="18"/>
        <v>1.6857218763073791E-3</v>
      </c>
    </row>
    <row r="35" spans="1:55" x14ac:dyDescent="0.25">
      <c r="A35" s="1">
        <v>46073</v>
      </c>
      <c r="B35" s="2">
        <v>140.88</v>
      </c>
      <c r="C35" s="2">
        <v>192.93</v>
      </c>
      <c r="D35" s="3">
        <v>1.36946337308347</v>
      </c>
      <c r="E35" s="3">
        <v>1.35712995914511</v>
      </c>
      <c r="F35" s="3">
        <v>1.3681758798882599</v>
      </c>
      <c r="G35" s="3">
        <v>1.3719212271632699</v>
      </c>
      <c r="H35" s="2">
        <v>191.192468644364</v>
      </c>
      <c r="I35" s="2">
        <v>192.85349453463701</v>
      </c>
      <c r="J35" s="2">
        <v>193.30164900954301</v>
      </c>
      <c r="K35" s="4">
        <v>9.0468189087180208E-3</v>
      </c>
      <c r="L35" s="4">
        <v>3.9662384445750699E-4</v>
      </c>
      <c r="M35" s="4">
        <v>-1.9244881935566299E-3</v>
      </c>
      <c r="N35" s="2">
        <v>0</v>
      </c>
      <c r="O35" s="2">
        <v>0</v>
      </c>
      <c r="P35" s="2">
        <v>140.88</v>
      </c>
      <c r="Q35" s="2">
        <v>192.93</v>
      </c>
      <c r="R35" s="3">
        <v>1.36946337308347</v>
      </c>
      <c r="S35" s="3">
        <v>1.35715284482902</v>
      </c>
      <c r="T35" s="3">
        <v>1.3681758798882599</v>
      </c>
      <c r="U35" s="3">
        <v>1.3719212271632699</v>
      </c>
      <c r="V35" s="2">
        <v>191.195692779513</v>
      </c>
      <c r="W35" s="2">
        <v>192.85349453463701</v>
      </c>
      <c r="X35" s="2">
        <v>193.30164900954301</v>
      </c>
      <c r="Y35" s="4">
        <v>9.0299557551227292E-3</v>
      </c>
      <c r="Z35" s="4">
        <v>3.9662384445750699E-4</v>
      </c>
      <c r="AA35" s="4">
        <v>-1.9244881935566299E-3</v>
      </c>
      <c r="AC35" s="4">
        <f t="shared" si="0"/>
        <v>4.7671654549105236E-3</v>
      </c>
      <c r="AD35" s="4">
        <f t="shared" si="0"/>
        <v>6.7088167999601609E-3</v>
      </c>
      <c r="AE35" s="4"/>
      <c r="AF35" s="4"/>
      <c r="AH35">
        <f t="shared" si="2"/>
        <v>0</v>
      </c>
      <c r="AI35">
        <f t="shared" si="3"/>
        <v>0</v>
      </c>
      <c r="AJ35">
        <f t="shared" si="4"/>
        <v>1</v>
      </c>
      <c r="AK35">
        <f t="shared" si="1"/>
        <v>1</v>
      </c>
      <c r="AL35" s="4">
        <f t="shared" si="5"/>
        <v>-4.7671654549105236E-3</v>
      </c>
      <c r="AM35" s="4">
        <f t="shared" si="6"/>
        <v>6.7088167999601609E-3</v>
      </c>
      <c r="AN35" s="4">
        <f t="shared" si="7"/>
        <v>1.9416513450496373E-3</v>
      </c>
      <c r="AO35" s="13">
        <f t="shared" si="8"/>
        <v>3.6273732213570166E-3</v>
      </c>
      <c r="AQ35" s="4"/>
      <c r="AS35">
        <f t="shared" si="9"/>
        <v>0</v>
      </c>
      <c r="AT35">
        <f t="shared" si="10"/>
        <v>1</v>
      </c>
      <c r="AU35">
        <f t="shared" si="11"/>
        <v>0</v>
      </c>
      <c r="AV35">
        <f t="shared" si="12"/>
        <v>0</v>
      </c>
      <c r="AW35" s="4">
        <f t="shared" si="13"/>
        <v>0</v>
      </c>
      <c r="AX35" s="4">
        <f t="shared" si="14"/>
        <v>0</v>
      </c>
      <c r="AY35" s="4">
        <f t="shared" si="15"/>
        <v>0</v>
      </c>
      <c r="AZ35" s="13">
        <f t="shared" si="16"/>
        <v>0</v>
      </c>
      <c r="BB35" s="13">
        <f t="shared" si="17"/>
        <v>1.9416513450496373E-3</v>
      </c>
      <c r="BC35" s="13">
        <f t="shared" si="18"/>
        <v>3.6273732213570166E-3</v>
      </c>
    </row>
    <row r="36" spans="1:55" x14ac:dyDescent="0.25">
      <c r="A36" s="1">
        <v>46076</v>
      </c>
      <c r="B36" s="2">
        <v>138.52000000000001</v>
      </c>
      <c r="C36" s="2">
        <v>189.8</v>
      </c>
      <c r="D36" s="3">
        <v>1.3701992492058901</v>
      </c>
      <c r="E36" s="3">
        <v>1.35712995914511</v>
      </c>
      <c r="F36" s="3">
        <v>1.3680952592125899</v>
      </c>
      <c r="G36" s="3">
        <v>1.3716049438450899</v>
      </c>
      <c r="H36" s="2">
        <v>187.98964194078101</v>
      </c>
      <c r="I36" s="2">
        <v>189.51972288212201</v>
      </c>
      <c r="J36" s="2">
        <v>190.03852838665699</v>
      </c>
      <c r="K36" s="4">
        <v>9.5840209233935408E-3</v>
      </c>
      <c r="L36" s="4">
        <v>1.47778853551278E-3</v>
      </c>
      <c r="M36" s="4">
        <v>-1.2559464097812499E-3</v>
      </c>
      <c r="N36" s="2">
        <v>0</v>
      </c>
      <c r="O36" s="2">
        <v>0</v>
      </c>
      <c r="P36" s="2">
        <v>138.52000000000001</v>
      </c>
      <c r="Q36" s="2">
        <v>189.8</v>
      </c>
      <c r="R36" s="3">
        <v>1.3701992492058901</v>
      </c>
      <c r="S36" s="3">
        <v>1.35715284482902</v>
      </c>
      <c r="T36" s="3">
        <v>1.3680952592125899</v>
      </c>
      <c r="U36" s="3">
        <v>1.3716049438450899</v>
      </c>
      <c r="V36" s="2">
        <v>187.992812065717</v>
      </c>
      <c r="W36" s="2">
        <v>189.51972288212201</v>
      </c>
      <c r="X36" s="2">
        <v>190.03852838665699</v>
      </c>
      <c r="Y36" s="4">
        <v>9.5671577697982995E-3</v>
      </c>
      <c r="Z36" s="4">
        <v>1.47778853551278E-3</v>
      </c>
      <c r="AA36" s="4">
        <v>-1.2559464097812499E-3</v>
      </c>
      <c r="AC36" s="4">
        <f t="shared" si="0"/>
        <v>-1.689374465372933E-2</v>
      </c>
      <c r="AD36" s="4">
        <f t="shared" si="0"/>
        <v>-1.6356542639053923E-2</v>
      </c>
      <c r="AE36" s="4"/>
      <c r="AF36" s="4"/>
      <c r="AH36">
        <f t="shared" si="2"/>
        <v>0</v>
      </c>
      <c r="AI36">
        <f t="shared" si="3"/>
        <v>0</v>
      </c>
      <c r="AJ36">
        <f t="shared" si="4"/>
        <v>1</v>
      </c>
      <c r="AK36">
        <f t="shared" si="1"/>
        <v>1</v>
      </c>
      <c r="AL36" s="4">
        <f t="shared" si="5"/>
        <v>1.689374465372933E-2</v>
      </c>
      <c r="AM36" s="4">
        <f t="shared" si="6"/>
        <v>-1.6356542639053923E-2</v>
      </c>
      <c r="AN36" s="4">
        <f t="shared" si="7"/>
        <v>5.3720201467540724E-4</v>
      </c>
      <c r="AO36" s="13">
        <f t="shared" si="8"/>
        <v>4.1645752360324239E-3</v>
      </c>
      <c r="AQ36" s="4"/>
      <c r="AS36">
        <f t="shared" si="9"/>
        <v>0</v>
      </c>
      <c r="AT36">
        <f t="shared" si="10"/>
        <v>1</v>
      </c>
      <c r="AU36">
        <f t="shared" si="11"/>
        <v>0</v>
      </c>
      <c r="AV36">
        <f t="shared" si="12"/>
        <v>0</v>
      </c>
      <c r="AW36" s="4">
        <f t="shared" si="13"/>
        <v>0</v>
      </c>
      <c r="AX36" s="4">
        <f t="shared" si="14"/>
        <v>0</v>
      </c>
      <c r="AY36" s="4">
        <f t="shared" si="15"/>
        <v>0</v>
      </c>
      <c r="AZ36" s="13">
        <f t="shared" si="16"/>
        <v>0</v>
      </c>
      <c r="BB36" s="13">
        <f t="shared" si="17"/>
        <v>5.3720201467540724E-4</v>
      </c>
      <c r="BC36" s="13">
        <f t="shared" si="18"/>
        <v>4.1645752360324239E-3</v>
      </c>
    </row>
    <row r="37" spans="1:55" x14ac:dyDescent="0.25">
      <c r="A37" s="1">
        <v>46077</v>
      </c>
      <c r="B37" s="2">
        <v>140.32</v>
      </c>
      <c r="C37" s="2">
        <v>192.22</v>
      </c>
      <c r="D37" s="3">
        <v>1.36986887115165</v>
      </c>
      <c r="E37" s="3">
        <v>1.35712995914511</v>
      </c>
      <c r="F37" s="3">
        <v>1.3681306290623201</v>
      </c>
      <c r="G37" s="3">
        <v>1.37121832168525</v>
      </c>
      <c r="H37" s="2">
        <v>190.432475867242</v>
      </c>
      <c r="I37" s="2">
        <v>191.97112677271099</v>
      </c>
      <c r="J37" s="2">
        <v>192.463605720343</v>
      </c>
      <c r="K37" s="4">
        <v>9.3428750530526704E-3</v>
      </c>
      <c r="L37" s="4">
        <v>1.29557006789951E-3</v>
      </c>
      <c r="M37" s="4">
        <v>-1.2665252653575199E-3</v>
      </c>
      <c r="N37" s="2">
        <v>0</v>
      </c>
      <c r="O37" s="2">
        <v>0</v>
      </c>
      <c r="P37" s="2">
        <v>140.32</v>
      </c>
      <c r="Q37" s="2">
        <v>192.22</v>
      </c>
      <c r="R37" s="3">
        <v>1.36986887115165</v>
      </c>
      <c r="S37" s="3">
        <v>1.35715284482902</v>
      </c>
      <c r="T37" s="3">
        <v>1.3681306290623201</v>
      </c>
      <c r="U37" s="3">
        <v>1.37121832168525</v>
      </c>
      <c r="V37" s="2">
        <v>190.43568718640901</v>
      </c>
      <c r="W37" s="2">
        <v>191.97112677271099</v>
      </c>
      <c r="X37" s="2">
        <v>192.463605720343</v>
      </c>
      <c r="Y37" s="4">
        <v>9.3260118994572903E-3</v>
      </c>
      <c r="Z37" s="4">
        <v>1.29557006789951E-3</v>
      </c>
      <c r="AA37" s="4">
        <v>-1.2665252653575199E-3</v>
      </c>
      <c r="AC37" s="4">
        <f t="shared" si="0"/>
        <v>1.2910809089651492E-2</v>
      </c>
      <c r="AD37" s="4">
        <f t="shared" si="0"/>
        <v>1.2669663219310673E-2</v>
      </c>
      <c r="AE37" s="4"/>
      <c r="AF37" s="4"/>
      <c r="AH37">
        <f t="shared" si="2"/>
        <v>0</v>
      </c>
      <c r="AI37">
        <f t="shared" si="3"/>
        <v>0</v>
      </c>
      <c r="AJ37">
        <f t="shared" si="4"/>
        <v>1</v>
      </c>
      <c r="AK37">
        <f t="shared" si="1"/>
        <v>1</v>
      </c>
      <c r="AL37" s="4">
        <f t="shared" si="5"/>
        <v>-1.2910809089651492E-2</v>
      </c>
      <c r="AM37" s="4">
        <f t="shared" si="6"/>
        <v>1.2669663219310673E-2</v>
      </c>
      <c r="AN37" s="4">
        <f t="shared" si="7"/>
        <v>-2.4114587034081841E-4</v>
      </c>
      <c r="AO37" s="13">
        <f t="shared" si="8"/>
        <v>3.9234293656916054E-3</v>
      </c>
      <c r="AQ37" s="4"/>
      <c r="AS37">
        <f t="shared" si="9"/>
        <v>0</v>
      </c>
      <c r="AT37">
        <f t="shared" si="10"/>
        <v>1</v>
      </c>
      <c r="AU37">
        <f t="shared" si="11"/>
        <v>0</v>
      </c>
      <c r="AV37">
        <f t="shared" si="12"/>
        <v>0</v>
      </c>
      <c r="AW37" s="4">
        <f t="shared" si="13"/>
        <v>0</v>
      </c>
      <c r="AX37" s="4">
        <f t="shared" si="14"/>
        <v>0</v>
      </c>
      <c r="AY37" s="4">
        <f t="shared" si="15"/>
        <v>0</v>
      </c>
      <c r="AZ37" s="13">
        <f t="shared" si="16"/>
        <v>0</v>
      </c>
      <c r="BB37" s="13">
        <f t="shared" si="17"/>
        <v>-2.4114587034081841E-4</v>
      </c>
      <c r="BC37" s="13">
        <f t="shared" si="18"/>
        <v>3.9234293656916054E-3</v>
      </c>
    </row>
    <row r="38" spans="1:55" x14ac:dyDescent="0.25">
      <c r="A38" s="1">
        <v>46078</v>
      </c>
      <c r="B38" s="2">
        <v>143.01</v>
      </c>
      <c r="C38" s="2">
        <v>195.98</v>
      </c>
      <c r="D38" s="3">
        <v>1.3703936787637201</v>
      </c>
      <c r="E38" s="3">
        <v>1.35712995914511</v>
      </c>
      <c r="F38" s="3">
        <v>1.3681584220526899</v>
      </c>
      <c r="G38" s="3">
        <v>1.3709436793823</v>
      </c>
      <c r="H38" s="2">
        <v>194.083155457343</v>
      </c>
      <c r="I38" s="2">
        <v>195.65636126220301</v>
      </c>
      <c r="J38" s="2">
        <v>196.09793218420799</v>
      </c>
      <c r="K38" s="4">
        <v>9.7259096046156002E-3</v>
      </c>
      <c r="L38" s="4">
        <v>1.65275160061296E-3</v>
      </c>
      <c r="M38" s="4">
        <v>-6.0157523841409502E-4</v>
      </c>
      <c r="N38" s="2">
        <v>0</v>
      </c>
      <c r="O38" s="2">
        <v>0</v>
      </c>
      <c r="P38" s="2">
        <v>143.01</v>
      </c>
      <c r="Q38" s="2">
        <v>195.98</v>
      </c>
      <c r="R38" s="3">
        <v>1.3703936787637201</v>
      </c>
      <c r="S38" s="3">
        <v>1.35715284482902</v>
      </c>
      <c r="T38" s="3">
        <v>1.3681584220526899</v>
      </c>
      <c r="U38" s="3">
        <v>1.3709436793823</v>
      </c>
      <c r="V38" s="2">
        <v>194.08642833899901</v>
      </c>
      <c r="W38" s="2">
        <v>195.65636126220301</v>
      </c>
      <c r="X38" s="2">
        <v>196.09793218420799</v>
      </c>
      <c r="Y38" s="4">
        <v>9.7090464510203502E-3</v>
      </c>
      <c r="Z38" s="4">
        <v>1.65275160061296E-3</v>
      </c>
      <c r="AA38" s="4">
        <v>-6.0157523841409502E-4</v>
      </c>
      <c r="AC38" s="4">
        <f t="shared" si="0"/>
        <v>1.8989029260971024E-2</v>
      </c>
      <c r="AD38" s="4">
        <f t="shared" si="0"/>
        <v>1.9372063812534021E-2</v>
      </c>
      <c r="AE38" s="4"/>
      <c r="AF38" s="4"/>
      <c r="AH38">
        <f t="shared" si="2"/>
        <v>0</v>
      </c>
      <c r="AI38">
        <f t="shared" si="3"/>
        <v>0</v>
      </c>
      <c r="AJ38">
        <f t="shared" si="4"/>
        <v>1</v>
      </c>
      <c r="AK38">
        <f t="shared" si="1"/>
        <v>1</v>
      </c>
      <c r="AL38" s="4">
        <f t="shared" si="5"/>
        <v>-1.8989029260971024E-2</v>
      </c>
      <c r="AM38" s="4">
        <f t="shared" si="6"/>
        <v>1.9372063812534021E-2</v>
      </c>
      <c r="AN38" s="4">
        <f t="shared" si="7"/>
        <v>3.8303455156299751E-4</v>
      </c>
      <c r="AO38" s="13">
        <f t="shared" si="8"/>
        <v>4.306463917254603E-3</v>
      </c>
      <c r="AQ38" s="4"/>
      <c r="AS38">
        <f t="shared" si="9"/>
        <v>0</v>
      </c>
      <c r="AT38">
        <f t="shared" si="10"/>
        <v>1</v>
      </c>
      <c r="AU38">
        <f t="shared" si="11"/>
        <v>0</v>
      </c>
      <c r="AV38">
        <f t="shared" si="12"/>
        <v>0</v>
      </c>
      <c r="AW38" s="4">
        <f t="shared" si="13"/>
        <v>0</v>
      </c>
      <c r="AX38" s="4">
        <f t="shared" si="14"/>
        <v>0</v>
      </c>
      <c r="AY38" s="4">
        <f t="shared" si="15"/>
        <v>0</v>
      </c>
      <c r="AZ38" s="13">
        <f t="shared" si="16"/>
        <v>0</v>
      </c>
      <c r="BB38" s="13">
        <f t="shared" si="17"/>
        <v>3.8303455156299751E-4</v>
      </c>
      <c r="BC38" s="13">
        <f t="shared" si="18"/>
        <v>4.306463917254603E-3</v>
      </c>
    </row>
    <row r="39" spans="1:55" x14ac:dyDescent="0.25">
      <c r="A39" s="1">
        <v>46079</v>
      </c>
      <c r="B39" s="2">
        <v>141.01</v>
      </c>
      <c r="C39" s="2">
        <v>193.2</v>
      </c>
      <c r="D39" s="3">
        <v>1.3701155946386701</v>
      </c>
      <c r="E39" s="3">
        <v>1.35712995914511</v>
      </c>
      <c r="F39" s="3">
        <v>1.3684280076758899</v>
      </c>
      <c r="G39" s="3">
        <v>1.37085735296936</v>
      </c>
      <c r="H39" s="2">
        <v>191.368895539053</v>
      </c>
      <c r="I39" s="2">
        <v>192.92401909365</v>
      </c>
      <c r="J39" s="2">
        <v>193.31676822969899</v>
      </c>
      <c r="K39" s="4">
        <v>9.5229662110660595E-3</v>
      </c>
      <c r="L39" s="4">
        <v>1.42949383979517E-3</v>
      </c>
      <c r="M39" s="4">
        <v>-6.0420785254224497E-4</v>
      </c>
      <c r="N39" s="2">
        <v>0</v>
      </c>
      <c r="O39" s="2">
        <v>0</v>
      </c>
      <c r="P39" s="2">
        <v>141.01</v>
      </c>
      <c r="Q39" s="2">
        <v>193.2</v>
      </c>
      <c r="R39" s="3">
        <v>1.3701155946386701</v>
      </c>
      <c r="S39" s="3">
        <v>1.35715284482902</v>
      </c>
      <c r="T39" s="3">
        <v>1.3684280076758899</v>
      </c>
      <c r="U39" s="3">
        <v>1.37085735296936</v>
      </c>
      <c r="V39" s="2">
        <v>191.37212264934101</v>
      </c>
      <c r="W39" s="2">
        <v>192.92401909365</v>
      </c>
      <c r="X39" s="2">
        <v>193.31676822969899</v>
      </c>
      <c r="Y39" s="4">
        <v>9.5061030574708407E-3</v>
      </c>
      <c r="Z39" s="4">
        <v>1.42949383979517E-3</v>
      </c>
      <c r="AA39" s="4">
        <v>-6.0420785254224497E-4</v>
      </c>
      <c r="AC39" s="4">
        <f t="shared" si="0"/>
        <v>-1.4083748035705237E-2</v>
      </c>
      <c r="AD39" s="4">
        <f t="shared" si="0"/>
        <v>-1.4286691429254804E-2</v>
      </c>
      <c r="AE39" s="4"/>
      <c r="AF39" s="4"/>
      <c r="AH39">
        <f t="shared" si="2"/>
        <v>0</v>
      </c>
      <c r="AI39">
        <f t="shared" si="3"/>
        <v>0</v>
      </c>
      <c r="AJ39">
        <f t="shared" si="4"/>
        <v>1</v>
      </c>
      <c r="AK39">
        <f t="shared" si="1"/>
        <v>1</v>
      </c>
      <c r="AL39" s="4">
        <f t="shared" si="5"/>
        <v>1.4083748035705237E-2</v>
      </c>
      <c r="AM39" s="4">
        <f t="shared" si="6"/>
        <v>-1.4286691429254804E-2</v>
      </c>
      <c r="AN39" s="4">
        <f t="shared" si="7"/>
        <v>-2.0294339354956677E-4</v>
      </c>
      <c r="AO39" s="13">
        <f t="shared" si="8"/>
        <v>4.1035205237050362E-3</v>
      </c>
      <c r="AQ39" s="4"/>
      <c r="AS39">
        <f t="shared" si="9"/>
        <v>0</v>
      </c>
      <c r="AT39">
        <f t="shared" si="10"/>
        <v>1</v>
      </c>
      <c r="AU39">
        <f t="shared" si="11"/>
        <v>0</v>
      </c>
      <c r="AV39">
        <f t="shared" si="12"/>
        <v>0</v>
      </c>
      <c r="AW39" s="4">
        <f t="shared" si="13"/>
        <v>0</v>
      </c>
      <c r="AX39" s="4">
        <f t="shared" si="14"/>
        <v>0</v>
      </c>
      <c r="AY39" s="4">
        <f t="shared" si="15"/>
        <v>0</v>
      </c>
      <c r="AZ39" s="13">
        <f t="shared" si="16"/>
        <v>0</v>
      </c>
      <c r="BB39" s="13">
        <f t="shared" si="17"/>
        <v>-2.0294339354956677E-4</v>
      </c>
      <c r="BC39" s="13">
        <f t="shared" si="18"/>
        <v>4.1035205237050362E-3</v>
      </c>
    </row>
    <row r="40" spans="1:55" x14ac:dyDescent="0.25">
      <c r="A40" s="1">
        <v>46080</v>
      </c>
      <c r="B40" s="2">
        <v>138.76</v>
      </c>
      <c r="C40" s="2">
        <v>189.58</v>
      </c>
      <c r="D40" s="3">
        <v>1.36624387431536</v>
      </c>
      <c r="E40" s="3">
        <v>1.35712995914511</v>
      </c>
      <c r="F40" s="3">
        <v>1.3680004591832799</v>
      </c>
      <c r="G40" s="3">
        <v>1.3704386962732</v>
      </c>
      <c r="H40" s="2">
        <v>188.31535313097601</v>
      </c>
      <c r="I40" s="2">
        <v>189.883070345107</v>
      </c>
      <c r="J40" s="2">
        <v>190.220166298029</v>
      </c>
      <c r="K40" s="4">
        <v>6.6931312051339096E-3</v>
      </c>
      <c r="L40" s="4">
        <v>-1.5973644511648401E-3</v>
      </c>
      <c r="M40" s="4">
        <v>-3.3710722694687599E-3</v>
      </c>
      <c r="N40" s="2">
        <v>0</v>
      </c>
      <c r="O40" s="2">
        <v>0</v>
      </c>
      <c r="P40" s="2">
        <v>138.76</v>
      </c>
      <c r="Q40" s="2">
        <v>189.58</v>
      </c>
      <c r="R40" s="3">
        <v>1.36624387431536</v>
      </c>
      <c r="S40" s="3">
        <v>1.35715284482902</v>
      </c>
      <c r="T40" s="3">
        <v>1.3680004591832799</v>
      </c>
      <c r="U40" s="3">
        <v>1.3704386962732</v>
      </c>
      <c r="V40" s="2">
        <v>188.31852874847601</v>
      </c>
      <c r="W40" s="2">
        <v>189.883070345107</v>
      </c>
      <c r="X40" s="2">
        <v>190.220166298029</v>
      </c>
      <c r="Y40" s="4">
        <v>6.6762680515385798E-3</v>
      </c>
      <c r="Z40" s="4">
        <v>-1.5973644511648401E-3</v>
      </c>
      <c r="AA40" s="4">
        <v>-3.3710722694687599E-3</v>
      </c>
      <c r="AC40" s="4">
        <f t="shared" si="0"/>
        <v>-1.6084987747589787E-2</v>
      </c>
      <c r="AD40" s="4">
        <f t="shared" si="0"/>
        <v>-1.8914822753521944E-2</v>
      </c>
      <c r="AE40" s="4"/>
      <c r="AF40" s="4"/>
      <c r="AH40">
        <f t="shared" si="2"/>
        <v>1</v>
      </c>
      <c r="AI40">
        <f t="shared" si="3"/>
        <v>0</v>
      </c>
      <c r="AJ40">
        <f t="shared" si="4"/>
        <v>1</v>
      </c>
      <c r="AK40">
        <f t="shared" si="1"/>
        <v>1</v>
      </c>
      <c r="AL40" s="4">
        <f t="shared" si="5"/>
        <v>1.6084987747589787E-2</v>
      </c>
      <c r="AM40" s="4">
        <f t="shared" si="6"/>
        <v>-1.8914822753521944E-2</v>
      </c>
      <c r="AN40" s="4">
        <f t="shared" si="7"/>
        <v>-2.8298350059321568E-3</v>
      </c>
      <c r="AO40" s="13">
        <f t="shared" si="8"/>
        <v>1.2736855177728794E-3</v>
      </c>
      <c r="AQ40" s="4"/>
      <c r="AS40">
        <f t="shared" si="9"/>
        <v>0</v>
      </c>
      <c r="AT40">
        <f t="shared" si="10"/>
        <v>1</v>
      </c>
      <c r="AU40">
        <f t="shared" si="11"/>
        <v>0</v>
      </c>
      <c r="AV40">
        <f t="shared" si="12"/>
        <v>0</v>
      </c>
      <c r="AW40" s="4">
        <f t="shared" si="13"/>
        <v>0</v>
      </c>
      <c r="AX40" s="4">
        <f t="shared" si="14"/>
        <v>0</v>
      </c>
      <c r="AY40" s="4">
        <f t="shared" si="15"/>
        <v>0</v>
      </c>
      <c r="AZ40" s="13">
        <f t="shared" si="16"/>
        <v>0</v>
      </c>
      <c r="BB40" s="13">
        <f t="shared" si="17"/>
        <v>-2.8298350059321568E-3</v>
      </c>
      <c r="BC40" s="13">
        <f t="shared" si="18"/>
        <v>1.2736855177728794E-3</v>
      </c>
    </row>
    <row r="41" spans="1:55" x14ac:dyDescent="0.25">
      <c r="A41" s="1">
        <v>46083</v>
      </c>
      <c r="B41" s="2">
        <v>139.54</v>
      </c>
      <c r="C41" s="2">
        <v>191.17</v>
      </c>
      <c r="D41" s="3">
        <v>1.37000143328077</v>
      </c>
      <c r="E41" s="3">
        <v>1.35712995914511</v>
      </c>
      <c r="F41" s="3">
        <v>1.3684715110811501</v>
      </c>
      <c r="G41" s="3">
        <v>1.3700028491159999</v>
      </c>
      <c r="H41" s="2">
        <v>189.37391449910899</v>
      </c>
      <c r="I41" s="2">
        <v>190.890784074436</v>
      </c>
      <c r="J41" s="2">
        <v>191.231015677963</v>
      </c>
      <c r="K41" s="4">
        <v>9.4396403116237208E-3</v>
      </c>
      <c r="L41" s="4">
        <v>1.4616311692346501E-3</v>
      </c>
      <c r="M41" s="4">
        <v>-3.19118809727644E-4</v>
      </c>
      <c r="N41" s="2">
        <v>0</v>
      </c>
      <c r="O41" s="2">
        <v>0</v>
      </c>
      <c r="P41" s="2">
        <v>139.54</v>
      </c>
      <c r="Q41" s="2">
        <v>191.17</v>
      </c>
      <c r="R41" s="3">
        <v>1.37000143328077</v>
      </c>
      <c r="S41" s="3">
        <v>1.35715284482902</v>
      </c>
      <c r="T41" s="3">
        <v>1.3684715110811501</v>
      </c>
      <c r="U41" s="3">
        <v>1.3700028491159999</v>
      </c>
      <c r="V41" s="2">
        <v>189.37710796744199</v>
      </c>
      <c r="W41" s="2">
        <v>190.890784074436</v>
      </c>
      <c r="X41" s="2">
        <v>191.231015677963</v>
      </c>
      <c r="Y41" s="4">
        <v>9.4227771580282105E-3</v>
      </c>
      <c r="Z41" s="4">
        <v>1.4616311692346501E-3</v>
      </c>
      <c r="AA41" s="4">
        <v>-3.19118809727644E-4</v>
      </c>
      <c r="AC41" s="4">
        <f t="shared" si="0"/>
        <v>5.6054764095416357E-3</v>
      </c>
      <c r="AD41" s="4">
        <f t="shared" si="0"/>
        <v>8.3519855160312639E-3</v>
      </c>
      <c r="AE41" s="4"/>
      <c r="AF41" s="4"/>
      <c r="AH41">
        <f t="shared" si="2"/>
        <v>0</v>
      </c>
      <c r="AI41">
        <f t="shared" si="3"/>
        <v>0</v>
      </c>
      <c r="AJ41">
        <f t="shared" si="4"/>
        <v>1</v>
      </c>
      <c r="AK41">
        <f t="shared" si="1"/>
        <v>1</v>
      </c>
      <c r="AL41" s="4">
        <f t="shared" si="5"/>
        <v>-5.6054764095416357E-3</v>
      </c>
      <c r="AM41" s="4">
        <f t="shared" si="6"/>
        <v>8.3519855160312639E-3</v>
      </c>
      <c r="AN41" s="4">
        <f t="shared" si="7"/>
        <v>2.7465091064896282E-3</v>
      </c>
      <c r="AO41" s="13">
        <f t="shared" si="8"/>
        <v>4.0201946242625075E-3</v>
      </c>
      <c r="AQ41" s="4"/>
      <c r="AS41">
        <f t="shared" si="9"/>
        <v>0</v>
      </c>
      <c r="AT41">
        <f t="shared" si="10"/>
        <v>1</v>
      </c>
      <c r="AU41">
        <f t="shared" si="11"/>
        <v>0</v>
      </c>
      <c r="AV41">
        <f t="shared" si="12"/>
        <v>0</v>
      </c>
      <c r="AW41" s="4">
        <f t="shared" si="13"/>
        <v>0</v>
      </c>
      <c r="AX41" s="4">
        <f t="shared" si="14"/>
        <v>0</v>
      </c>
      <c r="AY41" s="4">
        <f t="shared" si="15"/>
        <v>0</v>
      </c>
      <c r="AZ41" s="13">
        <f t="shared" si="16"/>
        <v>0</v>
      </c>
      <c r="BB41" s="13">
        <f t="shared" si="17"/>
        <v>2.7465091064896282E-3</v>
      </c>
      <c r="BC41" s="13">
        <f t="shared" si="18"/>
        <v>4.0201946242625075E-3</v>
      </c>
    </row>
    <row r="42" spans="1:55" x14ac:dyDescent="0.25">
      <c r="A42" s="1">
        <v>46084</v>
      </c>
      <c r="B42" s="2">
        <v>137.5</v>
      </c>
      <c r="C42" s="2">
        <v>188.91</v>
      </c>
      <c r="D42" s="3">
        <v>1.3738909090908999</v>
      </c>
      <c r="E42" s="3">
        <v>1.35712995914511</v>
      </c>
      <c r="F42" s="3">
        <v>1.3692962200000001</v>
      </c>
      <c r="G42" s="3">
        <v>1.3699861182384501</v>
      </c>
      <c r="H42" s="2">
        <v>186.60536938245301</v>
      </c>
      <c r="I42" s="2">
        <v>188.16483277365899</v>
      </c>
      <c r="J42" s="2">
        <v>188.37539175345</v>
      </c>
      <c r="K42" s="4">
        <v>1.2274648343922299E-2</v>
      </c>
      <c r="L42" s="4">
        <v>3.9523624045185203E-3</v>
      </c>
      <c r="M42" s="4">
        <v>2.8339745775450001E-3</v>
      </c>
      <c r="N42" s="2">
        <v>0</v>
      </c>
      <c r="O42" s="2">
        <v>0</v>
      </c>
      <c r="P42" s="2">
        <v>137.5</v>
      </c>
      <c r="Q42" s="2">
        <v>188.91</v>
      </c>
      <c r="R42" s="3">
        <v>1.3738909090908999</v>
      </c>
      <c r="S42" s="3">
        <v>1.35715284482902</v>
      </c>
      <c r="T42" s="3">
        <v>1.3692962200000001</v>
      </c>
      <c r="U42" s="3">
        <v>1.3699861182384501</v>
      </c>
      <c r="V42" s="2">
        <v>186.608516163991</v>
      </c>
      <c r="W42" s="2">
        <v>188.16483277365899</v>
      </c>
      <c r="X42" s="2">
        <v>188.37539175345</v>
      </c>
      <c r="Y42" s="4">
        <v>1.22577851903268E-2</v>
      </c>
      <c r="Z42" s="4">
        <v>3.9523624045185203E-3</v>
      </c>
      <c r="AA42" s="4">
        <v>2.8339745775450001E-3</v>
      </c>
      <c r="AC42" s="4">
        <f t="shared" si="0"/>
        <v>-1.4727381404464428E-2</v>
      </c>
      <c r="AD42" s="4">
        <f t="shared" si="0"/>
        <v>-1.1892373372165876E-2</v>
      </c>
      <c r="AE42" s="4"/>
      <c r="AF42" s="4"/>
      <c r="AH42">
        <f t="shared" si="2"/>
        <v>0</v>
      </c>
      <c r="AI42">
        <f t="shared" si="3"/>
        <v>1</v>
      </c>
      <c r="AJ42">
        <f t="shared" si="4"/>
        <v>1</v>
      </c>
      <c r="AK42">
        <f t="shared" si="1"/>
        <v>1</v>
      </c>
      <c r="AL42" s="4">
        <f t="shared" si="5"/>
        <v>1.4727381404464428E-2</v>
      </c>
      <c r="AM42" s="4">
        <f t="shared" si="6"/>
        <v>-1.1892373372165876E-2</v>
      </c>
      <c r="AN42" s="4">
        <f t="shared" si="7"/>
        <v>2.8350080322985527E-3</v>
      </c>
      <c r="AO42" s="13">
        <f t="shared" si="8"/>
        <v>6.8552026565610602E-3</v>
      </c>
      <c r="AQ42" s="4"/>
      <c r="AS42">
        <f t="shared" si="9"/>
        <v>1</v>
      </c>
      <c r="AT42">
        <f t="shared" si="10"/>
        <v>0</v>
      </c>
      <c r="AU42">
        <f t="shared" si="11"/>
        <v>0</v>
      </c>
      <c r="AV42">
        <f t="shared" si="12"/>
        <v>0</v>
      </c>
      <c r="AW42" s="4">
        <f t="shared" si="13"/>
        <v>0</v>
      </c>
      <c r="AX42" s="4">
        <f t="shared" si="14"/>
        <v>0</v>
      </c>
      <c r="AY42" s="4">
        <f t="shared" si="15"/>
        <v>0</v>
      </c>
      <c r="AZ42" s="13">
        <f t="shared" si="16"/>
        <v>0</v>
      </c>
      <c r="BB42" s="13">
        <f t="shared" si="17"/>
        <v>2.8350080322985527E-3</v>
      </c>
      <c r="BC42" s="13">
        <f t="shared" si="18"/>
        <v>6.8552026565610602E-3</v>
      </c>
    </row>
    <row r="43" spans="1:55" x14ac:dyDescent="0.25">
      <c r="A43" s="1">
        <v>46085</v>
      </c>
      <c r="B43" s="2">
        <v>139.84</v>
      </c>
      <c r="C43" s="2">
        <v>191.44</v>
      </c>
      <c r="D43" s="3">
        <v>1.3689931350114399</v>
      </c>
      <c r="E43" s="3">
        <v>1.35712995914511</v>
      </c>
      <c r="F43" s="3">
        <v>1.3695977051000301</v>
      </c>
      <c r="G43" s="3">
        <v>1.36984061733137</v>
      </c>
      <c r="H43" s="2">
        <v>189.78105348685301</v>
      </c>
      <c r="I43" s="2">
        <v>191.4823834048</v>
      </c>
      <c r="J43" s="2">
        <v>191.578858774465</v>
      </c>
      <c r="K43" s="4">
        <v>8.7033859746798205E-3</v>
      </c>
      <c r="L43" s="4">
        <v>-2.2136812476843099E-4</v>
      </c>
      <c r="M43" s="4">
        <v>-7.2507542314527895E-4</v>
      </c>
      <c r="N43" s="2">
        <v>0</v>
      </c>
      <c r="O43" s="2">
        <v>0</v>
      </c>
      <c r="P43" s="2">
        <v>139.84</v>
      </c>
      <c r="Q43" s="2">
        <v>191.44</v>
      </c>
      <c r="R43" s="3">
        <v>1.3689931350114399</v>
      </c>
      <c r="S43" s="3">
        <v>1.35715284482902</v>
      </c>
      <c r="T43" s="3">
        <v>1.3695977051000301</v>
      </c>
      <c r="U43" s="3">
        <v>1.36984061733137</v>
      </c>
      <c r="V43" s="2">
        <v>189.784253820891</v>
      </c>
      <c r="W43" s="2">
        <v>191.4823834048</v>
      </c>
      <c r="X43" s="2">
        <v>191.578858774465</v>
      </c>
      <c r="Y43" s="4">
        <v>8.6865228210843293E-3</v>
      </c>
      <c r="Z43" s="4">
        <v>-2.2136812476843099E-4</v>
      </c>
      <c r="AA43" s="4">
        <v>-7.2507542314527895E-4</v>
      </c>
      <c r="AC43" s="4">
        <f t="shared" si="0"/>
        <v>1.6874994800599348E-2</v>
      </c>
      <c r="AD43" s="4">
        <f t="shared" si="0"/>
        <v>1.3303732431356777E-2</v>
      </c>
      <c r="AE43" s="4"/>
      <c r="AF43" s="4"/>
      <c r="AH43">
        <f t="shared" si="2"/>
        <v>0</v>
      </c>
      <c r="AI43">
        <f t="shared" si="3"/>
        <v>0</v>
      </c>
      <c r="AJ43">
        <f t="shared" si="4"/>
        <v>0</v>
      </c>
      <c r="AK43">
        <f t="shared" si="1"/>
        <v>0</v>
      </c>
      <c r="AL43" s="4">
        <f t="shared" si="5"/>
        <v>0</v>
      </c>
      <c r="AM43" s="4">
        <f t="shared" si="6"/>
        <v>0</v>
      </c>
      <c r="AN43" s="4">
        <f t="shared" si="7"/>
        <v>0</v>
      </c>
      <c r="AO43" s="13">
        <f t="shared" si="8"/>
        <v>6.8552026565610602E-3</v>
      </c>
      <c r="AQ43" s="4"/>
      <c r="AS43">
        <f t="shared" si="9"/>
        <v>0</v>
      </c>
      <c r="AT43">
        <f t="shared" si="10"/>
        <v>1</v>
      </c>
      <c r="AU43">
        <f t="shared" si="11"/>
        <v>0</v>
      </c>
      <c r="AV43">
        <f t="shared" si="12"/>
        <v>1</v>
      </c>
      <c r="AW43" s="4">
        <f t="shared" si="13"/>
        <v>1.6874994800599348E-2</v>
      </c>
      <c r="AX43" s="4">
        <f t="shared" si="14"/>
        <v>-1.3303732431356777E-2</v>
      </c>
      <c r="AY43" s="4">
        <f t="shared" si="15"/>
        <v>3.5712623692425709E-3</v>
      </c>
      <c r="AZ43" s="13">
        <f t="shared" si="16"/>
        <v>3.5712623692425709E-3</v>
      </c>
      <c r="BB43" s="13">
        <f t="shared" si="17"/>
        <v>3.5712623692425709E-3</v>
      </c>
      <c r="BC43" s="13">
        <f t="shared" si="18"/>
        <v>1.0426465025803631E-2</v>
      </c>
    </row>
    <row r="44" spans="1:55" x14ac:dyDescent="0.25">
      <c r="A44" s="1">
        <v>46086</v>
      </c>
      <c r="B44" s="2">
        <v>140.18</v>
      </c>
      <c r="C44" s="2">
        <v>191.71</v>
      </c>
      <c r="D44" s="3">
        <v>1.36759880154087</v>
      </c>
      <c r="E44" s="3">
        <v>1.35712995914511</v>
      </c>
      <c r="F44" s="3">
        <v>1.36967689200827</v>
      </c>
      <c r="G44" s="3">
        <v>1.36929860548255</v>
      </c>
      <c r="H44" s="2">
        <v>190.242477672962</v>
      </c>
      <c r="I44" s="2">
        <v>191.99020630092301</v>
      </c>
      <c r="J44" s="2">
        <v>192.02425773751099</v>
      </c>
      <c r="K44" s="4">
        <v>7.6843567415665901E-3</v>
      </c>
      <c r="L44" s="4">
        <v>-1.46054834546972E-3</v>
      </c>
      <c r="M44" s="4">
        <v>-1.6378928981691601E-3</v>
      </c>
      <c r="N44" s="2">
        <v>0</v>
      </c>
      <c r="O44" s="2">
        <v>0</v>
      </c>
      <c r="P44" s="2">
        <v>140.18</v>
      </c>
      <c r="Q44" s="2">
        <v>191.71</v>
      </c>
      <c r="R44" s="3">
        <v>1.36759880154087</v>
      </c>
      <c r="S44" s="3">
        <v>1.35715284482902</v>
      </c>
      <c r="T44" s="3">
        <v>1.36967689200827</v>
      </c>
      <c r="U44" s="3">
        <v>1.36929860548255</v>
      </c>
      <c r="V44" s="2">
        <v>190.24568578813299</v>
      </c>
      <c r="W44" s="2">
        <v>191.99020630092301</v>
      </c>
      <c r="X44" s="2">
        <v>192.02425773751099</v>
      </c>
      <c r="Y44" s="4">
        <v>7.6674935879710703E-3</v>
      </c>
      <c r="Z44" s="4">
        <v>-1.46054834546972E-3</v>
      </c>
      <c r="AA44" s="4">
        <v>-1.6378928981691601E-3</v>
      </c>
      <c r="AC44" s="4">
        <f t="shared" si="0"/>
        <v>2.4283991649533127E-3</v>
      </c>
      <c r="AD44" s="4">
        <f t="shared" si="0"/>
        <v>1.409369931840308E-3</v>
      </c>
      <c r="AE44" s="4"/>
      <c r="AF44" s="4"/>
      <c r="AH44">
        <f t="shared" si="2"/>
        <v>0</v>
      </c>
      <c r="AI44">
        <f t="shared" si="3"/>
        <v>0</v>
      </c>
      <c r="AJ44">
        <f t="shared" si="4"/>
        <v>0</v>
      </c>
      <c r="AK44">
        <f t="shared" si="1"/>
        <v>0</v>
      </c>
      <c r="AL44" s="4">
        <f t="shared" si="5"/>
        <v>0</v>
      </c>
      <c r="AM44" s="4">
        <f t="shared" si="6"/>
        <v>0</v>
      </c>
      <c r="AN44" s="4">
        <f t="shared" si="7"/>
        <v>0</v>
      </c>
      <c r="AO44" s="13">
        <f t="shared" si="8"/>
        <v>6.8552026565610602E-3</v>
      </c>
      <c r="AQ44" s="4"/>
      <c r="AS44">
        <f t="shared" si="9"/>
        <v>0</v>
      </c>
      <c r="AT44">
        <f t="shared" si="10"/>
        <v>1</v>
      </c>
      <c r="AU44">
        <f t="shared" si="11"/>
        <v>1</v>
      </c>
      <c r="AV44">
        <f t="shared" si="12"/>
        <v>0</v>
      </c>
      <c r="AW44" s="4">
        <f t="shared" si="13"/>
        <v>0</v>
      </c>
      <c r="AX44" s="4">
        <f t="shared" si="14"/>
        <v>0</v>
      </c>
      <c r="AY44" s="4">
        <f t="shared" si="15"/>
        <v>0</v>
      </c>
      <c r="AZ44" s="13">
        <f t="shared" si="16"/>
        <v>3.5712623692425709E-3</v>
      </c>
      <c r="BB44" s="13">
        <f t="shared" si="17"/>
        <v>0</v>
      </c>
      <c r="BC44" s="13">
        <f t="shared" si="18"/>
        <v>1.0426465025803631E-2</v>
      </c>
    </row>
    <row r="45" spans="1:55" x14ac:dyDescent="0.25">
      <c r="A45" s="1">
        <v>46087</v>
      </c>
      <c r="B45" s="2">
        <v>137.29</v>
      </c>
      <c r="C45" s="2">
        <v>188.34</v>
      </c>
      <c r="D45" s="3">
        <v>1.37184062932478</v>
      </c>
      <c r="E45" s="3">
        <v>1.35712995914511</v>
      </c>
      <c r="F45" s="3">
        <v>1.36991461763241</v>
      </c>
      <c r="G45" s="3">
        <v>1.36904524876033</v>
      </c>
      <c r="H45" s="2">
        <v>186.32037209103299</v>
      </c>
      <c r="I45" s="2">
        <v>188.042940503816</v>
      </c>
      <c r="J45" s="2">
        <v>187.991005546699</v>
      </c>
      <c r="K45" s="4">
        <v>1.07812174541908E-2</v>
      </c>
      <c r="L45" s="4">
        <v>1.57849639766571E-3</v>
      </c>
      <c r="M45" s="4">
        <v>1.85472123317707E-3</v>
      </c>
      <c r="N45" s="2">
        <v>0</v>
      </c>
      <c r="O45" s="2">
        <v>0</v>
      </c>
      <c r="P45" s="2">
        <v>137.29</v>
      </c>
      <c r="Q45" s="2">
        <v>188.34</v>
      </c>
      <c r="R45" s="3">
        <v>1.37184062932478</v>
      </c>
      <c r="S45" s="3">
        <v>1.35715284482902</v>
      </c>
      <c r="T45" s="3">
        <v>1.36991461763241</v>
      </c>
      <c r="U45" s="3">
        <v>1.36904524876033</v>
      </c>
      <c r="V45" s="2">
        <v>186.32351406657699</v>
      </c>
      <c r="W45" s="2">
        <v>188.042940503816</v>
      </c>
      <c r="X45" s="2">
        <v>187.991005546699</v>
      </c>
      <c r="Y45" s="4">
        <v>1.07643543005955E-2</v>
      </c>
      <c r="Z45" s="4">
        <v>1.57849639766571E-3</v>
      </c>
      <c r="AA45" s="4">
        <v>1.85472123317707E-3</v>
      </c>
      <c r="AC45" s="4">
        <f t="shared" si="0"/>
        <v>-2.0831834162665229E-2</v>
      </c>
      <c r="AD45" s="4">
        <f t="shared" si="0"/>
        <v>-1.7734973450040863E-2</v>
      </c>
      <c r="AE45" s="4"/>
      <c r="AF45" s="4"/>
      <c r="AH45">
        <f t="shared" si="2"/>
        <v>0</v>
      </c>
      <c r="AI45">
        <f t="shared" si="3"/>
        <v>1</v>
      </c>
      <c r="AJ45">
        <f t="shared" si="4"/>
        <v>0</v>
      </c>
      <c r="AK45">
        <f t="shared" si="1"/>
        <v>0</v>
      </c>
      <c r="AL45" s="4">
        <f t="shared" si="5"/>
        <v>0</v>
      </c>
      <c r="AM45" s="4">
        <f t="shared" si="6"/>
        <v>0</v>
      </c>
      <c r="AN45" s="4">
        <f t="shared" si="7"/>
        <v>0</v>
      </c>
      <c r="AO45" s="13">
        <f t="shared" si="8"/>
        <v>6.8552026565610602E-3</v>
      </c>
      <c r="AQ45" s="4"/>
      <c r="AS45">
        <f t="shared" si="9"/>
        <v>0</v>
      </c>
      <c r="AT45">
        <f t="shared" si="10"/>
        <v>0</v>
      </c>
      <c r="AU45">
        <f t="shared" si="11"/>
        <v>0</v>
      </c>
      <c r="AV45">
        <f t="shared" si="12"/>
        <v>0</v>
      </c>
      <c r="AW45" s="4">
        <f t="shared" si="13"/>
        <v>0</v>
      </c>
      <c r="AX45" s="4">
        <f t="shared" si="14"/>
        <v>0</v>
      </c>
      <c r="AY45" s="4">
        <f t="shared" si="15"/>
        <v>0</v>
      </c>
      <c r="AZ45" s="13">
        <f t="shared" si="16"/>
        <v>3.5712623692425709E-3</v>
      </c>
      <c r="BB45" s="13">
        <f t="shared" si="17"/>
        <v>0</v>
      </c>
      <c r="BC45" s="13">
        <f t="shared" si="18"/>
        <v>1.0426465025803631E-2</v>
      </c>
    </row>
    <row r="46" spans="1:55" x14ac:dyDescent="0.25">
      <c r="A46" s="1">
        <v>46090</v>
      </c>
      <c r="B46" s="2">
        <v>139.76</v>
      </c>
      <c r="C46" s="2">
        <v>191.75</v>
      </c>
      <c r="D46" s="3">
        <v>1.37199484831139</v>
      </c>
      <c r="E46" s="3">
        <v>1.35712995914511</v>
      </c>
      <c r="F46" s="3">
        <v>1.37009417754296</v>
      </c>
      <c r="G46" s="3">
        <v>1.36909471837777</v>
      </c>
      <c r="H46" s="2">
        <v>189.67248309012101</v>
      </c>
      <c r="I46" s="2">
        <v>191.459266960305</v>
      </c>
      <c r="J46" s="2">
        <v>191.33776396674401</v>
      </c>
      <c r="K46" s="4">
        <v>1.08936287033517E-2</v>
      </c>
      <c r="L46" s="4">
        <v>1.51735941973423E-3</v>
      </c>
      <c r="M46" s="4">
        <v>2.1521762434015199E-3</v>
      </c>
      <c r="N46" s="2">
        <v>0</v>
      </c>
      <c r="O46" s="2">
        <v>0</v>
      </c>
      <c r="P46" s="2">
        <v>139.76</v>
      </c>
      <c r="Q46" s="2">
        <v>191.75</v>
      </c>
      <c r="R46" s="3">
        <v>1.37199484831139</v>
      </c>
      <c r="S46" s="3">
        <v>1.35715284482902</v>
      </c>
      <c r="T46" s="3">
        <v>1.37009417754296</v>
      </c>
      <c r="U46" s="3">
        <v>1.36909471837777</v>
      </c>
      <c r="V46" s="2">
        <v>189.675681593305</v>
      </c>
      <c r="W46" s="2">
        <v>191.459266960305</v>
      </c>
      <c r="X46" s="2">
        <v>191.33776396674401</v>
      </c>
      <c r="Y46" s="4">
        <v>1.08767655497563E-2</v>
      </c>
      <c r="Z46" s="4">
        <v>1.51735941973423E-3</v>
      </c>
      <c r="AA46" s="4">
        <v>2.1521762434015199E-3</v>
      </c>
      <c r="AC46" s="4">
        <f t="shared" si="0"/>
        <v>1.7831188916287519E-2</v>
      </c>
      <c r="AD46" s="4">
        <f t="shared" si="0"/>
        <v>1.7943600165448347E-2</v>
      </c>
      <c r="AE46" s="4"/>
      <c r="AF46" s="4"/>
      <c r="AH46">
        <f t="shared" si="2"/>
        <v>0</v>
      </c>
      <c r="AI46">
        <f t="shared" si="3"/>
        <v>1</v>
      </c>
      <c r="AJ46">
        <f t="shared" si="4"/>
        <v>0</v>
      </c>
      <c r="AK46">
        <f t="shared" si="1"/>
        <v>0</v>
      </c>
      <c r="AL46" s="4">
        <f t="shared" si="5"/>
        <v>0</v>
      </c>
      <c r="AM46" s="4">
        <f t="shared" si="6"/>
        <v>0</v>
      </c>
      <c r="AN46" s="4">
        <f t="shared" si="7"/>
        <v>0</v>
      </c>
      <c r="AO46" s="13">
        <f t="shared" si="8"/>
        <v>6.8552026565610602E-3</v>
      </c>
      <c r="AQ46" s="4"/>
      <c r="AS46">
        <f t="shared" si="9"/>
        <v>1</v>
      </c>
      <c r="AT46">
        <f t="shared" si="10"/>
        <v>0</v>
      </c>
      <c r="AU46">
        <f t="shared" si="11"/>
        <v>0</v>
      </c>
      <c r="AV46">
        <f t="shared" si="12"/>
        <v>0</v>
      </c>
      <c r="AW46" s="4">
        <f t="shared" si="13"/>
        <v>0</v>
      </c>
      <c r="AX46" s="4">
        <f t="shared" si="14"/>
        <v>0</v>
      </c>
      <c r="AY46" s="4">
        <f t="shared" si="15"/>
        <v>0</v>
      </c>
      <c r="AZ46" s="13">
        <f t="shared" si="16"/>
        <v>3.5712623692425709E-3</v>
      </c>
      <c r="BB46" s="13">
        <f t="shared" si="17"/>
        <v>0</v>
      </c>
      <c r="BC46" s="13">
        <f t="shared" si="18"/>
        <v>1.0426465025803631E-2</v>
      </c>
    </row>
    <row r="47" spans="1:55" x14ac:dyDescent="0.25">
      <c r="A47" s="1">
        <v>46091</v>
      </c>
      <c r="B47" s="2">
        <v>139.76</v>
      </c>
      <c r="C47" s="2">
        <v>191.75</v>
      </c>
      <c r="D47" s="3">
        <v>1.37199484831139</v>
      </c>
      <c r="E47" s="3">
        <v>1.35712995914511</v>
      </c>
      <c r="F47" s="3">
        <v>1.37030677525893</v>
      </c>
      <c r="G47" s="3">
        <v>1.3692187021606299</v>
      </c>
      <c r="H47" s="2">
        <v>189.67248309012101</v>
      </c>
      <c r="I47" s="2">
        <v>191.48436225340399</v>
      </c>
      <c r="J47" s="2">
        <v>191.344677840478</v>
      </c>
      <c r="K47" s="4">
        <v>1.08936287033517E-2</v>
      </c>
      <c r="L47" s="4">
        <v>1.3862942121166599E-3</v>
      </c>
      <c r="M47" s="4">
        <v>2.1160425044116698E-3</v>
      </c>
      <c r="N47" s="2">
        <v>0</v>
      </c>
      <c r="O47" s="2">
        <v>0</v>
      </c>
      <c r="P47" s="2">
        <v>139.76</v>
      </c>
      <c r="Q47" s="2">
        <v>191.75</v>
      </c>
      <c r="R47" s="3">
        <v>1.37199484831139</v>
      </c>
      <c r="S47" s="3">
        <v>1.35715284482902</v>
      </c>
      <c r="T47" s="3">
        <v>1.37030677525893</v>
      </c>
      <c r="U47" s="3">
        <v>1.3692187021606299</v>
      </c>
      <c r="V47" s="2">
        <v>189.675681593305</v>
      </c>
      <c r="W47" s="2">
        <v>191.48436225340399</v>
      </c>
      <c r="X47" s="2">
        <v>191.344677840478</v>
      </c>
      <c r="Y47" s="4">
        <v>1.08767655497563E-2</v>
      </c>
      <c r="Z47" s="4">
        <v>1.3862942121166599E-3</v>
      </c>
      <c r="AA47" s="4">
        <v>2.1160425044116698E-3</v>
      </c>
      <c r="AC47" s="4">
        <f t="shared" si="0"/>
        <v>0</v>
      </c>
      <c r="AD47" s="4">
        <f t="shared" si="0"/>
        <v>0</v>
      </c>
      <c r="AE47" s="4"/>
      <c r="AF47" s="4"/>
      <c r="AH47">
        <f t="shared" si="2"/>
        <v>0</v>
      </c>
      <c r="AI47">
        <f t="shared" si="3"/>
        <v>1</v>
      </c>
      <c r="AJ47">
        <f t="shared" si="4"/>
        <v>0</v>
      </c>
      <c r="AK47">
        <f t="shared" si="1"/>
        <v>0</v>
      </c>
      <c r="AL47" s="4">
        <f t="shared" si="5"/>
        <v>0</v>
      </c>
      <c r="AM47" s="4">
        <f t="shared" si="6"/>
        <v>0</v>
      </c>
      <c r="AN47" s="4">
        <f t="shared" si="7"/>
        <v>0</v>
      </c>
      <c r="AO47" s="13">
        <f t="shared" si="8"/>
        <v>6.8552026565610602E-3</v>
      </c>
      <c r="AQ47" s="4"/>
      <c r="AS47">
        <f t="shared" si="9"/>
        <v>1</v>
      </c>
      <c r="AT47">
        <f t="shared" si="10"/>
        <v>0</v>
      </c>
      <c r="AU47">
        <f t="shared" si="11"/>
        <v>0</v>
      </c>
      <c r="AV47">
        <f t="shared" si="12"/>
        <v>1</v>
      </c>
      <c r="AW47" s="4">
        <f t="shared" si="13"/>
        <v>0</v>
      </c>
      <c r="AX47" s="4">
        <f t="shared" si="14"/>
        <v>0</v>
      </c>
      <c r="AY47" s="4">
        <f t="shared" si="15"/>
        <v>0</v>
      </c>
      <c r="AZ47" s="13">
        <f t="shared" si="16"/>
        <v>3.5712623692425709E-3</v>
      </c>
      <c r="BB47" s="13">
        <f t="shared" si="17"/>
        <v>0</v>
      </c>
      <c r="BC47" s="13">
        <f t="shared" si="18"/>
        <v>1.0426465025803631E-2</v>
      </c>
    </row>
    <row r="48" spans="1:55" x14ac:dyDescent="0.25">
      <c r="A48" s="1">
        <v>46092</v>
      </c>
      <c r="B48" s="2">
        <v>140.43</v>
      </c>
      <c r="C48" s="2">
        <v>192.67</v>
      </c>
      <c r="D48" s="3">
        <v>1.3720002848394199</v>
      </c>
      <c r="E48" s="3">
        <v>1.35712995914511</v>
      </c>
      <c r="F48" s="3">
        <v>1.3704674358665001</v>
      </c>
      <c r="G48" s="3">
        <v>1.36931292895959</v>
      </c>
      <c r="H48" s="2">
        <v>190.581760162748</v>
      </c>
      <c r="I48" s="2">
        <v>192.43218044961199</v>
      </c>
      <c r="J48" s="2">
        <v>192.279382344417</v>
      </c>
      <c r="K48" s="4">
        <v>1.0897591194367E-2</v>
      </c>
      <c r="L48" s="4">
        <v>1.23509859301432E-3</v>
      </c>
      <c r="M48" s="4">
        <v>2.0294501436648499E-3</v>
      </c>
      <c r="N48" s="2">
        <v>0</v>
      </c>
      <c r="O48" s="2">
        <v>0</v>
      </c>
      <c r="P48" s="2">
        <v>140.43</v>
      </c>
      <c r="Q48" s="2">
        <v>192.67</v>
      </c>
      <c r="R48" s="3">
        <v>1.3720002848394199</v>
      </c>
      <c r="S48" s="3">
        <v>1.35715284482902</v>
      </c>
      <c r="T48" s="3">
        <v>1.3704674358665001</v>
      </c>
      <c r="U48" s="3">
        <v>1.36931292895959</v>
      </c>
      <c r="V48" s="2">
        <v>190.58497399934001</v>
      </c>
      <c r="W48" s="2">
        <v>192.43218044961199</v>
      </c>
      <c r="X48" s="2">
        <v>192.279382344417</v>
      </c>
      <c r="Y48" s="4">
        <v>1.0880728040771601E-2</v>
      </c>
      <c r="Z48" s="4">
        <v>1.23509859301432E-3</v>
      </c>
      <c r="AA48" s="4">
        <v>2.0294501436648499E-3</v>
      </c>
      <c r="AC48" s="4">
        <f t="shared" si="0"/>
        <v>4.7824781542878418E-3</v>
      </c>
      <c r="AD48" s="4">
        <f t="shared" si="0"/>
        <v>4.786440645303305E-3</v>
      </c>
      <c r="AE48" s="4"/>
      <c r="AF48" s="4"/>
      <c r="AH48">
        <f t="shared" si="2"/>
        <v>0</v>
      </c>
      <c r="AI48">
        <f t="shared" si="3"/>
        <v>1</v>
      </c>
      <c r="AJ48">
        <f t="shared" si="4"/>
        <v>0</v>
      </c>
      <c r="AK48">
        <f t="shared" si="1"/>
        <v>0</v>
      </c>
      <c r="AL48" s="4">
        <f t="shared" si="5"/>
        <v>0</v>
      </c>
      <c r="AM48" s="4">
        <f t="shared" si="6"/>
        <v>0</v>
      </c>
      <c r="AN48" s="4">
        <f t="shared" si="7"/>
        <v>0</v>
      </c>
      <c r="AO48" s="13">
        <f t="shared" si="8"/>
        <v>6.8552026565610602E-3</v>
      </c>
      <c r="AQ48" s="4"/>
      <c r="AS48">
        <f t="shared" si="9"/>
        <v>1</v>
      </c>
      <c r="AT48">
        <f t="shared" si="10"/>
        <v>0</v>
      </c>
      <c r="AU48">
        <f t="shared" si="11"/>
        <v>1</v>
      </c>
      <c r="AV48">
        <f t="shared" si="12"/>
        <v>1</v>
      </c>
      <c r="AW48" s="4">
        <f t="shared" si="13"/>
        <v>4.7824781542878418E-3</v>
      </c>
      <c r="AX48" s="4">
        <f t="shared" si="14"/>
        <v>-4.786440645303305E-3</v>
      </c>
      <c r="AY48" s="4">
        <f t="shared" si="15"/>
        <v>-3.9624910154632473E-6</v>
      </c>
      <c r="AZ48" s="13">
        <f t="shared" si="16"/>
        <v>3.5672998782271077E-3</v>
      </c>
      <c r="BB48" s="13">
        <f t="shared" si="17"/>
        <v>-3.9624910154632473E-6</v>
      </c>
      <c r="BC48" s="13">
        <f t="shared" si="18"/>
        <v>1.0422502534788169E-2</v>
      </c>
    </row>
    <row r="49" spans="1:55" x14ac:dyDescent="0.25">
      <c r="A49" s="1">
        <v>46093</v>
      </c>
      <c r="B49" s="2">
        <v>137.84</v>
      </c>
      <c r="C49" s="2">
        <v>189.04</v>
      </c>
      <c r="D49" s="3">
        <v>1.3714451538015</v>
      </c>
      <c r="E49" s="3">
        <v>1.35712995914511</v>
      </c>
      <c r="F49" s="3">
        <v>1.37060039178278</v>
      </c>
      <c r="G49" s="3">
        <v>1.3695141997293401</v>
      </c>
      <c r="H49" s="2">
        <v>187.06679356856301</v>
      </c>
      <c r="I49" s="2">
        <v>188.90523135983801</v>
      </c>
      <c r="J49" s="2">
        <v>188.746094127791</v>
      </c>
      <c r="K49" s="4">
        <v>1.04928949407653E-2</v>
      </c>
      <c r="L49" s="4">
        <v>7.1316494926088004E-4</v>
      </c>
      <c r="M49" s="4">
        <v>1.5559383263247101E-3</v>
      </c>
      <c r="N49" s="2">
        <v>0</v>
      </c>
      <c r="O49" s="2">
        <v>0</v>
      </c>
      <c r="P49" s="2">
        <v>137.84</v>
      </c>
      <c r="Q49" s="2">
        <v>189.04</v>
      </c>
      <c r="R49" s="3">
        <v>1.3714451538015</v>
      </c>
      <c r="S49" s="3">
        <v>1.35715284482902</v>
      </c>
      <c r="T49" s="3">
        <v>1.37060039178278</v>
      </c>
      <c r="U49" s="3">
        <v>1.3695141997293401</v>
      </c>
      <c r="V49" s="2">
        <v>187.06994813123299</v>
      </c>
      <c r="W49" s="2">
        <v>188.90523135983801</v>
      </c>
      <c r="X49" s="2">
        <v>188.746094127791</v>
      </c>
      <c r="Y49" s="4">
        <v>1.0476031787169901E-2</v>
      </c>
      <c r="Z49" s="4">
        <v>7.1316494926088004E-4</v>
      </c>
      <c r="AA49" s="4">
        <v>1.5559383263247101E-3</v>
      </c>
      <c r="AC49" s="4">
        <f t="shared" si="0"/>
        <v>-1.8615551760414711E-2</v>
      </c>
      <c r="AD49" s="4">
        <f t="shared" si="0"/>
        <v>-1.9020248014016392E-2</v>
      </c>
      <c r="AE49" s="4"/>
      <c r="AF49" s="4"/>
      <c r="AH49">
        <f t="shared" si="2"/>
        <v>0</v>
      </c>
      <c r="AI49">
        <f t="shared" si="3"/>
        <v>1</v>
      </c>
      <c r="AJ49">
        <f t="shared" si="4"/>
        <v>0</v>
      </c>
      <c r="AK49">
        <f t="shared" si="1"/>
        <v>0</v>
      </c>
      <c r="AL49" s="4">
        <f t="shared" si="5"/>
        <v>0</v>
      </c>
      <c r="AM49" s="4">
        <f t="shared" si="6"/>
        <v>0</v>
      </c>
      <c r="AN49" s="4">
        <f t="shared" si="7"/>
        <v>0</v>
      </c>
      <c r="AO49" s="13">
        <f t="shared" si="8"/>
        <v>6.8552026565610602E-3</v>
      </c>
      <c r="AQ49" s="4"/>
      <c r="AS49">
        <f t="shared" si="9"/>
        <v>0</v>
      </c>
      <c r="AT49">
        <f t="shared" si="10"/>
        <v>0</v>
      </c>
      <c r="AU49">
        <f t="shared" si="11"/>
        <v>1</v>
      </c>
      <c r="AV49">
        <f t="shared" si="12"/>
        <v>1</v>
      </c>
      <c r="AW49" s="4">
        <f t="shared" si="13"/>
        <v>-1.8615551760414711E-2</v>
      </c>
      <c r="AX49" s="4">
        <f t="shared" si="14"/>
        <v>1.9020248014016392E-2</v>
      </c>
      <c r="AY49" s="4">
        <f t="shared" si="15"/>
        <v>4.0469625360168085E-4</v>
      </c>
      <c r="AZ49" s="13">
        <f t="shared" si="16"/>
        <v>3.9719961318287885E-3</v>
      </c>
      <c r="BB49" s="13">
        <f t="shared" si="17"/>
        <v>4.0469625360168085E-4</v>
      </c>
      <c r="BC49" s="13">
        <f t="shared" si="18"/>
        <v>1.082719878838985E-2</v>
      </c>
    </row>
    <row r="50" spans="1:55" x14ac:dyDescent="0.25">
      <c r="A50" s="1">
        <v>46094</v>
      </c>
      <c r="B50" s="2">
        <v>136.80000000000001</v>
      </c>
      <c r="C50" s="2">
        <v>187.24</v>
      </c>
      <c r="D50" s="3">
        <v>1.3687134502923901</v>
      </c>
      <c r="E50" s="3">
        <v>1.35712995914511</v>
      </c>
      <c r="F50" s="3">
        <v>1.37084734938049</v>
      </c>
      <c r="G50" s="3">
        <v>1.3694239042818901</v>
      </c>
      <c r="H50" s="2">
        <v>185.655378411052</v>
      </c>
      <c r="I50" s="2">
        <v>187.49813359588501</v>
      </c>
      <c r="J50" s="2">
        <v>187.34954252297399</v>
      </c>
      <c r="K50" s="4">
        <v>8.49906552520697E-3</v>
      </c>
      <c r="L50" s="4">
        <v>-1.3776747737743E-3</v>
      </c>
      <c r="M50" s="4">
        <v>-5.8486697390844702E-4</v>
      </c>
      <c r="N50" s="2">
        <v>0</v>
      </c>
      <c r="O50" s="2">
        <v>0</v>
      </c>
      <c r="P50" s="2">
        <v>136.80000000000001</v>
      </c>
      <c r="Q50" s="2">
        <v>187.24</v>
      </c>
      <c r="R50" s="3">
        <v>1.3687134502923901</v>
      </c>
      <c r="S50" s="3">
        <v>1.35715284482902</v>
      </c>
      <c r="T50" s="3">
        <v>1.37084734938049</v>
      </c>
      <c r="U50" s="3">
        <v>1.3694239042818901</v>
      </c>
      <c r="V50" s="2">
        <v>185.65850917261099</v>
      </c>
      <c r="W50" s="2">
        <v>187.49813359588501</v>
      </c>
      <c r="X50" s="2">
        <v>187.34954252297399</v>
      </c>
      <c r="Y50" s="4">
        <v>8.4822023716116402E-3</v>
      </c>
      <c r="Z50" s="4">
        <v>-1.3776747737743E-3</v>
      </c>
      <c r="AA50" s="4">
        <v>-5.8486697390844702E-4</v>
      </c>
      <c r="AC50" s="4">
        <f t="shared" si="0"/>
        <v>-7.57358703122401E-3</v>
      </c>
      <c r="AD50" s="4">
        <f t="shared" si="0"/>
        <v>-9.5674164467824657E-3</v>
      </c>
      <c r="AE50" s="4"/>
      <c r="AF50" s="4"/>
      <c r="AH50">
        <f t="shared" si="2"/>
        <v>0</v>
      </c>
      <c r="AI50">
        <f t="shared" si="3"/>
        <v>0</v>
      </c>
      <c r="AJ50">
        <f t="shared" si="4"/>
        <v>0</v>
      </c>
      <c r="AK50">
        <f t="shared" si="1"/>
        <v>0</v>
      </c>
      <c r="AL50" s="4">
        <f t="shared" si="5"/>
        <v>0</v>
      </c>
      <c r="AM50" s="4">
        <f t="shared" si="6"/>
        <v>0</v>
      </c>
      <c r="AN50" s="4">
        <f t="shared" si="7"/>
        <v>0</v>
      </c>
      <c r="AO50" s="13">
        <f t="shared" si="8"/>
        <v>6.8552026565610602E-3</v>
      </c>
      <c r="AQ50" s="4"/>
      <c r="AS50">
        <f t="shared" si="9"/>
        <v>0</v>
      </c>
      <c r="AT50">
        <f t="shared" si="10"/>
        <v>1</v>
      </c>
      <c r="AU50">
        <f t="shared" si="11"/>
        <v>1</v>
      </c>
      <c r="AV50">
        <f t="shared" si="12"/>
        <v>1</v>
      </c>
      <c r="AW50" s="4">
        <f t="shared" si="13"/>
        <v>-7.57358703122401E-3</v>
      </c>
      <c r="AX50" s="4">
        <f t="shared" si="14"/>
        <v>9.5674164467824657E-3</v>
      </c>
      <c r="AY50" s="4">
        <f t="shared" si="15"/>
        <v>1.9938294155584556E-3</v>
      </c>
      <c r="AZ50" s="13">
        <f t="shared" si="16"/>
        <v>5.9658255473872442E-3</v>
      </c>
      <c r="BB50" s="13">
        <f t="shared" si="17"/>
        <v>1.9938294155584556E-3</v>
      </c>
      <c r="BC50" s="13">
        <f t="shared" si="18"/>
        <v>1.2821028203948304E-2</v>
      </c>
    </row>
    <row r="51" spans="1:55" x14ac:dyDescent="0.25">
      <c r="A51" s="1">
        <v>46097</v>
      </c>
      <c r="B51" s="2">
        <v>138.78</v>
      </c>
      <c r="C51" s="2">
        <v>189.87</v>
      </c>
      <c r="D51" s="3">
        <v>1.36813661910938</v>
      </c>
      <c r="E51" s="3">
        <v>1.35712995914511</v>
      </c>
      <c r="F51" s="3">
        <v>1.3706608679633501</v>
      </c>
      <c r="G51" s="3">
        <v>1.36956618952225</v>
      </c>
      <c r="H51" s="2">
        <v>188.34249573015899</v>
      </c>
      <c r="I51" s="2">
        <v>190.246195147024</v>
      </c>
      <c r="J51" s="2">
        <v>190.04864943624</v>
      </c>
      <c r="K51" s="4">
        <v>8.0775362657081098E-3</v>
      </c>
      <c r="L51" s="4">
        <v>-1.9793698592805099E-3</v>
      </c>
      <c r="M51" s="4">
        <v>-9.4046159446652697E-4</v>
      </c>
      <c r="N51" s="2">
        <v>0</v>
      </c>
      <c r="O51" s="2">
        <v>0</v>
      </c>
      <c r="P51" s="2">
        <v>138.78</v>
      </c>
      <c r="Q51" s="2">
        <v>189.87</v>
      </c>
      <c r="R51" s="3">
        <v>1.36813661910938</v>
      </c>
      <c r="S51" s="3">
        <v>1.35715284482902</v>
      </c>
      <c r="T51" s="3">
        <v>1.3706608679633501</v>
      </c>
      <c r="U51" s="3">
        <v>1.36956618952225</v>
      </c>
      <c r="V51" s="2">
        <v>188.34567180537201</v>
      </c>
      <c r="W51" s="2">
        <v>190.246195147024</v>
      </c>
      <c r="X51" s="2">
        <v>190.04864943624</v>
      </c>
      <c r="Y51" s="4">
        <v>8.0606731121127297E-3</v>
      </c>
      <c r="Z51" s="4">
        <v>-1.9793698592805099E-3</v>
      </c>
      <c r="AA51" s="4">
        <v>-9.4046159446652697E-4</v>
      </c>
      <c r="AC51" s="4">
        <f t="shared" si="0"/>
        <v>1.4369940282952607E-2</v>
      </c>
      <c r="AD51" s="4">
        <f t="shared" si="0"/>
        <v>1.3948411023453899E-2</v>
      </c>
      <c r="AE51" s="4"/>
      <c r="AF51" s="4"/>
      <c r="AH51">
        <f t="shared" si="2"/>
        <v>0</v>
      </c>
      <c r="AI51">
        <f t="shared" si="3"/>
        <v>0</v>
      </c>
      <c r="AJ51">
        <f t="shared" si="4"/>
        <v>0</v>
      </c>
      <c r="AK51">
        <f t="shared" si="1"/>
        <v>0</v>
      </c>
      <c r="AL51" s="4">
        <f t="shared" si="5"/>
        <v>0</v>
      </c>
      <c r="AM51" s="4">
        <f t="shared" si="6"/>
        <v>0</v>
      </c>
      <c r="AN51" s="4">
        <f t="shared" si="7"/>
        <v>0</v>
      </c>
      <c r="AO51" s="13">
        <f t="shared" si="8"/>
        <v>6.8552026565610602E-3</v>
      </c>
      <c r="AQ51" s="4"/>
      <c r="AS51">
        <f t="shared" si="9"/>
        <v>0</v>
      </c>
      <c r="AT51">
        <f t="shared" si="10"/>
        <v>1</v>
      </c>
      <c r="AU51">
        <f t="shared" si="11"/>
        <v>1</v>
      </c>
      <c r="AV51">
        <f t="shared" si="12"/>
        <v>0</v>
      </c>
      <c r="AW51" s="4">
        <f t="shared" si="13"/>
        <v>0</v>
      </c>
      <c r="AX51" s="4">
        <f t="shared" si="14"/>
        <v>0</v>
      </c>
      <c r="AY51" s="4">
        <f t="shared" si="15"/>
        <v>0</v>
      </c>
      <c r="AZ51" s="13">
        <f t="shared" si="16"/>
        <v>5.9658255473872442E-3</v>
      </c>
      <c r="BB51" s="13">
        <f t="shared" si="17"/>
        <v>0</v>
      </c>
      <c r="BC51" s="13">
        <f t="shared" si="18"/>
        <v>1.2821028203948304E-2</v>
      </c>
    </row>
    <row r="52" spans="1:55" x14ac:dyDescent="0.25">
      <c r="A52" s="1">
        <v>46098</v>
      </c>
      <c r="B52" s="2">
        <v>139.54</v>
      </c>
      <c r="C52" s="2">
        <v>190.81</v>
      </c>
      <c r="D52" s="3">
        <v>1.3674215278773101</v>
      </c>
      <c r="E52" s="3">
        <v>1.35712995914511</v>
      </c>
      <c r="F52" s="3">
        <v>1.37001392984199</v>
      </c>
      <c r="G52" s="3">
        <v>1.3696550749209899</v>
      </c>
      <c r="H52" s="2">
        <v>189.37391449910899</v>
      </c>
      <c r="I52" s="2">
        <v>191.26201751560501</v>
      </c>
      <c r="J52" s="2">
        <v>191.10926608593499</v>
      </c>
      <c r="K52" s="4">
        <v>7.5547243129472199E-3</v>
      </c>
      <c r="L52" s="4">
        <v>-2.36613887315993E-3</v>
      </c>
      <c r="M52" s="4">
        <v>-1.5671696809259701E-3</v>
      </c>
      <c r="N52" s="2">
        <v>0</v>
      </c>
      <c r="O52" s="2">
        <v>6.9800000000000001E-2</v>
      </c>
      <c r="P52" s="2">
        <v>139.54</v>
      </c>
      <c r="Q52" s="2">
        <v>190.87979999999999</v>
      </c>
      <c r="R52" s="3">
        <v>1.3679217428694199</v>
      </c>
      <c r="S52" s="3">
        <v>1.35715284482902</v>
      </c>
      <c r="T52" s="3">
        <v>1.3700639513412001</v>
      </c>
      <c r="U52" s="3">
        <v>1.3696800856706</v>
      </c>
      <c r="V52" s="2">
        <v>189.37710796744199</v>
      </c>
      <c r="W52" s="2">
        <v>191.26201751560501</v>
      </c>
      <c r="X52" s="2">
        <v>191.10926608593499</v>
      </c>
      <c r="Y52" s="4">
        <v>7.9036031874491694E-3</v>
      </c>
      <c r="Z52" s="4">
        <v>-2.0003968450624399E-3</v>
      </c>
      <c r="AA52" s="4">
        <v>-1.20142765282855E-3</v>
      </c>
      <c r="AC52" s="4">
        <f t="shared" si="0"/>
        <v>5.4613530396875254E-3</v>
      </c>
      <c r="AD52" s="4">
        <f t="shared" si="0"/>
        <v>4.9385410869265565E-3</v>
      </c>
      <c r="AE52" s="4"/>
      <c r="AF52" s="4"/>
      <c r="AH52">
        <f t="shared" si="2"/>
        <v>0</v>
      </c>
      <c r="AI52">
        <f t="shared" si="3"/>
        <v>0</v>
      </c>
      <c r="AJ52">
        <f t="shared" si="4"/>
        <v>0</v>
      </c>
      <c r="AK52">
        <f t="shared" si="1"/>
        <v>0</v>
      </c>
      <c r="AL52" s="4">
        <f t="shared" si="5"/>
        <v>0</v>
      </c>
      <c r="AM52" s="4">
        <f t="shared" si="6"/>
        <v>0</v>
      </c>
      <c r="AN52" s="4">
        <f t="shared" si="7"/>
        <v>0</v>
      </c>
      <c r="AO52" s="13">
        <f t="shared" si="8"/>
        <v>6.8552026565610602E-3</v>
      </c>
      <c r="AQ52" s="4"/>
      <c r="AS52">
        <f t="shared" si="9"/>
        <v>0</v>
      </c>
      <c r="AT52">
        <f t="shared" si="10"/>
        <v>1</v>
      </c>
      <c r="AU52">
        <f t="shared" si="11"/>
        <v>0</v>
      </c>
      <c r="AV52">
        <f t="shared" si="12"/>
        <v>0</v>
      </c>
      <c r="AW52" s="4">
        <f t="shared" si="13"/>
        <v>0</v>
      </c>
      <c r="AX52" s="4">
        <f t="shared" si="14"/>
        <v>0</v>
      </c>
      <c r="AY52" s="4">
        <f t="shared" si="15"/>
        <v>0</v>
      </c>
      <c r="AZ52" s="13">
        <f t="shared" si="16"/>
        <v>5.9658255473872442E-3</v>
      </c>
      <c r="BB52" s="13">
        <f t="shared" si="17"/>
        <v>0</v>
      </c>
      <c r="BC52" s="13">
        <f t="shared" si="18"/>
        <v>1.2821028203948304E-2</v>
      </c>
    </row>
    <row r="53" spans="1:55" x14ac:dyDescent="0.25">
      <c r="A53" s="1">
        <v>46099</v>
      </c>
      <c r="B53" s="2">
        <v>137.96</v>
      </c>
      <c r="C53" s="2">
        <v>188.65</v>
      </c>
      <c r="D53" s="3">
        <v>1.36742534067845</v>
      </c>
      <c r="E53" s="3">
        <v>1.35712995914511</v>
      </c>
      <c r="F53" s="3">
        <v>1.36985715040869</v>
      </c>
      <c r="G53" s="3">
        <v>1.3697274277543601</v>
      </c>
      <c r="H53" s="2">
        <v>187.22964916366001</v>
      </c>
      <c r="I53" s="2">
        <v>189.007121761001</v>
      </c>
      <c r="J53" s="2">
        <v>188.95761413610001</v>
      </c>
      <c r="K53" s="4">
        <v>7.5575126234665602E-3</v>
      </c>
      <c r="L53" s="4">
        <v>-1.8912492145391399E-3</v>
      </c>
      <c r="M53" s="4">
        <v>-1.6292796682739401E-3</v>
      </c>
      <c r="N53" s="2">
        <v>0</v>
      </c>
      <c r="O53" s="2">
        <v>6.9800000000000001E-2</v>
      </c>
      <c r="P53" s="2">
        <v>137.96</v>
      </c>
      <c r="Q53" s="2">
        <v>188.71979999999999</v>
      </c>
      <c r="R53" s="3">
        <v>1.36793128443026</v>
      </c>
      <c r="S53" s="3">
        <v>1.35715284482902</v>
      </c>
      <c r="T53" s="3">
        <v>1.36995776628308</v>
      </c>
      <c r="U53" s="3">
        <v>1.3697777356915599</v>
      </c>
      <c r="V53" s="2">
        <v>187.232806472612</v>
      </c>
      <c r="W53" s="2">
        <v>189.014022727032</v>
      </c>
      <c r="X53" s="2">
        <v>188.961064619116</v>
      </c>
      <c r="Y53" s="4">
        <v>7.9105783873200802E-3</v>
      </c>
      <c r="Z53" s="4">
        <v>-1.5578313025334199E-3</v>
      </c>
      <c r="AA53" s="4">
        <v>-1.27761120319038E-3</v>
      </c>
      <c r="AC53" s="4">
        <f t="shared" si="0"/>
        <v>-1.1387510442450217E-2</v>
      </c>
      <c r="AD53" s="4">
        <f t="shared" si="0"/>
        <v>-1.1384722131930826E-2</v>
      </c>
      <c r="AE53" s="4"/>
      <c r="AF53" s="4"/>
      <c r="AH53">
        <f t="shared" si="2"/>
        <v>0</v>
      </c>
      <c r="AI53">
        <f t="shared" si="3"/>
        <v>0</v>
      </c>
      <c r="AJ53">
        <f t="shared" si="4"/>
        <v>0</v>
      </c>
      <c r="AK53">
        <f t="shared" si="1"/>
        <v>0</v>
      </c>
      <c r="AL53" s="4">
        <f t="shared" si="5"/>
        <v>0</v>
      </c>
      <c r="AM53" s="4">
        <f t="shared" si="6"/>
        <v>0</v>
      </c>
      <c r="AN53" s="4">
        <f t="shared" si="7"/>
        <v>0</v>
      </c>
      <c r="AO53" s="13">
        <f t="shared" si="8"/>
        <v>6.8552026565610602E-3</v>
      </c>
      <c r="AQ53" s="4"/>
      <c r="AS53">
        <f t="shared" si="9"/>
        <v>0</v>
      </c>
      <c r="AT53">
        <f t="shared" si="10"/>
        <v>1</v>
      </c>
      <c r="AU53">
        <f t="shared" si="11"/>
        <v>0</v>
      </c>
      <c r="AV53">
        <f t="shared" si="12"/>
        <v>0</v>
      </c>
      <c r="AW53" s="4">
        <f t="shared" si="13"/>
        <v>0</v>
      </c>
      <c r="AX53" s="4">
        <f t="shared" si="14"/>
        <v>0</v>
      </c>
      <c r="AY53" s="4">
        <f t="shared" si="15"/>
        <v>0</v>
      </c>
      <c r="AZ53" s="13">
        <f t="shared" si="16"/>
        <v>5.9658255473872442E-3</v>
      </c>
      <c r="BB53" s="13">
        <f t="shared" si="17"/>
        <v>0</v>
      </c>
      <c r="BC53" s="13">
        <f t="shared" si="18"/>
        <v>1.2821028203948304E-2</v>
      </c>
    </row>
    <row r="54" spans="1:55" x14ac:dyDescent="0.25">
      <c r="A54" s="1">
        <v>46100</v>
      </c>
      <c r="B54" s="2">
        <v>138.43</v>
      </c>
      <c r="C54" s="2">
        <v>188.68</v>
      </c>
      <c r="D54" s="3">
        <v>1.36299934985191</v>
      </c>
      <c r="E54" s="3">
        <v>1.35712995914511</v>
      </c>
      <c r="F54" s="3">
        <v>1.36939720523979</v>
      </c>
      <c r="G54" s="3">
        <v>1.3695370486240299</v>
      </c>
      <c r="H54" s="2">
        <v>187.867500244458</v>
      </c>
      <c r="I54" s="2">
        <v>189.62932533107499</v>
      </c>
      <c r="J54" s="2">
        <v>189.61136782403599</v>
      </c>
      <c r="K54" s="4">
        <v>4.3155299982043796E-3</v>
      </c>
      <c r="L54" s="4">
        <v>-5.0187889124681502E-3</v>
      </c>
      <c r="M54" s="4">
        <v>-4.9240864853495403E-3</v>
      </c>
      <c r="N54" s="2">
        <v>0</v>
      </c>
      <c r="O54" s="2">
        <v>6.9800000000000001E-2</v>
      </c>
      <c r="P54" s="2">
        <v>138.43</v>
      </c>
      <c r="Q54" s="2">
        <v>188.74979999999999</v>
      </c>
      <c r="R54" s="3">
        <v>1.36350357581449</v>
      </c>
      <c r="S54" s="3">
        <v>1.35715284482902</v>
      </c>
      <c r="T54" s="3">
        <v>1.36954824371044</v>
      </c>
      <c r="U54" s="3">
        <v>1.36961256785936</v>
      </c>
      <c r="V54" s="2">
        <v>187.870668309682</v>
      </c>
      <c r="W54" s="2">
        <v>189.643253586567</v>
      </c>
      <c r="X54" s="2">
        <v>189.61833195178201</v>
      </c>
      <c r="Y54" s="4">
        <v>4.6685369544719598E-3</v>
      </c>
      <c r="Z54" s="4">
        <v>-4.7223660079807397E-3</v>
      </c>
      <c r="AA54" s="4">
        <v>-4.5909441304648997E-3</v>
      </c>
      <c r="AC54" s="4">
        <f t="shared" si="0"/>
        <v>3.4009946310034891E-3</v>
      </c>
      <c r="AD54" s="4">
        <f t="shared" si="0"/>
        <v>1.5901200574145057E-4</v>
      </c>
      <c r="AE54" s="4"/>
      <c r="AF54" s="4"/>
      <c r="AH54">
        <f t="shared" si="2"/>
        <v>1</v>
      </c>
      <c r="AI54">
        <f t="shared" si="3"/>
        <v>0</v>
      </c>
      <c r="AJ54">
        <f t="shared" si="4"/>
        <v>0</v>
      </c>
      <c r="AK54">
        <f t="shared" si="1"/>
        <v>0</v>
      </c>
      <c r="AL54" s="4">
        <f t="shared" si="5"/>
        <v>0</v>
      </c>
      <c r="AM54" s="4">
        <f t="shared" si="6"/>
        <v>0</v>
      </c>
      <c r="AN54" s="4">
        <f t="shared" si="7"/>
        <v>0</v>
      </c>
      <c r="AO54" s="13">
        <f t="shared" si="8"/>
        <v>6.8552026565610602E-3</v>
      </c>
      <c r="AQ54" s="4"/>
      <c r="AS54">
        <f t="shared" si="9"/>
        <v>0</v>
      </c>
      <c r="AT54">
        <f t="shared" si="10"/>
        <v>1</v>
      </c>
      <c r="AU54">
        <f t="shared" si="11"/>
        <v>0</v>
      </c>
      <c r="AV54">
        <f t="shared" si="12"/>
        <v>0</v>
      </c>
      <c r="AW54" s="4">
        <f t="shared" si="13"/>
        <v>0</v>
      </c>
      <c r="AX54" s="4">
        <f t="shared" si="14"/>
        <v>0</v>
      </c>
      <c r="AY54" s="4">
        <f t="shared" si="15"/>
        <v>0</v>
      </c>
      <c r="AZ54" s="13">
        <f t="shared" si="16"/>
        <v>5.9658255473872442E-3</v>
      </c>
      <c r="BB54" s="13">
        <f t="shared" si="17"/>
        <v>0</v>
      </c>
      <c r="BC54" s="13">
        <f t="shared" si="18"/>
        <v>1.2821028203948304E-2</v>
      </c>
    </row>
    <row r="55" spans="1:55" x14ac:dyDescent="0.25">
      <c r="A55" s="1">
        <v>46101</v>
      </c>
      <c r="B55" s="2">
        <v>135.29</v>
      </c>
      <c r="C55" s="2">
        <v>184.48</v>
      </c>
      <c r="D55" s="3">
        <v>1.3635893266316801</v>
      </c>
      <c r="E55" s="3">
        <v>1.35712995914511</v>
      </c>
      <c r="F55" s="3">
        <v>1.3685720749704799</v>
      </c>
      <c r="G55" s="3">
        <v>1.36924334630144</v>
      </c>
      <c r="H55" s="2">
        <v>183.606112172743</v>
      </c>
      <c r="I55" s="2">
        <v>185.26574789689101</v>
      </c>
      <c r="J55" s="2">
        <v>185.284667308346</v>
      </c>
      <c r="K55" s="4">
        <v>4.7482881872672996E-3</v>
      </c>
      <c r="L55" s="4">
        <v>-4.2502129325014404E-3</v>
      </c>
      <c r="M55" s="4">
        <v>-4.3523281141025503E-3</v>
      </c>
      <c r="N55" s="2">
        <v>0</v>
      </c>
      <c r="O55" s="2">
        <v>6.9800000000000001E-2</v>
      </c>
      <c r="P55" s="2">
        <v>135.29</v>
      </c>
      <c r="Q55" s="2">
        <v>184.54979999999901</v>
      </c>
      <c r="R55" s="3">
        <v>1.3641052553773301</v>
      </c>
      <c r="S55" s="3">
        <v>1.35715284482902</v>
      </c>
      <c r="T55" s="3">
        <v>1.3687747063157001</v>
      </c>
      <c r="U55" s="3">
        <v>1.3693446619740499</v>
      </c>
      <c r="V55" s="2">
        <v>183.60920837691901</v>
      </c>
      <c r="W55" s="2">
        <v>185.28618189158601</v>
      </c>
      <c r="X55" s="2">
        <v>185.29488430569299</v>
      </c>
      <c r="Y55" s="4">
        <v>5.1097142711935698E-3</v>
      </c>
      <c r="Z55" s="4">
        <v>-3.9822132013753297E-3</v>
      </c>
      <c r="AA55" s="4">
        <v>-4.0291795194213401E-3</v>
      </c>
      <c r="AC55" s="4">
        <f t="shared" si="0"/>
        <v>-2.294416008437488E-2</v>
      </c>
      <c r="AD55" s="4">
        <f t="shared" si="0"/>
        <v>-2.2511401895312162E-2</v>
      </c>
      <c r="AE55" s="4"/>
      <c r="AF55" s="4"/>
      <c r="AH55">
        <f t="shared" si="2"/>
        <v>1</v>
      </c>
      <c r="AI55">
        <f t="shared" si="3"/>
        <v>0</v>
      </c>
      <c r="AJ55">
        <f t="shared" si="4"/>
        <v>1</v>
      </c>
      <c r="AK55">
        <f t="shared" si="1"/>
        <v>1</v>
      </c>
      <c r="AL55" s="4">
        <f t="shared" si="5"/>
        <v>2.294416008437488E-2</v>
      </c>
      <c r="AM55" s="4">
        <f t="shared" si="6"/>
        <v>-2.2511401895312162E-2</v>
      </c>
      <c r="AN55" s="4">
        <f t="shared" si="7"/>
        <v>4.3275818906271871E-4</v>
      </c>
      <c r="AO55" s="13">
        <f t="shared" si="8"/>
        <v>7.2879608456237789E-3</v>
      </c>
      <c r="AQ55" s="4"/>
      <c r="AS55">
        <f t="shared" si="9"/>
        <v>0</v>
      </c>
      <c r="AT55">
        <f t="shared" si="10"/>
        <v>1</v>
      </c>
      <c r="AU55">
        <f t="shared" si="11"/>
        <v>0</v>
      </c>
      <c r="AV55">
        <f t="shared" si="12"/>
        <v>0</v>
      </c>
      <c r="AW55" s="4">
        <f t="shared" si="13"/>
        <v>0</v>
      </c>
      <c r="AX55" s="4">
        <f t="shared" si="14"/>
        <v>0</v>
      </c>
      <c r="AY55" s="4">
        <f t="shared" si="15"/>
        <v>0</v>
      </c>
      <c r="AZ55" s="13">
        <f t="shared" si="16"/>
        <v>5.9658255473872442E-3</v>
      </c>
      <c r="BB55" s="13">
        <f t="shared" si="17"/>
        <v>4.3275818906271871E-4</v>
      </c>
      <c r="BC55" s="13">
        <f t="shared" si="18"/>
        <v>1.3253786393011023E-2</v>
      </c>
    </row>
    <row r="56" spans="1:55" x14ac:dyDescent="0.25">
      <c r="A56" s="1">
        <v>46104</v>
      </c>
      <c r="B56" s="2">
        <v>136.94999999999999</v>
      </c>
      <c r="C56" s="2">
        <v>186.91</v>
      </c>
      <c r="D56" s="3">
        <v>1.3648046732384</v>
      </c>
      <c r="E56" s="3">
        <v>1.35712995914511</v>
      </c>
      <c r="F56" s="3">
        <v>1.36785305746318</v>
      </c>
      <c r="G56" s="3">
        <v>1.36897361750307</v>
      </c>
      <c r="H56" s="2">
        <v>185.85894790492301</v>
      </c>
      <c r="I56" s="2">
        <v>187.425945667207</v>
      </c>
      <c r="J56" s="2">
        <v>187.51787627598301</v>
      </c>
      <c r="K56" s="4">
        <v>5.6391761507866003E-3</v>
      </c>
      <c r="L56" s="4">
        <v>-2.7565933749835198E-3</v>
      </c>
      <c r="M56" s="4">
        <v>-3.2469634263742001E-3</v>
      </c>
      <c r="N56" s="2">
        <v>0</v>
      </c>
      <c r="O56" s="2">
        <v>0</v>
      </c>
      <c r="P56" s="2">
        <v>136.94999999999999</v>
      </c>
      <c r="Q56" s="2">
        <v>186.91</v>
      </c>
      <c r="R56" s="3">
        <v>1.3648046732384</v>
      </c>
      <c r="S56" s="3">
        <v>1.35715284482902</v>
      </c>
      <c r="T56" s="3">
        <v>1.3680556888083999</v>
      </c>
      <c r="U56" s="3">
        <v>1.36907493317568</v>
      </c>
      <c r="V56" s="2">
        <v>185.862082099335</v>
      </c>
      <c r="W56" s="2">
        <v>187.453696029935</v>
      </c>
      <c r="X56" s="2">
        <v>187.53175145734599</v>
      </c>
      <c r="Y56" s="4">
        <v>5.6223129971910701E-3</v>
      </c>
      <c r="Z56" s="4">
        <v>-2.9046428270820702E-3</v>
      </c>
      <c r="AA56" s="4">
        <v>-3.32095460164312E-3</v>
      </c>
      <c r="AC56" s="4">
        <f t="shared" si="0"/>
        <v>1.2195273093818206E-2</v>
      </c>
      <c r="AD56" s="4">
        <f t="shared" si="0"/>
        <v>1.3086161057337514E-2</v>
      </c>
      <c r="AE56" s="4"/>
      <c r="AF56" s="4"/>
      <c r="AH56">
        <f t="shared" si="2"/>
        <v>1</v>
      </c>
      <c r="AI56">
        <f t="shared" si="3"/>
        <v>0</v>
      </c>
      <c r="AJ56">
        <f t="shared" si="4"/>
        <v>1</v>
      </c>
      <c r="AK56">
        <f t="shared" si="1"/>
        <v>1</v>
      </c>
      <c r="AL56" s="4">
        <f t="shared" si="5"/>
        <v>-1.2195273093818206E-2</v>
      </c>
      <c r="AM56" s="4">
        <f t="shared" si="6"/>
        <v>1.3086161057337514E-2</v>
      </c>
      <c r="AN56" s="4">
        <f t="shared" si="7"/>
        <v>8.9088796351930767E-4</v>
      </c>
      <c r="AO56" s="13">
        <f t="shared" si="8"/>
        <v>8.1788488091430866E-3</v>
      </c>
      <c r="AQ56" s="4"/>
      <c r="AS56">
        <f t="shared" si="9"/>
        <v>0</v>
      </c>
      <c r="AT56">
        <f t="shared" si="10"/>
        <v>1</v>
      </c>
      <c r="AU56">
        <f t="shared" si="11"/>
        <v>0</v>
      </c>
      <c r="AV56">
        <f t="shared" si="12"/>
        <v>0</v>
      </c>
      <c r="AW56" s="4">
        <f t="shared" si="13"/>
        <v>0</v>
      </c>
      <c r="AX56" s="4">
        <f t="shared" si="14"/>
        <v>0</v>
      </c>
      <c r="AY56" s="4">
        <f t="shared" si="15"/>
        <v>0</v>
      </c>
      <c r="AZ56" s="13">
        <f t="shared" si="16"/>
        <v>5.9658255473872442E-3</v>
      </c>
      <c r="BB56" s="13">
        <f t="shared" si="17"/>
        <v>8.9088796351930767E-4</v>
      </c>
      <c r="BC56" s="13">
        <f t="shared" si="18"/>
        <v>1.4144674356530331E-2</v>
      </c>
    </row>
    <row r="57" spans="1:55" x14ac:dyDescent="0.25">
      <c r="A57" s="1">
        <v>46105</v>
      </c>
      <c r="B57" s="2">
        <v>136.15</v>
      </c>
      <c r="C57" s="2">
        <v>184.88</v>
      </c>
      <c r="D57" s="3">
        <v>1.35791406536907</v>
      </c>
      <c r="E57" s="3">
        <v>1.35712995914511</v>
      </c>
      <c r="F57" s="3">
        <v>1.3664449791689499</v>
      </c>
      <c r="G57" s="3">
        <v>1.3683758772139401</v>
      </c>
      <c r="H57" s="2">
        <v>184.77324393760699</v>
      </c>
      <c r="I57" s="2">
        <v>186.23319377361199</v>
      </c>
      <c r="J57" s="2">
        <v>186.385758023043</v>
      </c>
      <c r="K57" s="4">
        <v>5.7760112814377398E-4</v>
      </c>
      <c r="L57" s="4">
        <v>-7.2926524495933896E-3</v>
      </c>
      <c r="M57" s="4">
        <v>-8.1115279105447007E-3</v>
      </c>
      <c r="N57" s="2">
        <v>0</v>
      </c>
      <c r="O57" s="2">
        <v>0</v>
      </c>
      <c r="P57" s="2">
        <v>136.15</v>
      </c>
      <c r="Q57" s="2">
        <v>184.88</v>
      </c>
      <c r="R57" s="3">
        <v>1.35791406536907</v>
      </c>
      <c r="S57" s="3">
        <v>1.35715284482902</v>
      </c>
      <c r="T57" s="3">
        <v>1.3666476105141701</v>
      </c>
      <c r="U57" s="3">
        <v>1.36847719288655</v>
      </c>
      <c r="V57" s="2">
        <v>184.77635982347201</v>
      </c>
      <c r="W57" s="2">
        <v>186.260782031264</v>
      </c>
      <c r="X57" s="2">
        <v>186.39955215186899</v>
      </c>
      <c r="Y57" s="4">
        <v>5.6073797454845003E-4</v>
      </c>
      <c r="Z57" s="4">
        <v>-7.4407797187234399E-3</v>
      </c>
      <c r="AA57" s="4">
        <v>-8.1855336637512797E-3</v>
      </c>
      <c r="AC57" s="4">
        <f t="shared" si="0"/>
        <v>-5.8586765893184813E-3</v>
      </c>
      <c r="AD57" s="4">
        <f t="shared" si="0"/>
        <v>-1.092025161196121E-2</v>
      </c>
      <c r="AE57" s="4"/>
      <c r="AF57" s="4"/>
      <c r="AH57">
        <f t="shared" si="2"/>
        <v>1</v>
      </c>
      <c r="AI57">
        <f t="shared" si="3"/>
        <v>0</v>
      </c>
      <c r="AJ57">
        <f t="shared" ref="AJ57:AJ120" si="19">AK57</f>
        <v>1</v>
      </c>
      <c r="AK57">
        <f t="shared" si="1"/>
        <v>1</v>
      </c>
      <c r="AL57" s="4">
        <f t="shared" si="5"/>
        <v>5.8586765893184813E-3</v>
      </c>
      <c r="AM57" s="4">
        <f t="shared" si="6"/>
        <v>-1.092025161196121E-2</v>
      </c>
      <c r="AN57" s="4">
        <f t="shared" si="7"/>
        <v>-5.0615750226427284E-3</v>
      </c>
      <c r="AO57" s="13">
        <f t="shared" si="8"/>
        <v>3.1172737865003582E-3</v>
      </c>
      <c r="AQ57" s="4"/>
      <c r="AS57">
        <f t="shared" si="9"/>
        <v>0</v>
      </c>
      <c r="AT57">
        <f t="shared" si="10"/>
        <v>1</v>
      </c>
      <c r="AU57">
        <f t="shared" si="11"/>
        <v>0</v>
      </c>
      <c r="AV57">
        <f t="shared" si="12"/>
        <v>0</v>
      </c>
      <c r="AW57" s="4">
        <f t="shared" si="13"/>
        <v>0</v>
      </c>
      <c r="AX57" s="4">
        <f t="shared" si="14"/>
        <v>0</v>
      </c>
      <c r="AY57" s="4">
        <f t="shared" si="15"/>
        <v>0</v>
      </c>
      <c r="AZ57" s="13">
        <f t="shared" si="16"/>
        <v>5.9658255473872442E-3</v>
      </c>
      <c r="BB57" s="13">
        <f t="shared" si="17"/>
        <v>-5.0615750226427284E-3</v>
      </c>
      <c r="BC57" s="13">
        <f t="shared" si="18"/>
        <v>9.0830993338876023E-3</v>
      </c>
    </row>
    <row r="58" spans="1:55" x14ac:dyDescent="0.25">
      <c r="A58" s="1">
        <v>46106</v>
      </c>
      <c r="B58" s="2">
        <v>136.76</v>
      </c>
      <c r="C58" s="2">
        <v>185.94</v>
      </c>
      <c r="D58" s="3">
        <v>1.3596080725358199</v>
      </c>
      <c r="E58" s="3">
        <v>1.35712995914511</v>
      </c>
      <c r="F58" s="3">
        <v>1.3652057579385899</v>
      </c>
      <c r="G58" s="3">
        <v>1.3678365969025501</v>
      </c>
      <c r="H58" s="2">
        <v>185.60109321268601</v>
      </c>
      <c r="I58" s="2">
        <v>186.875015351146</v>
      </c>
      <c r="J58" s="2">
        <v>187.13908496777901</v>
      </c>
      <c r="K58" s="4">
        <v>1.82433053839864E-3</v>
      </c>
      <c r="L58" s="4">
        <v>-5.01598526383826E-3</v>
      </c>
      <c r="M58" s="4">
        <v>-6.4280692483014703E-3</v>
      </c>
      <c r="N58" s="2">
        <v>0</v>
      </c>
      <c r="O58" s="2">
        <v>0</v>
      </c>
      <c r="P58" s="2">
        <v>136.76</v>
      </c>
      <c r="Q58" s="2">
        <v>185.94</v>
      </c>
      <c r="R58" s="3">
        <v>1.3596080725358199</v>
      </c>
      <c r="S58" s="3">
        <v>1.35715284482902</v>
      </c>
      <c r="T58" s="3">
        <v>1.36540838928381</v>
      </c>
      <c r="U58" s="3">
        <v>1.3679379125751501</v>
      </c>
      <c r="V58" s="2">
        <v>185.60422305881801</v>
      </c>
      <c r="W58" s="2">
        <v>186.90272721391801</v>
      </c>
      <c r="X58" s="2">
        <v>187.152940899165</v>
      </c>
      <c r="Y58" s="4">
        <v>1.80746738480323E-3</v>
      </c>
      <c r="Z58" s="4">
        <v>-5.1642651621137698E-3</v>
      </c>
      <c r="AA58" s="4">
        <v>-6.5021073278472303E-3</v>
      </c>
      <c r="AC58" s="4">
        <f t="shared" si="0"/>
        <v>4.4703456513317599E-3</v>
      </c>
      <c r="AD58" s="4">
        <f t="shared" si="0"/>
        <v>5.7170750615866102E-3</v>
      </c>
      <c r="AE58" s="4"/>
      <c r="AF58" s="4"/>
      <c r="AH58">
        <f t="shared" si="2"/>
        <v>1</v>
      </c>
      <c r="AI58">
        <f t="shared" si="3"/>
        <v>0</v>
      </c>
      <c r="AJ58">
        <f t="shared" si="19"/>
        <v>1</v>
      </c>
      <c r="AK58">
        <f t="shared" ref="AK58:AK121" si="20">IF(AH57,1,IF(AI57,0,AJ57))</f>
        <v>1</v>
      </c>
      <c r="AL58" s="4">
        <f t="shared" si="5"/>
        <v>-4.4703456513317599E-3</v>
      </c>
      <c r="AM58" s="4">
        <f t="shared" si="6"/>
        <v>5.7170750615866102E-3</v>
      </c>
      <c r="AN58" s="4">
        <f t="shared" si="7"/>
        <v>1.2467294102548503E-3</v>
      </c>
      <c r="AO58" s="13">
        <f t="shared" si="8"/>
        <v>4.3640031967552085E-3</v>
      </c>
      <c r="AQ58" s="4"/>
      <c r="AS58">
        <f t="shared" si="9"/>
        <v>0</v>
      </c>
      <c r="AT58">
        <f t="shared" si="10"/>
        <v>1</v>
      </c>
      <c r="AU58">
        <f t="shared" si="11"/>
        <v>0</v>
      </c>
      <c r="AV58">
        <f t="shared" si="12"/>
        <v>0</v>
      </c>
      <c r="AW58" s="4">
        <f t="shared" si="13"/>
        <v>0</v>
      </c>
      <c r="AX58" s="4">
        <f t="shared" si="14"/>
        <v>0</v>
      </c>
      <c r="AY58" s="4">
        <f t="shared" si="15"/>
        <v>0</v>
      </c>
      <c r="AZ58" s="13">
        <f t="shared" si="16"/>
        <v>5.9658255473872442E-3</v>
      </c>
      <c r="BB58" s="13">
        <f t="shared" si="17"/>
        <v>1.2467294102548503E-3</v>
      </c>
      <c r="BC58" s="13">
        <f t="shared" si="18"/>
        <v>1.0329828744142452E-2</v>
      </c>
    </row>
    <row r="59" spans="1:55" x14ac:dyDescent="0.25">
      <c r="A59" s="1">
        <v>46107</v>
      </c>
      <c r="B59" s="2">
        <v>132.5</v>
      </c>
      <c r="C59" s="2">
        <v>180.01</v>
      </c>
      <c r="D59" s="3">
        <v>1.3585660377358399</v>
      </c>
      <c r="E59" s="3">
        <v>1.35712995914511</v>
      </c>
      <c r="F59" s="3">
        <v>1.3639178463320301</v>
      </c>
      <c r="G59" s="3">
        <v>1.3672591190573999</v>
      </c>
      <c r="H59" s="2">
        <v>179.81971958672801</v>
      </c>
      <c r="I59" s="2">
        <v>180.88976292686399</v>
      </c>
      <c r="J59" s="2">
        <v>181.23834908958699</v>
      </c>
      <c r="K59" s="4">
        <v>1.0576137581236301E-3</v>
      </c>
      <c r="L59" s="4">
        <v>-4.8753962172474298E-3</v>
      </c>
      <c r="M59" s="4">
        <v>-6.8006058810342902E-3</v>
      </c>
      <c r="N59" s="2">
        <v>0</v>
      </c>
      <c r="O59" s="2">
        <v>0</v>
      </c>
      <c r="P59" s="2">
        <v>132.5</v>
      </c>
      <c r="Q59" s="2">
        <v>180.01</v>
      </c>
      <c r="R59" s="3">
        <v>1.3585660377358399</v>
      </c>
      <c r="S59" s="3">
        <v>1.35715284482902</v>
      </c>
      <c r="T59" s="3">
        <v>1.36412047767724</v>
      </c>
      <c r="U59" s="3">
        <v>1.3673604347300099</v>
      </c>
      <c r="V59" s="2">
        <v>179.822751939846</v>
      </c>
      <c r="W59" s="2">
        <v>180.91661158010501</v>
      </c>
      <c r="X59" s="2">
        <v>181.25177341620801</v>
      </c>
      <c r="Y59" s="4">
        <v>1.04075060452805E-3</v>
      </c>
      <c r="Z59" s="4">
        <v>-5.0238107018018103E-3</v>
      </c>
      <c r="AA59" s="4">
        <v>-6.8746731495926E-3</v>
      </c>
      <c r="AC59" s="4">
        <f t="shared" si="0"/>
        <v>-3.1644919344823608E-2</v>
      </c>
      <c r="AD59" s="4">
        <f t="shared" si="0"/>
        <v>-3.2411636125098738E-2</v>
      </c>
      <c r="AE59" s="4"/>
      <c r="AF59" s="4"/>
      <c r="AH59">
        <f t="shared" si="2"/>
        <v>1</v>
      </c>
      <c r="AI59">
        <f t="shared" si="3"/>
        <v>0</v>
      </c>
      <c r="AJ59">
        <f t="shared" si="19"/>
        <v>1</v>
      </c>
      <c r="AK59">
        <f t="shared" si="20"/>
        <v>1</v>
      </c>
      <c r="AL59" s="4">
        <f t="shared" si="5"/>
        <v>3.1644919344823608E-2</v>
      </c>
      <c r="AM59" s="4">
        <f t="shared" si="6"/>
        <v>-3.2411636125098738E-2</v>
      </c>
      <c r="AN59" s="4">
        <f t="shared" si="7"/>
        <v>-7.6671678027512985E-4</v>
      </c>
      <c r="AO59" s="13">
        <f t="shared" si="8"/>
        <v>3.5972864164800786E-3</v>
      </c>
      <c r="AQ59" s="4"/>
      <c r="AS59">
        <f t="shared" si="9"/>
        <v>0</v>
      </c>
      <c r="AT59">
        <f t="shared" si="10"/>
        <v>1</v>
      </c>
      <c r="AU59">
        <f t="shared" si="11"/>
        <v>0</v>
      </c>
      <c r="AV59">
        <f t="shared" si="12"/>
        <v>0</v>
      </c>
      <c r="AW59" s="4">
        <f t="shared" si="13"/>
        <v>0</v>
      </c>
      <c r="AX59" s="4">
        <f t="shared" si="14"/>
        <v>0</v>
      </c>
      <c r="AY59" s="4">
        <f t="shared" si="15"/>
        <v>0</v>
      </c>
      <c r="AZ59" s="13">
        <f t="shared" si="16"/>
        <v>5.9658255473872442E-3</v>
      </c>
      <c r="BB59" s="13">
        <f t="shared" si="17"/>
        <v>-7.6671678027512985E-4</v>
      </c>
      <c r="BC59" s="13">
        <f t="shared" si="18"/>
        <v>9.5631119638673219E-3</v>
      </c>
    </row>
    <row r="60" spans="1:55" x14ac:dyDescent="0.25">
      <c r="A60" s="1">
        <v>46108</v>
      </c>
      <c r="B60" s="2">
        <v>129.91999999999999</v>
      </c>
      <c r="C60" s="2">
        <v>176.09</v>
      </c>
      <c r="D60" s="3">
        <v>1.3553725369458101</v>
      </c>
      <c r="E60" s="3">
        <v>1.35712995914511</v>
      </c>
      <c r="F60" s="3">
        <v>1.3625837549973701</v>
      </c>
      <c r="G60" s="3">
        <v>1.36671555218893</v>
      </c>
      <c r="H60" s="2">
        <v>176.31832429213301</v>
      </c>
      <c r="I60" s="2">
        <v>177.20020659545699</v>
      </c>
      <c r="J60" s="2">
        <v>177.63430474793799</v>
      </c>
      <c r="K60" s="4">
        <v>-1.2957941588938599E-3</v>
      </c>
      <c r="L60" s="4">
        <v>-6.2849760861999398E-3</v>
      </c>
      <c r="M60" s="4">
        <v>-8.7317412974197203E-3</v>
      </c>
      <c r="N60" s="2">
        <v>0</v>
      </c>
      <c r="O60" s="2">
        <v>0</v>
      </c>
      <c r="P60" s="2">
        <v>129.91999999999999</v>
      </c>
      <c r="Q60" s="2">
        <v>176.09</v>
      </c>
      <c r="R60" s="3">
        <v>1.3553725369458101</v>
      </c>
      <c r="S60" s="3">
        <v>1.35715284482902</v>
      </c>
      <c r="T60" s="3">
        <v>1.36278638634258</v>
      </c>
      <c r="U60" s="3">
        <v>1.36681686786153</v>
      </c>
      <c r="V60" s="2">
        <v>176.32129760018699</v>
      </c>
      <c r="W60" s="2">
        <v>177.22653245982701</v>
      </c>
      <c r="X60" s="2">
        <v>177.64746768012299</v>
      </c>
      <c r="Y60" s="4">
        <v>-1.3126573124892201E-3</v>
      </c>
      <c r="Z60" s="4">
        <v>-6.4335307042241198E-3</v>
      </c>
      <c r="AA60" s="4">
        <v>-8.80583984799462E-3</v>
      </c>
      <c r="AC60" s="4">
        <f t="shared" si="0"/>
        <v>-1.9663769012909123E-2</v>
      </c>
      <c r="AD60" s="4">
        <f t="shared" si="0"/>
        <v>-2.2017176929926528E-2</v>
      </c>
      <c r="AE60" s="4"/>
      <c r="AF60" s="4"/>
      <c r="AH60">
        <f t="shared" si="2"/>
        <v>1</v>
      </c>
      <c r="AI60">
        <f t="shared" si="3"/>
        <v>0</v>
      </c>
      <c r="AJ60">
        <f t="shared" si="19"/>
        <v>1</v>
      </c>
      <c r="AK60">
        <f t="shared" si="20"/>
        <v>1</v>
      </c>
      <c r="AL60" s="4">
        <f t="shared" si="5"/>
        <v>1.9663769012909123E-2</v>
      </c>
      <c r="AM60" s="4">
        <f t="shared" si="6"/>
        <v>-2.2017176929926528E-2</v>
      </c>
      <c r="AN60" s="4">
        <f t="shared" si="7"/>
        <v>-2.3534079170174048E-3</v>
      </c>
      <c r="AO60" s="13">
        <f t="shared" si="8"/>
        <v>1.2438784994626738E-3</v>
      </c>
      <c r="AQ60" s="4"/>
      <c r="AS60">
        <f t="shared" si="9"/>
        <v>0</v>
      </c>
      <c r="AT60">
        <f t="shared" si="10"/>
        <v>1</v>
      </c>
      <c r="AU60">
        <f t="shared" si="11"/>
        <v>0</v>
      </c>
      <c r="AV60">
        <f t="shared" si="12"/>
        <v>0</v>
      </c>
      <c r="AW60" s="4">
        <f t="shared" si="13"/>
        <v>0</v>
      </c>
      <c r="AX60" s="4">
        <f t="shared" si="14"/>
        <v>0</v>
      </c>
      <c r="AY60" s="4">
        <f t="shared" si="15"/>
        <v>0</v>
      </c>
      <c r="AZ60" s="13">
        <f t="shared" si="16"/>
        <v>5.9658255473872442E-3</v>
      </c>
      <c r="BB60" s="13">
        <f t="shared" si="17"/>
        <v>-2.3534079170174048E-3</v>
      </c>
      <c r="BC60" s="13">
        <f t="shared" si="18"/>
        <v>7.2097040468499171E-3</v>
      </c>
    </row>
    <row r="61" spans="1:55" x14ac:dyDescent="0.25">
      <c r="A61" s="1">
        <v>46111</v>
      </c>
      <c r="B61" s="2">
        <v>127.5</v>
      </c>
      <c r="C61" s="2">
        <v>173.53</v>
      </c>
      <c r="D61" s="3">
        <v>1.36101960784313</v>
      </c>
      <c r="E61" s="3">
        <v>1.35712995914511</v>
      </c>
      <c r="F61" s="3">
        <v>1.3618720538707401</v>
      </c>
      <c r="G61" s="3">
        <v>1.3662664609170401</v>
      </c>
      <c r="H61" s="2">
        <v>173.034069791002</v>
      </c>
      <c r="I61" s="2">
        <v>173.72942876216399</v>
      </c>
      <c r="J61" s="2">
        <v>174.25623290408799</v>
      </c>
      <c r="K61" s="4">
        <v>2.86198478571882E-3</v>
      </c>
      <c r="L61" s="4">
        <v>-1.1485867197356999E-3</v>
      </c>
      <c r="M61" s="4">
        <v>-4.1763237928333398E-3</v>
      </c>
      <c r="N61" s="2">
        <v>0</v>
      </c>
      <c r="O61" s="2">
        <v>0</v>
      </c>
      <c r="P61" s="2">
        <v>127.5</v>
      </c>
      <c r="Q61" s="2">
        <v>173.53</v>
      </c>
      <c r="R61" s="3">
        <v>1.36101960784313</v>
      </c>
      <c r="S61" s="3">
        <v>1.35715284482902</v>
      </c>
      <c r="T61" s="3">
        <v>1.36207468521596</v>
      </c>
      <c r="U61" s="3">
        <v>1.36636777658965</v>
      </c>
      <c r="V61" s="2">
        <v>173.036987715701</v>
      </c>
      <c r="W61" s="2">
        <v>173.75526425868</v>
      </c>
      <c r="X61" s="2">
        <v>174.26915065234601</v>
      </c>
      <c r="Y61" s="4">
        <v>2.8451216321235301E-3</v>
      </c>
      <c r="Z61" s="4">
        <v>-1.29728677520087E-3</v>
      </c>
      <c r="AA61" s="4">
        <v>-4.2504518126157903E-3</v>
      </c>
      <c r="AC61" s="4">
        <f t="shared" si="0"/>
        <v>-1.8802511814886937E-2</v>
      </c>
      <c r="AD61" s="4">
        <f t="shared" si="0"/>
        <v>-1.4644732870274185E-2</v>
      </c>
      <c r="AE61" s="4"/>
      <c r="AF61" s="4"/>
      <c r="AH61">
        <f t="shared" si="2"/>
        <v>1</v>
      </c>
      <c r="AI61">
        <f t="shared" si="3"/>
        <v>0</v>
      </c>
      <c r="AJ61">
        <f t="shared" si="19"/>
        <v>1</v>
      </c>
      <c r="AK61">
        <f t="shared" si="20"/>
        <v>1</v>
      </c>
      <c r="AL61" s="4">
        <f t="shared" si="5"/>
        <v>1.8802511814886937E-2</v>
      </c>
      <c r="AM61" s="4">
        <f t="shared" si="6"/>
        <v>-1.4644732870274185E-2</v>
      </c>
      <c r="AN61" s="4">
        <f t="shared" si="7"/>
        <v>4.1577789446127517E-3</v>
      </c>
      <c r="AO61" s="13">
        <f t="shared" si="8"/>
        <v>5.4016574440754256E-3</v>
      </c>
      <c r="AQ61" s="4"/>
      <c r="AS61">
        <f t="shared" si="9"/>
        <v>0</v>
      </c>
      <c r="AT61">
        <f t="shared" si="10"/>
        <v>1</v>
      </c>
      <c r="AU61">
        <f t="shared" si="11"/>
        <v>0</v>
      </c>
      <c r="AV61">
        <f t="shared" si="12"/>
        <v>0</v>
      </c>
      <c r="AW61" s="4">
        <f t="shared" si="13"/>
        <v>0</v>
      </c>
      <c r="AX61" s="4">
        <f t="shared" si="14"/>
        <v>0</v>
      </c>
      <c r="AY61" s="4">
        <f t="shared" si="15"/>
        <v>0</v>
      </c>
      <c r="AZ61" s="13">
        <f t="shared" si="16"/>
        <v>5.9658255473872442E-3</v>
      </c>
      <c r="BB61" s="13">
        <f t="shared" si="17"/>
        <v>4.1577789446127517E-3</v>
      </c>
      <c r="BC61" s="13">
        <f t="shared" si="18"/>
        <v>1.1367482991462669E-2</v>
      </c>
    </row>
    <row r="62" spans="1:55" x14ac:dyDescent="0.25">
      <c r="A62" s="1">
        <v>46112</v>
      </c>
      <c r="B62" s="2">
        <v>132.9</v>
      </c>
      <c r="C62" s="2">
        <v>181.42</v>
      </c>
      <c r="D62" s="3">
        <v>1.3650865312264799</v>
      </c>
      <c r="E62" s="3">
        <v>1.35712995914511</v>
      </c>
      <c r="F62" s="3">
        <v>1.3616385542056599</v>
      </c>
      <c r="G62" s="3">
        <v>1.3658262420238201</v>
      </c>
      <c r="H62" s="2">
        <v>180.362571570386</v>
      </c>
      <c r="I62" s="2">
        <v>180.99279595942201</v>
      </c>
      <c r="J62" s="2">
        <v>181.57681265587499</v>
      </c>
      <c r="K62" s="4">
        <v>5.8456737493855198E-3</v>
      </c>
      <c r="L62" s="4">
        <v>2.3575560422247001E-3</v>
      </c>
      <c r="M62" s="4">
        <v>-8.6398921512990804E-4</v>
      </c>
      <c r="N62" s="2">
        <v>0</v>
      </c>
      <c r="O62" s="2">
        <v>0</v>
      </c>
      <c r="P62" s="2">
        <v>132.9</v>
      </c>
      <c r="Q62" s="2">
        <v>181.42</v>
      </c>
      <c r="R62" s="3">
        <v>1.3650865312264799</v>
      </c>
      <c r="S62" s="3">
        <v>1.35715284482902</v>
      </c>
      <c r="T62" s="3">
        <v>1.36179116405166</v>
      </c>
      <c r="U62" s="3">
        <v>1.36592755769643</v>
      </c>
      <c r="V62" s="2">
        <v>180.36561307777799</v>
      </c>
      <c r="W62" s="2">
        <v>181.01972566520101</v>
      </c>
      <c r="X62" s="2">
        <v>181.59027750876501</v>
      </c>
      <c r="Y62" s="4">
        <v>5.8288105957902603E-3</v>
      </c>
      <c r="Z62" s="4">
        <v>2.2087782833329801E-3</v>
      </c>
      <c r="AA62" s="4">
        <v>-9.3814159986114196E-4</v>
      </c>
      <c r="AC62" s="4">
        <f t="shared" si="0"/>
        <v>4.148060112071892E-2</v>
      </c>
      <c r="AD62" s="4">
        <f t="shared" si="0"/>
        <v>4.446429008438553E-2</v>
      </c>
      <c r="AE62" s="4"/>
      <c r="AF62" s="4"/>
      <c r="AH62">
        <f t="shared" si="2"/>
        <v>0</v>
      </c>
      <c r="AI62">
        <f t="shared" si="3"/>
        <v>0</v>
      </c>
      <c r="AJ62">
        <f t="shared" si="19"/>
        <v>1</v>
      </c>
      <c r="AK62">
        <f t="shared" si="20"/>
        <v>1</v>
      </c>
      <c r="AL62" s="4">
        <f t="shared" si="5"/>
        <v>-4.148060112071892E-2</v>
      </c>
      <c r="AM62" s="4">
        <f t="shared" si="6"/>
        <v>4.446429008438553E-2</v>
      </c>
      <c r="AN62" s="4">
        <f t="shared" si="7"/>
        <v>2.98368896366661E-3</v>
      </c>
      <c r="AO62" s="13">
        <f t="shared" si="8"/>
        <v>8.3853464077420364E-3</v>
      </c>
      <c r="AQ62" s="4"/>
      <c r="AS62">
        <f t="shared" si="9"/>
        <v>0</v>
      </c>
      <c r="AT62">
        <f t="shared" si="10"/>
        <v>1</v>
      </c>
      <c r="AU62">
        <f t="shared" si="11"/>
        <v>0</v>
      </c>
      <c r="AV62">
        <f t="shared" si="12"/>
        <v>0</v>
      </c>
      <c r="AW62" s="4">
        <f t="shared" si="13"/>
        <v>0</v>
      </c>
      <c r="AX62" s="4">
        <f t="shared" si="14"/>
        <v>0</v>
      </c>
      <c r="AY62" s="4">
        <f t="shared" si="15"/>
        <v>0</v>
      </c>
      <c r="AZ62" s="13">
        <f t="shared" si="16"/>
        <v>5.9658255473872442E-3</v>
      </c>
      <c r="BB62" s="13">
        <f t="shared" si="17"/>
        <v>2.98368896366661E-3</v>
      </c>
      <c r="BC62" s="13">
        <f t="shared" si="18"/>
        <v>1.4351171955129279E-2</v>
      </c>
    </row>
    <row r="63" spans="1:55" x14ac:dyDescent="0.25">
      <c r="A63" s="1">
        <v>46113</v>
      </c>
      <c r="B63" s="2">
        <v>134.91</v>
      </c>
      <c r="C63" s="2">
        <v>184.42</v>
      </c>
      <c r="D63" s="3">
        <v>1.3669853976725199</v>
      </c>
      <c r="E63" s="3">
        <v>1.35712995914511</v>
      </c>
      <c r="F63" s="3">
        <v>1.3615945599050701</v>
      </c>
      <c r="G63" s="3">
        <v>1.3657258551568801</v>
      </c>
      <c r="H63" s="2">
        <v>183.090402788267</v>
      </c>
      <c r="I63" s="2">
        <v>183.69865734788601</v>
      </c>
      <c r="J63" s="2">
        <v>184.26361831143399</v>
      </c>
      <c r="K63" s="4">
        <v>7.2357299420565402E-3</v>
      </c>
      <c r="L63" s="4">
        <v>3.9190818557313196E-3</v>
      </c>
      <c r="M63" s="4">
        <v>8.4832463487267398E-4</v>
      </c>
      <c r="N63" s="2">
        <v>0</v>
      </c>
      <c r="O63" s="2">
        <v>0</v>
      </c>
      <c r="P63" s="2">
        <v>134.91</v>
      </c>
      <c r="Q63" s="2">
        <v>184.42</v>
      </c>
      <c r="R63" s="3">
        <v>1.3669853976725199</v>
      </c>
      <c r="S63" s="3">
        <v>1.35715284482902</v>
      </c>
      <c r="T63" s="3">
        <v>1.3616965753758901</v>
      </c>
      <c r="U63" s="3">
        <v>1.36582717082949</v>
      </c>
      <c r="V63" s="2">
        <v>183.09349029588401</v>
      </c>
      <c r="W63" s="2">
        <v>183.71924594220999</v>
      </c>
      <c r="X63" s="2">
        <v>184.27728680882601</v>
      </c>
      <c r="Y63" s="4">
        <v>7.2188667884612997E-3</v>
      </c>
      <c r="Z63" s="4">
        <v>3.8070100477889698E-3</v>
      </c>
      <c r="AA63" s="4">
        <v>7.74148351003094E-4</v>
      </c>
      <c r="AC63" s="4">
        <f t="shared" si="0"/>
        <v>1.5010923731526049E-2</v>
      </c>
      <c r="AD63" s="4">
        <f t="shared" si="0"/>
        <v>1.6400979924197145E-2</v>
      </c>
      <c r="AE63" s="4"/>
      <c r="AF63" s="4"/>
      <c r="AH63">
        <f t="shared" si="2"/>
        <v>0</v>
      </c>
      <c r="AI63">
        <f t="shared" si="3"/>
        <v>1</v>
      </c>
      <c r="AJ63">
        <f t="shared" si="19"/>
        <v>1</v>
      </c>
      <c r="AK63">
        <f t="shared" si="20"/>
        <v>1</v>
      </c>
      <c r="AL63" s="4">
        <f t="shared" si="5"/>
        <v>-1.5010923731526049E-2</v>
      </c>
      <c r="AM63" s="4">
        <f t="shared" si="6"/>
        <v>1.6400979924197145E-2</v>
      </c>
      <c r="AN63" s="4">
        <f t="shared" si="7"/>
        <v>1.3900561926710967E-3</v>
      </c>
      <c r="AO63" s="13">
        <f t="shared" si="8"/>
        <v>9.7754026004131332E-3</v>
      </c>
      <c r="AQ63" s="4"/>
      <c r="AS63">
        <f t="shared" si="9"/>
        <v>0</v>
      </c>
      <c r="AT63">
        <f t="shared" si="10"/>
        <v>0</v>
      </c>
      <c r="AU63">
        <f t="shared" si="11"/>
        <v>0</v>
      </c>
      <c r="AV63">
        <f t="shared" si="12"/>
        <v>0</v>
      </c>
      <c r="AW63" s="4">
        <f t="shared" si="13"/>
        <v>0</v>
      </c>
      <c r="AX63" s="4">
        <f t="shared" si="14"/>
        <v>0</v>
      </c>
      <c r="AY63" s="4">
        <f t="shared" si="15"/>
        <v>0</v>
      </c>
      <c r="AZ63" s="13">
        <f t="shared" si="16"/>
        <v>5.9658255473872442E-3</v>
      </c>
      <c r="BB63" s="13">
        <f t="shared" si="17"/>
        <v>1.3900561926710967E-3</v>
      </c>
      <c r="BC63" s="13">
        <f t="shared" si="18"/>
        <v>1.5741228147800376E-2</v>
      </c>
    </row>
    <row r="64" spans="1:55" x14ac:dyDescent="0.25">
      <c r="A64" s="1">
        <v>46114</v>
      </c>
      <c r="B64" s="2">
        <v>135.99</v>
      </c>
      <c r="C64" s="2">
        <v>185.38</v>
      </c>
      <c r="D64" s="3">
        <v>1.36318846974042</v>
      </c>
      <c r="E64" s="3">
        <v>1.35712995914511</v>
      </c>
      <c r="F64" s="3">
        <v>1.3616134718939199</v>
      </c>
      <c r="G64" s="3">
        <v>1.3655053385668501</v>
      </c>
      <c r="H64" s="2">
        <v>184.556103144144</v>
      </c>
      <c r="I64" s="2">
        <v>185.16324420148999</v>
      </c>
      <c r="J64" s="2">
        <v>185.72505904278401</v>
      </c>
      <c r="K64" s="4">
        <v>4.4542731086063096E-3</v>
      </c>
      <c r="L64" s="4">
        <v>1.1699353671937899E-3</v>
      </c>
      <c r="M64" s="4">
        <v>-1.85963049447746E-3</v>
      </c>
      <c r="N64" s="2">
        <v>0</v>
      </c>
      <c r="O64" s="2">
        <v>0</v>
      </c>
      <c r="P64" s="2">
        <v>135.99</v>
      </c>
      <c r="Q64" s="2">
        <v>185.38</v>
      </c>
      <c r="R64" s="3">
        <v>1.36318846974042</v>
      </c>
      <c r="S64" s="3">
        <v>1.35715284482902</v>
      </c>
      <c r="T64" s="3">
        <v>1.36166506476848</v>
      </c>
      <c r="U64" s="3">
        <v>1.36560665423946</v>
      </c>
      <c r="V64" s="2">
        <v>184.55921536829899</v>
      </c>
      <c r="W64" s="2">
        <v>185.17711728536699</v>
      </c>
      <c r="X64" s="2">
        <v>185.73883696110201</v>
      </c>
      <c r="Y64" s="4">
        <v>4.4374099550108402E-3</v>
      </c>
      <c r="Z64" s="4">
        <v>1.0950146438455999E-3</v>
      </c>
      <c r="AA64" s="4">
        <v>-1.93381223042818E-3</v>
      </c>
      <c r="AC64" s="4">
        <f t="shared" si="0"/>
        <v>7.9734641701419522E-3</v>
      </c>
      <c r="AD64" s="4">
        <f t="shared" si="0"/>
        <v>5.1920073366915377E-3</v>
      </c>
      <c r="AE64" s="4"/>
      <c r="AF64" s="4"/>
      <c r="AH64">
        <f t="shared" si="2"/>
        <v>0</v>
      </c>
      <c r="AI64">
        <f t="shared" si="3"/>
        <v>0</v>
      </c>
      <c r="AJ64">
        <f t="shared" si="19"/>
        <v>0</v>
      </c>
      <c r="AK64">
        <f t="shared" si="20"/>
        <v>0</v>
      </c>
      <c r="AL64" s="4">
        <f t="shared" si="5"/>
        <v>0</v>
      </c>
      <c r="AM64" s="4">
        <f t="shared" si="6"/>
        <v>0</v>
      </c>
      <c r="AN64" s="4">
        <f t="shared" si="7"/>
        <v>0</v>
      </c>
      <c r="AO64" s="13">
        <f t="shared" si="8"/>
        <v>9.7754026004131332E-3</v>
      </c>
      <c r="AQ64" s="4"/>
      <c r="AS64">
        <f t="shared" si="9"/>
        <v>0</v>
      </c>
      <c r="AT64">
        <f t="shared" si="10"/>
        <v>1</v>
      </c>
      <c r="AU64">
        <f t="shared" si="11"/>
        <v>0</v>
      </c>
      <c r="AV64">
        <f t="shared" si="12"/>
        <v>0</v>
      </c>
      <c r="AW64" s="4">
        <f t="shared" si="13"/>
        <v>0</v>
      </c>
      <c r="AX64" s="4">
        <f t="shared" si="14"/>
        <v>0</v>
      </c>
      <c r="AY64" s="4">
        <f t="shared" si="15"/>
        <v>0</v>
      </c>
      <c r="AZ64" s="13">
        <f t="shared" si="16"/>
        <v>5.9658255473872442E-3</v>
      </c>
      <c r="BB64" s="13">
        <f t="shared" si="17"/>
        <v>0</v>
      </c>
      <c r="BC64" s="13">
        <f t="shared" si="18"/>
        <v>1.5741228147800376E-2</v>
      </c>
    </row>
    <row r="65" spans="1:55" x14ac:dyDescent="0.25">
      <c r="A65" s="1">
        <v>46118</v>
      </c>
      <c r="B65" s="2">
        <v>136.78</v>
      </c>
      <c r="C65" s="2">
        <v>186.55</v>
      </c>
      <c r="D65" s="3">
        <v>1.36386898669396</v>
      </c>
      <c r="E65" s="3">
        <v>1.35712995914511</v>
      </c>
      <c r="F65" s="3">
        <v>1.36164143790015</v>
      </c>
      <c r="G65" s="3">
        <v>1.3651067564353101</v>
      </c>
      <c r="H65" s="2">
        <v>185.62823581186899</v>
      </c>
      <c r="I65" s="2">
        <v>186.24149068565001</v>
      </c>
      <c r="J65" s="2">
        <v>186.773820209175</v>
      </c>
      <c r="K65" s="4">
        <v>4.9533582790040496E-3</v>
      </c>
      <c r="L65" s="4">
        <v>1.65513104502961E-3</v>
      </c>
      <c r="M65" s="4">
        <v>-1.1990675326652E-3</v>
      </c>
      <c r="N65" s="2">
        <v>0</v>
      </c>
      <c r="O65" s="2">
        <v>0</v>
      </c>
      <c r="P65" s="2">
        <v>136.78</v>
      </c>
      <c r="Q65" s="2">
        <v>186.55</v>
      </c>
      <c r="R65" s="3">
        <v>1.36386898669396</v>
      </c>
      <c r="S65" s="3">
        <v>1.35715284482902</v>
      </c>
      <c r="T65" s="3">
        <v>1.36164143790015</v>
      </c>
      <c r="U65" s="3">
        <v>1.3652080721079201</v>
      </c>
      <c r="V65" s="2">
        <v>185.631366115714</v>
      </c>
      <c r="W65" s="2">
        <v>186.248547559033</v>
      </c>
      <c r="X65" s="2">
        <v>186.787678166874</v>
      </c>
      <c r="Y65" s="4">
        <v>4.9364951254088699E-3</v>
      </c>
      <c r="Z65" s="4">
        <v>1.6172407786633101E-3</v>
      </c>
      <c r="AA65" s="4">
        <v>-1.2732612478418099E-3</v>
      </c>
      <c r="AC65" s="4">
        <f t="shared" si="0"/>
        <v>5.7924420490823277E-3</v>
      </c>
      <c r="AD65" s="4">
        <f t="shared" si="0"/>
        <v>6.2915272194802507E-3</v>
      </c>
      <c r="AE65" s="4"/>
      <c r="AF65" s="4"/>
      <c r="AH65">
        <f t="shared" si="2"/>
        <v>0</v>
      </c>
      <c r="AI65">
        <f t="shared" si="3"/>
        <v>0</v>
      </c>
      <c r="AJ65">
        <f t="shared" si="19"/>
        <v>0</v>
      </c>
      <c r="AK65">
        <f t="shared" si="20"/>
        <v>0</v>
      </c>
      <c r="AL65" s="4">
        <f t="shared" si="5"/>
        <v>0</v>
      </c>
      <c r="AM65" s="4">
        <f t="shared" si="6"/>
        <v>0</v>
      </c>
      <c r="AN65" s="4">
        <f t="shared" si="7"/>
        <v>0</v>
      </c>
      <c r="AO65" s="13">
        <f t="shared" si="8"/>
        <v>9.7754026004131332E-3</v>
      </c>
      <c r="AQ65" s="4"/>
      <c r="AS65">
        <f t="shared" si="9"/>
        <v>0</v>
      </c>
      <c r="AT65">
        <f t="shared" si="10"/>
        <v>1</v>
      </c>
      <c r="AU65">
        <f t="shared" si="11"/>
        <v>0</v>
      </c>
      <c r="AV65">
        <f t="shared" si="12"/>
        <v>0</v>
      </c>
      <c r="AW65" s="4">
        <f t="shared" si="13"/>
        <v>0</v>
      </c>
      <c r="AX65" s="4">
        <f t="shared" si="14"/>
        <v>0</v>
      </c>
      <c r="AY65" s="4">
        <f t="shared" si="15"/>
        <v>0</v>
      </c>
      <c r="AZ65" s="13">
        <f t="shared" si="16"/>
        <v>5.9658255473872442E-3</v>
      </c>
      <c r="BB65" s="13">
        <f t="shared" si="17"/>
        <v>0</v>
      </c>
      <c r="BC65" s="13">
        <f t="shared" si="18"/>
        <v>1.5741228147800376E-2</v>
      </c>
    </row>
    <row r="66" spans="1:55" x14ac:dyDescent="0.25">
      <c r="A66" s="1">
        <v>46119</v>
      </c>
      <c r="B66" s="2">
        <v>137.43</v>
      </c>
      <c r="C66" s="2">
        <v>187.31</v>
      </c>
      <c r="D66" s="3">
        <v>1.36294841009968</v>
      </c>
      <c r="E66" s="3">
        <v>1.35712995914511</v>
      </c>
      <c r="F66" s="3">
        <v>1.36145581158627</v>
      </c>
      <c r="G66" s="3">
        <v>1.36465443452473</v>
      </c>
      <c r="H66" s="2">
        <v>186.510370285313</v>
      </c>
      <c r="I66" s="2">
        <v>187.13038281061699</v>
      </c>
      <c r="J66" s="2">
        <v>187.60662153690501</v>
      </c>
      <c r="K66" s="4">
        <v>4.2781560228275801E-3</v>
      </c>
      <c r="L66" s="4">
        <v>9.5939012673312298E-4</v>
      </c>
      <c r="M66" s="4">
        <v>-1.5823336803761001E-3</v>
      </c>
      <c r="N66" s="2">
        <v>0</v>
      </c>
      <c r="O66" s="2">
        <v>0</v>
      </c>
      <c r="P66" s="2">
        <v>137.43</v>
      </c>
      <c r="Q66" s="2">
        <v>187.31</v>
      </c>
      <c r="R66" s="3">
        <v>1.36294841009968</v>
      </c>
      <c r="S66" s="3">
        <v>1.35715284482902</v>
      </c>
      <c r="T66" s="3">
        <v>1.36145581158627</v>
      </c>
      <c r="U66" s="3">
        <v>1.36475575019734</v>
      </c>
      <c r="V66" s="2">
        <v>186.51351546485299</v>
      </c>
      <c r="W66" s="2">
        <v>187.13038281061699</v>
      </c>
      <c r="X66" s="2">
        <v>187.620545349792</v>
      </c>
      <c r="Y66" s="4">
        <v>4.2612928692322199E-3</v>
      </c>
      <c r="Z66" s="4">
        <v>9.5939012673312298E-4</v>
      </c>
      <c r="AA66" s="4">
        <v>-1.6565490577352599E-3</v>
      </c>
      <c r="AC66" s="4">
        <f t="shared" si="0"/>
        <v>4.7409008968104993E-3</v>
      </c>
      <c r="AD66" s="4">
        <f t="shared" si="0"/>
        <v>4.0656986406340931E-3</v>
      </c>
      <c r="AE66" s="4"/>
      <c r="AF66" s="4"/>
      <c r="AH66">
        <f t="shared" si="2"/>
        <v>0</v>
      </c>
      <c r="AI66">
        <f t="shared" si="3"/>
        <v>0</v>
      </c>
      <c r="AJ66">
        <f t="shared" si="19"/>
        <v>0</v>
      </c>
      <c r="AK66">
        <f t="shared" si="20"/>
        <v>0</v>
      </c>
      <c r="AL66" s="4">
        <f t="shared" si="5"/>
        <v>0</v>
      </c>
      <c r="AM66" s="4">
        <f t="shared" si="6"/>
        <v>0</v>
      </c>
      <c r="AN66" s="4">
        <f t="shared" si="7"/>
        <v>0</v>
      </c>
      <c r="AO66" s="13">
        <f t="shared" si="8"/>
        <v>9.7754026004131332E-3</v>
      </c>
      <c r="AQ66" s="4"/>
      <c r="AS66">
        <f t="shared" si="9"/>
        <v>0</v>
      </c>
      <c r="AT66">
        <f t="shared" si="10"/>
        <v>1</v>
      </c>
      <c r="AU66">
        <f t="shared" si="11"/>
        <v>0</v>
      </c>
      <c r="AV66">
        <f t="shared" si="12"/>
        <v>0</v>
      </c>
      <c r="AW66" s="4">
        <f t="shared" si="13"/>
        <v>0</v>
      </c>
      <c r="AX66" s="4">
        <f t="shared" si="14"/>
        <v>0</v>
      </c>
      <c r="AY66" s="4">
        <f t="shared" si="15"/>
        <v>0</v>
      </c>
      <c r="AZ66" s="13">
        <f t="shared" si="16"/>
        <v>5.9658255473872442E-3</v>
      </c>
      <c r="BB66" s="13">
        <f t="shared" si="17"/>
        <v>0</v>
      </c>
      <c r="BC66" s="13">
        <f t="shared" si="18"/>
        <v>1.5741228147800376E-2</v>
      </c>
    </row>
    <row r="67" spans="1:55" x14ac:dyDescent="0.25">
      <c r="A67" s="1">
        <v>46120</v>
      </c>
      <c r="B67" s="2">
        <v>141.69</v>
      </c>
      <c r="C67" s="2">
        <v>193.1</v>
      </c>
      <c r="D67" s="3">
        <v>1.3628343566941901</v>
      </c>
      <c r="E67" s="3">
        <v>1.35712995914511</v>
      </c>
      <c r="F67" s="3">
        <v>1.3619478407187899</v>
      </c>
      <c r="G67" s="3">
        <v>1.3641964099438699</v>
      </c>
      <c r="H67" s="2">
        <v>192.291743911271</v>
      </c>
      <c r="I67" s="2">
        <v>192.90467394365899</v>
      </c>
      <c r="J67" s="2">
        <v>193.35788682780901</v>
      </c>
      <c r="K67" s="4">
        <v>4.1944711401205601E-3</v>
      </c>
      <c r="L67" s="4">
        <v>1.0120399373203201E-3</v>
      </c>
      <c r="M67" s="4">
        <v>-1.3346182074604001E-3</v>
      </c>
      <c r="N67" s="2">
        <v>0</v>
      </c>
      <c r="O67" s="2">
        <v>0</v>
      </c>
      <c r="P67" s="2">
        <v>141.69</v>
      </c>
      <c r="Q67" s="2">
        <v>193.1</v>
      </c>
      <c r="R67" s="3">
        <v>1.3628343566941901</v>
      </c>
      <c r="S67" s="3">
        <v>1.35715284482902</v>
      </c>
      <c r="T67" s="3">
        <v>1.3619478407187899</v>
      </c>
      <c r="U67" s="3">
        <v>1.3642977256164801</v>
      </c>
      <c r="V67" s="2">
        <v>192.29498658382499</v>
      </c>
      <c r="W67" s="2">
        <v>192.90467394365899</v>
      </c>
      <c r="X67" s="2">
        <v>193.372242245461</v>
      </c>
      <c r="Y67" s="4">
        <v>4.1776079865251297E-3</v>
      </c>
      <c r="Z67" s="4">
        <v>1.0120399373205499E-3</v>
      </c>
      <c r="AA67" s="4">
        <v>-1.40885818298458E-3</v>
      </c>
      <c r="AC67" s="4">
        <f t="shared" si="0"/>
        <v>3.0526876009374978E-2</v>
      </c>
      <c r="AD67" s="4">
        <f t="shared" si="0"/>
        <v>3.0443191126667771E-2</v>
      </c>
      <c r="AE67" s="4"/>
      <c r="AF67" s="4"/>
      <c r="AH67">
        <f t="shared" si="2"/>
        <v>0</v>
      </c>
      <c r="AI67">
        <f t="shared" si="3"/>
        <v>0</v>
      </c>
      <c r="AJ67">
        <f t="shared" si="19"/>
        <v>0</v>
      </c>
      <c r="AK67">
        <f t="shared" si="20"/>
        <v>0</v>
      </c>
      <c r="AL67" s="4">
        <f t="shared" si="5"/>
        <v>0</v>
      </c>
      <c r="AM67" s="4">
        <f t="shared" si="6"/>
        <v>0</v>
      </c>
      <c r="AN67" s="4">
        <f t="shared" si="7"/>
        <v>0</v>
      </c>
      <c r="AO67" s="13">
        <f t="shared" si="8"/>
        <v>9.7754026004131332E-3</v>
      </c>
      <c r="AQ67" s="4"/>
      <c r="AS67">
        <f t="shared" si="9"/>
        <v>0</v>
      </c>
      <c r="AT67">
        <f t="shared" si="10"/>
        <v>1</v>
      </c>
      <c r="AU67">
        <f t="shared" si="11"/>
        <v>0</v>
      </c>
      <c r="AV67">
        <f t="shared" si="12"/>
        <v>0</v>
      </c>
      <c r="AW67" s="4">
        <f t="shared" si="13"/>
        <v>0</v>
      </c>
      <c r="AX67" s="4">
        <f t="shared" si="14"/>
        <v>0</v>
      </c>
      <c r="AY67" s="4">
        <f t="shared" si="15"/>
        <v>0</v>
      </c>
      <c r="AZ67" s="13">
        <f t="shared" si="16"/>
        <v>5.9658255473872442E-3</v>
      </c>
      <c r="BB67" s="13">
        <f t="shared" si="17"/>
        <v>0</v>
      </c>
      <c r="BC67" s="13">
        <f t="shared" si="18"/>
        <v>1.5741228147800376E-2</v>
      </c>
    </row>
    <row r="68" spans="1:55" x14ac:dyDescent="0.25">
      <c r="A68" s="1">
        <v>46121</v>
      </c>
      <c r="B68" s="2">
        <v>142.07</v>
      </c>
      <c r="C68" s="2">
        <v>193.64</v>
      </c>
      <c r="D68" s="3">
        <v>1.36299007531498</v>
      </c>
      <c r="E68" s="3">
        <v>1.35712995914511</v>
      </c>
      <c r="F68" s="3">
        <v>1.3622860409966999</v>
      </c>
      <c r="G68" s="3">
        <v>1.3637458994676499</v>
      </c>
      <c r="H68" s="2">
        <v>192.807453295746</v>
      </c>
      <c r="I68" s="2">
        <v>193.491929730918</v>
      </c>
      <c r="J68" s="2">
        <v>193.811383960726</v>
      </c>
      <c r="K68" s="4">
        <v>4.3087254692951004E-3</v>
      </c>
      <c r="L68" s="4">
        <v>7.6496028836920001E-4</v>
      </c>
      <c r="M68" s="4">
        <v>-8.8467342742100299E-4</v>
      </c>
      <c r="N68" s="2">
        <v>0</v>
      </c>
      <c r="O68" s="2">
        <v>0</v>
      </c>
      <c r="P68" s="2">
        <v>142.07</v>
      </c>
      <c r="Q68" s="2">
        <v>193.64</v>
      </c>
      <c r="R68" s="3">
        <v>1.36299007531498</v>
      </c>
      <c r="S68" s="3">
        <v>1.35715284482902</v>
      </c>
      <c r="T68" s="3">
        <v>1.3622860409966999</v>
      </c>
      <c r="U68" s="3">
        <v>1.3638472151402501</v>
      </c>
      <c r="V68" s="2">
        <v>192.81070466486</v>
      </c>
      <c r="W68" s="2">
        <v>193.491929730918</v>
      </c>
      <c r="X68" s="2">
        <v>193.82577787833301</v>
      </c>
      <c r="Y68" s="4">
        <v>4.29186231569967E-3</v>
      </c>
      <c r="Z68" s="4">
        <v>7.6496028836920001E-4</v>
      </c>
      <c r="AA68" s="4">
        <v>-9.5893832785401705E-4</v>
      </c>
      <c r="AC68" s="4">
        <f t="shared" ref="AC68:AD131" si="21">LN(B68/B67)</f>
        <v>2.6783213078502804E-3</v>
      </c>
      <c r="AD68" s="4">
        <f t="shared" si="21"/>
        <v>2.7925756370248637E-3</v>
      </c>
      <c r="AE68" s="4"/>
      <c r="AF68" s="4"/>
      <c r="AH68">
        <f t="shared" si="2"/>
        <v>0</v>
      </c>
      <c r="AI68">
        <f t="shared" si="3"/>
        <v>0</v>
      </c>
      <c r="AJ68">
        <f t="shared" si="19"/>
        <v>0</v>
      </c>
      <c r="AK68">
        <f t="shared" si="20"/>
        <v>0</v>
      </c>
      <c r="AL68" s="4">
        <f t="shared" si="5"/>
        <v>0</v>
      </c>
      <c r="AM68" s="4">
        <f t="shared" si="6"/>
        <v>0</v>
      </c>
      <c r="AN68" s="4">
        <f t="shared" si="7"/>
        <v>0</v>
      </c>
      <c r="AO68" s="13">
        <f t="shared" si="8"/>
        <v>9.7754026004131332E-3</v>
      </c>
      <c r="AQ68" s="4"/>
      <c r="AS68">
        <f t="shared" si="9"/>
        <v>0</v>
      </c>
      <c r="AT68">
        <f t="shared" si="10"/>
        <v>1</v>
      </c>
      <c r="AU68">
        <f t="shared" si="11"/>
        <v>0</v>
      </c>
      <c r="AV68">
        <f t="shared" si="12"/>
        <v>0</v>
      </c>
      <c r="AW68" s="4">
        <f t="shared" si="13"/>
        <v>0</v>
      </c>
      <c r="AX68" s="4">
        <f t="shared" si="14"/>
        <v>0</v>
      </c>
      <c r="AY68" s="4">
        <f t="shared" si="15"/>
        <v>0</v>
      </c>
      <c r="AZ68" s="13">
        <f t="shared" si="16"/>
        <v>5.9658255473872442E-3</v>
      </c>
      <c r="BB68" s="13">
        <f t="shared" si="17"/>
        <v>0</v>
      </c>
      <c r="BC68" s="13">
        <f t="shared" si="18"/>
        <v>1.5741228147800376E-2</v>
      </c>
    </row>
    <row r="69" spans="1:55" x14ac:dyDescent="0.25">
      <c r="A69" s="1">
        <v>46122</v>
      </c>
      <c r="B69" s="2">
        <v>142.62</v>
      </c>
      <c r="C69" s="2">
        <v>194.27</v>
      </c>
      <c r="D69" s="3">
        <v>1.3621511709437599</v>
      </c>
      <c r="E69" s="3">
        <v>1.35712995914511</v>
      </c>
      <c r="F69" s="3">
        <v>1.3626445543174901</v>
      </c>
      <c r="G69" s="3">
        <v>1.3632812003247601</v>
      </c>
      <c r="H69" s="2">
        <v>193.55387477327599</v>
      </c>
      <c r="I69" s="2">
        <v>194.28923516694999</v>
      </c>
      <c r="J69" s="2">
        <v>194.49744018207599</v>
      </c>
      <c r="K69" s="4">
        <v>3.6930477323189699E-3</v>
      </c>
      <c r="L69" s="4">
        <v>-9.9007642721794402E-5</v>
      </c>
      <c r="M69" s="4">
        <v>-1.17005790360243E-3</v>
      </c>
      <c r="N69" s="2">
        <v>0</v>
      </c>
      <c r="O69" s="2">
        <v>0</v>
      </c>
      <c r="P69" s="2">
        <v>142.62</v>
      </c>
      <c r="Q69" s="2">
        <v>194.27</v>
      </c>
      <c r="R69" s="3">
        <v>1.3621511709437599</v>
      </c>
      <c r="S69" s="3">
        <v>1.35715284482902</v>
      </c>
      <c r="T69" s="3">
        <v>1.3626445543174901</v>
      </c>
      <c r="U69" s="3">
        <v>1.36338251599737</v>
      </c>
      <c r="V69" s="2">
        <v>193.557138729516</v>
      </c>
      <c r="W69" s="2">
        <v>194.28923516694999</v>
      </c>
      <c r="X69" s="2">
        <v>194.51188982330299</v>
      </c>
      <c r="Y69" s="4">
        <v>3.6761845787235902E-3</v>
      </c>
      <c r="Z69" s="4">
        <v>-9.9007642721794402E-5</v>
      </c>
      <c r="AA69" s="4">
        <v>-1.2443473363718E-3</v>
      </c>
      <c r="AC69" s="4">
        <f t="shared" si="21"/>
        <v>3.8638567161720116E-3</v>
      </c>
      <c r="AD69" s="4">
        <f t="shared" si="21"/>
        <v>3.2481789791958585E-3</v>
      </c>
      <c r="AE69" s="4"/>
      <c r="AF69" s="4"/>
      <c r="AH69">
        <f t="shared" si="2"/>
        <v>0</v>
      </c>
      <c r="AI69">
        <f t="shared" si="3"/>
        <v>0</v>
      </c>
      <c r="AJ69">
        <f t="shared" si="19"/>
        <v>0</v>
      </c>
      <c r="AK69">
        <f t="shared" si="20"/>
        <v>0</v>
      </c>
      <c r="AL69" s="4">
        <f t="shared" si="5"/>
        <v>0</v>
      </c>
      <c r="AM69" s="4">
        <f t="shared" si="6"/>
        <v>0</v>
      </c>
      <c r="AN69" s="4">
        <f t="shared" si="7"/>
        <v>0</v>
      </c>
      <c r="AO69" s="13">
        <f t="shared" si="8"/>
        <v>9.7754026004131332E-3</v>
      </c>
      <c r="AQ69" s="4"/>
      <c r="AS69">
        <f t="shared" si="9"/>
        <v>0</v>
      </c>
      <c r="AT69">
        <f t="shared" si="10"/>
        <v>1</v>
      </c>
      <c r="AU69">
        <f t="shared" si="11"/>
        <v>0</v>
      </c>
      <c r="AV69">
        <f t="shared" si="12"/>
        <v>0</v>
      </c>
      <c r="AW69" s="4">
        <f t="shared" si="13"/>
        <v>0</v>
      </c>
      <c r="AX69" s="4">
        <f t="shared" si="14"/>
        <v>0</v>
      </c>
      <c r="AY69" s="4">
        <f t="shared" si="15"/>
        <v>0</v>
      </c>
      <c r="AZ69" s="13">
        <f t="shared" si="16"/>
        <v>5.9658255473872442E-3</v>
      </c>
      <c r="BB69" s="13">
        <f t="shared" si="17"/>
        <v>0</v>
      </c>
      <c r="BC69" s="13">
        <f t="shared" si="18"/>
        <v>1.5741228147800376E-2</v>
      </c>
    </row>
    <row r="70" spans="1:55" x14ac:dyDescent="0.25">
      <c r="A70" s="1">
        <v>46125</v>
      </c>
      <c r="B70" s="2">
        <v>145.61000000000001</v>
      </c>
      <c r="C70" s="2">
        <v>197.94</v>
      </c>
      <c r="D70" s="3">
        <v>1.35938465764713</v>
      </c>
      <c r="E70" s="3">
        <v>1.35712995914511</v>
      </c>
      <c r="F70" s="3">
        <v>1.3630457663876201</v>
      </c>
      <c r="G70" s="3">
        <v>1.3628147606925001</v>
      </c>
      <c r="H70" s="2">
        <v>197.61169335112001</v>
      </c>
      <c r="I70" s="2">
        <v>198.41467355417001</v>
      </c>
      <c r="J70" s="2">
        <v>198.50737557928801</v>
      </c>
      <c r="K70" s="4">
        <v>1.65999402751901E-3</v>
      </c>
      <c r="L70" s="4">
        <v>-2.3951970937875901E-3</v>
      </c>
      <c r="M70" s="4">
        <v>-2.86230153913669E-3</v>
      </c>
      <c r="N70" s="2">
        <v>0</v>
      </c>
      <c r="O70" s="2">
        <v>0</v>
      </c>
      <c r="P70" s="2">
        <v>145.61000000000001</v>
      </c>
      <c r="Q70" s="2">
        <v>197.94</v>
      </c>
      <c r="R70" s="3">
        <v>1.35938465764713</v>
      </c>
      <c r="S70" s="3">
        <v>1.35715284482902</v>
      </c>
      <c r="T70" s="3">
        <v>1.3630457663876201</v>
      </c>
      <c r="U70" s="3">
        <v>1.3629160763651</v>
      </c>
      <c r="V70" s="2">
        <v>197.61502573555501</v>
      </c>
      <c r="W70" s="2">
        <v>198.41467355417001</v>
      </c>
      <c r="X70" s="2">
        <v>198.52212815437699</v>
      </c>
      <c r="Y70" s="4">
        <v>1.64313087392376E-3</v>
      </c>
      <c r="Z70" s="4">
        <v>-2.3951970937875901E-3</v>
      </c>
      <c r="AA70" s="4">
        <v>-2.9366162938665899E-3</v>
      </c>
      <c r="AC70" s="4">
        <f t="shared" si="21"/>
        <v>2.0748064122655573E-2</v>
      </c>
      <c r="AD70" s="4">
        <f t="shared" si="21"/>
        <v>1.8715010417855695E-2</v>
      </c>
      <c r="AE70" s="4"/>
      <c r="AF70" s="4"/>
      <c r="AH70">
        <f t="shared" si="2"/>
        <v>0</v>
      </c>
      <c r="AI70">
        <f t="shared" si="3"/>
        <v>0</v>
      </c>
      <c r="AJ70">
        <f t="shared" si="19"/>
        <v>0</v>
      </c>
      <c r="AK70">
        <f t="shared" si="20"/>
        <v>0</v>
      </c>
      <c r="AL70" s="4">
        <f t="shared" si="5"/>
        <v>0</v>
      </c>
      <c r="AM70" s="4">
        <f t="shared" si="6"/>
        <v>0</v>
      </c>
      <c r="AN70" s="4">
        <f t="shared" si="7"/>
        <v>0</v>
      </c>
      <c r="AO70" s="13">
        <f t="shared" si="8"/>
        <v>9.7754026004131332E-3</v>
      </c>
      <c r="AQ70" s="4"/>
      <c r="AS70">
        <f t="shared" si="9"/>
        <v>0</v>
      </c>
      <c r="AT70">
        <f t="shared" si="10"/>
        <v>1</v>
      </c>
      <c r="AU70">
        <f t="shared" si="11"/>
        <v>0</v>
      </c>
      <c r="AV70">
        <f t="shared" si="12"/>
        <v>0</v>
      </c>
      <c r="AW70" s="4">
        <f t="shared" si="13"/>
        <v>0</v>
      </c>
      <c r="AX70" s="4">
        <f t="shared" si="14"/>
        <v>0</v>
      </c>
      <c r="AY70" s="4">
        <f t="shared" si="15"/>
        <v>0</v>
      </c>
      <c r="AZ70" s="13">
        <f t="shared" si="16"/>
        <v>5.9658255473872442E-3</v>
      </c>
      <c r="BB70" s="13">
        <f t="shared" si="17"/>
        <v>0</v>
      </c>
      <c r="BC70" s="13">
        <f t="shared" si="18"/>
        <v>1.5741228147800376E-2</v>
      </c>
    </row>
    <row r="71" spans="1:55" x14ac:dyDescent="0.25">
      <c r="A71" s="1">
        <v>46126</v>
      </c>
      <c r="B71" s="2">
        <v>147.94</v>
      </c>
      <c r="C71" s="2">
        <v>201.83</v>
      </c>
      <c r="D71" s="3">
        <v>1.3642692983642</v>
      </c>
      <c r="E71" s="3">
        <v>1.35712995914511</v>
      </c>
      <c r="F71" s="3">
        <v>1.36337073543973</v>
      </c>
      <c r="G71" s="3">
        <v>1.3626213946552399</v>
      </c>
      <c r="H71" s="2">
        <v>200.77380615592801</v>
      </c>
      <c r="I71" s="2">
        <v>201.64899067938501</v>
      </c>
      <c r="J71" s="2">
        <v>201.61481569684801</v>
      </c>
      <c r="K71" s="4">
        <v>5.24682703409336E-3</v>
      </c>
      <c r="L71" s="4">
        <v>8.9724291444598695E-4</v>
      </c>
      <c r="M71" s="4">
        <v>1.06673485534835E-3</v>
      </c>
      <c r="N71" s="2">
        <v>0</v>
      </c>
      <c r="O71" s="2">
        <v>0</v>
      </c>
      <c r="P71" s="2">
        <v>147.94</v>
      </c>
      <c r="Q71" s="2">
        <v>201.83</v>
      </c>
      <c r="R71" s="3">
        <v>1.3642692983642</v>
      </c>
      <c r="S71" s="3">
        <v>1.35715284482902</v>
      </c>
      <c r="T71" s="3">
        <v>1.36337073543973</v>
      </c>
      <c r="U71" s="3">
        <v>1.3627227103278501</v>
      </c>
      <c r="V71" s="2">
        <v>200.777191864006</v>
      </c>
      <c r="W71" s="2">
        <v>201.64899067938501</v>
      </c>
      <c r="X71" s="2">
        <v>201.629804337454</v>
      </c>
      <c r="Y71" s="4">
        <v>5.2299638804980996E-3</v>
      </c>
      <c r="Z71" s="4">
        <v>8.9724291444598695E-4</v>
      </c>
      <c r="AA71" s="4">
        <v>9.9239466645115008E-4</v>
      </c>
      <c r="AC71" s="4">
        <f t="shared" si="21"/>
        <v>1.5874971436908383E-2</v>
      </c>
      <c r="AD71" s="4">
        <f t="shared" si="21"/>
        <v>1.9461804443482684E-2</v>
      </c>
      <c r="AE71" s="4"/>
      <c r="AF71" s="4"/>
      <c r="AH71">
        <f t="shared" si="2"/>
        <v>0</v>
      </c>
      <c r="AI71">
        <f t="shared" si="3"/>
        <v>1</v>
      </c>
      <c r="AJ71">
        <f t="shared" si="19"/>
        <v>0</v>
      </c>
      <c r="AK71">
        <f t="shared" si="20"/>
        <v>0</v>
      </c>
      <c r="AL71" s="4">
        <f t="shared" si="5"/>
        <v>0</v>
      </c>
      <c r="AM71" s="4">
        <f t="shared" si="6"/>
        <v>0</v>
      </c>
      <c r="AN71" s="4">
        <f t="shared" si="7"/>
        <v>0</v>
      </c>
      <c r="AO71" s="13">
        <f t="shared" si="8"/>
        <v>9.7754026004131332E-3</v>
      </c>
      <c r="AQ71" s="4"/>
      <c r="AS71">
        <f t="shared" si="9"/>
        <v>0</v>
      </c>
      <c r="AT71">
        <f t="shared" si="10"/>
        <v>0</v>
      </c>
      <c r="AU71">
        <f t="shared" si="11"/>
        <v>0</v>
      </c>
      <c r="AV71">
        <f t="shared" si="12"/>
        <v>0</v>
      </c>
      <c r="AW71" s="4">
        <f t="shared" si="13"/>
        <v>0</v>
      </c>
      <c r="AX71" s="4">
        <f t="shared" si="14"/>
        <v>0</v>
      </c>
      <c r="AY71" s="4">
        <f t="shared" si="15"/>
        <v>0</v>
      </c>
      <c r="AZ71" s="13">
        <f t="shared" si="16"/>
        <v>5.9658255473872442E-3</v>
      </c>
      <c r="BB71" s="13">
        <f t="shared" si="17"/>
        <v>0</v>
      </c>
      <c r="BC71" s="13">
        <f t="shared" si="18"/>
        <v>1.5741228147800376E-2</v>
      </c>
    </row>
    <row r="72" spans="1:55" x14ac:dyDescent="0.25">
      <c r="A72" s="1">
        <v>46127</v>
      </c>
      <c r="B72" s="2">
        <v>150.30000000000001</v>
      </c>
      <c r="C72" s="2">
        <v>205.23</v>
      </c>
      <c r="D72" s="3">
        <v>1.36546906187624</v>
      </c>
      <c r="E72" s="3">
        <v>1.35712995914511</v>
      </c>
      <c r="F72" s="3">
        <v>1.36340898850471</v>
      </c>
      <c r="G72" s="3">
        <v>1.3625237713551801</v>
      </c>
      <c r="H72" s="2">
        <v>203.976632859511</v>
      </c>
      <c r="I72" s="2">
        <v>204.91462153659199</v>
      </c>
      <c r="J72" s="2">
        <v>204.80199561668201</v>
      </c>
      <c r="K72" s="4">
        <v>6.1258589638745996E-3</v>
      </c>
      <c r="L72" s="4">
        <v>1.53788936392546E-3</v>
      </c>
      <c r="M72" s="4">
        <v>2.0876641010538401E-3</v>
      </c>
      <c r="N72" s="2">
        <v>0</v>
      </c>
      <c r="O72" s="2">
        <v>0</v>
      </c>
      <c r="P72" s="2">
        <v>150.30000000000001</v>
      </c>
      <c r="Q72" s="2">
        <v>205.23</v>
      </c>
      <c r="R72" s="3">
        <v>1.36546906187624</v>
      </c>
      <c r="S72" s="3">
        <v>1.35715284482902</v>
      </c>
      <c r="T72" s="3">
        <v>1.36340898850471</v>
      </c>
      <c r="U72" s="3">
        <v>1.36260007627819</v>
      </c>
      <c r="V72" s="2">
        <v>203.98007257780301</v>
      </c>
      <c r="W72" s="2">
        <v>204.91462153659199</v>
      </c>
      <c r="X72" s="2">
        <v>204.817223362275</v>
      </c>
      <c r="Y72" s="4">
        <v>6.1089958102792099E-3</v>
      </c>
      <c r="Z72" s="4">
        <v>1.53788936392546E-3</v>
      </c>
      <c r="AA72" s="4">
        <v>2.0133133631270602E-3</v>
      </c>
      <c r="AC72" s="4">
        <f t="shared" si="21"/>
        <v>1.5826510599207328E-2</v>
      </c>
      <c r="AD72" s="4">
        <f t="shared" si="21"/>
        <v>1.6705542528988614E-2</v>
      </c>
      <c r="AE72" s="4"/>
      <c r="AF72" s="4"/>
      <c r="AH72">
        <f t="shared" si="2"/>
        <v>0</v>
      </c>
      <c r="AI72">
        <f t="shared" si="3"/>
        <v>1</v>
      </c>
      <c r="AJ72">
        <f t="shared" si="19"/>
        <v>0</v>
      </c>
      <c r="AK72">
        <f t="shared" si="20"/>
        <v>0</v>
      </c>
      <c r="AL72" s="4">
        <f t="shared" si="5"/>
        <v>0</v>
      </c>
      <c r="AM72" s="4">
        <f t="shared" si="6"/>
        <v>0</v>
      </c>
      <c r="AN72" s="4">
        <f t="shared" si="7"/>
        <v>0</v>
      </c>
      <c r="AO72" s="13">
        <f t="shared" si="8"/>
        <v>9.7754026004131332E-3</v>
      </c>
      <c r="AQ72" s="4"/>
      <c r="AS72">
        <f t="shared" si="9"/>
        <v>1</v>
      </c>
      <c r="AT72">
        <f t="shared" si="10"/>
        <v>0</v>
      </c>
      <c r="AU72">
        <f t="shared" si="11"/>
        <v>0</v>
      </c>
      <c r="AV72">
        <f t="shared" si="12"/>
        <v>0</v>
      </c>
      <c r="AW72" s="4">
        <f t="shared" si="13"/>
        <v>0</v>
      </c>
      <c r="AX72" s="4">
        <f t="shared" si="14"/>
        <v>0</v>
      </c>
      <c r="AY72" s="4">
        <f t="shared" si="15"/>
        <v>0</v>
      </c>
      <c r="AZ72" s="13">
        <f t="shared" si="16"/>
        <v>5.9658255473872442E-3</v>
      </c>
      <c r="BB72" s="13">
        <f t="shared" si="17"/>
        <v>0</v>
      </c>
      <c r="BC72" s="13">
        <f t="shared" si="18"/>
        <v>1.5741228147800376E-2</v>
      </c>
    </row>
    <row r="73" spans="1:55" x14ac:dyDescent="0.25">
      <c r="A73" s="1">
        <v>46128</v>
      </c>
      <c r="B73" s="2">
        <v>152.02000000000001</v>
      </c>
      <c r="C73" s="2">
        <v>206.56</v>
      </c>
      <c r="D73" s="3">
        <v>1.35876858308117</v>
      </c>
      <c r="E73" s="3">
        <v>1.35712995914511</v>
      </c>
      <c r="F73" s="3">
        <v>1.3625873070455701</v>
      </c>
      <c r="G73" s="3">
        <v>1.36209093347532</v>
      </c>
      <c r="H73" s="2">
        <v>206.31089638924001</v>
      </c>
      <c r="I73" s="2">
        <v>207.26543443248599</v>
      </c>
      <c r="J73" s="2">
        <v>207.13086372141501</v>
      </c>
      <c r="K73" s="4">
        <v>1.2066902422251499E-3</v>
      </c>
      <c r="L73" s="4">
        <v>-3.4093366772374898E-3</v>
      </c>
      <c r="M73" s="4">
        <v>-2.7598583088228302E-3</v>
      </c>
      <c r="N73" s="2">
        <v>0</v>
      </c>
      <c r="O73" s="2">
        <v>0</v>
      </c>
      <c r="P73" s="2">
        <v>152.02000000000001</v>
      </c>
      <c r="Q73" s="2">
        <v>206.56</v>
      </c>
      <c r="R73" s="3">
        <v>1.35876858308117</v>
      </c>
      <c r="S73" s="3">
        <v>1.35715284482902</v>
      </c>
      <c r="T73" s="3">
        <v>1.3625873070455701</v>
      </c>
      <c r="U73" s="3">
        <v>1.3621419412107301</v>
      </c>
      <c r="V73" s="2">
        <v>206.314375470909</v>
      </c>
      <c r="W73" s="2">
        <v>207.26543443248599</v>
      </c>
      <c r="X73" s="2">
        <v>207.14246359581</v>
      </c>
      <c r="Y73" s="4">
        <v>1.18982708862979E-3</v>
      </c>
      <c r="Z73" s="4">
        <v>-3.4093366772374898E-3</v>
      </c>
      <c r="AA73" s="4">
        <v>-2.8158593768760599E-3</v>
      </c>
      <c r="AC73" s="4">
        <f t="shared" si="21"/>
        <v>1.1378794378965655E-2</v>
      </c>
      <c r="AD73" s="4">
        <f t="shared" si="21"/>
        <v>6.4596256573160662E-3</v>
      </c>
      <c r="AE73" s="4"/>
      <c r="AF73" s="4"/>
      <c r="AH73">
        <f t="shared" si="2"/>
        <v>0</v>
      </c>
      <c r="AI73">
        <f t="shared" si="3"/>
        <v>0</v>
      </c>
      <c r="AJ73">
        <f t="shared" si="19"/>
        <v>0</v>
      </c>
      <c r="AK73">
        <f t="shared" si="20"/>
        <v>0</v>
      </c>
      <c r="AL73" s="4">
        <f t="shared" si="5"/>
        <v>0</v>
      </c>
      <c r="AM73" s="4">
        <f t="shared" si="6"/>
        <v>0</v>
      </c>
      <c r="AN73" s="4">
        <f t="shared" si="7"/>
        <v>0</v>
      </c>
      <c r="AO73" s="13">
        <f t="shared" si="8"/>
        <v>9.7754026004131332E-3</v>
      </c>
      <c r="AQ73" s="4"/>
      <c r="AS73">
        <f t="shared" si="9"/>
        <v>0</v>
      </c>
      <c r="AT73">
        <f t="shared" si="10"/>
        <v>1</v>
      </c>
      <c r="AU73">
        <f t="shared" si="11"/>
        <v>0</v>
      </c>
      <c r="AV73">
        <f t="shared" si="12"/>
        <v>1</v>
      </c>
      <c r="AW73" s="4">
        <f t="shared" si="13"/>
        <v>1.1378794378965655E-2</v>
      </c>
      <c r="AX73" s="4">
        <f t="shared" si="14"/>
        <v>-6.4596256573160662E-3</v>
      </c>
      <c r="AY73" s="4">
        <f t="shared" si="15"/>
        <v>4.9191687216495888E-3</v>
      </c>
      <c r="AZ73" s="13">
        <f t="shared" si="16"/>
        <v>1.0884994269036833E-2</v>
      </c>
      <c r="BB73" s="13">
        <f t="shared" si="17"/>
        <v>4.9191687216495888E-3</v>
      </c>
      <c r="BC73" s="13">
        <f t="shared" si="18"/>
        <v>2.0660396869449964E-2</v>
      </c>
    </row>
    <row r="74" spans="1:55" x14ac:dyDescent="0.25">
      <c r="A74" s="1">
        <v>46129</v>
      </c>
      <c r="B74" s="2">
        <v>154.35</v>
      </c>
      <c r="C74" s="2">
        <v>210.07</v>
      </c>
      <c r="D74" s="3">
        <v>1.3609977324263001</v>
      </c>
      <c r="E74" s="3">
        <v>1.35712995914511</v>
      </c>
      <c r="F74" s="3">
        <v>1.36236823331416</v>
      </c>
      <c r="G74" s="3">
        <v>1.3619908526040401</v>
      </c>
      <c r="H74" s="2">
        <v>209.47300919404799</v>
      </c>
      <c r="I74" s="2">
        <v>210.31535084248401</v>
      </c>
      <c r="J74" s="2">
        <v>210.23873558191599</v>
      </c>
      <c r="K74" s="4">
        <v>2.8459118412080099E-3</v>
      </c>
      <c r="L74" s="4">
        <v>-1.1672665084592299E-3</v>
      </c>
      <c r="M74" s="4">
        <v>-8.0291260540927601E-4</v>
      </c>
      <c r="N74" s="2">
        <v>0</v>
      </c>
      <c r="O74" s="2">
        <v>0</v>
      </c>
      <c r="P74" s="2">
        <v>154.35</v>
      </c>
      <c r="Q74" s="2">
        <v>210.07</v>
      </c>
      <c r="R74" s="3">
        <v>1.3609977324263001</v>
      </c>
      <c r="S74" s="3">
        <v>1.35715284482902</v>
      </c>
      <c r="T74" s="3">
        <v>1.36236823331416</v>
      </c>
      <c r="U74" s="3">
        <v>1.3620166490413199</v>
      </c>
      <c r="V74" s="2">
        <v>209.47654159935999</v>
      </c>
      <c r="W74" s="2">
        <v>210.31535084248401</v>
      </c>
      <c r="X74" s="2">
        <v>210.246608625877</v>
      </c>
      <c r="Y74" s="4">
        <v>2.8290486876126298E-3</v>
      </c>
      <c r="Z74" s="4">
        <v>-1.1672665084592299E-3</v>
      </c>
      <c r="AA74" s="4">
        <v>-8.4036001740694802E-4</v>
      </c>
      <c r="AC74" s="4">
        <f t="shared" si="21"/>
        <v>1.5210659810273829E-2</v>
      </c>
      <c r="AD74" s="4">
        <f t="shared" si="21"/>
        <v>1.6849881409256563E-2</v>
      </c>
      <c r="AE74" s="4"/>
      <c r="AF74" s="4"/>
      <c r="AH74">
        <f t="shared" si="2"/>
        <v>0</v>
      </c>
      <c r="AI74">
        <f t="shared" si="3"/>
        <v>0</v>
      </c>
      <c r="AJ74">
        <f t="shared" si="19"/>
        <v>0</v>
      </c>
      <c r="AK74">
        <f t="shared" si="20"/>
        <v>0</v>
      </c>
      <c r="AL74" s="4">
        <f t="shared" si="5"/>
        <v>0</v>
      </c>
      <c r="AM74" s="4">
        <f t="shared" si="6"/>
        <v>0</v>
      </c>
      <c r="AN74" s="4">
        <f t="shared" si="7"/>
        <v>0</v>
      </c>
      <c r="AO74" s="13">
        <f t="shared" si="8"/>
        <v>9.7754026004131332E-3</v>
      </c>
      <c r="AQ74" s="4"/>
      <c r="AS74">
        <f t="shared" si="9"/>
        <v>0</v>
      </c>
      <c r="AT74">
        <f t="shared" si="10"/>
        <v>1</v>
      </c>
      <c r="AU74">
        <f t="shared" si="11"/>
        <v>1</v>
      </c>
      <c r="AV74">
        <f t="shared" si="12"/>
        <v>0</v>
      </c>
      <c r="AW74" s="4">
        <f t="shared" si="13"/>
        <v>0</v>
      </c>
      <c r="AX74" s="4">
        <f t="shared" si="14"/>
        <v>0</v>
      </c>
      <c r="AY74" s="4">
        <f t="shared" si="15"/>
        <v>0</v>
      </c>
      <c r="AZ74" s="13">
        <f t="shared" si="16"/>
        <v>1.0884994269036833E-2</v>
      </c>
      <c r="BB74" s="13">
        <f t="shared" si="17"/>
        <v>0</v>
      </c>
      <c r="BC74" s="13">
        <f t="shared" si="18"/>
        <v>2.0660396869449964E-2</v>
      </c>
    </row>
    <row r="75" spans="1:55" x14ac:dyDescent="0.25">
      <c r="A75" s="1">
        <v>46132</v>
      </c>
      <c r="B75" s="2">
        <v>154.56</v>
      </c>
      <c r="C75" s="2">
        <v>210.43</v>
      </c>
      <c r="D75" s="3">
        <v>1.36147774327122</v>
      </c>
      <c r="E75" s="3">
        <v>1.35712995914511</v>
      </c>
      <c r="F75" s="3">
        <v>1.3621291089718901</v>
      </c>
      <c r="G75" s="3">
        <v>1.3618852734360201</v>
      </c>
      <c r="H75" s="2">
        <v>209.758006485469</v>
      </c>
      <c r="I75" s="2">
        <v>210.56763414103699</v>
      </c>
      <c r="J75" s="2">
        <v>210.50930617848101</v>
      </c>
      <c r="K75" s="4">
        <v>3.1985400681112902E-3</v>
      </c>
      <c r="L75" s="4">
        <v>-6.5384759808302705E-4</v>
      </c>
      <c r="M75" s="4">
        <v>-3.76805768695803E-4</v>
      </c>
      <c r="N75" s="2">
        <v>0</v>
      </c>
      <c r="O75" s="2">
        <v>0</v>
      </c>
      <c r="P75" s="2">
        <v>154.56</v>
      </c>
      <c r="Q75" s="2">
        <v>210.43</v>
      </c>
      <c r="R75" s="3">
        <v>1.36147774327122</v>
      </c>
      <c r="S75" s="3">
        <v>1.35715284482902</v>
      </c>
      <c r="T75" s="3">
        <v>1.3621291089718901</v>
      </c>
      <c r="U75" s="3">
        <v>1.3618852734360201</v>
      </c>
      <c r="V75" s="2">
        <v>209.761543696774</v>
      </c>
      <c r="W75" s="2">
        <v>210.56763414103699</v>
      </c>
      <c r="X75" s="2">
        <v>210.51329327582701</v>
      </c>
      <c r="Y75" s="4">
        <v>3.18167691451612E-3</v>
      </c>
      <c r="Z75" s="4">
        <v>-6.5384759808302705E-4</v>
      </c>
      <c r="AA75" s="4">
        <v>-3.9574583201631102E-4</v>
      </c>
      <c r="AC75" s="4">
        <f t="shared" si="21"/>
        <v>1.3596195160396518E-3</v>
      </c>
      <c r="AD75" s="4">
        <f t="shared" si="21"/>
        <v>1.7122477429429984E-3</v>
      </c>
      <c r="AE75" s="4"/>
      <c r="AF75" s="4"/>
      <c r="AH75">
        <f t="shared" si="2"/>
        <v>0</v>
      </c>
      <c r="AI75">
        <f t="shared" si="3"/>
        <v>0</v>
      </c>
      <c r="AJ75">
        <f t="shared" si="19"/>
        <v>0</v>
      </c>
      <c r="AK75">
        <f t="shared" si="20"/>
        <v>0</v>
      </c>
      <c r="AL75" s="4">
        <f t="shared" si="5"/>
        <v>0</v>
      </c>
      <c r="AM75" s="4">
        <f t="shared" si="6"/>
        <v>0</v>
      </c>
      <c r="AN75" s="4">
        <f t="shared" si="7"/>
        <v>0</v>
      </c>
      <c r="AO75" s="13">
        <f t="shared" si="8"/>
        <v>9.7754026004131332E-3</v>
      </c>
      <c r="AQ75" s="4"/>
      <c r="AS75">
        <f t="shared" si="9"/>
        <v>0</v>
      </c>
      <c r="AT75">
        <f t="shared" si="10"/>
        <v>1</v>
      </c>
      <c r="AU75">
        <f t="shared" si="11"/>
        <v>0</v>
      </c>
      <c r="AV75">
        <f t="shared" si="12"/>
        <v>0</v>
      </c>
      <c r="AW75" s="4">
        <f t="shared" si="13"/>
        <v>0</v>
      </c>
      <c r="AX75" s="4">
        <f t="shared" si="14"/>
        <v>0</v>
      </c>
      <c r="AY75" s="4">
        <f t="shared" si="15"/>
        <v>0</v>
      </c>
      <c r="AZ75" s="13">
        <f t="shared" si="16"/>
        <v>1.0884994269036833E-2</v>
      </c>
      <c r="BB75" s="13">
        <f t="shared" si="17"/>
        <v>0</v>
      </c>
      <c r="BC75" s="13">
        <f t="shared" si="18"/>
        <v>2.0660396869449964E-2</v>
      </c>
    </row>
    <row r="76" spans="1:55" x14ac:dyDescent="0.25">
      <c r="A76" s="1">
        <v>46133</v>
      </c>
      <c r="B76" s="2">
        <v>154.69</v>
      </c>
      <c r="C76" s="2">
        <v>209.44</v>
      </c>
      <c r="D76" s="3">
        <v>1.35393367379921</v>
      </c>
      <c r="E76" s="3">
        <v>1.35712995914511</v>
      </c>
      <c r="F76" s="3">
        <v>1.36122763534184</v>
      </c>
      <c r="G76" s="3">
        <v>1.3613417234640599</v>
      </c>
      <c r="H76" s="2">
        <v>209.934433380158</v>
      </c>
      <c r="I76" s="2">
        <v>210.707751866861</v>
      </c>
      <c r="J76" s="2">
        <v>210.67003294781799</v>
      </c>
      <c r="K76" s="4">
        <v>-2.3579578051965899E-3</v>
      </c>
      <c r="L76" s="4">
        <v>-6.0348089867875397E-3</v>
      </c>
      <c r="M76" s="4">
        <v>-5.8557823721730497E-3</v>
      </c>
      <c r="N76" s="2">
        <v>0</v>
      </c>
      <c r="O76" s="2">
        <v>0</v>
      </c>
      <c r="P76" s="2">
        <v>154.69</v>
      </c>
      <c r="Q76" s="2">
        <v>209.44</v>
      </c>
      <c r="R76" s="3">
        <v>1.35393367379921</v>
      </c>
      <c r="S76" s="3">
        <v>1.35715284482902</v>
      </c>
      <c r="T76" s="3">
        <v>1.36122763534184</v>
      </c>
      <c r="U76" s="3">
        <v>1.3613417234640599</v>
      </c>
      <c r="V76" s="2">
        <v>209.93797356660201</v>
      </c>
      <c r="W76" s="2">
        <v>210.707751866861</v>
      </c>
      <c r="X76" s="2">
        <v>210.67003294781799</v>
      </c>
      <c r="Y76" s="4">
        <v>-2.3748209587918299E-3</v>
      </c>
      <c r="Z76" s="4">
        <v>-6.0348089867875397E-3</v>
      </c>
      <c r="AA76" s="4">
        <v>-5.8557823721732804E-3</v>
      </c>
      <c r="AC76" s="4">
        <f t="shared" si="21"/>
        <v>8.4074378436575586E-4</v>
      </c>
      <c r="AD76" s="4">
        <f t="shared" si="21"/>
        <v>-4.7157540889422866E-3</v>
      </c>
      <c r="AE76" s="4"/>
      <c r="AF76" s="4"/>
      <c r="AH76">
        <f t="shared" si="2"/>
        <v>1</v>
      </c>
      <c r="AI76">
        <f t="shared" si="3"/>
        <v>0</v>
      </c>
      <c r="AJ76">
        <f t="shared" si="19"/>
        <v>0</v>
      </c>
      <c r="AK76">
        <f t="shared" si="20"/>
        <v>0</v>
      </c>
      <c r="AL76" s="4">
        <f t="shared" si="5"/>
        <v>0</v>
      </c>
      <c r="AM76" s="4">
        <f t="shared" si="6"/>
        <v>0</v>
      </c>
      <c r="AN76" s="4">
        <f t="shared" si="7"/>
        <v>0</v>
      </c>
      <c r="AO76" s="13">
        <f t="shared" si="8"/>
        <v>9.7754026004131332E-3</v>
      </c>
      <c r="AQ76" s="4"/>
      <c r="AS76">
        <f t="shared" si="9"/>
        <v>0</v>
      </c>
      <c r="AT76">
        <f t="shared" si="10"/>
        <v>1</v>
      </c>
      <c r="AU76">
        <f t="shared" si="11"/>
        <v>0</v>
      </c>
      <c r="AV76">
        <f t="shared" si="12"/>
        <v>0</v>
      </c>
      <c r="AW76" s="4">
        <f t="shared" si="13"/>
        <v>0</v>
      </c>
      <c r="AX76" s="4">
        <f t="shared" si="14"/>
        <v>0</v>
      </c>
      <c r="AY76" s="4">
        <f t="shared" si="15"/>
        <v>0</v>
      </c>
      <c r="AZ76" s="13">
        <f t="shared" si="16"/>
        <v>1.0884994269036833E-2</v>
      </c>
      <c r="BB76" s="13">
        <f t="shared" si="17"/>
        <v>0</v>
      </c>
      <c r="BC76" s="13">
        <f t="shared" si="18"/>
        <v>2.0660396869449964E-2</v>
      </c>
    </row>
    <row r="77" spans="1:55" x14ac:dyDescent="0.25">
      <c r="A77" s="1">
        <v>46134</v>
      </c>
      <c r="B77" s="2">
        <v>158.09</v>
      </c>
      <c r="C77" s="2">
        <v>214.13</v>
      </c>
      <c r="D77" s="3">
        <v>1.3544816243911599</v>
      </c>
      <c r="E77" s="3">
        <v>1.35712995914511</v>
      </c>
      <c r="F77" s="3">
        <v>1.3603923621115399</v>
      </c>
      <c r="G77" s="3">
        <v>1.36117010141516</v>
      </c>
      <c r="H77" s="2">
        <v>214.548675241251</v>
      </c>
      <c r="I77" s="2">
        <v>215.196476871192</v>
      </c>
      <c r="J77" s="2">
        <v>215.21451306243301</v>
      </c>
      <c r="K77" s="4">
        <v>-1.9533296081838498E-3</v>
      </c>
      <c r="L77" s="4">
        <v>-4.9681495190975504E-3</v>
      </c>
      <c r="M77" s="4">
        <v>-5.0519586767337104E-3</v>
      </c>
      <c r="N77" s="2">
        <v>0</v>
      </c>
      <c r="O77" s="2">
        <v>0</v>
      </c>
      <c r="P77" s="2">
        <v>158.09</v>
      </c>
      <c r="Q77" s="2">
        <v>214.13</v>
      </c>
      <c r="R77" s="3">
        <v>1.3544816243911599</v>
      </c>
      <c r="S77" s="3">
        <v>1.35715284482902</v>
      </c>
      <c r="T77" s="3">
        <v>1.3603923621115399</v>
      </c>
      <c r="U77" s="3">
        <v>1.36117010141516</v>
      </c>
      <c r="V77" s="2">
        <v>214.552293239021</v>
      </c>
      <c r="W77" s="2">
        <v>215.196476871192</v>
      </c>
      <c r="X77" s="2">
        <v>215.21451306243301</v>
      </c>
      <c r="Y77" s="4">
        <v>-1.9701927617790599E-3</v>
      </c>
      <c r="Z77" s="4">
        <v>-4.9681495190975504E-3</v>
      </c>
      <c r="AA77" s="4">
        <v>-5.0519586767337104E-3</v>
      </c>
      <c r="AC77" s="4">
        <f t="shared" si="21"/>
        <v>2.1741376859522883E-2</v>
      </c>
      <c r="AD77" s="4">
        <f t="shared" si="21"/>
        <v>2.2146005056535654E-2</v>
      </c>
      <c r="AE77" s="4"/>
      <c r="AF77" s="4"/>
      <c r="AH77">
        <f t="shared" si="2"/>
        <v>1</v>
      </c>
      <c r="AI77">
        <f t="shared" si="3"/>
        <v>0</v>
      </c>
      <c r="AJ77">
        <f t="shared" si="19"/>
        <v>1</v>
      </c>
      <c r="AK77">
        <f t="shared" si="20"/>
        <v>1</v>
      </c>
      <c r="AL77" s="4">
        <f t="shared" si="5"/>
        <v>-2.1741376859522883E-2</v>
      </c>
      <c r="AM77" s="4">
        <f t="shared" si="6"/>
        <v>2.2146005056535654E-2</v>
      </c>
      <c r="AN77" s="4">
        <f t="shared" si="7"/>
        <v>4.0462819701277131E-4</v>
      </c>
      <c r="AO77" s="13">
        <f t="shared" si="8"/>
        <v>1.0180030797425904E-2</v>
      </c>
      <c r="AQ77" s="4"/>
      <c r="AS77">
        <f t="shared" si="9"/>
        <v>0</v>
      </c>
      <c r="AT77">
        <f t="shared" si="10"/>
        <v>1</v>
      </c>
      <c r="AU77">
        <f t="shared" si="11"/>
        <v>0</v>
      </c>
      <c r="AV77">
        <f t="shared" si="12"/>
        <v>0</v>
      </c>
      <c r="AW77" s="4">
        <f t="shared" si="13"/>
        <v>0</v>
      </c>
      <c r="AX77" s="4">
        <f t="shared" si="14"/>
        <v>0</v>
      </c>
      <c r="AY77" s="4">
        <f t="shared" si="15"/>
        <v>0</v>
      </c>
      <c r="AZ77" s="13">
        <f t="shared" si="16"/>
        <v>1.0884994269036833E-2</v>
      </c>
      <c r="BB77" s="13">
        <f t="shared" si="17"/>
        <v>4.0462819701277131E-4</v>
      </c>
      <c r="BC77" s="13">
        <f t="shared" si="18"/>
        <v>2.1065025066462736E-2</v>
      </c>
    </row>
    <row r="78" spans="1:55" x14ac:dyDescent="0.25">
      <c r="A78" s="1">
        <v>46135</v>
      </c>
      <c r="B78" s="2">
        <v>155.84</v>
      </c>
      <c r="C78" s="2">
        <v>211.56</v>
      </c>
      <c r="D78" s="3">
        <v>1.3575462012320301</v>
      </c>
      <c r="E78" s="3">
        <v>1.35712995914511</v>
      </c>
      <c r="F78" s="3">
        <v>1.3598479747032399</v>
      </c>
      <c r="G78" s="3">
        <v>1.36106700784997</v>
      </c>
      <c r="H78" s="2">
        <v>211.49513283317501</v>
      </c>
      <c r="I78" s="2">
        <v>212.00354571146201</v>
      </c>
      <c r="J78" s="2">
        <v>212.12474860453901</v>
      </c>
      <c r="K78" s="4">
        <v>3.0666058534134098E-4</v>
      </c>
      <c r="L78" s="4">
        <v>-2.0943533884405499E-3</v>
      </c>
      <c r="M78" s="4">
        <v>-2.66589222704379E-3</v>
      </c>
      <c r="N78" s="2">
        <v>0</v>
      </c>
      <c r="O78" s="2">
        <v>0</v>
      </c>
      <c r="P78" s="2">
        <v>155.84</v>
      </c>
      <c r="Q78" s="2">
        <v>211.56</v>
      </c>
      <c r="R78" s="3">
        <v>1.3575462012320301</v>
      </c>
      <c r="S78" s="3">
        <v>1.35715284482902</v>
      </c>
      <c r="T78" s="3">
        <v>1.3598479747032399</v>
      </c>
      <c r="U78" s="3">
        <v>1.36106700784997</v>
      </c>
      <c r="V78" s="2">
        <v>211.498699338156</v>
      </c>
      <c r="W78" s="2">
        <v>212.00354571146201</v>
      </c>
      <c r="X78" s="2">
        <v>212.12474860453901</v>
      </c>
      <c r="Y78" s="4">
        <v>2.8979743174615901E-4</v>
      </c>
      <c r="Z78" s="4">
        <v>-2.0943533884405499E-3</v>
      </c>
      <c r="AA78" s="4">
        <v>-2.66589222704379E-3</v>
      </c>
      <c r="AC78" s="4">
        <f t="shared" si="21"/>
        <v>-1.4334651213871388E-2</v>
      </c>
      <c r="AD78" s="4">
        <f t="shared" si="21"/>
        <v>-1.207466102034614E-2</v>
      </c>
      <c r="AE78" s="4"/>
      <c r="AF78" s="4"/>
      <c r="AH78">
        <f t="shared" si="2"/>
        <v>0</v>
      </c>
      <c r="AI78">
        <f t="shared" si="3"/>
        <v>0</v>
      </c>
      <c r="AJ78">
        <f t="shared" si="19"/>
        <v>1</v>
      </c>
      <c r="AK78">
        <f t="shared" si="20"/>
        <v>1</v>
      </c>
      <c r="AL78" s="4">
        <f t="shared" si="5"/>
        <v>1.4334651213871388E-2</v>
      </c>
      <c r="AM78" s="4">
        <f t="shared" si="6"/>
        <v>-1.207466102034614E-2</v>
      </c>
      <c r="AN78" s="4">
        <f t="shared" si="7"/>
        <v>2.2599901935252478E-3</v>
      </c>
      <c r="AO78" s="13">
        <f t="shared" si="8"/>
        <v>1.2440020990951152E-2</v>
      </c>
      <c r="AQ78" s="4"/>
      <c r="AS78">
        <f t="shared" si="9"/>
        <v>0</v>
      </c>
      <c r="AT78">
        <f t="shared" si="10"/>
        <v>1</v>
      </c>
      <c r="AU78">
        <f t="shared" si="11"/>
        <v>0</v>
      </c>
      <c r="AV78">
        <f t="shared" si="12"/>
        <v>0</v>
      </c>
      <c r="AW78" s="4">
        <f t="shared" si="13"/>
        <v>0</v>
      </c>
      <c r="AX78" s="4">
        <f t="shared" si="14"/>
        <v>0</v>
      </c>
      <c r="AY78" s="4">
        <f t="shared" si="15"/>
        <v>0</v>
      </c>
      <c r="AZ78" s="13">
        <f t="shared" si="16"/>
        <v>1.0884994269036833E-2</v>
      </c>
      <c r="BB78" s="13">
        <f t="shared" si="17"/>
        <v>2.2599901935252478E-3</v>
      </c>
      <c r="BC78" s="13">
        <f t="shared" si="18"/>
        <v>2.3325015259987984E-2</v>
      </c>
    </row>
    <row r="79" spans="1:55" x14ac:dyDescent="0.25">
      <c r="A79" s="1">
        <v>46136</v>
      </c>
      <c r="B79" s="2">
        <v>160.22</v>
      </c>
      <c r="C79" s="2">
        <v>217.17</v>
      </c>
      <c r="D79" s="3">
        <v>1.3554487579578001</v>
      </c>
      <c r="E79" s="3">
        <v>1.35712995914511</v>
      </c>
      <c r="F79" s="3">
        <v>1.35917773340465</v>
      </c>
      <c r="G79" s="3">
        <v>1.3609111438610699</v>
      </c>
      <c r="H79" s="2">
        <v>217.43936205423</v>
      </c>
      <c r="I79" s="2">
        <v>217.874842506954</v>
      </c>
      <c r="J79" s="2">
        <v>218.07015599772299</v>
      </c>
      <c r="K79" s="4">
        <v>-1.23955953202384E-3</v>
      </c>
      <c r="L79" s="4">
        <v>-3.2403240071160202E-3</v>
      </c>
      <c r="M79" s="4">
        <v>-4.1363705474227203E-3</v>
      </c>
      <c r="N79" s="2">
        <v>0</v>
      </c>
      <c r="O79" s="2">
        <v>0</v>
      </c>
      <c r="P79" s="2">
        <v>160.22</v>
      </c>
      <c r="Q79" s="2">
        <v>217.17</v>
      </c>
      <c r="R79" s="3">
        <v>1.3554487579578001</v>
      </c>
      <c r="S79" s="3">
        <v>1.35715284482902</v>
      </c>
      <c r="T79" s="3">
        <v>1.35917773340465</v>
      </c>
      <c r="U79" s="3">
        <v>1.3609111438610699</v>
      </c>
      <c r="V79" s="2">
        <v>217.44302879850699</v>
      </c>
      <c r="W79" s="2">
        <v>217.874842506954</v>
      </c>
      <c r="X79" s="2">
        <v>218.07015599772299</v>
      </c>
      <c r="Y79" s="4">
        <v>-1.2564226856192501E-3</v>
      </c>
      <c r="Z79" s="4">
        <v>-3.2403240071160202E-3</v>
      </c>
      <c r="AA79" s="4">
        <v>-4.1363705474227203E-3</v>
      </c>
      <c r="AC79" s="4">
        <f t="shared" si="21"/>
        <v>2.7718030892745806E-2</v>
      </c>
      <c r="AD79" s="4">
        <f t="shared" si="21"/>
        <v>2.6171810775380455E-2</v>
      </c>
      <c r="AE79" s="4"/>
      <c r="AF79" s="4"/>
      <c r="AH79">
        <f t="shared" si="2"/>
        <v>1</v>
      </c>
      <c r="AI79">
        <f t="shared" si="3"/>
        <v>0</v>
      </c>
      <c r="AJ79">
        <f t="shared" si="19"/>
        <v>1</v>
      </c>
      <c r="AK79">
        <f t="shared" si="20"/>
        <v>1</v>
      </c>
      <c r="AL79" s="4">
        <f t="shared" si="5"/>
        <v>-2.7718030892745806E-2</v>
      </c>
      <c r="AM79" s="4">
        <f t="shared" si="6"/>
        <v>2.6171810775380455E-2</v>
      </c>
      <c r="AN79" s="4">
        <f t="shared" si="7"/>
        <v>-1.546220117365351E-3</v>
      </c>
      <c r="AO79" s="13">
        <f t="shared" si="8"/>
        <v>1.0893800873585801E-2</v>
      </c>
      <c r="AQ79" s="4"/>
      <c r="AS79">
        <f t="shared" si="9"/>
        <v>0</v>
      </c>
      <c r="AT79">
        <f t="shared" si="10"/>
        <v>1</v>
      </c>
      <c r="AU79">
        <f t="shared" si="11"/>
        <v>0</v>
      </c>
      <c r="AV79">
        <f t="shared" si="12"/>
        <v>0</v>
      </c>
      <c r="AW79" s="4">
        <f t="shared" si="13"/>
        <v>0</v>
      </c>
      <c r="AX79" s="4">
        <f t="shared" si="14"/>
        <v>0</v>
      </c>
      <c r="AY79" s="4">
        <f t="shared" si="15"/>
        <v>0</v>
      </c>
      <c r="AZ79" s="13">
        <f t="shared" si="16"/>
        <v>1.0884994269036833E-2</v>
      </c>
      <c r="BB79" s="13">
        <f t="shared" si="17"/>
        <v>-1.546220117365351E-3</v>
      </c>
      <c r="BC79" s="13">
        <f t="shared" si="18"/>
        <v>2.1778795142622633E-2</v>
      </c>
    </row>
    <row r="80" spans="1:55" x14ac:dyDescent="0.25">
      <c r="A80" s="1">
        <v>46139</v>
      </c>
      <c r="B80" s="2">
        <v>160.57</v>
      </c>
      <c r="C80" s="2">
        <v>218.42</v>
      </c>
      <c r="D80" s="3">
        <v>1.36027900604097</v>
      </c>
      <c r="E80" s="3">
        <v>1.35712995914511</v>
      </c>
      <c r="F80" s="3">
        <v>1.35926716824403</v>
      </c>
      <c r="G80" s="3">
        <v>1.3611564673158301</v>
      </c>
      <c r="H80" s="2">
        <v>217.91435753993099</v>
      </c>
      <c r="I80" s="2">
        <v>218.24316865278399</v>
      </c>
      <c r="J80" s="2">
        <v>218.52150236977201</v>
      </c>
      <c r="K80" s="4">
        <v>2.3176844897763202E-3</v>
      </c>
      <c r="L80" s="4">
        <v>8.0992109972144498E-4</v>
      </c>
      <c r="M80" s="4">
        <v>-4.6460393919098601E-4</v>
      </c>
      <c r="N80" s="2">
        <v>0</v>
      </c>
      <c r="O80" s="2">
        <v>0</v>
      </c>
      <c r="P80" s="2">
        <v>160.57</v>
      </c>
      <c r="Q80" s="2">
        <v>218.42</v>
      </c>
      <c r="R80" s="3">
        <v>1.36027900604097</v>
      </c>
      <c r="S80" s="3">
        <v>1.35715284482902</v>
      </c>
      <c r="T80" s="3">
        <v>1.35926716824403</v>
      </c>
      <c r="U80" s="3">
        <v>1.3611564673158301</v>
      </c>
      <c r="V80" s="2">
        <v>217.91803229419699</v>
      </c>
      <c r="W80" s="2">
        <v>218.24316865278399</v>
      </c>
      <c r="X80" s="2">
        <v>218.52150236977201</v>
      </c>
      <c r="Y80" s="4">
        <v>2.3008213361808698E-3</v>
      </c>
      <c r="Z80" s="4">
        <v>8.0992109972144498E-4</v>
      </c>
      <c r="AA80" s="4">
        <v>-4.6460393919098601E-4</v>
      </c>
      <c r="AC80" s="4">
        <f t="shared" si="21"/>
        <v>2.1821137746224567E-3</v>
      </c>
      <c r="AD80" s="4">
        <f t="shared" si="21"/>
        <v>5.73935779642268E-3</v>
      </c>
      <c r="AE80" s="4"/>
      <c r="AF80" s="4"/>
      <c r="AH80">
        <f t="shared" si="2"/>
        <v>0</v>
      </c>
      <c r="AI80">
        <f t="shared" si="3"/>
        <v>0</v>
      </c>
      <c r="AJ80">
        <f t="shared" si="19"/>
        <v>1</v>
      </c>
      <c r="AK80">
        <f t="shared" si="20"/>
        <v>1</v>
      </c>
      <c r="AL80" s="4">
        <f t="shared" si="5"/>
        <v>-2.1821137746224567E-3</v>
      </c>
      <c r="AM80" s="4">
        <f t="shared" si="6"/>
        <v>5.73935779642268E-3</v>
      </c>
      <c r="AN80" s="4">
        <f t="shared" si="7"/>
        <v>3.5572440218002233E-3</v>
      </c>
      <c r="AO80" s="13">
        <f t="shared" si="8"/>
        <v>1.4451044895386025E-2</v>
      </c>
      <c r="AQ80" s="4"/>
      <c r="AS80">
        <f t="shared" si="9"/>
        <v>0</v>
      </c>
      <c r="AT80">
        <f t="shared" si="10"/>
        <v>1</v>
      </c>
      <c r="AU80">
        <f t="shared" si="11"/>
        <v>0</v>
      </c>
      <c r="AV80">
        <f t="shared" si="12"/>
        <v>0</v>
      </c>
      <c r="AW80" s="4">
        <f t="shared" si="13"/>
        <v>0</v>
      </c>
      <c r="AX80" s="4">
        <f t="shared" si="14"/>
        <v>0</v>
      </c>
      <c r="AY80" s="4">
        <f t="shared" si="15"/>
        <v>0</v>
      </c>
      <c r="AZ80" s="13">
        <f t="shared" si="16"/>
        <v>1.0884994269036833E-2</v>
      </c>
      <c r="BB80" s="13">
        <f t="shared" si="17"/>
        <v>3.5572440218002233E-3</v>
      </c>
      <c r="BC80" s="13">
        <f t="shared" si="18"/>
        <v>2.5336039164422855E-2</v>
      </c>
    </row>
    <row r="81" spans="1:55" x14ac:dyDescent="0.25">
      <c r="A81" s="1">
        <v>46140</v>
      </c>
      <c r="B81" s="2">
        <v>157.85</v>
      </c>
      <c r="C81" s="2">
        <v>215.31</v>
      </c>
      <c r="D81" s="3">
        <v>1.3640164713335401</v>
      </c>
      <c r="E81" s="3">
        <v>1.35712995914511</v>
      </c>
      <c r="F81" s="3">
        <v>1.35924188554096</v>
      </c>
      <c r="G81" s="3">
        <v>1.36130631049035</v>
      </c>
      <c r="H81" s="2">
        <v>214.22296405105601</v>
      </c>
      <c r="I81" s="2">
        <v>214.56032250732</v>
      </c>
      <c r="J81" s="2">
        <v>214.85854836580401</v>
      </c>
      <c r="K81" s="4">
        <v>5.0614893878767799E-3</v>
      </c>
      <c r="L81" s="4">
        <v>3.4879274676685502E-3</v>
      </c>
      <c r="M81" s="4">
        <v>2.0989530808517001E-3</v>
      </c>
      <c r="N81" s="2">
        <v>0</v>
      </c>
      <c r="O81" s="2">
        <v>0</v>
      </c>
      <c r="P81" s="2">
        <v>157.85</v>
      </c>
      <c r="Q81" s="2">
        <v>215.31</v>
      </c>
      <c r="R81" s="3">
        <v>1.3640164713335401</v>
      </c>
      <c r="S81" s="3">
        <v>1.35715284482902</v>
      </c>
      <c r="T81" s="3">
        <v>1.35924188554096</v>
      </c>
      <c r="U81" s="3">
        <v>1.36130631049035</v>
      </c>
      <c r="V81" s="2">
        <v>214.22657655626199</v>
      </c>
      <c r="W81" s="2">
        <v>214.56032250732</v>
      </c>
      <c r="X81" s="2">
        <v>214.85854836580401</v>
      </c>
      <c r="Y81" s="4">
        <v>5.0446262342816002E-3</v>
      </c>
      <c r="Z81" s="4">
        <v>3.4879274676685502E-3</v>
      </c>
      <c r="AA81" s="4">
        <v>2.0989530808517001E-3</v>
      </c>
      <c r="AC81" s="4">
        <f t="shared" si="21"/>
        <v>-1.7084769557592635E-2</v>
      </c>
      <c r="AD81" s="4">
        <f t="shared" si="21"/>
        <v>-1.4340964659492047E-2</v>
      </c>
      <c r="AE81" s="4"/>
      <c r="AF81" s="4"/>
      <c r="AH81">
        <f t="shared" si="2"/>
        <v>0</v>
      </c>
      <c r="AI81">
        <f t="shared" si="3"/>
        <v>1</v>
      </c>
      <c r="AJ81">
        <f t="shared" si="19"/>
        <v>1</v>
      </c>
      <c r="AK81">
        <f t="shared" si="20"/>
        <v>1</v>
      </c>
      <c r="AL81" s="4">
        <f t="shared" si="5"/>
        <v>1.7084769557592635E-2</v>
      </c>
      <c r="AM81" s="4">
        <f t="shared" si="6"/>
        <v>-1.4340964659492047E-2</v>
      </c>
      <c r="AN81" s="4">
        <f t="shared" si="7"/>
        <v>2.7438048981005877E-3</v>
      </c>
      <c r="AO81" s="13">
        <f t="shared" si="8"/>
        <v>1.7194849793486615E-2</v>
      </c>
      <c r="AQ81" s="4"/>
      <c r="AS81">
        <f t="shared" si="9"/>
        <v>1</v>
      </c>
      <c r="AT81">
        <f t="shared" si="10"/>
        <v>0</v>
      </c>
      <c r="AU81">
        <f t="shared" si="11"/>
        <v>0</v>
      </c>
      <c r="AV81">
        <f t="shared" si="12"/>
        <v>0</v>
      </c>
      <c r="AW81" s="4">
        <f t="shared" si="13"/>
        <v>0</v>
      </c>
      <c r="AX81" s="4">
        <f t="shared" si="14"/>
        <v>0</v>
      </c>
      <c r="AY81" s="4">
        <f t="shared" si="15"/>
        <v>0</v>
      </c>
      <c r="AZ81" s="13">
        <f t="shared" si="16"/>
        <v>1.0884994269036833E-2</v>
      </c>
      <c r="BB81" s="13">
        <f t="shared" si="17"/>
        <v>2.7438048981005877E-3</v>
      </c>
      <c r="BC81" s="13">
        <f t="shared" si="18"/>
        <v>2.8079844062523444E-2</v>
      </c>
    </row>
    <row r="82" spans="1:55" x14ac:dyDescent="0.25">
      <c r="A82" s="1">
        <v>46141</v>
      </c>
      <c r="B82" s="2">
        <v>159.11000000000001</v>
      </c>
      <c r="C82" s="2">
        <v>215.94</v>
      </c>
      <c r="D82" s="3">
        <v>1.3571742819432999</v>
      </c>
      <c r="E82" s="3">
        <v>1.35712995914511</v>
      </c>
      <c r="F82" s="3">
        <v>1.35841240754767</v>
      </c>
      <c r="G82" s="3">
        <v>1.36091069802619</v>
      </c>
      <c r="H82" s="2">
        <v>215.93294779957901</v>
      </c>
      <c r="I82" s="2">
        <v>216.26897640842299</v>
      </c>
      <c r="J82" s="2">
        <v>216.59744706212001</v>
      </c>
      <c r="K82" s="4">
        <v>3.2658681016193001E-5</v>
      </c>
      <c r="L82" s="4">
        <v>-1.52230282067873E-3</v>
      </c>
      <c r="M82" s="4">
        <v>-3.0399567616305298E-3</v>
      </c>
      <c r="N82" s="2">
        <v>0</v>
      </c>
      <c r="O82" s="2">
        <v>0</v>
      </c>
      <c r="P82" s="2">
        <v>159.11000000000001</v>
      </c>
      <c r="Q82" s="2">
        <v>215.94</v>
      </c>
      <c r="R82" s="3">
        <v>1.3571742819432999</v>
      </c>
      <c r="S82" s="3">
        <v>1.35715284482902</v>
      </c>
      <c r="T82" s="3">
        <v>1.35841240754767</v>
      </c>
      <c r="U82" s="3">
        <v>1.36091069802619</v>
      </c>
      <c r="V82" s="2">
        <v>215.93658914074601</v>
      </c>
      <c r="W82" s="2">
        <v>216.26897640842299</v>
      </c>
      <c r="X82" s="2">
        <v>216.59744706212001</v>
      </c>
      <c r="Y82" s="4">
        <v>1.5795527420913401E-5</v>
      </c>
      <c r="Z82" s="4">
        <v>-1.52230282067873E-3</v>
      </c>
      <c r="AA82" s="4">
        <v>-3.0399567616305298E-3</v>
      </c>
      <c r="AC82" s="4">
        <f t="shared" si="21"/>
        <v>7.9505719157645493E-3</v>
      </c>
      <c r="AD82" s="4">
        <f t="shared" si="21"/>
        <v>2.921741208904169E-3</v>
      </c>
      <c r="AE82" s="4"/>
      <c r="AF82" s="4"/>
      <c r="AH82">
        <f t="shared" si="2"/>
        <v>1</v>
      </c>
      <c r="AI82">
        <f t="shared" si="3"/>
        <v>0</v>
      </c>
      <c r="AJ82">
        <f t="shared" si="19"/>
        <v>0</v>
      </c>
      <c r="AK82">
        <f t="shared" si="20"/>
        <v>0</v>
      </c>
      <c r="AL82" s="4">
        <f t="shared" si="5"/>
        <v>0</v>
      </c>
      <c r="AM82" s="4">
        <f t="shared" si="6"/>
        <v>0</v>
      </c>
      <c r="AN82" s="4">
        <f t="shared" si="7"/>
        <v>0</v>
      </c>
      <c r="AO82" s="13">
        <f t="shared" si="8"/>
        <v>1.7194849793486615E-2</v>
      </c>
      <c r="AQ82" s="4"/>
      <c r="AS82">
        <f t="shared" si="9"/>
        <v>0</v>
      </c>
      <c r="AT82">
        <f t="shared" si="10"/>
        <v>1</v>
      </c>
      <c r="AU82">
        <f t="shared" si="11"/>
        <v>0</v>
      </c>
      <c r="AV82">
        <f t="shared" si="12"/>
        <v>1</v>
      </c>
      <c r="AW82" s="4">
        <f t="shared" si="13"/>
        <v>7.9505719157645493E-3</v>
      </c>
      <c r="AX82" s="4">
        <f t="shared" si="14"/>
        <v>-2.921741208904169E-3</v>
      </c>
      <c r="AY82" s="4">
        <f t="shared" si="15"/>
        <v>5.0288307068603808E-3</v>
      </c>
      <c r="AZ82" s="13">
        <f t="shared" si="16"/>
        <v>1.5913824975897214E-2</v>
      </c>
      <c r="BB82" s="13">
        <f t="shared" si="17"/>
        <v>5.0288307068603808E-3</v>
      </c>
      <c r="BC82" s="13">
        <f t="shared" si="18"/>
        <v>3.3108674769383825E-2</v>
      </c>
    </row>
    <row r="83" spans="1:55" x14ac:dyDescent="0.25">
      <c r="A83" s="1">
        <v>46142</v>
      </c>
      <c r="B83" s="2">
        <v>159.5</v>
      </c>
      <c r="C83" s="2">
        <v>218.11</v>
      </c>
      <c r="D83" s="3">
        <v>1.36746081504702</v>
      </c>
      <c r="E83" s="3">
        <v>1.35712995914511</v>
      </c>
      <c r="F83" s="3">
        <v>1.3592816307442599</v>
      </c>
      <c r="G83" s="3">
        <v>1.3609344688949101</v>
      </c>
      <c r="H83" s="2">
        <v>216.46222848364599</v>
      </c>
      <c r="I83" s="2">
        <v>216.666779003854</v>
      </c>
      <c r="J83" s="2">
        <v>217.065256335177</v>
      </c>
      <c r="K83" s="4">
        <v>7.5834547406492103E-3</v>
      </c>
      <c r="L83" s="4">
        <v>6.6389299829954099E-3</v>
      </c>
      <c r="M83" s="4">
        <v>4.80149391202183E-3</v>
      </c>
      <c r="N83" s="2">
        <v>0</v>
      </c>
      <c r="O83" s="2">
        <v>0</v>
      </c>
      <c r="P83" s="2">
        <v>159.5</v>
      </c>
      <c r="Q83" s="2">
        <v>218.11</v>
      </c>
      <c r="R83" s="3">
        <v>1.36746081504702</v>
      </c>
      <c r="S83" s="3">
        <v>1.35715284482902</v>
      </c>
      <c r="T83" s="3">
        <v>1.3592816307442599</v>
      </c>
      <c r="U83" s="3">
        <v>1.3609344688949101</v>
      </c>
      <c r="V83" s="2">
        <v>216.46587875022999</v>
      </c>
      <c r="W83" s="2">
        <v>216.666779003854</v>
      </c>
      <c r="X83" s="2">
        <v>217.065256335177</v>
      </c>
      <c r="Y83" s="4">
        <v>7.5665915870537096E-3</v>
      </c>
      <c r="Z83" s="4">
        <v>6.6389299829954099E-3</v>
      </c>
      <c r="AA83" s="4">
        <v>4.80149391202183E-3</v>
      </c>
      <c r="AC83" s="4">
        <f t="shared" si="21"/>
        <v>2.4481353051339933E-3</v>
      </c>
      <c r="AD83" s="4">
        <f t="shared" si="21"/>
        <v>9.9989313647667905E-3</v>
      </c>
      <c r="AE83" s="4"/>
      <c r="AF83" s="4"/>
      <c r="AH83">
        <f t="shared" si="2"/>
        <v>0</v>
      </c>
      <c r="AI83">
        <f t="shared" si="3"/>
        <v>1</v>
      </c>
      <c r="AJ83">
        <f t="shared" si="19"/>
        <v>1</v>
      </c>
      <c r="AK83">
        <f t="shared" si="20"/>
        <v>1</v>
      </c>
      <c r="AL83" s="4">
        <f t="shared" si="5"/>
        <v>-2.4481353051339933E-3</v>
      </c>
      <c r="AM83" s="4">
        <f t="shared" si="6"/>
        <v>9.9989313647667905E-3</v>
      </c>
      <c r="AN83" s="4">
        <f t="shared" si="7"/>
        <v>7.5507960596327972E-3</v>
      </c>
      <c r="AO83" s="13">
        <f t="shared" si="8"/>
        <v>2.4745645853119412E-2</v>
      </c>
      <c r="AQ83" s="4"/>
      <c r="AS83">
        <f t="shared" si="9"/>
        <v>1</v>
      </c>
      <c r="AT83">
        <f t="shared" si="10"/>
        <v>0</v>
      </c>
      <c r="AU83">
        <f t="shared" si="11"/>
        <v>1</v>
      </c>
      <c r="AV83">
        <f t="shared" si="12"/>
        <v>0</v>
      </c>
      <c r="AW83" s="4">
        <f t="shared" si="13"/>
        <v>0</v>
      </c>
      <c r="AX83" s="4">
        <f t="shared" si="14"/>
        <v>0</v>
      </c>
      <c r="AY83" s="4">
        <f t="shared" si="15"/>
        <v>0</v>
      </c>
      <c r="AZ83" s="13">
        <f t="shared" si="16"/>
        <v>1.5913824975897214E-2</v>
      </c>
      <c r="BB83" s="13">
        <f t="shared" si="17"/>
        <v>7.5507960596327972E-3</v>
      </c>
      <c r="BC83" s="13">
        <f t="shared" si="18"/>
        <v>4.0659470829016622E-2</v>
      </c>
    </row>
    <row r="84" spans="1:55" x14ac:dyDescent="0.25">
      <c r="A84" s="1">
        <v>46143</v>
      </c>
      <c r="B84" s="2">
        <v>161.87</v>
      </c>
      <c r="C84" s="2">
        <v>221.01</v>
      </c>
      <c r="D84" s="3">
        <v>1.3653549144375099</v>
      </c>
      <c r="E84" s="3">
        <v>1.35712995914511</v>
      </c>
      <c r="F84" s="3">
        <v>1.35971734894538</v>
      </c>
      <c r="G84" s="3">
        <v>1.36104279112977</v>
      </c>
      <c r="H84" s="2">
        <v>219.67862648682001</v>
      </c>
      <c r="I84" s="2">
        <v>220.026917568573</v>
      </c>
      <c r="J84" s="2">
        <v>220.29446248002</v>
      </c>
      <c r="K84" s="4">
        <v>6.0422596987499601E-3</v>
      </c>
      <c r="L84" s="4">
        <v>4.4580579105126901E-3</v>
      </c>
      <c r="M84" s="4">
        <v>3.2428321390870502E-3</v>
      </c>
      <c r="N84" s="2">
        <v>0</v>
      </c>
      <c r="O84" s="2">
        <v>0</v>
      </c>
      <c r="P84" s="2">
        <v>161.87</v>
      </c>
      <c r="Q84" s="2">
        <v>221.01</v>
      </c>
      <c r="R84" s="3">
        <v>1.3653549144375099</v>
      </c>
      <c r="S84" s="3">
        <v>1.35715284482902</v>
      </c>
      <c r="T84" s="3">
        <v>1.35971734894538</v>
      </c>
      <c r="U84" s="3">
        <v>1.36104279112977</v>
      </c>
      <c r="V84" s="2">
        <v>219.68233099247499</v>
      </c>
      <c r="W84" s="2">
        <v>220.026917568573</v>
      </c>
      <c r="X84" s="2">
        <v>220.29446248002</v>
      </c>
      <c r="Y84" s="4">
        <v>6.0253965451547101E-3</v>
      </c>
      <c r="Z84" s="4">
        <v>4.4580579105126901E-3</v>
      </c>
      <c r="AA84" s="4">
        <v>3.2428321390870502E-3</v>
      </c>
      <c r="AC84" s="4">
        <f t="shared" si="21"/>
        <v>1.4749621720969937E-2</v>
      </c>
      <c r="AD84" s="4">
        <f t="shared" si="21"/>
        <v>1.3208426679070746E-2</v>
      </c>
      <c r="AE84" s="4"/>
      <c r="AF84" s="4"/>
      <c r="AH84">
        <f t="shared" si="2"/>
        <v>0</v>
      </c>
      <c r="AI84">
        <f t="shared" si="3"/>
        <v>1</v>
      </c>
      <c r="AJ84">
        <f t="shared" si="19"/>
        <v>0</v>
      </c>
      <c r="AK84">
        <f t="shared" si="20"/>
        <v>0</v>
      </c>
      <c r="AL84" s="4">
        <f t="shared" si="5"/>
        <v>0</v>
      </c>
      <c r="AM84" s="4">
        <f t="shared" si="6"/>
        <v>0</v>
      </c>
      <c r="AN84" s="4">
        <f t="shared" si="7"/>
        <v>0</v>
      </c>
      <c r="AO84" s="13">
        <f t="shared" si="8"/>
        <v>2.4745645853119412E-2</v>
      </c>
      <c r="AQ84" s="4"/>
      <c r="AS84">
        <f t="shared" si="9"/>
        <v>1</v>
      </c>
      <c r="AT84">
        <f t="shared" si="10"/>
        <v>0</v>
      </c>
      <c r="AU84">
        <f t="shared" si="11"/>
        <v>0</v>
      </c>
      <c r="AV84">
        <f t="shared" si="12"/>
        <v>1</v>
      </c>
      <c r="AW84" s="4">
        <f t="shared" si="13"/>
        <v>1.4749621720969937E-2</v>
      </c>
      <c r="AX84" s="4">
        <f t="shared" si="14"/>
        <v>-1.3208426679070746E-2</v>
      </c>
      <c r="AY84" s="4">
        <f t="shared" si="15"/>
        <v>1.5411950418991911E-3</v>
      </c>
      <c r="AZ84" s="13">
        <f t="shared" si="16"/>
        <v>1.7455020017796405E-2</v>
      </c>
      <c r="BB84" s="13">
        <f t="shared" si="17"/>
        <v>1.5411950418991911E-3</v>
      </c>
      <c r="BC84" s="13">
        <f t="shared" si="18"/>
        <v>4.220066587091581E-2</v>
      </c>
    </row>
    <row r="85" spans="1:55" x14ac:dyDescent="0.25">
      <c r="A85" s="1">
        <v>46146</v>
      </c>
      <c r="B85" s="2">
        <v>162.05000000000001</v>
      </c>
      <c r="C85" s="2">
        <v>221.03</v>
      </c>
      <c r="D85" s="3">
        <v>1.3639617402036399</v>
      </c>
      <c r="E85" s="3">
        <v>1.35712995914511</v>
      </c>
      <c r="F85" s="3">
        <v>1.3599657486386201</v>
      </c>
      <c r="G85" s="3">
        <v>1.3610474288052501</v>
      </c>
      <c r="H85" s="2">
        <v>219.922909879466</v>
      </c>
      <c r="I85" s="2">
        <v>220.34219639659801</v>
      </c>
      <c r="J85" s="2">
        <v>220.556984302579</v>
      </c>
      <c r="K85" s="4">
        <v>5.0213636055815398E-3</v>
      </c>
      <c r="L85" s="4">
        <v>3.11666283363383E-3</v>
      </c>
      <c r="M85" s="4">
        <v>2.1423452010554999E-3</v>
      </c>
      <c r="N85" s="2">
        <v>0</v>
      </c>
      <c r="O85" s="2">
        <v>0</v>
      </c>
      <c r="P85" s="2">
        <v>162.05000000000001</v>
      </c>
      <c r="Q85" s="2">
        <v>221.03</v>
      </c>
      <c r="R85" s="3">
        <v>1.3639617402036399</v>
      </c>
      <c r="S85" s="3">
        <v>1.35715284482902</v>
      </c>
      <c r="T85" s="3">
        <v>1.3599657486386201</v>
      </c>
      <c r="U85" s="3">
        <v>1.3610474288052501</v>
      </c>
      <c r="V85" s="2">
        <v>219.926618504544</v>
      </c>
      <c r="W85" s="2">
        <v>220.34219639659801</v>
      </c>
      <c r="X85" s="2">
        <v>220.556984302579</v>
      </c>
      <c r="Y85" s="4">
        <v>5.0045004519863202E-3</v>
      </c>
      <c r="Z85" s="4">
        <v>3.11666283363383E-3</v>
      </c>
      <c r="AA85" s="4">
        <v>2.1423452010554999E-3</v>
      </c>
      <c r="AC85" s="4">
        <f t="shared" si="21"/>
        <v>1.1113856416873644E-3</v>
      </c>
      <c r="AD85" s="4">
        <f t="shared" si="21"/>
        <v>9.0489548518962206E-5</v>
      </c>
      <c r="AE85" s="4"/>
      <c r="AF85" s="4"/>
      <c r="AH85">
        <f t="shared" si="2"/>
        <v>0</v>
      </c>
      <c r="AI85">
        <f t="shared" si="3"/>
        <v>1</v>
      </c>
      <c r="AJ85">
        <f t="shared" si="19"/>
        <v>0</v>
      </c>
      <c r="AK85">
        <f t="shared" si="20"/>
        <v>0</v>
      </c>
      <c r="AL85" s="4">
        <f t="shared" si="5"/>
        <v>0</v>
      </c>
      <c r="AM85" s="4">
        <f t="shared" si="6"/>
        <v>0</v>
      </c>
      <c r="AN85" s="4">
        <f t="shared" si="7"/>
        <v>0</v>
      </c>
      <c r="AO85" s="13">
        <f t="shared" si="8"/>
        <v>2.4745645853119412E-2</v>
      </c>
      <c r="AQ85" s="4"/>
      <c r="AS85">
        <f t="shared" si="9"/>
        <v>1</v>
      </c>
      <c r="AT85">
        <f t="shared" si="10"/>
        <v>0</v>
      </c>
      <c r="AU85">
        <f t="shared" si="11"/>
        <v>1</v>
      </c>
      <c r="AV85">
        <f t="shared" si="12"/>
        <v>1</v>
      </c>
      <c r="AW85" s="4">
        <f t="shared" si="13"/>
        <v>1.1113856416873644E-3</v>
      </c>
      <c r="AX85" s="4">
        <f t="shared" si="14"/>
        <v>-9.0489548518962206E-5</v>
      </c>
      <c r="AY85" s="4">
        <f t="shared" si="15"/>
        <v>1.0208960931684021E-3</v>
      </c>
      <c r="AZ85" s="13">
        <f t="shared" si="16"/>
        <v>1.8475916110964809E-2</v>
      </c>
      <c r="BB85" s="13">
        <f t="shared" si="17"/>
        <v>1.0208960931684021E-3</v>
      </c>
      <c r="BC85" s="13">
        <f t="shared" si="18"/>
        <v>4.3221561964084214E-2</v>
      </c>
    </row>
    <row r="86" spans="1:55" x14ac:dyDescent="0.25">
      <c r="A86" s="1">
        <v>46147</v>
      </c>
      <c r="B86" s="2">
        <v>165.63</v>
      </c>
      <c r="C86" s="2">
        <v>225.18</v>
      </c>
      <c r="D86" s="3">
        <v>1.3595363158848</v>
      </c>
      <c r="E86" s="3">
        <v>1.35712995914511</v>
      </c>
      <c r="F86" s="3">
        <v>1.3605260128471801</v>
      </c>
      <c r="G86" s="3">
        <v>1.3608768240945099</v>
      </c>
      <c r="H86" s="2">
        <v>224.78143513320501</v>
      </c>
      <c r="I86" s="2">
        <v>225.251126947015</v>
      </c>
      <c r="J86" s="2">
        <v>225.43028563301399</v>
      </c>
      <c r="K86" s="4">
        <v>1.7715516927088999E-3</v>
      </c>
      <c r="L86" s="4">
        <v>-3.1581719535399402E-4</v>
      </c>
      <c r="M86" s="4">
        <v>-1.11087414883016E-3</v>
      </c>
      <c r="N86" s="2">
        <v>0</v>
      </c>
      <c r="O86" s="2">
        <v>0</v>
      </c>
      <c r="P86" s="2">
        <v>165.63</v>
      </c>
      <c r="Q86" s="2">
        <v>225.18</v>
      </c>
      <c r="R86" s="3">
        <v>1.3595363158848</v>
      </c>
      <c r="S86" s="3">
        <v>1.35715284482902</v>
      </c>
      <c r="T86" s="3">
        <v>1.3605260128471801</v>
      </c>
      <c r="U86" s="3">
        <v>1.3608768240945099</v>
      </c>
      <c r="V86" s="2">
        <v>224.78522568903199</v>
      </c>
      <c r="W86" s="2">
        <v>225.251126947015</v>
      </c>
      <c r="X86" s="2">
        <v>225.43028563301399</v>
      </c>
      <c r="Y86" s="4">
        <v>1.7546885391134901E-3</v>
      </c>
      <c r="Z86" s="4">
        <v>-3.1581719535399402E-4</v>
      </c>
      <c r="AA86" s="4">
        <v>-1.11087414883016E-3</v>
      </c>
      <c r="AC86" s="4">
        <f t="shared" si="21"/>
        <v>2.1851455376506519E-2</v>
      </c>
      <c r="AD86" s="4">
        <f t="shared" si="21"/>
        <v>1.8601643463633705E-2</v>
      </c>
      <c r="AE86" s="4"/>
      <c r="AF86" s="4"/>
      <c r="AH86">
        <f t="shared" si="2"/>
        <v>0</v>
      </c>
      <c r="AI86">
        <f t="shared" si="3"/>
        <v>0</v>
      </c>
      <c r="AJ86">
        <f t="shared" si="19"/>
        <v>0</v>
      </c>
      <c r="AK86">
        <f t="shared" si="20"/>
        <v>0</v>
      </c>
      <c r="AL86" s="4">
        <f t="shared" si="5"/>
        <v>0</v>
      </c>
      <c r="AM86" s="4">
        <f t="shared" si="6"/>
        <v>0</v>
      </c>
      <c r="AN86" s="4">
        <f t="shared" si="7"/>
        <v>0</v>
      </c>
      <c r="AO86" s="13">
        <f t="shared" si="8"/>
        <v>2.4745645853119412E-2</v>
      </c>
      <c r="AQ86" s="4"/>
      <c r="AS86">
        <f t="shared" si="9"/>
        <v>0</v>
      </c>
      <c r="AT86">
        <f t="shared" si="10"/>
        <v>1</v>
      </c>
      <c r="AU86">
        <f t="shared" si="11"/>
        <v>1</v>
      </c>
      <c r="AV86">
        <f t="shared" si="12"/>
        <v>1</v>
      </c>
      <c r="AW86" s="4">
        <f t="shared" si="13"/>
        <v>2.1851455376506519E-2</v>
      </c>
      <c r="AX86" s="4">
        <f t="shared" si="14"/>
        <v>-1.8601643463633705E-2</v>
      </c>
      <c r="AY86" s="4">
        <f t="shared" si="15"/>
        <v>3.2498119128728138E-3</v>
      </c>
      <c r="AZ86" s="13">
        <f t="shared" si="16"/>
        <v>2.1725728023837623E-2</v>
      </c>
      <c r="BB86" s="13">
        <f t="shared" si="17"/>
        <v>3.2498119128728138E-3</v>
      </c>
      <c r="BC86" s="13">
        <f t="shared" si="18"/>
        <v>4.6471373876957031E-2</v>
      </c>
    </row>
    <row r="87" spans="1:55" x14ac:dyDescent="0.25">
      <c r="A87" s="1">
        <v>46148</v>
      </c>
      <c r="B87" s="2">
        <v>170.03</v>
      </c>
      <c r="C87" s="2">
        <v>232.12</v>
      </c>
      <c r="D87" s="3">
        <v>1.3651708522025501</v>
      </c>
      <c r="E87" s="3">
        <v>1.35712995914511</v>
      </c>
      <c r="F87" s="3">
        <v>1.3615949356283199</v>
      </c>
      <c r="G87" s="3">
        <v>1.3609936488699299</v>
      </c>
      <c r="H87" s="2">
        <v>230.75280695344401</v>
      </c>
      <c r="I87" s="2">
        <v>231.330237964406</v>
      </c>
      <c r="J87" s="2">
        <v>231.38988640079</v>
      </c>
      <c r="K87" s="4">
        <v>5.9074415348003397E-3</v>
      </c>
      <c r="L87" s="4">
        <v>3.40818813055445E-3</v>
      </c>
      <c r="M87" s="4">
        <v>3.1503716511179902E-3</v>
      </c>
      <c r="N87" s="2">
        <v>0</v>
      </c>
      <c r="O87" s="2">
        <v>0</v>
      </c>
      <c r="P87" s="2">
        <v>170.03</v>
      </c>
      <c r="Q87" s="2">
        <v>232.12</v>
      </c>
      <c r="R87" s="3">
        <v>1.3651708522025501</v>
      </c>
      <c r="S87" s="3">
        <v>1.35715284482902</v>
      </c>
      <c r="T87" s="3">
        <v>1.3615949356283199</v>
      </c>
      <c r="U87" s="3">
        <v>1.3609936488699299</v>
      </c>
      <c r="V87" s="2">
        <v>230.756698206279</v>
      </c>
      <c r="W87" s="2">
        <v>231.330237964406</v>
      </c>
      <c r="X87" s="2">
        <v>231.38988640079</v>
      </c>
      <c r="Y87" s="4">
        <v>5.8905783812050402E-3</v>
      </c>
      <c r="Z87" s="4">
        <v>3.40818813055445E-3</v>
      </c>
      <c r="AA87" s="4">
        <v>3.1503716511179902E-3</v>
      </c>
      <c r="AC87" s="4">
        <f t="shared" si="21"/>
        <v>2.6218507105331485E-2</v>
      </c>
      <c r="AD87" s="4">
        <f t="shared" si="21"/>
        <v>3.0354396947422969E-2</v>
      </c>
      <c r="AE87" s="4"/>
      <c r="AF87" s="4"/>
      <c r="AH87">
        <f t="shared" ref="AH87:AH150" si="22">IF(AA87&lt;AG$1,1,0)</f>
        <v>0</v>
      </c>
      <c r="AI87">
        <f t="shared" ref="AI87:AI150" si="23">IF($AA87&gt;AG$2,1,0)</f>
        <v>1</v>
      </c>
      <c r="AJ87">
        <f t="shared" si="19"/>
        <v>0</v>
      </c>
      <c r="AK87">
        <f t="shared" si="20"/>
        <v>0</v>
      </c>
      <c r="AL87" s="4">
        <f t="shared" ref="AL87:AL150" si="24">-AK87*$AC87</f>
        <v>0</v>
      </c>
      <c r="AM87" s="4">
        <f t="shared" ref="AM87:AM150" si="25">AK87*$AD87</f>
        <v>0</v>
      </c>
      <c r="AN87" s="4">
        <f t="shared" ref="AN87:AN150" si="26">AL87+AM87</f>
        <v>0</v>
      </c>
      <c r="AO87" s="13">
        <f t="shared" ref="AO87:AO150" si="27">AO86+AN87</f>
        <v>2.4745645853119412E-2</v>
      </c>
      <c r="AQ87" s="4"/>
      <c r="AS87">
        <f t="shared" ref="AS87:AS150" si="28">IF($AA87&gt;AR$1,1,0)</f>
        <v>1</v>
      </c>
      <c r="AT87">
        <f t="shared" ref="AT87:AT150" si="29">IF($AA87&lt;AR$2,1,0)</f>
        <v>0</v>
      </c>
      <c r="AU87">
        <f t="shared" ref="AU87:AU150" si="30">AV86</f>
        <v>1</v>
      </c>
      <c r="AV87">
        <f t="shared" ref="AV87:AV150" si="31">IF(AS86,1,IF(AT86,0,AU86))</f>
        <v>0</v>
      </c>
      <c r="AW87" s="4">
        <f t="shared" ref="AW87:AW150" si="32">AV87*$AC87</f>
        <v>0</v>
      </c>
      <c r="AX87" s="4">
        <f t="shared" ref="AX87:AX150" si="33">-AV87*$AD87</f>
        <v>0</v>
      </c>
      <c r="AY87" s="4">
        <f t="shared" ref="AY87:AY150" si="34">AW87+AX87</f>
        <v>0</v>
      </c>
      <c r="AZ87" s="13">
        <f t="shared" ref="AZ87:AZ150" si="35">AZ86+AY87</f>
        <v>2.1725728023837623E-2</v>
      </c>
      <c r="BB87" s="13">
        <f t="shared" ref="BB87:BB150" si="36">AN87+AY87</f>
        <v>0</v>
      </c>
      <c r="BC87" s="13">
        <f t="shared" ref="BC87:BC150" si="37">BC86+BB87</f>
        <v>4.6471373876957031E-2</v>
      </c>
    </row>
    <row r="88" spans="1:55" x14ac:dyDescent="0.25">
      <c r="A88" s="1">
        <v>46149</v>
      </c>
      <c r="B88" s="2">
        <v>169.69</v>
      </c>
      <c r="C88" s="2">
        <v>232.26</v>
      </c>
      <c r="D88" s="3">
        <v>1.36873121574636</v>
      </c>
      <c r="E88" s="3">
        <v>1.35712995914511</v>
      </c>
      <c r="F88" s="3">
        <v>1.36271343707975</v>
      </c>
      <c r="G88" s="3">
        <v>1.3612807058915</v>
      </c>
      <c r="H88" s="2">
        <v>230.29138276733499</v>
      </c>
      <c r="I88" s="2">
        <v>231.04904462676899</v>
      </c>
      <c r="J88" s="2">
        <v>230.94701227673801</v>
      </c>
      <c r="K88" s="4">
        <v>8.5120451146641699E-3</v>
      </c>
      <c r="L88" s="4">
        <v>5.2274314297307304E-3</v>
      </c>
      <c r="M88" s="4">
        <v>5.6691336917533801E-3</v>
      </c>
      <c r="N88" s="2">
        <v>0</v>
      </c>
      <c r="O88" s="2">
        <v>0</v>
      </c>
      <c r="P88" s="2">
        <v>169.69</v>
      </c>
      <c r="Q88" s="2">
        <v>232.26</v>
      </c>
      <c r="R88" s="3">
        <v>1.36873121574636</v>
      </c>
      <c r="S88" s="3">
        <v>1.35715284482902</v>
      </c>
      <c r="T88" s="3">
        <v>1.36271343707975</v>
      </c>
      <c r="U88" s="3">
        <v>1.3612807058915</v>
      </c>
      <c r="V88" s="2">
        <v>230.295266239038</v>
      </c>
      <c r="W88" s="2">
        <v>231.04904462676899</v>
      </c>
      <c r="X88" s="2">
        <v>230.94701227673801</v>
      </c>
      <c r="Y88" s="4">
        <v>8.4951819610688695E-3</v>
      </c>
      <c r="Z88" s="4">
        <v>5.2274314297307304E-3</v>
      </c>
      <c r="AA88" s="4">
        <v>5.6691336917533801E-3</v>
      </c>
      <c r="AC88" s="4">
        <f t="shared" si="21"/>
        <v>-2.0016490846597856E-3</v>
      </c>
      <c r="AD88" s="4">
        <f t="shared" si="21"/>
        <v>6.0295449520412396E-4</v>
      </c>
      <c r="AE88" s="4"/>
      <c r="AF88" s="4"/>
      <c r="AH88">
        <f t="shared" si="22"/>
        <v>0</v>
      </c>
      <c r="AI88">
        <f t="shared" si="23"/>
        <v>1</v>
      </c>
      <c r="AJ88">
        <f t="shared" si="19"/>
        <v>0</v>
      </c>
      <c r="AK88">
        <f t="shared" si="20"/>
        <v>0</v>
      </c>
      <c r="AL88" s="4">
        <f t="shared" si="24"/>
        <v>0</v>
      </c>
      <c r="AM88" s="4">
        <f t="shared" si="25"/>
        <v>0</v>
      </c>
      <c r="AN88" s="4">
        <f t="shared" si="26"/>
        <v>0</v>
      </c>
      <c r="AO88" s="13">
        <f t="shared" si="27"/>
        <v>2.4745645853119412E-2</v>
      </c>
      <c r="AQ88" s="4"/>
      <c r="AS88">
        <f t="shared" si="28"/>
        <v>1</v>
      </c>
      <c r="AT88">
        <f t="shared" si="29"/>
        <v>0</v>
      </c>
      <c r="AU88">
        <f t="shared" si="30"/>
        <v>0</v>
      </c>
      <c r="AV88">
        <f t="shared" si="31"/>
        <v>1</v>
      </c>
      <c r="AW88" s="4">
        <f t="shared" si="32"/>
        <v>-2.0016490846597856E-3</v>
      </c>
      <c r="AX88" s="4">
        <f t="shared" si="33"/>
        <v>-6.0295449520412396E-4</v>
      </c>
      <c r="AY88" s="4">
        <f t="shared" si="34"/>
        <v>-2.6046035798639095E-3</v>
      </c>
      <c r="AZ88" s="13">
        <f t="shared" si="35"/>
        <v>1.9121124443973712E-2</v>
      </c>
      <c r="BB88" s="13">
        <f t="shared" si="36"/>
        <v>-2.6046035798639095E-3</v>
      </c>
      <c r="BC88" s="13">
        <f t="shared" si="37"/>
        <v>4.386677029709312E-2</v>
      </c>
    </row>
    <row r="89" spans="1:55" x14ac:dyDescent="0.25">
      <c r="A89" s="1">
        <v>46150</v>
      </c>
      <c r="B89" s="2">
        <v>175.52</v>
      </c>
      <c r="C89" s="2">
        <v>238.64</v>
      </c>
      <c r="D89" s="3">
        <v>1.3596171376481301</v>
      </c>
      <c r="E89" s="3">
        <v>1.35712995914511</v>
      </c>
      <c r="F89" s="3">
        <v>1.3631302750487799</v>
      </c>
      <c r="G89" s="3">
        <v>1.3611540042267101</v>
      </c>
      <c r="H89" s="2">
        <v>238.20345042915099</v>
      </c>
      <c r="I89" s="2">
        <v>239.18346247623799</v>
      </c>
      <c r="J89" s="2">
        <v>238.93198949807601</v>
      </c>
      <c r="K89" s="4">
        <v>1.8309979613599901E-3</v>
      </c>
      <c r="L89" s="4">
        <v>-2.2747426749006499E-3</v>
      </c>
      <c r="M89" s="4">
        <v>-1.22280845979405E-3</v>
      </c>
      <c r="N89" s="2">
        <v>0</v>
      </c>
      <c r="O89" s="2">
        <v>0</v>
      </c>
      <c r="P89" s="2">
        <v>175.52</v>
      </c>
      <c r="Q89" s="2">
        <v>238.64</v>
      </c>
      <c r="R89" s="3">
        <v>1.3596171376481301</v>
      </c>
      <c r="S89" s="3">
        <v>1.35715284482902</v>
      </c>
      <c r="T89" s="3">
        <v>1.3631302750487799</v>
      </c>
      <c r="U89" s="3">
        <v>1.3611540042267101</v>
      </c>
      <c r="V89" s="2">
        <v>238.20746732439099</v>
      </c>
      <c r="W89" s="2">
        <v>239.18346247623799</v>
      </c>
      <c r="X89" s="2">
        <v>238.93198949807601</v>
      </c>
      <c r="Y89" s="4">
        <v>1.8141348077647401E-3</v>
      </c>
      <c r="Z89" s="4">
        <v>-2.2747426749006499E-3</v>
      </c>
      <c r="AA89" s="4">
        <v>-1.2228084597941599E-3</v>
      </c>
      <c r="AC89" s="4">
        <f t="shared" si="21"/>
        <v>3.3779753542185431E-2</v>
      </c>
      <c r="AD89" s="4">
        <f t="shared" si="21"/>
        <v>2.7098706388881375E-2</v>
      </c>
      <c r="AE89" s="4"/>
      <c r="AF89" s="4"/>
      <c r="AH89">
        <f t="shared" si="22"/>
        <v>0</v>
      </c>
      <c r="AI89">
        <f t="shared" si="23"/>
        <v>0</v>
      </c>
      <c r="AJ89">
        <f t="shared" si="19"/>
        <v>0</v>
      </c>
      <c r="AK89">
        <f t="shared" si="20"/>
        <v>0</v>
      </c>
      <c r="AL89" s="4">
        <f t="shared" si="24"/>
        <v>0</v>
      </c>
      <c r="AM89" s="4">
        <f t="shared" si="25"/>
        <v>0</v>
      </c>
      <c r="AN89" s="4">
        <f t="shared" si="26"/>
        <v>0</v>
      </c>
      <c r="AO89" s="13">
        <f t="shared" si="27"/>
        <v>2.4745645853119412E-2</v>
      </c>
      <c r="AQ89" s="4"/>
      <c r="AS89">
        <f t="shared" si="28"/>
        <v>0</v>
      </c>
      <c r="AT89">
        <f t="shared" si="29"/>
        <v>1</v>
      </c>
      <c r="AU89">
        <f t="shared" si="30"/>
        <v>1</v>
      </c>
      <c r="AV89">
        <f t="shared" si="31"/>
        <v>1</v>
      </c>
      <c r="AW89" s="4">
        <f t="shared" si="32"/>
        <v>3.3779753542185431E-2</v>
      </c>
      <c r="AX89" s="4">
        <f t="shared" si="33"/>
        <v>-2.7098706388881375E-2</v>
      </c>
      <c r="AY89" s="4">
        <f t="shared" si="34"/>
        <v>6.6810471533040559E-3</v>
      </c>
      <c r="AZ89" s="13">
        <f t="shared" si="35"/>
        <v>2.5802171597277768E-2</v>
      </c>
      <c r="BB89" s="13">
        <f t="shared" si="36"/>
        <v>6.6810471533040559E-3</v>
      </c>
      <c r="BC89" s="13">
        <f t="shared" si="37"/>
        <v>5.0547817450397173E-2</v>
      </c>
    </row>
    <row r="90" spans="1:55" x14ac:dyDescent="0.25">
      <c r="A90" s="1">
        <v>46153</v>
      </c>
      <c r="B90" s="2">
        <v>177.88</v>
      </c>
      <c r="C90" s="2">
        <v>240.04</v>
      </c>
      <c r="D90" s="3">
        <v>1.3494490667865899</v>
      </c>
      <c r="E90" s="3">
        <v>1.35712995914511</v>
      </c>
      <c r="F90" s="3">
        <v>1.3620472811233399</v>
      </c>
      <c r="G90" s="3">
        <v>1.3606572246836901</v>
      </c>
      <c r="H90" s="2">
        <v>241.40627713273301</v>
      </c>
      <c r="I90" s="2">
        <v>242.47361332567701</v>
      </c>
      <c r="J90" s="2">
        <v>242.12207427184799</v>
      </c>
      <c r="K90" s="4">
        <v>-5.6757352393963997E-3</v>
      </c>
      <c r="L90" s="4">
        <v>-1.00873173077442E-2</v>
      </c>
      <c r="M90" s="4">
        <v>-8.6364619885918002E-3</v>
      </c>
      <c r="N90" s="2">
        <v>0</v>
      </c>
      <c r="O90" s="2">
        <v>0</v>
      </c>
      <c r="P90" s="2">
        <v>177.88</v>
      </c>
      <c r="Q90" s="2">
        <v>240.04</v>
      </c>
      <c r="R90" s="3">
        <v>1.3494490667865899</v>
      </c>
      <c r="S90" s="3">
        <v>1.35715284482902</v>
      </c>
      <c r="T90" s="3">
        <v>1.3620472811233399</v>
      </c>
      <c r="U90" s="3">
        <v>1.3606572246836901</v>
      </c>
      <c r="V90" s="2">
        <v>241.41034803818701</v>
      </c>
      <c r="W90" s="2">
        <v>242.47361332567701</v>
      </c>
      <c r="X90" s="2">
        <v>242.12207427184799</v>
      </c>
      <c r="Y90" s="4">
        <v>-5.6925983929916697E-3</v>
      </c>
      <c r="Z90" s="4">
        <v>-1.00873173077442E-2</v>
      </c>
      <c r="AA90" s="4">
        <v>-8.6364619885918002E-3</v>
      </c>
      <c r="AC90" s="4">
        <f t="shared" si="21"/>
        <v>1.3356169115575602E-2</v>
      </c>
      <c r="AD90" s="4">
        <f t="shared" si="21"/>
        <v>5.8494359148189672E-3</v>
      </c>
      <c r="AE90" s="4"/>
      <c r="AF90" s="4"/>
      <c r="AH90">
        <f t="shared" si="22"/>
        <v>1</v>
      </c>
      <c r="AI90">
        <f t="shared" si="23"/>
        <v>0</v>
      </c>
      <c r="AJ90">
        <f t="shared" si="19"/>
        <v>0</v>
      </c>
      <c r="AK90">
        <f t="shared" si="20"/>
        <v>0</v>
      </c>
      <c r="AL90" s="4">
        <f t="shared" si="24"/>
        <v>0</v>
      </c>
      <c r="AM90" s="4">
        <f t="shared" si="25"/>
        <v>0</v>
      </c>
      <c r="AN90" s="4">
        <f t="shared" si="26"/>
        <v>0</v>
      </c>
      <c r="AO90" s="13">
        <f t="shared" si="27"/>
        <v>2.4745645853119412E-2</v>
      </c>
      <c r="AQ90" s="4"/>
      <c r="AS90">
        <f t="shared" si="28"/>
        <v>0</v>
      </c>
      <c r="AT90">
        <f t="shared" si="29"/>
        <v>1</v>
      </c>
      <c r="AU90">
        <f t="shared" si="30"/>
        <v>1</v>
      </c>
      <c r="AV90">
        <f t="shared" si="31"/>
        <v>0</v>
      </c>
      <c r="AW90" s="4">
        <f t="shared" si="32"/>
        <v>0</v>
      </c>
      <c r="AX90" s="4">
        <f t="shared" si="33"/>
        <v>0</v>
      </c>
      <c r="AY90" s="4">
        <f t="shared" si="34"/>
        <v>0</v>
      </c>
      <c r="AZ90" s="13">
        <f t="shared" si="35"/>
        <v>2.5802171597277768E-2</v>
      </c>
      <c r="BB90" s="13">
        <f t="shared" si="36"/>
        <v>0</v>
      </c>
      <c r="BC90" s="13">
        <f t="shared" si="37"/>
        <v>5.0547817450397173E-2</v>
      </c>
    </row>
    <row r="91" spans="1:55" x14ac:dyDescent="0.25">
      <c r="A91" s="1">
        <v>46154</v>
      </c>
      <c r="B91" s="2">
        <v>175.2</v>
      </c>
      <c r="C91" s="2">
        <v>237.07</v>
      </c>
      <c r="D91" s="3">
        <v>1.35313926940639</v>
      </c>
      <c r="E91" s="3">
        <v>1.35712995914511</v>
      </c>
      <c r="F91" s="3">
        <v>1.36095956093063</v>
      </c>
      <c r="G91" s="3">
        <v>1.3601007232358</v>
      </c>
      <c r="H91" s="2">
        <v>237.76916884222399</v>
      </c>
      <c r="I91" s="2">
        <v>238.63068365281001</v>
      </c>
      <c r="J91" s="2">
        <v>238.38714576458199</v>
      </c>
      <c r="K91" s="4">
        <v>-2.94486804536284E-3</v>
      </c>
      <c r="L91" s="4">
        <v>-6.5616439331025404E-3</v>
      </c>
      <c r="M91" s="4">
        <v>-5.5405587896608603E-3</v>
      </c>
      <c r="N91" s="2">
        <v>0</v>
      </c>
      <c r="O91" s="2">
        <v>0</v>
      </c>
      <c r="P91" s="2">
        <v>175.2</v>
      </c>
      <c r="Q91" s="2">
        <v>237.07</v>
      </c>
      <c r="R91" s="3">
        <v>1.35313926940639</v>
      </c>
      <c r="S91" s="3">
        <v>1.35715284482902</v>
      </c>
      <c r="T91" s="3">
        <v>1.36095956093063</v>
      </c>
      <c r="U91" s="3">
        <v>1.3601007232358</v>
      </c>
      <c r="V91" s="2">
        <v>237.77317841404599</v>
      </c>
      <c r="W91" s="2">
        <v>238.63068365281001</v>
      </c>
      <c r="X91" s="2">
        <v>238.38714576458199</v>
      </c>
      <c r="Y91" s="4">
        <v>-2.9617311989580401E-3</v>
      </c>
      <c r="Z91" s="4">
        <v>-6.5616439331024198E-3</v>
      </c>
      <c r="AA91" s="4">
        <v>-5.5405587896608603E-3</v>
      </c>
      <c r="AC91" s="4">
        <f t="shared" si="21"/>
        <v>-1.518098714020466E-2</v>
      </c>
      <c r="AD91" s="4">
        <f t="shared" si="21"/>
        <v>-1.2450119946171118E-2</v>
      </c>
      <c r="AE91" s="4"/>
      <c r="AF91" s="4"/>
      <c r="AH91">
        <f t="shared" si="22"/>
        <v>1</v>
      </c>
      <c r="AI91">
        <f t="shared" si="23"/>
        <v>0</v>
      </c>
      <c r="AJ91">
        <f t="shared" si="19"/>
        <v>1</v>
      </c>
      <c r="AK91">
        <f t="shared" si="20"/>
        <v>1</v>
      </c>
      <c r="AL91" s="4">
        <f t="shared" si="24"/>
        <v>1.518098714020466E-2</v>
      </c>
      <c r="AM91" s="4">
        <f t="shared" si="25"/>
        <v>-1.2450119946171118E-2</v>
      </c>
      <c r="AN91" s="4">
        <f t="shared" si="26"/>
        <v>2.7308671940335424E-3</v>
      </c>
      <c r="AO91" s="13">
        <f t="shared" si="27"/>
        <v>2.7476513047152956E-2</v>
      </c>
      <c r="AQ91" s="4"/>
      <c r="AS91">
        <f t="shared" si="28"/>
        <v>0</v>
      </c>
      <c r="AT91">
        <f t="shared" si="29"/>
        <v>1</v>
      </c>
      <c r="AU91">
        <f t="shared" si="30"/>
        <v>0</v>
      </c>
      <c r="AV91">
        <f t="shared" si="31"/>
        <v>0</v>
      </c>
      <c r="AW91" s="4">
        <f t="shared" si="32"/>
        <v>0</v>
      </c>
      <c r="AX91" s="4">
        <f t="shared" si="33"/>
        <v>0</v>
      </c>
      <c r="AY91" s="4">
        <f t="shared" si="34"/>
        <v>0</v>
      </c>
      <c r="AZ91" s="13">
        <f t="shared" si="35"/>
        <v>2.5802171597277768E-2</v>
      </c>
      <c r="BB91" s="13">
        <f t="shared" si="36"/>
        <v>2.7308671940335424E-3</v>
      </c>
      <c r="BC91" s="13">
        <f t="shared" si="37"/>
        <v>5.3278684644430717E-2</v>
      </c>
    </row>
    <row r="92" spans="1:55" x14ac:dyDescent="0.25">
      <c r="A92" s="1">
        <v>46155</v>
      </c>
      <c r="B92" s="2">
        <v>176.85</v>
      </c>
      <c r="C92" s="2">
        <v>240.66</v>
      </c>
      <c r="D92" s="3">
        <v>1.36081424936386</v>
      </c>
      <c r="E92" s="3">
        <v>1.35712995914511</v>
      </c>
      <c r="F92" s="3">
        <v>1.3613235576726801</v>
      </c>
      <c r="G92" s="3">
        <v>1.35986798261018</v>
      </c>
      <c r="H92" s="2">
        <v>240.008433274814</v>
      </c>
      <c r="I92" s="2">
        <v>240.68569835058199</v>
      </c>
      <c r="J92" s="2">
        <v>240.53381290425099</v>
      </c>
      <c r="K92" s="4">
        <v>2.7110876403141598E-3</v>
      </c>
      <c r="L92" s="4">
        <v>-1.06777107159323E-4</v>
      </c>
      <c r="M92" s="4">
        <v>5.2447515016711696E-4</v>
      </c>
      <c r="N92" s="2">
        <v>0</v>
      </c>
      <c r="O92" s="2">
        <v>0</v>
      </c>
      <c r="P92" s="2">
        <v>176.85</v>
      </c>
      <c r="Q92" s="2">
        <v>240.66</v>
      </c>
      <c r="R92" s="3">
        <v>1.36081424936386</v>
      </c>
      <c r="S92" s="3">
        <v>1.35715284482902</v>
      </c>
      <c r="T92" s="3">
        <v>1.3613235576726801</v>
      </c>
      <c r="U92" s="3">
        <v>1.35986798261018</v>
      </c>
      <c r="V92" s="2">
        <v>240.01248060801299</v>
      </c>
      <c r="W92" s="2">
        <v>240.68569835058199</v>
      </c>
      <c r="X92" s="2">
        <v>240.53381290425099</v>
      </c>
      <c r="Y92" s="4">
        <v>2.6942244867187702E-3</v>
      </c>
      <c r="Z92" s="4">
        <v>-1.06777107159323E-4</v>
      </c>
      <c r="AA92" s="4">
        <v>5.2447515016711696E-4</v>
      </c>
      <c r="AC92" s="4">
        <f t="shared" si="21"/>
        <v>9.3737371491985147E-3</v>
      </c>
      <c r="AD92" s="4">
        <f t="shared" si="21"/>
        <v>1.5029692834875593E-2</v>
      </c>
      <c r="AE92" s="4"/>
      <c r="AF92" s="4"/>
      <c r="AH92">
        <f t="shared" si="22"/>
        <v>0</v>
      </c>
      <c r="AI92">
        <f t="shared" si="23"/>
        <v>1</v>
      </c>
      <c r="AJ92">
        <f t="shared" si="19"/>
        <v>1</v>
      </c>
      <c r="AK92">
        <f t="shared" si="20"/>
        <v>1</v>
      </c>
      <c r="AL92" s="4">
        <f t="shared" si="24"/>
        <v>-9.3737371491985147E-3</v>
      </c>
      <c r="AM92" s="4">
        <f t="shared" si="25"/>
        <v>1.5029692834875593E-2</v>
      </c>
      <c r="AN92" s="4">
        <f t="shared" si="26"/>
        <v>5.6559556856770783E-3</v>
      </c>
      <c r="AO92" s="13">
        <f t="shared" si="27"/>
        <v>3.3132468732830031E-2</v>
      </c>
      <c r="AQ92" s="4"/>
      <c r="AS92">
        <f t="shared" si="28"/>
        <v>0</v>
      </c>
      <c r="AT92">
        <f t="shared" si="29"/>
        <v>0</v>
      </c>
      <c r="AU92">
        <f t="shared" si="30"/>
        <v>0</v>
      </c>
      <c r="AV92">
        <f t="shared" si="31"/>
        <v>0</v>
      </c>
      <c r="AW92" s="4">
        <f t="shared" si="32"/>
        <v>0</v>
      </c>
      <c r="AX92" s="4">
        <f t="shared" si="33"/>
        <v>0</v>
      </c>
      <c r="AY92" s="4">
        <f t="shared" si="34"/>
        <v>0</v>
      </c>
      <c r="AZ92" s="13">
        <f t="shared" si="35"/>
        <v>2.5802171597277768E-2</v>
      </c>
      <c r="BB92" s="13">
        <f t="shared" si="36"/>
        <v>5.6559556856770783E-3</v>
      </c>
      <c r="BC92" s="13">
        <f t="shared" si="37"/>
        <v>5.8934640330107799E-2</v>
      </c>
    </row>
    <row r="93" spans="1:55" x14ac:dyDescent="0.25">
      <c r="A93" s="1">
        <v>46156</v>
      </c>
      <c r="B93" s="2">
        <v>179.5</v>
      </c>
      <c r="C93" s="2">
        <v>243.06</v>
      </c>
      <c r="D93" s="3">
        <v>1.35409470752089</v>
      </c>
      <c r="E93" s="3">
        <v>1.35712995914511</v>
      </c>
      <c r="F93" s="3">
        <v>1.3599869469200701</v>
      </c>
      <c r="G93" s="3">
        <v>1.35963428883216</v>
      </c>
      <c r="H93" s="2">
        <v>243.604827666548</v>
      </c>
      <c r="I93" s="2">
        <v>244.357578602247</v>
      </c>
      <c r="J93" s="2">
        <v>244.09630287852701</v>
      </c>
      <c r="K93" s="4">
        <v>-2.2390272038921399E-3</v>
      </c>
      <c r="L93" s="4">
        <v>-5.32431214857991E-3</v>
      </c>
      <c r="M93" s="4">
        <v>-4.2545049117257896E-3</v>
      </c>
      <c r="N93" s="2">
        <v>0</v>
      </c>
      <c r="O93" s="2">
        <v>0</v>
      </c>
      <c r="P93" s="2">
        <v>179.5</v>
      </c>
      <c r="Q93" s="2">
        <v>243.06</v>
      </c>
      <c r="R93" s="3">
        <v>1.35409470752089</v>
      </c>
      <c r="S93" s="3">
        <v>1.35715284482902</v>
      </c>
      <c r="T93" s="3">
        <v>1.3599869469200701</v>
      </c>
      <c r="U93" s="3">
        <v>1.35963428883216</v>
      </c>
      <c r="V93" s="2">
        <v>243.60893564681001</v>
      </c>
      <c r="W93" s="2">
        <v>244.357578602247</v>
      </c>
      <c r="X93" s="2">
        <v>244.09630287852701</v>
      </c>
      <c r="Y93" s="4">
        <v>-2.2558903574874502E-3</v>
      </c>
      <c r="Z93" s="4">
        <v>-5.32431214857991E-3</v>
      </c>
      <c r="AA93" s="4">
        <v>-4.2545049117257896E-3</v>
      </c>
      <c r="AC93" s="4">
        <f t="shared" si="21"/>
        <v>1.4873292276844016E-2</v>
      </c>
      <c r="AD93" s="4">
        <f t="shared" si="21"/>
        <v>9.9231774326377503E-3</v>
      </c>
      <c r="AE93" s="4"/>
      <c r="AF93" s="4"/>
      <c r="AH93">
        <f t="shared" si="22"/>
        <v>1</v>
      </c>
      <c r="AI93">
        <f t="shared" si="23"/>
        <v>0</v>
      </c>
      <c r="AJ93">
        <f t="shared" si="19"/>
        <v>0</v>
      </c>
      <c r="AK93">
        <f t="shared" si="20"/>
        <v>0</v>
      </c>
      <c r="AL93" s="4">
        <f t="shared" si="24"/>
        <v>0</v>
      </c>
      <c r="AM93" s="4">
        <f t="shared" si="25"/>
        <v>0</v>
      </c>
      <c r="AN93" s="4">
        <f t="shared" si="26"/>
        <v>0</v>
      </c>
      <c r="AO93" s="13">
        <f t="shared" si="27"/>
        <v>3.3132468732830031E-2</v>
      </c>
      <c r="AQ93" s="4"/>
      <c r="AS93">
        <f t="shared" si="28"/>
        <v>0</v>
      </c>
      <c r="AT93">
        <f t="shared" si="29"/>
        <v>1</v>
      </c>
      <c r="AU93">
        <f t="shared" si="30"/>
        <v>0</v>
      </c>
      <c r="AV93">
        <f t="shared" si="31"/>
        <v>0</v>
      </c>
      <c r="AW93" s="4">
        <f t="shared" si="32"/>
        <v>0</v>
      </c>
      <c r="AX93" s="4">
        <f t="shared" si="33"/>
        <v>0</v>
      </c>
      <c r="AY93" s="4">
        <f t="shared" si="34"/>
        <v>0</v>
      </c>
      <c r="AZ93" s="13">
        <f t="shared" si="35"/>
        <v>2.5802171597277768E-2</v>
      </c>
      <c r="BB93" s="13">
        <f t="shared" si="36"/>
        <v>0</v>
      </c>
      <c r="BC93" s="13">
        <f t="shared" si="37"/>
        <v>5.8934640330107799E-2</v>
      </c>
    </row>
    <row r="94" spans="1:55" x14ac:dyDescent="0.25">
      <c r="A94" s="1">
        <v>46157</v>
      </c>
      <c r="B94" s="2">
        <v>176.26</v>
      </c>
      <c r="C94" s="2">
        <v>238.8</v>
      </c>
      <c r="D94" s="3">
        <v>1.3548167479859301</v>
      </c>
      <c r="E94" s="3">
        <v>1.35712995914511</v>
      </c>
      <c r="F94" s="3">
        <v>1.3589331302749099</v>
      </c>
      <c r="G94" s="3">
        <v>1.3593252396101401</v>
      </c>
      <c r="H94" s="2">
        <v>239.20772659891799</v>
      </c>
      <c r="I94" s="2">
        <v>239.71129926413201</v>
      </c>
      <c r="J94" s="2">
        <v>239.64913974955701</v>
      </c>
      <c r="K94" s="4">
        <v>-1.7059418712801499E-3</v>
      </c>
      <c r="L94" s="4">
        <v>-3.8088980020822599E-3</v>
      </c>
      <c r="M94" s="4">
        <v>-3.5495544690577799E-3</v>
      </c>
      <c r="N94" s="2">
        <v>0</v>
      </c>
      <c r="O94" s="2">
        <v>0</v>
      </c>
      <c r="P94" s="2">
        <v>176.26</v>
      </c>
      <c r="Q94" s="2">
        <v>238.8</v>
      </c>
      <c r="R94" s="3">
        <v>1.3548167479859301</v>
      </c>
      <c r="S94" s="3">
        <v>1.35715284482902</v>
      </c>
      <c r="T94" s="3">
        <v>1.3589331302749099</v>
      </c>
      <c r="U94" s="3">
        <v>1.3593252396101401</v>
      </c>
      <c r="V94" s="2">
        <v>239.21176042956401</v>
      </c>
      <c r="W94" s="2">
        <v>239.71129926413201</v>
      </c>
      <c r="X94" s="2">
        <v>239.64913974955701</v>
      </c>
      <c r="Y94" s="4">
        <v>-1.72280502487537E-3</v>
      </c>
      <c r="Z94" s="4">
        <v>-3.8088980020822599E-3</v>
      </c>
      <c r="AA94" s="4">
        <v>-3.5495544690578901E-3</v>
      </c>
      <c r="AC94" s="4">
        <f t="shared" si="21"/>
        <v>-1.8215030256819177E-2</v>
      </c>
      <c r="AD94" s="4">
        <f t="shared" si="21"/>
        <v>-1.7681944924207153E-2</v>
      </c>
      <c r="AE94" s="4"/>
      <c r="AF94" s="4"/>
      <c r="AH94">
        <f t="shared" si="22"/>
        <v>1</v>
      </c>
      <c r="AI94">
        <f t="shared" si="23"/>
        <v>0</v>
      </c>
      <c r="AJ94">
        <f t="shared" si="19"/>
        <v>1</v>
      </c>
      <c r="AK94">
        <f t="shared" si="20"/>
        <v>1</v>
      </c>
      <c r="AL94" s="4">
        <f t="shared" si="24"/>
        <v>1.8215030256819177E-2</v>
      </c>
      <c r="AM94" s="4">
        <f t="shared" si="25"/>
        <v>-1.7681944924207153E-2</v>
      </c>
      <c r="AN94" s="4">
        <f t="shared" si="26"/>
        <v>5.3308533261202384E-4</v>
      </c>
      <c r="AO94" s="13">
        <f t="shared" si="27"/>
        <v>3.3665554065442055E-2</v>
      </c>
      <c r="AQ94" s="4"/>
      <c r="AS94">
        <f t="shared" si="28"/>
        <v>0</v>
      </c>
      <c r="AT94">
        <f t="shared" si="29"/>
        <v>1</v>
      </c>
      <c r="AU94">
        <f t="shared" si="30"/>
        <v>0</v>
      </c>
      <c r="AV94">
        <f t="shared" si="31"/>
        <v>0</v>
      </c>
      <c r="AW94" s="4">
        <f t="shared" si="32"/>
        <v>0</v>
      </c>
      <c r="AX94" s="4">
        <f t="shared" si="33"/>
        <v>0</v>
      </c>
      <c r="AY94" s="4">
        <f t="shared" si="34"/>
        <v>0</v>
      </c>
      <c r="AZ94" s="13">
        <f t="shared" si="35"/>
        <v>2.5802171597277768E-2</v>
      </c>
      <c r="BB94" s="13">
        <f t="shared" si="36"/>
        <v>5.3308533261202384E-4</v>
      </c>
      <c r="BC94" s="13">
        <f t="shared" si="37"/>
        <v>5.9467725662719823E-2</v>
      </c>
    </row>
    <row r="95" spans="1:55" x14ac:dyDescent="0.25">
      <c r="A95" s="1">
        <v>46160</v>
      </c>
      <c r="B95" s="2">
        <v>174.36</v>
      </c>
      <c r="C95" s="2">
        <v>236.39</v>
      </c>
      <c r="D95" s="3">
        <v>1.3557582014223399</v>
      </c>
      <c r="E95" s="3">
        <v>1.35712995914511</v>
      </c>
      <c r="F95" s="3">
        <v>1.35811277639678</v>
      </c>
      <c r="G95" s="3">
        <v>1.3590392625176999</v>
      </c>
      <c r="H95" s="2">
        <v>236.62917967654201</v>
      </c>
      <c r="I95" s="2">
        <v>236.94358059473399</v>
      </c>
      <c r="J95" s="2">
        <v>237.01194877842499</v>
      </c>
      <c r="K95" s="4">
        <v>-1.0112896356151901E-3</v>
      </c>
      <c r="L95" s="4">
        <v>-2.3390727800789699E-3</v>
      </c>
      <c r="M95" s="4">
        <v>-2.6275731980639999E-3</v>
      </c>
      <c r="N95" s="2">
        <v>0</v>
      </c>
      <c r="O95" s="2">
        <v>0</v>
      </c>
      <c r="P95" s="2">
        <v>174.36</v>
      </c>
      <c r="Q95" s="2">
        <v>236.39</v>
      </c>
      <c r="R95" s="3">
        <v>1.3557582014223399</v>
      </c>
      <c r="S95" s="3">
        <v>1.35715284482902</v>
      </c>
      <c r="T95" s="3">
        <v>1.35811277639678</v>
      </c>
      <c r="U95" s="3">
        <v>1.3590392625176999</v>
      </c>
      <c r="V95" s="2">
        <v>236.63317002438899</v>
      </c>
      <c r="W95" s="2">
        <v>236.94358059473399</v>
      </c>
      <c r="X95" s="2">
        <v>237.01194877842499</v>
      </c>
      <c r="Y95" s="4">
        <v>-1.0281527892104E-3</v>
      </c>
      <c r="Z95" s="4">
        <v>-2.3390727800789699E-3</v>
      </c>
      <c r="AA95" s="4">
        <v>-2.6275731980639999E-3</v>
      </c>
      <c r="AC95" s="4">
        <f t="shared" si="21"/>
        <v>-1.0838050301322436E-2</v>
      </c>
      <c r="AD95" s="4">
        <f t="shared" si="21"/>
        <v>-1.014339806565746E-2</v>
      </c>
      <c r="AE95" s="4"/>
      <c r="AF95" s="4"/>
      <c r="AH95">
        <f t="shared" si="22"/>
        <v>0</v>
      </c>
      <c r="AI95">
        <f t="shared" si="23"/>
        <v>0</v>
      </c>
      <c r="AJ95">
        <f t="shared" si="19"/>
        <v>1</v>
      </c>
      <c r="AK95">
        <f t="shared" si="20"/>
        <v>1</v>
      </c>
      <c r="AL95" s="4">
        <f t="shared" si="24"/>
        <v>1.0838050301322436E-2</v>
      </c>
      <c r="AM95" s="4">
        <f t="shared" si="25"/>
        <v>-1.014339806565746E-2</v>
      </c>
      <c r="AN95" s="4">
        <f t="shared" si="26"/>
        <v>6.9465223566497585E-4</v>
      </c>
      <c r="AO95" s="13">
        <f t="shared" si="27"/>
        <v>3.4360206301107032E-2</v>
      </c>
      <c r="AQ95" s="4"/>
      <c r="AS95">
        <f t="shared" si="28"/>
        <v>0</v>
      </c>
      <c r="AT95">
        <f t="shared" si="29"/>
        <v>1</v>
      </c>
      <c r="AU95">
        <f t="shared" si="30"/>
        <v>0</v>
      </c>
      <c r="AV95">
        <f t="shared" si="31"/>
        <v>0</v>
      </c>
      <c r="AW95" s="4">
        <f t="shared" si="32"/>
        <v>0</v>
      </c>
      <c r="AX95" s="4">
        <f t="shared" si="33"/>
        <v>0</v>
      </c>
      <c r="AY95" s="4">
        <f t="shared" si="34"/>
        <v>0</v>
      </c>
      <c r="AZ95" s="13">
        <f t="shared" si="35"/>
        <v>2.5802171597277768E-2</v>
      </c>
      <c r="BB95" s="13">
        <f t="shared" si="36"/>
        <v>6.9465223566497585E-4</v>
      </c>
      <c r="BC95" s="13">
        <f t="shared" si="37"/>
        <v>6.01623778983848E-2</v>
      </c>
    </row>
    <row r="96" spans="1:55" x14ac:dyDescent="0.25">
      <c r="A96" s="1">
        <v>46161</v>
      </c>
      <c r="B96" s="2">
        <v>173.24</v>
      </c>
      <c r="C96" s="2">
        <v>234.56</v>
      </c>
      <c r="D96" s="3">
        <v>1.3539598245208899</v>
      </c>
      <c r="E96" s="3">
        <v>1.35712995914511</v>
      </c>
      <c r="F96" s="3">
        <v>1.3575551272603901</v>
      </c>
      <c r="G96" s="3">
        <v>1.35904057005378</v>
      </c>
      <c r="H96" s="2">
        <v>235.10919412230001</v>
      </c>
      <c r="I96" s="2">
        <v>235.27945738297899</v>
      </c>
      <c r="J96" s="2">
        <v>235.439961838567</v>
      </c>
      <c r="K96" s="4">
        <v>-2.3386433663521002E-3</v>
      </c>
      <c r="L96" s="4">
        <v>-3.06256928408042E-3</v>
      </c>
      <c r="M96" s="4">
        <v>-3.7445231413213201E-3</v>
      </c>
      <c r="N96" s="2">
        <v>0</v>
      </c>
      <c r="O96" s="2">
        <v>0</v>
      </c>
      <c r="P96" s="2">
        <v>173.24</v>
      </c>
      <c r="Q96" s="2">
        <v>234.56</v>
      </c>
      <c r="R96" s="3">
        <v>1.3539598245208899</v>
      </c>
      <c r="S96" s="3">
        <v>1.35715284482902</v>
      </c>
      <c r="T96" s="3">
        <v>1.3575551272603901</v>
      </c>
      <c r="U96" s="3">
        <v>1.35904057005378</v>
      </c>
      <c r="V96" s="2">
        <v>235.11315883818099</v>
      </c>
      <c r="W96" s="2">
        <v>235.27945738297899</v>
      </c>
      <c r="X96" s="2">
        <v>235.439961838567</v>
      </c>
      <c r="Y96" s="4">
        <v>-2.35550651994743E-3</v>
      </c>
      <c r="Z96" s="4">
        <v>-3.0625692840803099E-3</v>
      </c>
      <c r="AA96" s="4">
        <v>-3.7445231413213201E-3</v>
      </c>
      <c r="AC96" s="4">
        <f t="shared" si="21"/>
        <v>-6.4442110237659762E-3</v>
      </c>
      <c r="AD96" s="4">
        <f t="shared" si="21"/>
        <v>-7.7715647545028967E-3</v>
      </c>
      <c r="AE96" s="4"/>
      <c r="AF96" s="4"/>
      <c r="AH96">
        <f t="shared" si="22"/>
        <v>1</v>
      </c>
      <c r="AI96">
        <f t="shared" si="23"/>
        <v>0</v>
      </c>
      <c r="AJ96">
        <f t="shared" si="19"/>
        <v>1</v>
      </c>
      <c r="AK96">
        <f t="shared" si="20"/>
        <v>1</v>
      </c>
      <c r="AL96" s="4">
        <f t="shared" si="24"/>
        <v>6.4442110237659762E-3</v>
      </c>
      <c r="AM96" s="4">
        <f t="shared" si="25"/>
        <v>-7.7715647545028967E-3</v>
      </c>
      <c r="AN96" s="4">
        <f t="shared" si="26"/>
        <v>-1.3273537307369205E-3</v>
      </c>
      <c r="AO96" s="13">
        <f t="shared" si="27"/>
        <v>3.3032852570370114E-2</v>
      </c>
      <c r="AQ96" s="4"/>
      <c r="AS96">
        <f t="shared" si="28"/>
        <v>0</v>
      </c>
      <c r="AT96">
        <f t="shared" si="29"/>
        <v>1</v>
      </c>
      <c r="AU96">
        <f t="shared" si="30"/>
        <v>0</v>
      </c>
      <c r="AV96">
        <f t="shared" si="31"/>
        <v>0</v>
      </c>
      <c r="AW96" s="4">
        <f t="shared" si="32"/>
        <v>0</v>
      </c>
      <c r="AX96" s="4">
        <f t="shared" si="33"/>
        <v>0</v>
      </c>
      <c r="AY96" s="4">
        <f t="shared" si="34"/>
        <v>0</v>
      </c>
      <c r="AZ96" s="13">
        <f t="shared" si="35"/>
        <v>2.5802171597277768E-2</v>
      </c>
      <c r="BB96" s="13">
        <f t="shared" si="36"/>
        <v>-1.3273537307369205E-3</v>
      </c>
      <c r="BC96" s="13">
        <f t="shared" si="37"/>
        <v>5.8835024167647881E-2</v>
      </c>
    </row>
    <row r="97" spans="1:55" x14ac:dyDescent="0.25">
      <c r="A97" s="1">
        <v>46162</v>
      </c>
      <c r="B97" s="2">
        <v>177.14</v>
      </c>
      <c r="C97" s="2">
        <v>239.33</v>
      </c>
      <c r="D97" s="3">
        <v>1.3510782431974699</v>
      </c>
      <c r="E97" s="3">
        <v>1.35712995914511</v>
      </c>
      <c r="F97" s="3">
        <v>1.35614586635988</v>
      </c>
      <c r="G97" s="3">
        <v>1.3588704009940999</v>
      </c>
      <c r="H97" s="2">
        <v>240.40200096296601</v>
      </c>
      <c r="I97" s="2">
        <v>240.477315242906</v>
      </c>
      <c r="J97" s="2">
        <v>240.74044657932799</v>
      </c>
      <c r="K97" s="4">
        <v>-4.46917339312631E-3</v>
      </c>
      <c r="L97" s="4">
        <v>-4.7824090762512402E-3</v>
      </c>
      <c r="M97" s="4">
        <v>-5.87601527087758E-3</v>
      </c>
      <c r="N97" s="2">
        <v>0</v>
      </c>
      <c r="O97" s="2">
        <v>0</v>
      </c>
      <c r="P97" s="2">
        <v>177.14</v>
      </c>
      <c r="Q97" s="2">
        <v>239.33</v>
      </c>
      <c r="R97" s="3">
        <v>1.3510782431974699</v>
      </c>
      <c r="S97" s="3">
        <v>1.35715284482902</v>
      </c>
      <c r="T97" s="3">
        <v>1.35614586635988</v>
      </c>
      <c r="U97" s="3">
        <v>1.3588704009940999</v>
      </c>
      <c r="V97" s="2">
        <v>240.40605493301399</v>
      </c>
      <c r="W97" s="2">
        <v>240.477315242906</v>
      </c>
      <c r="X97" s="2">
        <v>240.74044657932799</v>
      </c>
      <c r="Y97" s="4">
        <v>-4.4860365467216E-3</v>
      </c>
      <c r="Z97" s="4">
        <v>-4.7824090762512402E-3</v>
      </c>
      <c r="AA97" s="4">
        <v>-5.87601527087758E-3</v>
      </c>
      <c r="AC97" s="4">
        <f t="shared" si="21"/>
        <v>2.2262464035010882E-2</v>
      </c>
      <c r="AD97" s="4">
        <f t="shared" si="21"/>
        <v>2.01319340082367E-2</v>
      </c>
      <c r="AE97" s="4"/>
      <c r="AF97" s="4"/>
      <c r="AH97">
        <f t="shared" si="22"/>
        <v>1</v>
      </c>
      <c r="AI97">
        <f t="shared" si="23"/>
        <v>0</v>
      </c>
      <c r="AJ97">
        <f t="shared" si="19"/>
        <v>1</v>
      </c>
      <c r="AK97">
        <f t="shared" si="20"/>
        <v>1</v>
      </c>
      <c r="AL97" s="4">
        <f t="shared" si="24"/>
        <v>-2.2262464035010882E-2</v>
      </c>
      <c r="AM97" s="4">
        <f t="shared" si="25"/>
        <v>2.01319340082367E-2</v>
      </c>
      <c r="AN97" s="4">
        <f t="shared" si="26"/>
        <v>-2.1305300267741821E-3</v>
      </c>
      <c r="AO97" s="13">
        <f t="shared" si="27"/>
        <v>3.0902322543595932E-2</v>
      </c>
      <c r="AQ97" s="4"/>
      <c r="AS97">
        <f t="shared" si="28"/>
        <v>0</v>
      </c>
      <c r="AT97">
        <f t="shared" si="29"/>
        <v>1</v>
      </c>
      <c r="AU97">
        <f t="shared" si="30"/>
        <v>0</v>
      </c>
      <c r="AV97">
        <f t="shared" si="31"/>
        <v>0</v>
      </c>
      <c r="AW97" s="4">
        <f t="shared" si="32"/>
        <v>0</v>
      </c>
      <c r="AX97" s="4">
        <f t="shared" si="33"/>
        <v>0</v>
      </c>
      <c r="AY97" s="4">
        <f t="shared" si="34"/>
        <v>0</v>
      </c>
      <c r="AZ97" s="13">
        <f t="shared" si="35"/>
        <v>2.5802171597277768E-2</v>
      </c>
      <c r="BB97" s="13">
        <f t="shared" si="36"/>
        <v>-2.1305300267741821E-3</v>
      </c>
      <c r="BC97" s="13">
        <f t="shared" si="37"/>
        <v>5.6704494140873696E-2</v>
      </c>
    </row>
    <row r="98" spans="1:55" x14ac:dyDescent="0.25">
      <c r="A98" s="1">
        <v>46163</v>
      </c>
      <c r="B98" s="2">
        <v>178.6</v>
      </c>
      <c r="C98" s="2">
        <v>240.08</v>
      </c>
      <c r="D98" s="3">
        <v>1.3442329227323599</v>
      </c>
      <c r="E98" s="3">
        <v>1.35712995914511</v>
      </c>
      <c r="F98" s="3">
        <v>1.3536960370584801</v>
      </c>
      <c r="G98" s="3">
        <v>1.3582047370691199</v>
      </c>
      <c r="H98" s="2">
        <v>242.38341070331799</v>
      </c>
      <c r="I98" s="2">
        <v>242.20765173187601</v>
      </c>
      <c r="J98" s="2">
        <v>242.69425361754699</v>
      </c>
      <c r="K98" s="4">
        <v>-9.5486130284997105E-3</v>
      </c>
      <c r="L98" s="4">
        <v>-8.8232221050035999E-3</v>
      </c>
      <c r="M98" s="4">
        <v>-1.08302344249916E-2</v>
      </c>
      <c r="N98" s="2">
        <v>0</v>
      </c>
      <c r="O98" s="2">
        <v>0</v>
      </c>
      <c r="P98" s="2">
        <v>178.6</v>
      </c>
      <c r="Q98" s="2">
        <v>240.08</v>
      </c>
      <c r="R98" s="3">
        <v>1.3442329227323599</v>
      </c>
      <c r="S98" s="3">
        <v>1.35715284482902</v>
      </c>
      <c r="T98" s="3">
        <v>1.3536960370584801</v>
      </c>
      <c r="U98" s="3">
        <v>1.3582047370691199</v>
      </c>
      <c r="V98" s="2">
        <v>242.38749808646401</v>
      </c>
      <c r="W98" s="2">
        <v>242.20765173187601</v>
      </c>
      <c r="X98" s="2">
        <v>242.69425361754699</v>
      </c>
      <c r="Y98" s="4">
        <v>-9.5654761820950403E-3</v>
      </c>
      <c r="Z98" s="4">
        <v>-8.8232221050033796E-3</v>
      </c>
      <c r="AA98" s="4">
        <v>-1.08302344249916E-2</v>
      </c>
      <c r="AC98" s="4">
        <f t="shared" si="21"/>
        <v>8.2082880609618304E-3</v>
      </c>
      <c r="AD98" s="4">
        <f t="shared" si="21"/>
        <v>3.12884842558842E-3</v>
      </c>
      <c r="AE98" s="4"/>
      <c r="AF98" s="4"/>
      <c r="AH98">
        <f t="shared" si="22"/>
        <v>1</v>
      </c>
      <c r="AI98">
        <f t="shared" si="23"/>
        <v>0</v>
      </c>
      <c r="AJ98">
        <f t="shared" si="19"/>
        <v>1</v>
      </c>
      <c r="AK98">
        <f t="shared" si="20"/>
        <v>1</v>
      </c>
      <c r="AL98" s="4">
        <f t="shared" si="24"/>
        <v>-8.2082880609618304E-3</v>
      </c>
      <c r="AM98" s="4">
        <f t="shared" si="25"/>
        <v>3.12884842558842E-3</v>
      </c>
      <c r="AN98" s="4">
        <f t="shared" si="26"/>
        <v>-5.07943963537341E-3</v>
      </c>
      <c r="AO98" s="13">
        <f t="shared" si="27"/>
        <v>2.5822882908222523E-2</v>
      </c>
      <c r="AQ98" s="4"/>
      <c r="AS98">
        <f t="shared" si="28"/>
        <v>0</v>
      </c>
      <c r="AT98">
        <f t="shared" si="29"/>
        <v>1</v>
      </c>
      <c r="AU98">
        <f t="shared" si="30"/>
        <v>0</v>
      </c>
      <c r="AV98">
        <f t="shared" si="31"/>
        <v>0</v>
      </c>
      <c r="AW98" s="4">
        <f t="shared" si="32"/>
        <v>0</v>
      </c>
      <c r="AX98" s="4">
        <f t="shared" si="33"/>
        <v>0</v>
      </c>
      <c r="AY98" s="4">
        <f t="shared" si="34"/>
        <v>0</v>
      </c>
      <c r="AZ98" s="13">
        <f t="shared" si="35"/>
        <v>2.5802171597277768E-2</v>
      </c>
      <c r="BB98" s="13">
        <f t="shared" si="36"/>
        <v>-5.07943963537341E-3</v>
      </c>
      <c r="BC98" s="13">
        <f t="shared" si="37"/>
        <v>5.1625054505500284E-2</v>
      </c>
    </row>
    <row r="99" spans="1:55" x14ac:dyDescent="0.25">
      <c r="A99" s="1">
        <v>46164</v>
      </c>
      <c r="B99" s="2">
        <v>180.39</v>
      </c>
      <c r="C99" s="2">
        <v>241.77</v>
      </c>
      <c r="D99" s="3">
        <v>1.3402627640113001</v>
      </c>
      <c r="E99" s="3">
        <v>1.35712995914511</v>
      </c>
      <c r="F99" s="3">
        <v>1.3517605996947999</v>
      </c>
      <c r="G99" s="3">
        <v>1.3574454373717899</v>
      </c>
      <c r="H99" s="2">
        <v>244.81267333018701</v>
      </c>
      <c r="I99" s="2">
        <v>244.19322812498001</v>
      </c>
      <c r="J99" s="2">
        <v>245.00655251989801</v>
      </c>
      <c r="K99" s="4">
        <v>-1.250645843327E-2</v>
      </c>
      <c r="L99" s="4">
        <v>-9.9729694316324693E-3</v>
      </c>
      <c r="M99" s="4">
        <v>-1.3298094161735E-2</v>
      </c>
      <c r="N99" s="2">
        <v>0</v>
      </c>
      <c r="O99" s="2">
        <v>0</v>
      </c>
      <c r="P99" s="2">
        <v>180.39</v>
      </c>
      <c r="Q99" s="2">
        <v>241.77</v>
      </c>
      <c r="R99" s="3">
        <v>1.3402627640113001</v>
      </c>
      <c r="S99" s="3">
        <v>1.35715284482902</v>
      </c>
      <c r="T99" s="3">
        <v>1.3517605996947999</v>
      </c>
      <c r="U99" s="3">
        <v>1.3574454373717899</v>
      </c>
      <c r="V99" s="2">
        <v>244.816801678708</v>
      </c>
      <c r="W99" s="2">
        <v>244.19322812498001</v>
      </c>
      <c r="X99" s="2">
        <v>245.00655251989801</v>
      </c>
      <c r="Y99" s="4">
        <v>-1.25233215868653E-2</v>
      </c>
      <c r="Z99" s="4">
        <v>-9.9729694316324693E-3</v>
      </c>
      <c r="AA99" s="4">
        <v>-1.3298094161735E-2</v>
      </c>
      <c r="AC99" s="4">
        <f t="shared" si="21"/>
        <v>9.9725052771882997E-3</v>
      </c>
      <c r="AD99" s="4">
        <f t="shared" si="21"/>
        <v>7.0146598724178709E-3</v>
      </c>
      <c r="AE99" s="4"/>
      <c r="AF99" s="4"/>
      <c r="AH99">
        <f t="shared" si="22"/>
        <v>1</v>
      </c>
      <c r="AI99">
        <f t="shared" si="23"/>
        <v>0</v>
      </c>
      <c r="AJ99">
        <f t="shared" si="19"/>
        <v>1</v>
      </c>
      <c r="AK99">
        <f t="shared" si="20"/>
        <v>1</v>
      </c>
      <c r="AL99" s="4">
        <f t="shared" si="24"/>
        <v>-9.9725052771882997E-3</v>
      </c>
      <c r="AM99" s="4">
        <f t="shared" si="25"/>
        <v>7.0146598724178709E-3</v>
      </c>
      <c r="AN99" s="4">
        <f t="shared" si="26"/>
        <v>-2.9578454047704287E-3</v>
      </c>
      <c r="AO99" s="13">
        <f t="shared" si="27"/>
        <v>2.2865037503452094E-2</v>
      </c>
      <c r="AQ99" s="4"/>
      <c r="AS99">
        <f t="shared" si="28"/>
        <v>0</v>
      </c>
      <c r="AT99">
        <f t="shared" si="29"/>
        <v>1</v>
      </c>
      <c r="AU99">
        <f t="shared" si="30"/>
        <v>0</v>
      </c>
      <c r="AV99">
        <f t="shared" si="31"/>
        <v>0</v>
      </c>
      <c r="AW99" s="4">
        <f t="shared" si="32"/>
        <v>0</v>
      </c>
      <c r="AX99" s="4">
        <f t="shared" si="33"/>
        <v>0</v>
      </c>
      <c r="AY99" s="4">
        <f t="shared" si="34"/>
        <v>0</v>
      </c>
      <c r="AZ99" s="13">
        <f t="shared" si="35"/>
        <v>2.5802171597277768E-2</v>
      </c>
      <c r="BB99" s="13">
        <f t="shared" si="36"/>
        <v>-2.9578454047704287E-3</v>
      </c>
      <c r="BC99" s="13">
        <f t="shared" si="37"/>
        <v>4.8667209100729858E-2</v>
      </c>
    </row>
    <row r="100" spans="1:55" x14ac:dyDescent="0.25">
      <c r="A100" s="1">
        <v>46168</v>
      </c>
      <c r="B100" s="2">
        <v>185.14</v>
      </c>
      <c r="C100" s="2">
        <v>247.42</v>
      </c>
      <c r="D100" s="3">
        <v>1.3363940801555501</v>
      </c>
      <c r="E100" s="3">
        <v>1.35712995914511</v>
      </c>
      <c r="F100" s="3">
        <v>1.3504551010317001</v>
      </c>
      <c r="G100" s="3">
        <v>1.3562511910775199</v>
      </c>
      <c r="H100" s="2">
        <v>251.259040636127</v>
      </c>
      <c r="I100" s="2">
        <v>250.264957427496</v>
      </c>
      <c r="J100" s="2">
        <v>251.31744827501399</v>
      </c>
      <c r="K100" s="4">
        <v>-1.53971439225924E-2</v>
      </c>
      <c r="L100" s="4">
        <v>-1.14328889145384E-2</v>
      </c>
      <c r="M100" s="4">
        <v>-1.5629576757946999E-2</v>
      </c>
      <c r="N100" s="2">
        <v>0</v>
      </c>
      <c r="O100" s="2">
        <v>0</v>
      </c>
      <c r="P100" s="2">
        <v>185.14</v>
      </c>
      <c r="Q100" s="2">
        <v>247.42</v>
      </c>
      <c r="R100" s="3">
        <v>1.3363940801555501</v>
      </c>
      <c r="S100" s="3">
        <v>1.35715284482902</v>
      </c>
      <c r="T100" s="3">
        <v>1.3504551010317001</v>
      </c>
      <c r="U100" s="3">
        <v>1.3562511910775199</v>
      </c>
      <c r="V100" s="2">
        <v>251.26327769164601</v>
      </c>
      <c r="W100" s="2">
        <v>250.264957427496</v>
      </c>
      <c r="X100" s="2">
        <v>251.31744827501399</v>
      </c>
      <c r="Y100" s="4">
        <v>-1.5414007076187701E-2</v>
      </c>
      <c r="Z100" s="4">
        <v>-1.14328889145384E-2</v>
      </c>
      <c r="AA100" s="4">
        <v>-1.5629576757946999E-2</v>
      </c>
      <c r="AC100" s="4">
        <f t="shared" si="21"/>
        <v>2.5991121919478312E-2</v>
      </c>
      <c r="AD100" s="4">
        <f t="shared" si="21"/>
        <v>2.3100436430155802E-2</v>
      </c>
      <c r="AE100" s="4"/>
      <c r="AF100" s="4"/>
      <c r="AH100">
        <f t="shared" si="22"/>
        <v>1</v>
      </c>
      <c r="AI100">
        <f t="shared" si="23"/>
        <v>0</v>
      </c>
      <c r="AJ100">
        <f t="shared" si="19"/>
        <v>1</v>
      </c>
      <c r="AK100">
        <f t="shared" si="20"/>
        <v>1</v>
      </c>
      <c r="AL100" s="4">
        <f t="shared" si="24"/>
        <v>-2.5991121919478312E-2</v>
      </c>
      <c r="AM100" s="4">
        <f t="shared" si="25"/>
        <v>2.3100436430155802E-2</v>
      </c>
      <c r="AN100" s="4">
        <f t="shared" si="26"/>
        <v>-2.8906854893225101E-3</v>
      </c>
      <c r="AO100" s="13">
        <f t="shared" si="27"/>
        <v>1.9974352014129584E-2</v>
      </c>
      <c r="AQ100" s="4"/>
      <c r="AS100">
        <f t="shared" si="28"/>
        <v>0</v>
      </c>
      <c r="AT100">
        <f t="shared" si="29"/>
        <v>1</v>
      </c>
      <c r="AU100">
        <f t="shared" si="30"/>
        <v>0</v>
      </c>
      <c r="AV100">
        <f t="shared" si="31"/>
        <v>0</v>
      </c>
      <c r="AW100" s="4">
        <f t="shared" si="32"/>
        <v>0</v>
      </c>
      <c r="AX100" s="4">
        <f t="shared" si="33"/>
        <v>0</v>
      </c>
      <c r="AY100" s="4">
        <f t="shared" si="34"/>
        <v>0</v>
      </c>
      <c r="AZ100" s="13">
        <f t="shared" si="35"/>
        <v>2.5802171597277768E-2</v>
      </c>
      <c r="BB100" s="13">
        <f t="shared" si="36"/>
        <v>-2.8906854893225101E-3</v>
      </c>
      <c r="BC100" s="13">
        <f t="shared" si="37"/>
        <v>4.5776523611407348E-2</v>
      </c>
    </row>
    <row r="101" spans="1:55" x14ac:dyDescent="0.25">
      <c r="A101" s="1">
        <v>46169</v>
      </c>
      <c r="B101" s="2">
        <v>184.43</v>
      </c>
      <c r="C101" s="2">
        <v>246.33</v>
      </c>
      <c r="D101" s="3">
        <v>1.3356286938133699</v>
      </c>
      <c r="E101" s="3">
        <v>1.35712995914511</v>
      </c>
      <c r="F101" s="3">
        <v>1.3487040434724</v>
      </c>
      <c r="G101" s="3">
        <v>1.35483180220151</v>
      </c>
      <c r="H101" s="2">
        <v>250.29547836513399</v>
      </c>
      <c r="I101" s="2">
        <v>249.064434283276</v>
      </c>
      <c r="J101" s="2">
        <v>250.13340717042701</v>
      </c>
      <c r="K101" s="4">
        <v>-1.5970033024120301E-2</v>
      </c>
      <c r="L101" s="4">
        <v>-1.1039534822139299E-2</v>
      </c>
      <c r="M101" s="4">
        <v>-1.5322303825997601E-2</v>
      </c>
      <c r="N101" s="2">
        <v>0</v>
      </c>
      <c r="O101" s="2">
        <v>0</v>
      </c>
      <c r="P101" s="2">
        <v>184.43</v>
      </c>
      <c r="Q101" s="2">
        <v>246.33</v>
      </c>
      <c r="R101" s="3">
        <v>1.3356286938133699</v>
      </c>
      <c r="S101" s="3">
        <v>1.35715284482902</v>
      </c>
      <c r="T101" s="3">
        <v>1.3487040434724</v>
      </c>
      <c r="U101" s="3">
        <v>1.35483180220151</v>
      </c>
      <c r="V101" s="2">
        <v>250.299699171817</v>
      </c>
      <c r="W101" s="2">
        <v>249.064434283276</v>
      </c>
      <c r="X101" s="2">
        <v>250.13340717042701</v>
      </c>
      <c r="Y101" s="4">
        <v>-1.59868961777156E-2</v>
      </c>
      <c r="Z101" s="4">
        <v>-1.1039534822139299E-2</v>
      </c>
      <c r="AA101" s="4">
        <v>-1.5322303825997601E-2</v>
      </c>
      <c r="AC101" s="4">
        <f t="shared" si="21"/>
        <v>-3.8423079443504812E-3</v>
      </c>
      <c r="AD101" s="4">
        <f t="shared" si="21"/>
        <v>-4.4151970458783931E-3</v>
      </c>
      <c r="AE101" s="4"/>
      <c r="AF101" s="4"/>
      <c r="AH101">
        <f t="shared" si="22"/>
        <v>1</v>
      </c>
      <c r="AI101">
        <f t="shared" si="23"/>
        <v>0</v>
      </c>
      <c r="AJ101">
        <f t="shared" si="19"/>
        <v>1</v>
      </c>
      <c r="AK101">
        <f t="shared" si="20"/>
        <v>1</v>
      </c>
      <c r="AL101" s="4">
        <f t="shared" si="24"/>
        <v>3.8423079443504812E-3</v>
      </c>
      <c r="AM101" s="4">
        <f t="shared" si="25"/>
        <v>-4.4151970458783931E-3</v>
      </c>
      <c r="AN101" s="4">
        <f t="shared" si="26"/>
        <v>-5.7288910152791198E-4</v>
      </c>
      <c r="AO101" s="13">
        <f t="shared" si="27"/>
        <v>1.9401462912601673E-2</v>
      </c>
      <c r="AQ101" s="4"/>
      <c r="AS101">
        <f t="shared" si="28"/>
        <v>0</v>
      </c>
      <c r="AT101">
        <f t="shared" si="29"/>
        <v>1</v>
      </c>
      <c r="AU101">
        <f t="shared" si="30"/>
        <v>0</v>
      </c>
      <c r="AV101">
        <f t="shared" si="31"/>
        <v>0</v>
      </c>
      <c r="AW101" s="4">
        <f t="shared" si="32"/>
        <v>0</v>
      </c>
      <c r="AX101" s="4">
        <f t="shared" si="33"/>
        <v>0</v>
      </c>
      <c r="AY101" s="4">
        <f t="shared" si="34"/>
        <v>0</v>
      </c>
      <c r="AZ101" s="13">
        <f t="shared" si="35"/>
        <v>2.5802171597277768E-2</v>
      </c>
      <c r="BB101" s="13">
        <f t="shared" si="36"/>
        <v>-5.7288910152791198E-4</v>
      </c>
      <c r="BC101" s="13">
        <f t="shared" si="37"/>
        <v>4.5203634509879437E-2</v>
      </c>
    </row>
    <row r="102" spans="1:55" x14ac:dyDescent="0.25">
      <c r="A102" s="1">
        <v>46170</v>
      </c>
      <c r="B102" s="2">
        <v>186.85</v>
      </c>
      <c r="C102" s="2">
        <v>249.53</v>
      </c>
      <c r="D102" s="3">
        <v>1.3354562483275301</v>
      </c>
      <c r="E102" s="3">
        <v>1.35712995914511</v>
      </c>
      <c r="F102" s="3">
        <v>1.3461682433687601</v>
      </c>
      <c r="G102" s="3">
        <v>1.35374590052072</v>
      </c>
      <c r="H102" s="2">
        <v>253.579732866265</v>
      </c>
      <c r="I102" s="2">
        <v>252.005350522817</v>
      </c>
      <c r="J102" s="2">
        <v>253.150322241353</v>
      </c>
      <c r="K102" s="4">
        <v>-1.6099153205477501E-2</v>
      </c>
      <c r="L102" s="4">
        <v>-9.8711710751990204E-3</v>
      </c>
      <c r="M102" s="4">
        <v>-1.44043228974188E-2</v>
      </c>
      <c r="N102" s="2">
        <v>0</v>
      </c>
      <c r="O102" s="2">
        <v>0</v>
      </c>
      <c r="P102" s="2">
        <v>186.85</v>
      </c>
      <c r="Q102" s="2">
        <v>249.53</v>
      </c>
      <c r="R102" s="3">
        <v>1.3354562483275301</v>
      </c>
      <c r="S102" s="3">
        <v>1.35715284482902</v>
      </c>
      <c r="T102" s="3">
        <v>1.3461682433687601</v>
      </c>
      <c r="U102" s="3">
        <v>1.35374590052072</v>
      </c>
      <c r="V102" s="2">
        <v>253.58400905630401</v>
      </c>
      <c r="W102" s="2">
        <v>252.005350522817</v>
      </c>
      <c r="X102" s="2">
        <v>253.150322241353</v>
      </c>
      <c r="Y102" s="4">
        <v>-1.61160163590729E-2</v>
      </c>
      <c r="Z102" s="4">
        <v>-9.8711710751990204E-3</v>
      </c>
      <c r="AA102" s="4">
        <v>-1.44043228974188E-2</v>
      </c>
      <c r="AC102" s="4">
        <f t="shared" si="21"/>
        <v>1.3036168236778351E-2</v>
      </c>
      <c r="AD102" s="4">
        <f t="shared" si="21"/>
        <v>1.290704805542091E-2</v>
      </c>
      <c r="AE102" s="4"/>
      <c r="AF102" s="4"/>
      <c r="AH102">
        <f t="shared" si="22"/>
        <v>1</v>
      </c>
      <c r="AI102">
        <f t="shared" si="23"/>
        <v>0</v>
      </c>
      <c r="AJ102">
        <f t="shared" si="19"/>
        <v>1</v>
      </c>
      <c r="AK102">
        <f t="shared" si="20"/>
        <v>1</v>
      </c>
      <c r="AL102" s="4">
        <f t="shared" si="24"/>
        <v>-1.3036168236778351E-2</v>
      </c>
      <c r="AM102" s="4">
        <f t="shared" si="25"/>
        <v>1.290704805542091E-2</v>
      </c>
      <c r="AN102" s="4">
        <f t="shared" si="26"/>
        <v>-1.2912018135744115E-4</v>
      </c>
      <c r="AO102" s="13">
        <f t="shared" si="27"/>
        <v>1.927234273124423E-2</v>
      </c>
      <c r="AQ102" s="4"/>
      <c r="AS102">
        <f t="shared" si="28"/>
        <v>0</v>
      </c>
      <c r="AT102">
        <f t="shared" si="29"/>
        <v>1</v>
      </c>
      <c r="AU102">
        <f t="shared" si="30"/>
        <v>0</v>
      </c>
      <c r="AV102">
        <f t="shared" si="31"/>
        <v>0</v>
      </c>
      <c r="AW102" s="4">
        <f t="shared" si="32"/>
        <v>0</v>
      </c>
      <c r="AX102" s="4">
        <f t="shared" si="33"/>
        <v>0</v>
      </c>
      <c r="AY102" s="4">
        <f t="shared" si="34"/>
        <v>0</v>
      </c>
      <c r="AZ102" s="13">
        <f t="shared" si="35"/>
        <v>2.5802171597277768E-2</v>
      </c>
      <c r="BB102" s="13">
        <f t="shared" si="36"/>
        <v>-1.2912018135744115E-4</v>
      </c>
      <c r="BC102" s="13">
        <f t="shared" si="37"/>
        <v>4.5074514328521997E-2</v>
      </c>
    </row>
    <row r="103" spans="1:55" x14ac:dyDescent="0.25">
      <c r="A103" s="1">
        <v>46171</v>
      </c>
      <c r="B103" s="2">
        <v>191.02</v>
      </c>
      <c r="C103" s="2">
        <v>252.92</v>
      </c>
      <c r="D103" s="3">
        <v>1.3240498377133201</v>
      </c>
      <c r="E103" s="3">
        <v>1.35712995914511</v>
      </c>
      <c r="F103" s="3">
        <v>1.3431637563880101</v>
      </c>
      <c r="G103" s="3">
        <v>1.3515753516540401</v>
      </c>
      <c r="H103" s="2">
        <v>259.23896479590002</v>
      </c>
      <c r="I103" s="2">
        <v>257.14505784830101</v>
      </c>
      <c r="J103" s="2">
        <v>258.59254191746902</v>
      </c>
      <c r="K103" s="4">
        <v>-2.4677047134392002E-2</v>
      </c>
      <c r="L103" s="4">
        <v>-1.6567119900859899E-2</v>
      </c>
      <c r="M103" s="4">
        <v>-2.21803925051208E-2</v>
      </c>
      <c r="N103" s="2">
        <v>0</v>
      </c>
      <c r="O103" s="2">
        <v>0</v>
      </c>
      <c r="P103" s="2">
        <v>191.02</v>
      </c>
      <c r="Q103" s="2">
        <v>252.92</v>
      </c>
      <c r="R103" s="3">
        <v>1.3240498377133201</v>
      </c>
      <c r="S103" s="3">
        <v>1.35715284482902</v>
      </c>
      <c r="T103" s="3">
        <v>1.3431637563880101</v>
      </c>
      <c r="U103" s="3">
        <v>1.3515753516540401</v>
      </c>
      <c r="V103" s="2">
        <v>259.24333641924102</v>
      </c>
      <c r="W103" s="2">
        <v>257.14505784830101</v>
      </c>
      <c r="X103" s="2">
        <v>258.59254191746902</v>
      </c>
      <c r="Y103" s="4">
        <v>-2.46939102879873E-2</v>
      </c>
      <c r="Z103" s="4">
        <v>-1.6567119900859899E-2</v>
      </c>
      <c r="AA103" s="4">
        <v>-2.21803925051208E-2</v>
      </c>
      <c r="AC103" s="4">
        <f t="shared" si="21"/>
        <v>2.2071978675098688E-2</v>
      </c>
      <c r="AD103" s="4">
        <f t="shared" si="21"/>
        <v>1.3494084746184281E-2</v>
      </c>
      <c r="AE103" s="4"/>
      <c r="AF103" s="4"/>
      <c r="AH103">
        <f t="shared" si="22"/>
        <v>1</v>
      </c>
      <c r="AI103">
        <f t="shared" si="23"/>
        <v>0</v>
      </c>
      <c r="AJ103">
        <f t="shared" si="19"/>
        <v>1</v>
      </c>
      <c r="AK103">
        <f t="shared" si="20"/>
        <v>1</v>
      </c>
      <c r="AL103" s="4">
        <f t="shared" si="24"/>
        <v>-2.2071978675098688E-2</v>
      </c>
      <c r="AM103" s="4">
        <f t="shared" si="25"/>
        <v>1.3494084746184281E-2</v>
      </c>
      <c r="AN103" s="4">
        <f t="shared" si="26"/>
        <v>-8.5778939289144068E-3</v>
      </c>
      <c r="AO103" s="13">
        <f t="shared" si="27"/>
        <v>1.0694448802329823E-2</v>
      </c>
      <c r="AQ103" s="4"/>
      <c r="AS103">
        <f t="shared" si="28"/>
        <v>0</v>
      </c>
      <c r="AT103">
        <f t="shared" si="29"/>
        <v>1</v>
      </c>
      <c r="AU103">
        <f t="shared" si="30"/>
        <v>0</v>
      </c>
      <c r="AV103">
        <f t="shared" si="31"/>
        <v>0</v>
      </c>
      <c r="AW103" s="4">
        <f t="shared" si="32"/>
        <v>0</v>
      </c>
      <c r="AX103" s="4">
        <f t="shared" si="33"/>
        <v>0</v>
      </c>
      <c r="AY103" s="4">
        <f t="shared" si="34"/>
        <v>0</v>
      </c>
      <c r="AZ103" s="13">
        <f t="shared" si="35"/>
        <v>2.5802171597277768E-2</v>
      </c>
      <c r="BB103" s="13">
        <f t="shared" si="36"/>
        <v>-8.5778939289144068E-3</v>
      </c>
      <c r="BC103" s="13">
        <f t="shared" si="37"/>
        <v>3.6496620399607591E-2</v>
      </c>
    </row>
    <row r="104" spans="1:55" x14ac:dyDescent="0.25">
      <c r="A104" s="1">
        <v>46174</v>
      </c>
      <c r="B104" s="2">
        <v>195.76</v>
      </c>
      <c r="C104" s="2">
        <v>257.97000000000003</v>
      </c>
      <c r="D104" s="3">
        <v>1.3177870862280301</v>
      </c>
      <c r="E104" s="3">
        <v>1.35712995914511</v>
      </c>
      <c r="F104" s="3">
        <v>1.33946079021222</v>
      </c>
      <c r="G104" s="3">
        <v>1.3491969602435601</v>
      </c>
      <c r="H104" s="2">
        <v>265.671760802248</v>
      </c>
      <c r="I104" s="2">
        <v>262.93773695051601</v>
      </c>
      <c r="J104" s="2">
        <v>264.58439083979499</v>
      </c>
      <c r="K104" s="4">
        <v>-2.9418265761713899E-2</v>
      </c>
      <c r="L104" s="4">
        <v>-1.9073963426110001E-2</v>
      </c>
      <c r="M104" s="4">
        <v>-2.53169593147064E-2</v>
      </c>
      <c r="N104" s="2">
        <v>0</v>
      </c>
      <c r="O104" s="2">
        <v>0</v>
      </c>
      <c r="P104" s="2">
        <v>195.76</v>
      </c>
      <c r="Q104" s="2">
        <v>257.97000000000003</v>
      </c>
      <c r="R104" s="3">
        <v>1.3177870862280301</v>
      </c>
      <c r="S104" s="3">
        <v>1.35715284482902</v>
      </c>
      <c r="T104" s="3">
        <v>1.33946079021222</v>
      </c>
      <c r="U104" s="3">
        <v>1.3491969602435601</v>
      </c>
      <c r="V104" s="2">
        <v>265.67624090372999</v>
      </c>
      <c r="W104" s="2">
        <v>262.93773695051601</v>
      </c>
      <c r="X104" s="2">
        <v>264.58439083979499</v>
      </c>
      <c r="Y104" s="4">
        <v>-2.9435128915309298E-2</v>
      </c>
      <c r="Z104" s="4">
        <v>-1.9073963426110001E-2</v>
      </c>
      <c r="AA104" s="4">
        <v>-2.53169593147064E-2</v>
      </c>
      <c r="AC104" s="4">
        <f t="shared" si="21"/>
        <v>2.4511284527824539E-2</v>
      </c>
      <c r="AD104" s="4">
        <f t="shared" si="21"/>
        <v>1.9770065900502572E-2</v>
      </c>
      <c r="AE104" s="4"/>
      <c r="AF104" s="4"/>
      <c r="AH104">
        <f t="shared" si="22"/>
        <v>1</v>
      </c>
      <c r="AI104">
        <f t="shared" si="23"/>
        <v>0</v>
      </c>
      <c r="AJ104">
        <f t="shared" si="19"/>
        <v>1</v>
      </c>
      <c r="AK104">
        <f t="shared" si="20"/>
        <v>1</v>
      </c>
      <c r="AL104" s="4">
        <f t="shared" si="24"/>
        <v>-2.4511284527824539E-2</v>
      </c>
      <c r="AM104" s="4">
        <f t="shared" si="25"/>
        <v>1.9770065900502572E-2</v>
      </c>
      <c r="AN104" s="4">
        <f t="shared" si="26"/>
        <v>-4.7412186273219671E-3</v>
      </c>
      <c r="AO104" s="13">
        <f t="shared" si="27"/>
        <v>5.9532301750078558E-3</v>
      </c>
      <c r="AQ104" s="4"/>
      <c r="AS104">
        <f t="shared" si="28"/>
        <v>0</v>
      </c>
      <c r="AT104">
        <f t="shared" si="29"/>
        <v>1</v>
      </c>
      <c r="AU104">
        <f t="shared" si="30"/>
        <v>0</v>
      </c>
      <c r="AV104">
        <f t="shared" si="31"/>
        <v>0</v>
      </c>
      <c r="AW104" s="4">
        <f t="shared" si="32"/>
        <v>0</v>
      </c>
      <c r="AX104" s="4">
        <f t="shared" si="33"/>
        <v>0</v>
      </c>
      <c r="AY104" s="4">
        <f t="shared" si="34"/>
        <v>0</v>
      </c>
      <c r="AZ104" s="13">
        <f t="shared" si="35"/>
        <v>2.5802171597277768E-2</v>
      </c>
      <c r="BB104" s="13">
        <f t="shared" si="36"/>
        <v>-4.7412186273219671E-3</v>
      </c>
      <c r="BC104" s="13">
        <f t="shared" si="37"/>
        <v>3.1755401772285627E-2</v>
      </c>
    </row>
    <row r="105" spans="1:55" x14ac:dyDescent="0.25">
      <c r="A105" s="1">
        <v>46175</v>
      </c>
      <c r="B105" s="2">
        <v>198.21</v>
      </c>
      <c r="C105" s="2">
        <v>259.94</v>
      </c>
      <c r="D105" s="3">
        <v>1.3114373644114801</v>
      </c>
      <c r="E105" s="3">
        <v>1.35712995914511</v>
      </c>
      <c r="F105" s="3">
        <v>1.3350287065111299</v>
      </c>
      <c r="G105" s="3">
        <v>1.3465707414539601</v>
      </c>
      <c r="H105" s="2">
        <v>268.99672920215301</v>
      </c>
      <c r="I105" s="2">
        <v>265.49452322796401</v>
      </c>
      <c r="J105" s="2">
        <v>267.42432948987698</v>
      </c>
      <c r="K105" s="4">
        <v>-3.4248385274674498E-2</v>
      </c>
      <c r="L105" s="4">
        <v>-2.1143377172527601E-2</v>
      </c>
      <c r="M105" s="4">
        <v>-2.8385810752736398E-2</v>
      </c>
      <c r="N105" s="2">
        <v>0</v>
      </c>
      <c r="O105" s="2">
        <v>0</v>
      </c>
      <c r="P105" s="2">
        <v>198.21</v>
      </c>
      <c r="Q105" s="2">
        <v>259.94</v>
      </c>
      <c r="R105" s="3">
        <v>1.3114373644114801</v>
      </c>
      <c r="S105" s="3">
        <v>1.35715284482902</v>
      </c>
      <c r="T105" s="3">
        <v>1.3350287065111299</v>
      </c>
      <c r="U105" s="3">
        <v>1.3465707414539601</v>
      </c>
      <c r="V105" s="2">
        <v>269.00126537356198</v>
      </c>
      <c r="W105" s="2">
        <v>265.49452322796401</v>
      </c>
      <c r="X105" s="2">
        <v>267.42432948987698</v>
      </c>
      <c r="Y105" s="4">
        <v>-3.4265248428269703E-2</v>
      </c>
      <c r="Z105" s="4">
        <v>-2.1143377172527601E-2</v>
      </c>
      <c r="AA105" s="4">
        <v>-2.8385810752736398E-2</v>
      </c>
      <c r="AC105" s="4">
        <f t="shared" si="21"/>
        <v>1.2437655575487833E-2</v>
      </c>
      <c r="AD105" s="4">
        <f t="shared" si="21"/>
        <v>7.6075360625273598E-3</v>
      </c>
      <c r="AE105" s="4"/>
      <c r="AF105" s="4"/>
      <c r="AH105">
        <f t="shared" si="22"/>
        <v>1</v>
      </c>
      <c r="AI105">
        <f t="shared" si="23"/>
        <v>0</v>
      </c>
      <c r="AJ105">
        <f t="shared" si="19"/>
        <v>1</v>
      </c>
      <c r="AK105">
        <f t="shared" si="20"/>
        <v>1</v>
      </c>
      <c r="AL105" s="4">
        <f t="shared" si="24"/>
        <v>-1.2437655575487833E-2</v>
      </c>
      <c r="AM105" s="4">
        <f t="shared" si="25"/>
        <v>7.6075360625273598E-3</v>
      </c>
      <c r="AN105" s="4">
        <f t="shared" si="26"/>
        <v>-4.8301195129604735E-3</v>
      </c>
      <c r="AO105" s="13">
        <f t="shared" si="27"/>
        <v>1.1231106620473823E-3</v>
      </c>
      <c r="AQ105" s="4"/>
      <c r="AS105">
        <f t="shared" si="28"/>
        <v>0</v>
      </c>
      <c r="AT105">
        <f t="shared" si="29"/>
        <v>1</v>
      </c>
      <c r="AU105">
        <f t="shared" si="30"/>
        <v>0</v>
      </c>
      <c r="AV105">
        <f t="shared" si="31"/>
        <v>0</v>
      </c>
      <c r="AW105" s="4">
        <f t="shared" si="32"/>
        <v>0</v>
      </c>
      <c r="AX105" s="4">
        <f t="shared" si="33"/>
        <v>0</v>
      </c>
      <c r="AY105" s="4">
        <f t="shared" si="34"/>
        <v>0</v>
      </c>
      <c r="AZ105" s="13">
        <f t="shared" si="35"/>
        <v>2.5802171597277768E-2</v>
      </c>
      <c r="BB105" s="13">
        <f t="shared" si="36"/>
        <v>-4.8301195129604735E-3</v>
      </c>
      <c r="BC105" s="13">
        <f t="shared" si="37"/>
        <v>2.6925282259325153E-2</v>
      </c>
    </row>
    <row r="106" spans="1:55" x14ac:dyDescent="0.25">
      <c r="A106" s="1">
        <v>46176</v>
      </c>
      <c r="B106" s="2">
        <v>196.23</v>
      </c>
      <c r="C106" s="2">
        <v>257.56</v>
      </c>
      <c r="D106" s="3">
        <v>1.31254140549355</v>
      </c>
      <c r="E106" s="3">
        <v>1.35712995914511</v>
      </c>
      <c r="F106" s="3">
        <v>1.3308868646084</v>
      </c>
      <c r="G106" s="3">
        <v>1.34422099593439</v>
      </c>
      <c r="H106" s="2">
        <v>266.30961188304599</v>
      </c>
      <c r="I106" s="2">
        <v>261.97268307867898</v>
      </c>
      <c r="J106" s="2">
        <v>264.23757659551001</v>
      </c>
      <c r="K106" s="4">
        <v>-3.3406883689461001E-2</v>
      </c>
      <c r="L106" s="4">
        <v>-1.6987532596870102E-2</v>
      </c>
      <c r="M106" s="4">
        <v>-2.5595907145513401E-2</v>
      </c>
      <c r="N106" s="2">
        <v>0</v>
      </c>
      <c r="O106" s="2">
        <v>0</v>
      </c>
      <c r="P106" s="2">
        <v>196.23</v>
      </c>
      <c r="Q106" s="2">
        <v>257.56</v>
      </c>
      <c r="R106" s="3">
        <v>1.31254140549355</v>
      </c>
      <c r="S106" s="3">
        <v>1.35715284482902</v>
      </c>
      <c r="T106" s="3">
        <v>1.3308868646084</v>
      </c>
      <c r="U106" s="3">
        <v>1.34422099593439</v>
      </c>
      <c r="V106" s="2">
        <v>266.31410274080002</v>
      </c>
      <c r="W106" s="2">
        <v>261.97268307867898</v>
      </c>
      <c r="X106" s="2">
        <v>264.23757659551001</v>
      </c>
      <c r="Y106" s="4">
        <v>-3.3423746843056303E-2</v>
      </c>
      <c r="Z106" s="4">
        <v>-1.6987532596870102E-2</v>
      </c>
      <c r="AA106" s="4">
        <v>-2.5595907145513401E-2</v>
      </c>
      <c r="AC106" s="4">
        <f t="shared" si="21"/>
        <v>-1.0039634068672998E-2</v>
      </c>
      <c r="AD106" s="4">
        <f t="shared" si="21"/>
        <v>-9.1981324834596225E-3</v>
      </c>
      <c r="AE106" s="4"/>
      <c r="AF106" s="4"/>
      <c r="AH106">
        <f t="shared" si="22"/>
        <v>1</v>
      </c>
      <c r="AI106">
        <f t="shared" si="23"/>
        <v>0</v>
      </c>
      <c r="AJ106">
        <f t="shared" si="19"/>
        <v>1</v>
      </c>
      <c r="AK106">
        <f t="shared" si="20"/>
        <v>1</v>
      </c>
      <c r="AL106" s="4">
        <f t="shared" si="24"/>
        <v>1.0039634068672998E-2</v>
      </c>
      <c r="AM106" s="4">
        <f t="shared" si="25"/>
        <v>-9.1981324834596225E-3</v>
      </c>
      <c r="AN106" s="4">
        <f t="shared" si="26"/>
        <v>8.4150158521337573E-4</v>
      </c>
      <c r="AO106" s="13">
        <f t="shared" si="27"/>
        <v>1.964612247260758E-3</v>
      </c>
      <c r="AQ106" s="4"/>
      <c r="AS106">
        <f t="shared" si="28"/>
        <v>0</v>
      </c>
      <c r="AT106">
        <f t="shared" si="29"/>
        <v>1</v>
      </c>
      <c r="AU106">
        <f t="shared" si="30"/>
        <v>0</v>
      </c>
      <c r="AV106">
        <f t="shared" si="31"/>
        <v>0</v>
      </c>
      <c r="AW106" s="4">
        <f t="shared" si="32"/>
        <v>0</v>
      </c>
      <c r="AX106" s="4">
        <f t="shared" si="33"/>
        <v>0</v>
      </c>
      <c r="AY106" s="4">
        <f t="shared" si="34"/>
        <v>0</v>
      </c>
      <c r="AZ106" s="13">
        <f t="shared" si="35"/>
        <v>2.5802171597277768E-2</v>
      </c>
      <c r="BB106" s="13">
        <f t="shared" si="36"/>
        <v>8.4150158521337573E-4</v>
      </c>
      <c r="BC106" s="13">
        <f t="shared" si="37"/>
        <v>2.7766783844538529E-2</v>
      </c>
    </row>
    <row r="107" spans="1:55" x14ac:dyDescent="0.25">
      <c r="A107" s="1">
        <v>46177</v>
      </c>
      <c r="B107" s="2">
        <v>193.17</v>
      </c>
      <c r="C107" s="2">
        <v>256.42</v>
      </c>
      <c r="D107" s="3">
        <v>1.3274317958274999</v>
      </c>
      <c r="E107" s="3">
        <v>1.35712995914511</v>
      </c>
      <c r="F107" s="3">
        <v>1.3285222198714</v>
      </c>
      <c r="G107" s="3">
        <v>1.3423340431156401</v>
      </c>
      <c r="H107" s="2">
        <v>262.15679420806202</v>
      </c>
      <c r="I107" s="2">
        <v>257.08741563640399</v>
      </c>
      <c r="J107" s="2">
        <v>259.66316978464698</v>
      </c>
      <c r="K107" s="4">
        <v>-2.2126050811859799E-2</v>
      </c>
      <c r="L107" s="4">
        <v>-2.5994405996776901E-3</v>
      </c>
      <c r="M107" s="4">
        <v>-1.2568565176036E-2</v>
      </c>
      <c r="N107" s="2">
        <v>0</v>
      </c>
      <c r="O107" s="2">
        <v>0</v>
      </c>
      <c r="P107" s="2">
        <v>193.17</v>
      </c>
      <c r="Q107" s="2">
        <v>256.42</v>
      </c>
      <c r="R107" s="3">
        <v>1.3274317958274999</v>
      </c>
      <c r="S107" s="3">
        <v>1.35715284482902</v>
      </c>
      <c r="T107" s="3">
        <v>1.3285222198714</v>
      </c>
      <c r="U107" s="3">
        <v>1.3423340431156401</v>
      </c>
      <c r="V107" s="2">
        <v>262.161215035623</v>
      </c>
      <c r="W107" s="2">
        <v>257.08741563640399</v>
      </c>
      <c r="X107" s="2">
        <v>259.66316978464698</v>
      </c>
      <c r="Y107" s="4">
        <v>-2.2142913965455299E-2</v>
      </c>
      <c r="Z107" s="4">
        <v>-2.5994405996776901E-3</v>
      </c>
      <c r="AA107" s="4">
        <v>-1.2568565176036E-2</v>
      </c>
      <c r="AC107" s="4">
        <f t="shared" si="21"/>
        <v>-1.571681042302922E-2</v>
      </c>
      <c r="AD107" s="4">
        <f t="shared" si="21"/>
        <v>-4.435977545428133E-3</v>
      </c>
      <c r="AE107" s="4"/>
      <c r="AF107" s="4"/>
      <c r="AH107">
        <f t="shared" si="22"/>
        <v>1</v>
      </c>
      <c r="AI107">
        <f t="shared" si="23"/>
        <v>0</v>
      </c>
      <c r="AJ107">
        <f t="shared" si="19"/>
        <v>1</v>
      </c>
      <c r="AK107">
        <f t="shared" si="20"/>
        <v>1</v>
      </c>
      <c r="AL107" s="4">
        <f t="shared" si="24"/>
        <v>1.571681042302922E-2</v>
      </c>
      <c r="AM107" s="4">
        <f t="shared" si="25"/>
        <v>-4.435977545428133E-3</v>
      </c>
      <c r="AN107" s="4">
        <f t="shared" si="26"/>
        <v>1.1280832877601087E-2</v>
      </c>
      <c r="AO107" s="13">
        <f t="shared" si="27"/>
        <v>1.3245445124861845E-2</v>
      </c>
      <c r="AQ107" s="4"/>
      <c r="AS107">
        <f t="shared" si="28"/>
        <v>0</v>
      </c>
      <c r="AT107">
        <f t="shared" si="29"/>
        <v>1</v>
      </c>
      <c r="AU107">
        <f t="shared" si="30"/>
        <v>0</v>
      </c>
      <c r="AV107">
        <f t="shared" si="31"/>
        <v>0</v>
      </c>
      <c r="AW107" s="4">
        <f t="shared" si="32"/>
        <v>0</v>
      </c>
      <c r="AX107" s="4">
        <f t="shared" si="33"/>
        <v>0</v>
      </c>
      <c r="AY107" s="4">
        <f t="shared" si="34"/>
        <v>0</v>
      </c>
      <c r="AZ107" s="13">
        <f t="shared" si="35"/>
        <v>2.5802171597277768E-2</v>
      </c>
      <c r="BB107" s="13">
        <f t="shared" si="36"/>
        <v>1.1280832877601087E-2</v>
      </c>
      <c r="BC107" s="13">
        <f t="shared" si="37"/>
        <v>3.9047616722139619E-2</v>
      </c>
    </row>
    <row r="108" spans="1:55" x14ac:dyDescent="0.25">
      <c r="A108" s="1">
        <v>46178</v>
      </c>
      <c r="B108" s="2">
        <v>180.3</v>
      </c>
      <c r="C108" s="2">
        <v>241.25</v>
      </c>
      <c r="D108" s="3">
        <v>1.33804769828064</v>
      </c>
      <c r="E108" s="3">
        <v>1.35712995914511</v>
      </c>
      <c r="F108" s="3">
        <v>1.3279036974262299</v>
      </c>
      <c r="G108" s="3">
        <v>1.34079986724236</v>
      </c>
      <c r="H108" s="2">
        <v>244.690531633864</v>
      </c>
      <c r="I108" s="2">
        <v>239.532556242814</v>
      </c>
      <c r="J108" s="2">
        <v>242.02282797375099</v>
      </c>
      <c r="K108" s="4">
        <v>-1.4160535708389E-2</v>
      </c>
      <c r="L108" s="4">
        <v>7.1443983983498997E-3</v>
      </c>
      <c r="M108" s="4">
        <v>-3.1983119587976798E-3</v>
      </c>
      <c r="N108" s="2">
        <v>0</v>
      </c>
      <c r="O108" s="2">
        <v>0</v>
      </c>
      <c r="P108" s="2">
        <v>180.3</v>
      </c>
      <c r="Q108" s="2">
        <v>241.25</v>
      </c>
      <c r="R108" s="3">
        <v>1.33804769828064</v>
      </c>
      <c r="S108" s="3">
        <v>1.35715284482902</v>
      </c>
      <c r="T108" s="3">
        <v>1.3279036974262299</v>
      </c>
      <c r="U108" s="3">
        <v>1.34079986724236</v>
      </c>
      <c r="V108" s="2">
        <v>244.694657922674</v>
      </c>
      <c r="W108" s="2">
        <v>239.532556242814</v>
      </c>
      <c r="X108" s="2">
        <v>242.02282797375099</v>
      </c>
      <c r="Y108" s="4">
        <v>-1.41773988619844E-2</v>
      </c>
      <c r="Z108" s="4">
        <v>7.1443983983498997E-3</v>
      </c>
      <c r="AA108" s="4">
        <v>-3.1983119587976798E-3</v>
      </c>
      <c r="AC108" s="4">
        <f t="shared" si="21"/>
        <v>-6.8948500008930061E-2</v>
      </c>
      <c r="AD108" s="4">
        <f t="shared" si="21"/>
        <v>-6.0982984905459392E-2</v>
      </c>
      <c r="AE108" s="4"/>
      <c r="AF108" s="4"/>
      <c r="AH108">
        <f t="shared" si="22"/>
        <v>1</v>
      </c>
      <c r="AI108">
        <f t="shared" si="23"/>
        <v>0</v>
      </c>
      <c r="AJ108">
        <f t="shared" si="19"/>
        <v>1</v>
      </c>
      <c r="AK108">
        <f t="shared" si="20"/>
        <v>1</v>
      </c>
      <c r="AL108" s="4">
        <f t="shared" si="24"/>
        <v>6.8948500008930061E-2</v>
      </c>
      <c r="AM108" s="4">
        <f t="shared" si="25"/>
        <v>-6.0982984905459392E-2</v>
      </c>
      <c r="AN108" s="4">
        <f t="shared" si="26"/>
        <v>7.9655151034706689E-3</v>
      </c>
      <c r="AO108" s="13">
        <f t="shared" si="27"/>
        <v>2.1210960228332514E-2</v>
      </c>
      <c r="AQ108" s="4"/>
      <c r="AS108">
        <f t="shared" si="28"/>
        <v>0</v>
      </c>
      <c r="AT108">
        <f t="shared" si="29"/>
        <v>1</v>
      </c>
      <c r="AU108">
        <f t="shared" si="30"/>
        <v>0</v>
      </c>
      <c r="AV108">
        <f t="shared" si="31"/>
        <v>0</v>
      </c>
      <c r="AW108" s="4">
        <f t="shared" si="32"/>
        <v>0</v>
      </c>
      <c r="AX108" s="4">
        <f t="shared" si="33"/>
        <v>0</v>
      </c>
      <c r="AY108" s="4">
        <f t="shared" si="34"/>
        <v>0</v>
      </c>
      <c r="AZ108" s="13">
        <f t="shared" si="35"/>
        <v>2.5802171597277768E-2</v>
      </c>
      <c r="BB108" s="13">
        <f t="shared" si="36"/>
        <v>7.9655151034706689E-3</v>
      </c>
      <c r="BC108" s="13">
        <f t="shared" si="37"/>
        <v>4.7013131825610288E-2</v>
      </c>
    </row>
    <row r="109" spans="1:55" x14ac:dyDescent="0.25">
      <c r="A109" s="1">
        <v>46181</v>
      </c>
      <c r="B109" s="2">
        <v>184.18</v>
      </c>
      <c r="C109" s="2">
        <v>245.13</v>
      </c>
      <c r="D109" s="3">
        <v>1.3309262677815099</v>
      </c>
      <c r="E109" s="3">
        <v>1.35712995914511</v>
      </c>
      <c r="F109" s="3">
        <v>1.32697004780325</v>
      </c>
      <c r="G109" s="3">
        <v>1.33936532374902</v>
      </c>
      <c r="H109" s="2">
        <v>249.95619587534699</v>
      </c>
      <c r="I109" s="2">
        <v>244.573302991963</v>
      </c>
      <c r="J109" s="2">
        <v>246.94851954869699</v>
      </c>
      <c r="K109" s="4">
        <v>-1.9497003946707999E-2</v>
      </c>
      <c r="L109" s="4">
        <v>2.27361034506607E-3</v>
      </c>
      <c r="M109" s="4">
        <v>-7.3912099604192096E-3</v>
      </c>
      <c r="N109" s="2">
        <v>0</v>
      </c>
      <c r="O109" s="2">
        <v>0</v>
      </c>
      <c r="P109" s="2">
        <v>184.18</v>
      </c>
      <c r="Q109" s="2">
        <v>245.13</v>
      </c>
      <c r="R109" s="3">
        <v>1.3309262677815099</v>
      </c>
      <c r="S109" s="3">
        <v>1.35715284482902</v>
      </c>
      <c r="T109" s="3">
        <v>1.32697004780325</v>
      </c>
      <c r="U109" s="3">
        <v>1.33936532374902</v>
      </c>
      <c r="V109" s="2">
        <v>249.96041096061001</v>
      </c>
      <c r="W109" s="2">
        <v>244.573302991963</v>
      </c>
      <c r="X109" s="2">
        <v>246.94851954869699</v>
      </c>
      <c r="Y109" s="4">
        <v>-1.9513867100303402E-2</v>
      </c>
      <c r="Z109" s="4">
        <v>2.27361034506607E-3</v>
      </c>
      <c r="AA109" s="4">
        <v>-7.3912099604192096E-3</v>
      </c>
      <c r="AC109" s="4">
        <f t="shared" si="21"/>
        <v>2.1291410083949313E-2</v>
      </c>
      <c r="AD109" s="4">
        <f t="shared" si="21"/>
        <v>1.5954941845630483E-2</v>
      </c>
      <c r="AE109" s="4"/>
      <c r="AF109" s="4"/>
      <c r="AH109">
        <f t="shared" si="22"/>
        <v>1</v>
      </c>
      <c r="AI109">
        <f t="shared" si="23"/>
        <v>0</v>
      </c>
      <c r="AJ109">
        <f t="shared" si="19"/>
        <v>1</v>
      </c>
      <c r="AK109">
        <f t="shared" si="20"/>
        <v>1</v>
      </c>
      <c r="AL109" s="4">
        <f t="shared" si="24"/>
        <v>-2.1291410083949313E-2</v>
      </c>
      <c r="AM109" s="4">
        <f t="shared" si="25"/>
        <v>1.5954941845630483E-2</v>
      </c>
      <c r="AN109" s="4">
        <f t="shared" si="26"/>
        <v>-5.3364682383188304E-3</v>
      </c>
      <c r="AO109" s="13">
        <f t="shared" si="27"/>
        <v>1.5874491990013683E-2</v>
      </c>
      <c r="AQ109" s="4"/>
      <c r="AS109">
        <f t="shared" si="28"/>
        <v>0</v>
      </c>
      <c r="AT109">
        <f t="shared" si="29"/>
        <v>1</v>
      </c>
      <c r="AU109">
        <f t="shared" si="30"/>
        <v>0</v>
      </c>
      <c r="AV109">
        <f t="shared" si="31"/>
        <v>0</v>
      </c>
      <c r="AW109" s="4">
        <f t="shared" si="32"/>
        <v>0</v>
      </c>
      <c r="AX109" s="4">
        <f t="shared" si="33"/>
        <v>0</v>
      </c>
      <c r="AY109" s="4">
        <f t="shared" si="34"/>
        <v>0</v>
      </c>
      <c r="AZ109" s="13">
        <f t="shared" si="35"/>
        <v>2.5802171597277768E-2</v>
      </c>
      <c r="BB109" s="13">
        <f t="shared" si="36"/>
        <v>-5.3364682383188304E-3</v>
      </c>
      <c r="BC109" s="13">
        <f t="shared" si="37"/>
        <v>4.1676663587291454E-2</v>
      </c>
    </row>
    <row r="110" spans="1:55" x14ac:dyDescent="0.25">
      <c r="A110" s="1">
        <v>46182</v>
      </c>
      <c r="B110" s="2">
        <v>180.77</v>
      </c>
      <c r="C110" s="2">
        <v>241.08</v>
      </c>
      <c r="D110" s="3">
        <v>1.33362836753886</v>
      </c>
      <c r="E110" s="3">
        <v>1.35712995914511</v>
      </c>
      <c r="F110" s="3">
        <v>1.3266934765415801</v>
      </c>
      <c r="G110" s="3">
        <v>1.3385742887866401</v>
      </c>
      <c r="H110" s="2">
        <v>245.32838271466301</v>
      </c>
      <c r="I110" s="2">
        <v>239.876375541394</v>
      </c>
      <c r="J110" s="2">
        <v>242.11706957411201</v>
      </c>
      <c r="K110" s="4">
        <v>-1.74688220901324E-2</v>
      </c>
      <c r="L110" s="4">
        <v>5.0051398942740103E-3</v>
      </c>
      <c r="M110" s="4">
        <v>-4.2925391390999899E-3</v>
      </c>
      <c r="N110" s="2">
        <v>0</v>
      </c>
      <c r="O110" s="2">
        <v>0</v>
      </c>
      <c r="P110" s="2">
        <v>180.77</v>
      </c>
      <c r="Q110" s="2">
        <v>241.08</v>
      </c>
      <c r="R110" s="3">
        <v>1.33362836753886</v>
      </c>
      <c r="S110" s="3">
        <v>1.35715284482902</v>
      </c>
      <c r="T110" s="3">
        <v>1.3266934765415801</v>
      </c>
      <c r="U110" s="3">
        <v>1.3385742887866401</v>
      </c>
      <c r="V110" s="2">
        <v>245.33251975974301</v>
      </c>
      <c r="W110" s="2">
        <v>239.876375541394</v>
      </c>
      <c r="X110" s="2">
        <v>242.11706957411201</v>
      </c>
      <c r="Y110" s="4">
        <v>-1.7485685243727699E-2</v>
      </c>
      <c r="Z110" s="4">
        <v>5.0051398942740103E-3</v>
      </c>
      <c r="AA110" s="4">
        <v>-4.2925391390999899E-3</v>
      </c>
      <c r="AC110" s="4">
        <f t="shared" si="21"/>
        <v>-1.8688035306457892E-2</v>
      </c>
      <c r="AD110" s="4">
        <f t="shared" si="21"/>
        <v>-1.6659853449882363E-2</v>
      </c>
      <c r="AE110" s="4"/>
      <c r="AF110" s="4"/>
      <c r="AH110">
        <f t="shared" si="22"/>
        <v>1</v>
      </c>
      <c r="AI110">
        <f t="shared" si="23"/>
        <v>0</v>
      </c>
      <c r="AJ110">
        <f t="shared" si="19"/>
        <v>1</v>
      </c>
      <c r="AK110">
        <f t="shared" si="20"/>
        <v>1</v>
      </c>
      <c r="AL110" s="4">
        <f t="shared" si="24"/>
        <v>1.8688035306457892E-2</v>
      </c>
      <c r="AM110" s="4">
        <f t="shared" si="25"/>
        <v>-1.6659853449882363E-2</v>
      </c>
      <c r="AN110" s="4">
        <f t="shared" si="26"/>
        <v>2.0281818565755297E-3</v>
      </c>
      <c r="AO110" s="13">
        <f t="shared" si="27"/>
        <v>1.7902673846589213E-2</v>
      </c>
      <c r="AQ110" s="4"/>
      <c r="AS110">
        <f t="shared" si="28"/>
        <v>0</v>
      </c>
      <c r="AT110">
        <f t="shared" si="29"/>
        <v>1</v>
      </c>
      <c r="AU110">
        <f t="shared" si="30"/>
        <v>0</v>
      </c>
      <c r="AV110">
        <f t="shared" si="31"/>
        <v>0</v>
      </c>
      <c r="AW110" s="4">
        <f t="shared" si="32"/>
        <v>0</v>
      </c>
      <c r="AX110" s="4">
        <f t="shared" si="33"/>
        <v>0</v>
      </c>
      <c r="AY110" s="4">
        <f t="shared" si="34"/>
        <v>0</v>
      </c>
      <c r="AZ110" s="13">
        <f t="shared" si="35"/>
        <v>2.5802171597277768E-2</v>
      </c>
      <c r="BB110" s="13">
        <f t="shared" si="36"/>
        <v>2.0281818565755297E-3</v>
      </c>
      <c r="BC110" s="13">
        <f t="shared" si="37"/>
        <v>4.3704845443866984E-2</v>
      </c>
    </row>
    <row r="111" spans="1:55" x14ac:dyDescent="0.25">
      <c r="A111" s="1">
        <v>46183</v>
      </c>
      <c r="B111" s="2">
        <v>176.63</v>
      </c>
      <c r="C111" s="2">
        <v>235.4</v>
      </c>
      <c r="D111" s="3">
        <v>1.33272943441091</v>
      </c>
      <c r="E111" s="3">
        <v>1.35712995914511</v>
      </c>
      <c r="F111" s="3">
        <v>1.3264035506013301</v>
      </c>
      <c r="G111" s="3">
        <v>1.3375537970368601</v>
      </c>
      <c r="H111" s="2">
        <v>239.70986468380201</v>
      </c>
      <c r="I111" s="2">
        <v>234.33386876153901</v>
      </c>
      <c r="J111" s="2">
        <v>236.43237662838399</v>
      </c>
      <c r="K111" s="4">
        <v>-1.81431000593885E-2</v>
      </c>
      <c r="L111" s="4">
        <v>4.5393067863455996E-3</v>
      </c>
      <c r="M111" s="4">
        <v>-4.3760383008796698E-3</v>
      </c>
      <c r="N111" s="2">
        <v>0</v>
      </c>
      <c r="O111" s="2">
        <v>0</v>
      </c>
      <c r="P111" s="2">
        <v>176.63</v>
      </c>
      <c r="Q111" s="2">
        <v>235.4</v>
      </c>
      <c r="R111" s="3">
        <v>1.33272943441091</v>
      </c>
      <c r="S111" s="3">
        <v>1.35715284482902</v>
      </c>
      <c r="T111" s="3">
        <v>1.3264035506013301</v>
      </c>
      <c r="U111" s="3">
        <v>1.3375537970368601</v>
      </c>
      <c r="V111" s="2">
        <v>239.713906982151</v>
      </c>
      <c r="W111" s="2">
        <v>234.33386876153901</v>
      </c>
      <c r="X111" s="2">
        <v>236.43237662838399</v>
      </c>
      <c r="Y111" s="4">
        <v>-1.8159963212983798E-2</v>
      </c>
      <c r="Z111" s="4">
        <v>4.5393067863455996E-3</v>
      </c>
      <c r="AA111" s="4">
        <v>-4.3760383008796698E-3</v>
      </c>
      <c r="AC111" s="4">
        <f t="shared" si="21"/>
        <v>-2.316835581941095E-2</v>
      </c>
      <c r="AD111" s="4">
        <f t="shared" si="21"/>
        <v>-2.3842633788667026E-2</v>
      </c>
      <c r="AE111" s="4"/>
      <c r="AF111" s="4"/>
      <c r="AH111">
        <f t="shared" si="22"/>
        <v>1</v>
      </c>
      <c r="AI111">
        <f t="shared" si="23"/>
        <v>0</v>
      </c>
      <c r="AJ111">
        <f t="shared" si="19"/>
        <v>1</v>
      </c>
      <c r="AK111">
        <f t="shared" si="20"/>
        <v>1</v>
      </c>
      <c r="AL111" s="4">
        <f t="shared" si="24"/>
        <v>2.316835581941095E-2</v>
      </c>
      <c r="AM111" s="4">
        <f t="shared" si="25"/>
        <v>-2.3842633788667026E-2</v>
      </c>
      <c r="AN111" s="4">
        <f t="shared" si="26"/>
        <v>-6.7427796925607561E-4</v>
      </c>
      <c r="AO111" s="13">
        <f t="shared" si="27"/>
        <v>1.7228395877333137E-2</v>
      </c>
      <c r="AQ111" s="4"/>
      <c r="AS111">
        <f t="shared" si="28"/>
        <v>0</v>
      </c>
      <c r="AT111">
        <f t="shared" si="29"/>
        <v>1</v>
      </c>
      <c r="AU111">
        <f t="shared" si="30"/>
        <v>0</v>
      </c>
      <c r="AV111">
        <f t="shared" si="31"/>
        <v>0</v>
      </c>
      <c r="AW111" s="4">
        <f t="shared" si="32"/>
        <v>0</v>
      </c>
      <c r="AX111" s="4">
        <f t="shared" si="33"/>
        <v>0</v>
      </c>
      <c r="AY111" s="4">
        <f t="shared" si="34"/>
        <v>0</v>
      </c>
      <c r="AZ111" s="13">
        <f t="shared" si="35"/>
        <v>2.5802171597277768E-2</v>
      </c>
      <c r="BB111" s="13">
        <f t="shared" si="36"/>
        <v>-6.7427796925607561E-4</v>
      </c>
      <c r="BC111" s="13">
        <f t="shared" si="37"/>
        <v>4.3030567474610912E-2</v>
      </c>
    </row>
    <row r="112" spans="1:55" x14ac:dyDescent="0.25">
      <c r="A112" s="1">
        <v>46184</v>
      </c>
      <c r="B112" s="2">
        <v>183.21</v>
      </c>
      <c r="C112" s="2">
        <v>243.35</v>
      </c>
      <c r="D112" s="3">
        <v>1.3282571912013501</v>
      </c>
      <c r="E112" s="3">
        <v>1.35712995914511</v>
      </c>
      <c r="F112" s="3">
        <v>1.3256836448887199</v>
      </c>
      <c r="G112" s="3">
        <v>1.3359259441287401</v>
      </c>
      <c r="H112" s="2">
        <v>248.639779814977</v>
      </c>
      <c r="I112" s="2">
        <v>243.010394505671</v>
      </c>
      <c r="J112" s="2">
        <v>245.053231155124</v>
      </c>
      <c r="K112" s="4">
        <v>-2.15044453419026E-2</v>
      </c>
      <c r="L112" s="4">
        <v>1.3965181102678899E-3</v>
      </c>
      <c r="M112" s="4">
        <v>-6.9747206864686304E-3</v>
      </c>
      <c r="N112" s="2">
        <v>0</v>
      </c>
      <c r="O112" s="2">
        <v>0</v>
      </c>
      <c r="P112" s="2">
        <v>183.21</v>
      </c>
      <c r="Q112" s="2">
        <v>243.35</v>
      </c>
      <c r="R112" s="3">
        <v>1.3282571912013501</v>
      </c>
      <c r="S112" s="3">
        <v>1.35715284482902</v>
      </c>
      <c r="T112" s="3">
        <v>1.3256836448887199</v>
      </c>
      <c r="U112" s="3">
        <v>1.3359259441287401</v>
      </c>
      <c r="V112" s="2">
        <v>248.64397270112599</v>
      </c>
      <c r="W112" s="2">
        <v>243.010394505671</v>
      </c>
      <c r="X112" s="2">
        <v>245.053231155124</v>
      </c>
      <c r="Y112" s="4">
        <v>-2.1521308495498E-2</v>
      </c>
      <c r="Z112" s="4">
        <v>1.3965181102678899E-3</v>
      </c>
      <c r="AA112" s="4">
        <v>-6.9747206864686304E-3</v>
      </c>
      <c r="AC112" s="4">
        <f t="shared" si="21"/>
        <v>3.6575886735801089E-2</v>
      </c>
      <c r="AD112" s="4">
        <f t="shared" si="21"/>
        <v>3.3214541453286901E-2</v>
      </c>
      <c r="AE112" s="4"/>
      <c r="AF112" s="4"/>
      <c r="AH112">
        <f t="shared" si="22"/>
        <v>1</v>
      </c>
      <c r="AI112">
        <f t="shared" si="23"/>
        <v>0</v>
      </c>
      <c r="AJ112">
        <f t="shared" si="19"/>
        <v>1</v>
      </c>
      <c r="AK112">
        <f t="shared" si="20"/>
        <v>1</v>
      </c>
      <c r="AL112" s="4">
        <f t="shared" si="24"/>
        <v>-3.6575886735801089E-2</v>
      </c>
      <c r="AM112" s="4">
        <f t="shared" si="25"/>
        <v>3.3214541453286901E-2</v>
      </c>
      <c r="AN112" s="4">
        <f t="shared" si="26"/>
        <v>-3.3613452825141873E-3</v>
      </c>
      <c r="AO112" s="13">
        <f t="shared" si="27"/>
        <v>1.386705059481895E-2</v>
      </c>
      <c r="AQ112" s="4"/>
      <c r="AS112">
        <f t="shared" si="28"/>
        <v>0</v>
      </c>
      <c r="AT112">
        <f t="shared" si="29"/>
        <v>1</v>
      </c>
      <c r="AU112">
        <f t="shared" si="30"/>
        <v>0</v>
      </c>
      <c r="AV112">
        <f t="shared" si="31"/>
        <v>0</v>
      </c>
      <c r="AW112" s="4">
        <f t="shared" si="32"/>
        <v>0</v>
      </c>
      <c r="AX112" s="4">
        <f t="shared" si="33"/>
        <v>0</v>
      </c>
      <c r="AY112" s="4">
        <f t="shared" si="34"/>
        <v>0</v>
      </c>
      <c r="AZ112" s="13">
        <f t="shared" si="35"/>
        <v>2.5802171597277768E-2</v>
      </c>
      <c r="BB112" s="13">
        <f t="shared" si="36"/>
        <v>-3.3613452825141873E-3</v>
      </c>
      <c r="BC112" s="13">
        <f t="shared" si="37"/>
        <v>3.9669222192096724E-2</v>
      </c>
    </row>
    <row r="113" spans="1:55" x14ac:dyDescent="0.25">
      <c r="A113" s="1">
        <v>46185</v>
      </c>
      <c r="B113" s="2">
        <v>184.8</v>
      </c>
      <c r="C113" s="2">
        <v>244.83</v>
      </c>
      <c r="D113" s="3">
        <v>1.3248376623376601</v>
      </c>
      <c r="E113" s="3">
        <v>1.35712995914511</v>
      </c>
      <c r="F113" s="3">
        <v>1.3257624273511499</v>
      </c>
      <c r="G113" s="3">
        <v>1.3344630918695799</v>
      </c>
      <c r="H113" s="2">
        <v>250.79761645001699</v>
      </c>
      <c r="I113" s="2">
        <v>244.98633757543499</v>
      </c>
      <c r="J113" s="2">
        <v>246.87911447499101</v>
      </c>
      <c r="K113" s="4">
        <v>-2.40822127765353E-2</v>
      </c>
      <c r="L113" s="4">
        <v>-6.3835184231798999E-4</v>
      </c>
      <c r="M113" s="4">
        <v>-8.3347095950599501E-3</v>
      </c>
      <c r="N113" s="2">
        <v>0</v>
      </c>
      <c r="O113" s="2">
        <v>0</v>
      </c>
      <c r="P113" s="2">
        <v>184.8</v>
      </c>
      <c r="Q113" s="2">
        <v>244.83</v>
      </c>
      <c r="R113" s="3">
        <v>1.3248376623376601</v>
      </c>
      <c r="S113" s="3">
        <v>1.35715284482902</v>
      </c>
      <c r="T113" s="3">
        <v>1.3257624273511499</v>
      </c>
      <c r="U113" s="3">
        <v>1.3344630918695799</v>
      </c>
      <c r="V113" s="2">
        <v>250.80184572440399</v>
      </c>
      <c r="W113" s="2">
        <v>244.98633757543499</v>
      </c>
      <c r="X113" s="2">
        <v>246.87911447499101</v>
      </c>
      <c r="Y113" s="4">
        <v>-2.4099075930130699E-2</v>
      </c>
      <c r="Z113" s="4">
        <v>-6.3835184231787897E-4</v>
      </c>
      <c r="AA113" s="4">
        <v>-8.3347095950599501E-3</v>
      </c>
      <c r="AC113" s="4">
        <f t="shared" si="21"/>
        <v>8.6411233044308162E-3</v>
      </c>
      <c r="AD113" s="4">
        <f t="shared" si="21"/>
        <v>6.0633558697978729E-3</v>
      </c>
      <c r="AE113" s="4"/>
      <c r="AF113" s="4"/>
      <c r="AH113">
        <f t="shared" si="22"/>
        <v>1</v>
      </c>
      <c r="AI113">
        <f t="shared" si="23"/>
        <v>0</v>
      </c>
      <c r="AJ113">
        <f t="shared" si="19"/>
        <v>1</v>
      </c>
      <c r="AK113">
        <f t="shared" si="20"/>
        <v>1</v>
      </c>
      <c r="AL113" s="4">
        <f t="shared" si="24"/>
        <v>-8.6411233044308162E-3</v>
      </c>
      <c r="AM113" s="4">
        <f t="shared" si="25"/>
        <v>6.0633558697978729E-3</v>
      </c>
      <c r="AN113" s="4">
        <f t="shared" si="26"/>
        <v>-2.5777674346329433E-3</v>
      </c>
      <c r="AO113" s="13">
        <f t="shared" si="27"/>
        <v>1.1289283160186007E-2</v>
      </c>
      <c r="AQ113" s="4"/>
      <c r="AS113">
        <f t="shared" si="28"/>
        <v>0</v>
      </c>
      <c r="AT113">
        <f t="shared" si="29"/>
        <v>1</v>
      </c>
      <c r="AU113">
        <f t="shared" si="30"/>
        <v>0</v>
      </c>
      <c r="AV113">
        <f t="shared" si="31"/>
        <v>0</v>
      </c>
      <c r="AW113" s="4">
        <f t="shared" si="32"/>
        <v>0</v>
      </c>
      <c r="AX113" s="4">
        <f t="shared" si="33"/>
        <v>0</v>
      </c>
      <c r="AY113" s="4">
        <f t="shared" si="34"/>
        <v>0</v>
      </c>
      <c r="AZ113" s="13">
        <f t="shared" si="35"/>
        <v>2.5802171597277768E-2</v>
      </c>
      <c r="BB113" s="13">
        <f t="shared" si="36"/>
        <v>-2.5777674346329433E-3</v>
      </c>
      <c r="BC113" s="13">
        <f t="shared" si="37"/>
        <v>3.7091454757463782E-2</v>
      </c>
    </row>
    <row r="114" spans="1:55" x14ac:dyDescent="0.25">
      <c r="A114" s="1">
        <v>46188</v>
      </c>
      <c r="B114" s="2">
        <v>191.79</v>
      </c>
      <c r="C114" s="2">
        <v>253.97</v>
      </c>
      <c r="D114" s="3">
        <v>1.3242087700088601</v>
      </c>
      <c r="E114" s="3">
        <v>1.35712995914511</v>
      </c>
      <c r="F114" s="3">
        <v>1.3264045957292301</v>
      </c>
      <c r="G114" s="3">
        <v>1.3329326929707199</v>
      </c>
      <c r="H114" s="2">
        <v>260.28395486444202</v>
      </c>
      <c r="I114" s="2">
        <v>254.26797594167701</v>
      </c>
      <c r="J114" s="2">
        <v>255.93667638966701</v>
      </c>
      <c r="K114" s="4">
        <v>-2.4557019358205E-2</v>
      </c>
      <c r="L114" s="4">
        <v>-1.1725844581666799E-3</v>
      </c>
      <c r="M114" s="4">
        <v>-7.7139062219474001E-3</v>
      </c>
      <c r="N114" s="2">
        <v>0</v>
      </c>
      <c r="O114" s="2">
        <v>7.1800000000000003E-2</v>
      </c>
      <c r="P114" s="2">
        <v>191.79</v>
      </c>
      <c r="Q114" s="2">
        <v>254.04179999999999</v>
      </c>
      <c r="R114" s="3">
        <v>1.3245831378069699</v>
      </c>
      <c r="S114" s="3">
        <v>1.35715284482902</v>
      </c>
      <c r="T114" s="3">
        <v>1.32644203250904</v>
      </c>
      <c r="U114" s="3">
        <v>1.33295141136063</v>
      </c>
      <c r="V114" s="2">
        <v>260.28834410975901</v>
      </c>
      <c r="W114" s="2">
        <v>254.26797594167701</v>
      </c>
      <c r="X114" s="2">
        <v>255.93667638966701</v>
      </c>
      <c r="Y114" s="4">
        <v>-2.4291211910534499E-2</v>
      </c>
      <c r="Z114" s="4">
        <v>-8.8991385690088303E-4</v>
      </c>
      <c r="AA114" s="4">
        <v>-7.4312356206814199E-3</v>
      </c>
      <c r="AC114" s="4">
        <f t="shared" si="21"/>
        <v>3.71268642391612E-2</v>
      </c>
      <c r="AD114" s="4">
        <f t="shared" si="21"/>
        <v>3.6652057657491723E-2</v>
      </c>
      <c r="AE114" s="4"/>
      <c r="AF114" s="4"/>
      <c r="AH114">
        <f t="shared" si="22"/>
        <v>1</v>
      </c>
      <c r="AI114">
        <f t="shared" si="23"/>
        <v>0</v>
      </c>
      <c r="AJ114">
        <f t="shared" si="19"/>
        <v>1</v>
      </c>
      <c r="AK114">
        <f t="shared" si="20"/>
        <v>1</v>
      </c>
      <c r="AL114" s="4">
        <f t="shared" si="24"/>
        <v>-3.71268642391612E-2</v>
      </c>
      <c r="AM114" s="4">
        <f t="shared" si="25"/>
        <v>3.6652057657491723E-2</v>
      </c>
      <c r="AN114" s="4">
        <f t="shared" si="26"/>
        <v>-4.748065816694777E-4</v>
      </c>
      <c r="AO114" s="13">
        <f t="shared" si="27"/>
        <v>1.081447657851653E-2</v>
      </c>
      <c r="AQ114" s="4"/>
      <c r="AS114">
        <f t="shared" si="28"/>
        <v>0</v>
      </c>
      <c r="AT114">
        <f t="shared" si="29"/>
        <v>1</v>
      </c>
      <c r="AU114">
        <f t="shared" si="30"/>
        <v>0</v>
      </c>
      <c r="AV114">
        <f t="shared" si="31"/>
        <v>0</v>
      </c>
      <c r="AW114" s="4">
        <f t="shared" si="32"/>
        <v>0</v>
      </c>
      <c r="AX114" s="4">
        <f t="shared" si="33"/>
        <v>0</v>
      </c>
      <c r="AY114" s="4">
        <f t="shared" si="34"/>
        <v>0</v>
      </c>
      <c r="AZ114" s="13">
        <f t="shared" si="35"/>
        <v>2.5802171597277768E-2</v>
      </c>
      <c r="BB114" s="13">
        <f t="shared" si="36"/>
        <v>-4.748065816694777E-4</v>
      </c>
      <c r="BC114" s="13">
        <f t="shared" si="37"/>
        <v>3.6616648175794304E-2</v>
      </c>
    </row>
    <row r="115" spans="1:55" x14ac:dyDescent="0.25">
      <c r="A115" s="1">
        <v>46189</v>
      </c>
      <c r="B115" s="2">
        <v>186.44</v>
      </c>
      <c r="C115" s="2">
        <v>248.07</v>
      </c>
      <c r="D115" s="3">
        <v>1.3305621111349399</v>
      </c>
      <c r="E115" s="3">
        <v>1.35712995914511</v>
      </c>
      <c r="F115" s="3">
        <v>1.3283170704015801</v>
      </c>
      <c r="G115" s="3">
        <v>1.33167288845635</v>
      </c>
      <c r="H115" s="2">
        <v>253.02330958301499</v>
      </c>
      <c r="I115" s="2">
        <v>247.29487282775801</v>
      </c>
      <c r="J115" s="2">
        <v>248.51197127746201</v>
      </c>
      <c r="K115" s="4">
        <v>-1.9770652820567801E-2</v>
      </c>
      <c r="L115" s="4">
        <v>3.1295226907939499E-3</v>
      </c>
      <c r="M115" s="4">
        <v>-1.78005412894045E-3</v>
      </c>
      <c r="N115" s="2">
        <v>0</v>
      </c>
      <c r="O115" s="2">
        <v>7.1800000000000003E-2</v>
      </c>
      <c r="P115" s="2">
        <v>186.44</v>
      </c>
      <c r="Q115" s="2">
        <v>248.14179999999999</v>
      </c>
      <c r="R115" s="3">
        <v>1.3309472216262599</v>
      </c>
      <c r="S115" s="3">
        <v>1.35715284482902</v>
      </c>
      <c r="T115" s="3">
        <v>1.3283930182305199</v>
      </c>
      <c r="U115" s="3">
        <v>1.33171086237083</v>
      </c>
      <c r="V115" s="2">
        <v>253.02757638992401</v>
      </c>
      <c r="W115" s="2">
        <v>247.301852540986</v>
      </c>
      <c r="X115" s="2">
        <v>248.51546113407599</v>
      </c>
      <c r="Y115" s="4">
        <v>-1.9498123418399401E-2</v>
      </c>
      <c r="Z115" s="4">
        <v>3.39069139116007E-3</v>
      </c>
      <c r="AA115" s="4">
        <v>-1.5047044866517601E-3</v>
      </c>
      <c r="AC115" s="4">
        <f t="shared" si="21"/>
        <v>-2.8291551942204958E-2</v>
      </c>
      <c r="AD115" s="4">
        <f t="shared" si="21"/>
        <v>-2.3505185404567846E-2</v>
      </c>
      <c r="AE115" s="4"/>
      <c r="AF115" s="4"/>
      <c r="AH115">
        <f t="shared" si="22"/>
        <v>0</v>
      </c>
      <c r="AI115">
        <f t="shared" si="23"/>
        <v>0</v>
      </c>
      <c r="AJ115">
        <f t="shared" si="19"/>
        <v>1</v>
      </c>
      <c r="AK115">
        <f t="shared" si="20"/>
        <v>1</v>
      </c>
      <c r="AL115" s="4">
        <f t="shared" si="24"/>
        <v>2.8291551942204958E-2</v>
      </c>
      <c r="AM115" s="4">
        <f t="shared" si="25"/>
        <v>-2.3505185404567846E-2</v>
      </c>
      <c r="AN115" s="4">
        <f t="shared" si="26"/>
        <v>4.7863665376371121E-3</v>
      </c>
      <c r="AO115" s="13">
        <f t="shared" si="27"/>
        <v>1.5600843116153642E-2</v>
      </c>
      <c r="AQ115" s="4"/>
      <c r="AS115">
        <f t="shared" si="28"/>
        <v>0</v>
      </c>
      <c r="AT115">
        <f t="shared" si="29"/>
        <v>1</v>
      </c>
      <c r="AU115">
        <f t="shared" si="30"/>
        <v>0</v>
      </c>
      <c r="AV115">
        <f t="shared" si="31"/>
        <v>0</v>
      </c>
      <c r="AW115" s="4">
        <f t="shared" si="32"/>
        <v>0</v>
      </c>
      <c r="AX115" s="4">
        <f t="shared" si="33"/>
        <v>0</v>
      </c>
      <c r="AY115" s="4">
        <f t="shared" si="34"/>
        <v>0</v>
      </c>
      <c r="AZ115" s="13">
        <f t="shared" si="35"/>
        <v>2.5802171597277768E-2</v>
      </c>
      <c r="BB115" s="13">
        <f t="shared" si="36"/>
        <v>4.7863665376371121E-3</v>
      </c>
      <c r="BC115" s="13">
        <f t="shared" si="37"/>
        <v>4.1403014713431413E-2</v>
      </c>
    </row>
    <row r="116" spans="1:55" x14ac:dyDescent="0.25">
      <c r="A116" s="1">
        <v>46190</v>
      </c>
      <c r="B116" s="2">
        <v>185.8</v>
      </c>
      <c r="C116" s="2">
        <v>246.39</v>
      </c>
      <c r="D116" s="3">
        <v>1.3261033369214199</v>
      </c>
      <c r="E116" s="3">
        <v>1.35712995914511</v>
      </c>
      <c r="F116" s="3">
        <v>1.32967326354436</v>
      </c>
      <c r="G116" s="3">
        <v>1.3302800640763801</v>
      </c>
      <c r="H116" s="2">
        <v>252.15474640916199</v>
      </c>
      <c r="I116" s="2">
        <v>246.80131168061399</v>
      </c>
      <c r="J116" s="2">
        <v>247.424822675191</v>
      </c>
      <c r="K116" s="4">
        <v>-2.31273256777405E-2</v>
      </c>
      <c r="L116" s="4">
        <v>-1.6679603481717601E-3</v>
      </c>
      <c r="M116" s="4">
        <v>-4.1911426812386403E-3</v>
      </c>
      <c r="N116" s="2">
        <v>0</v>
      </c>
      <c r="O116" s="2">
        <v>7.1800000000000003E-2</v>
      </c>
      <c r="P116" s="2">
        <v>185.8</v>
      </c>
      <c r="Q116" s="2">
        <v>246.46179999999899</v>
      </c>
      <c r="R116" s="3">
        <v>1.32648977395048</v>
      </c>
      <c r="S116" s="3">
        <v>1.35715284482902</v>
      </c>
      <c r="T116" s="3">
        <v>1.3297878550762099</v>
      </c>
      <c r="U116" s="3">
        <v>1.3303373598423001</v>
      </c>
      <c r="V116" s="2">
        <v>252.15899856923301</v>
      </c>
      <c r="W116" s="2">
        <v>246.815422787231</v>
      </c>
      <c r="X116" s="2">
        <v>247.43187822850001</v>
      </c>
      <c r="Y116" s="4">
        <v>-2.28528233518632E-2</v>
      </c>
      <c r="Z116" s="4">
        <v>-1.43376921323025E-3</v>
      </c>
      <c r="AA116" s="4">
        <v>-3.9282927429172103E-3</v>
      </c>
      <c r="AC116" s="4">
        <f t="shared" si="21"/>
        <v>-3.438645124802007E-3</v>
      </c>
      <c r="AD116" s="4">
        <f t="shared" si="21"/>
        <v>-6.7953179819744448E-3</v>
      </c>
      <c r="AE116" s="4"/>
      <c r="AF116" s="4"/>
      <c r="AH116">
        <f t="shared" si="22"/>
        <v>1</v>
      </c>
      <c r="AI116">
        <f t="shared" si="23"/>
        <v>0</v>
      </c>
      <c r="AJ116">
        <f t="shared" si="19"/>
        <v>1</v>
      </c>
      <c r="AK116">
        <f t="shared" si="20"/>
        <v>1</v>
      </c>
      <c r="AL116" s="4">
        <f t="shared" si="24"/>
        <v>3.438645124802007E-3</v>
      </c>
      <c r="AM116" s="4">
        <f t="shared" si="25"/>
        <v>-6.7953179819744448E-3</v>
      </c>
      <c r="AN116" s="4">
        <f t="shared" si="26"/>
        <v>-3.3566728571724378E-3</v>
      </c>
      <c r="AO116" s="13">
        <f t="shared" si="27"/>
        <v>1.2244170258981203E-2</v>
      </c>
      <c r="AQ116" s="4"/>
      <c r="AS116">
        <f t="shared" si="28"/>
        <v>0</v>
      </c>
      <c r="AT116">
        <f t="shared" si="29"/>
        <v>1</v>
      </c>
      <c r="AU116">
        <f t="shared" si="30"/>
        <v>0</v>
      </c>
      <c r="AV116">
        <f t="shared" si="31"/>
        <v>0</v>
      </c>
      <c r="AW116" s="4">
        <f t="shared" si="32"/>
        <v>0</v>
      </c>
      <c r="AX116" s="4">
        <f t="shared" si="33"/>
        <v>0</v>
      </c>
      <c r="AY116" s="4">
        <f t="shared" si="34"/>
        <v>0</v>
      </c>
      <c r="AZ116" s="13">
        <f t="shared" si="35"/>
        <v>2.5802171597277768E-2</v>
      </c>
      <c r="BB116" s="13">
        <f t="shared" si="36"/>
        <v>-3.3566728571724378E-3</v>
      </c>
      <c r="BC116" s="13">
        <f t="shared" si="37"/>
        <v>3.8046341856258978E-2</v>
      </c>
    </row>
    <row r="117" spans="1:55" x14ac:dyDescent="0.25">
      <c r="A117" s="1">
        <v>46191</v>
      </c>
      <c r="B117" s="2">
        <v>191.44</v>
      </c>
      <c r="C117" s="2">
        <v>253.57</v>
      </c>
      <c r="D117" s="3">
        <v>1.3245403259506801</v>
      </c>
      <c r="E117" s="3">
        <v>1.35712995914511</v>
      </c>
      <c r="F117" s="3">
        <v>1.32938411655668</v>
      </c>
      <c r="G117" s="3">
        <v>1.3289531682140401</v>
      </c>
      <c r="H117" s="2">
        <v>259.80895937874101</v>
      </c>
      <c r="I117" s="2">
        <v>254.552649572934</v>
      </c>
      <c r="J117" s="2">
        <v>254.668815466783</v>
      </c>
      <c r="K117" s="4">
        <v>-2.4306670282814701E-2</v>
      </c>
      <c r="L117" s="4">
        <v>-3.8677701093118499E-3</v>
      </c>
      <c r="M117" s="4">
        <v>-4.32401912409022E-3</v>
      </c>
      <c r="N117" s="2">
        <v>0</v>
      </c>
      <c r="O117" s="2">
        <v>7.1800000000000003E-2</v>
      </c>
      <c r="P117" s="2">
        <v>191.44</v>
      </c>
      <c r="Q117" s="2">
        <v>253.64179999999999</v>
      </c>
      <c r="R117" s="3">
        <v>1.3249153781863701</v>
      </c>
      <c r="S117" s="3">
        <v>1.35715284482902</v>
      </c>
      <c r="T117" s="3">
        <v>1.3295362133121</v>
      </c>
      <c r="U117" s="3">
        <v>1.3290292165917501</v>
      </c>
      <c r="V117" s="2">
        <v>259.81334061406898</v>
      </c>
      <c r="W117" s="2">
        <v>254.57458697579099</v>
      </c>
      <c r="X117" s="2">
        <v>254.679784168211</v>
      </c>
      <c r="Y117" s="4">
        <v>-2.40404169928271E-2</v>
      </c>
      <c r="Z117" s="4">
        <v>-3.6708301705237201E-3</v>
      </c>
      <c r="AA117" s="4">
        <v>-4.0839722067145404E-3</v>
      </c>
      <c r="AC117" s="4">
        <f t="shared" si="21"/>
        <v>2.9903617220379732E-2</v>
      </c>
      <c r="AD117" s="4">
        <f t="shared" si="21"/>
        <v>2.872427261530542E-2</v>
      </c>
      <c r="AE117" s="4"/>
      <c r="AF117" s="4"/>
      <c r="AH117">
        <f t="shared" si="22"/>
        <v>1</v>
      </c>
      <c r="AI117">
        <f t="shared" si="23"/>
        <v>0</v>
      </c>
      <c r="AJ117">
        <f t="shared" si="19"/>
        <v>1</v>
      </c>
      <c r="AK117">
        <f t="shared" si="20"/>
        <v>1</v>
      </c>
      <c r="AL117" s="4">
        <f t="shared" si="24"/>
        <v>-2.9903617220379732E-2</v>
      </c>
      <c r="AM117" s="4">
        <f t="shared" si="25"/>
        <v>2.872427261530542E-2</v>
      </c>
      <c r="AN117" s="4">
        <f t="shared" si="26"/>
        <v>-1.1793446050743124E-3</v>
      </c>
      <c r="AO117" s="13">
        <f t="shared" si="27"/>
        <v>1.1064825653906891E-2</v>
      </c>
      <c r="AQ117" s="4"/>
      <c r="AS117">
        <f t="shared" si="28"/>
        <v>0</v>
      </c>
      <c r="AT117">
        <f t="shared" si="29"/>
        <v>1</v>
      </c>
      <c r="AU117">
        <f t="shared" si="30"/>
        <v>0</v>
      </c>
      <c r="AV117">
        <f t="shared" si="31"/>
        <v>0</v>
      </c>
      <c r="AW117" s="4">
        <f t="shared" si="32"/>
        <v>0</v>
      </c>
      <c r="AX117" s="4">
        <f t="shared" si="33"/>
        <v>0</v>
      </c>
      <c r="AY117" s="4">
        <f t="shared" si="34"/>
        <v>0</v>
      </c>
      <c r="AZ117" s="13">
        <f t="shared" si="35"/>
        <v>2.5802171597277768E-2</v>
      </c>
      <c r="BB117" s="13">
        <f t="shared" si="36"/>
        <v>-1.1793446050743124E-3</v>
      </c>
      <c r="BC117" s="13">
        <f t="shared" si="37"/>
        <v>3.6866997251184669E-2</v>
      </c>
    </row>
    <row r="118" spans="1:55" x14ac:dyDescent="0.25">
      <c r="A118" s="1">
        <v>46195</v>
      </c>
      <c r="B118" s="2">
        <v>192.15</v>
      </c>
      <c r="C118" s="2">
        <v>253.28</v>
      </c>
      <c r="D118" s="3">
        <v>1.31813687223523</v>
      </c>
      <c r="E118" s="3">
        <v>1.35712995914511</v>
      </c>
      <c r="F118" s="3">
        <v>1.32739303395214</v>
      </c>
      <c r="G118" s="3">
        <v>1.32764836568918</v>
      </c>
      <c r="H118" s="2">
        <v>260.77252164973402</v>
      </c>
      <c r="I118" s="2">
        <v>255.441157996367</v>
      </c>
      <c r="J118" s="2">
        <v>255.35835127232801</v>
      </c>
      <c r="K118" s="4">
        <v>-2.91528665963636E-2</v>
      </c>
      <c r="L118" s="4">
        <v>-8.4964856035410607E-3</v>
      </c>
      <c r="M118" s="4">
        <v>-8.1722616242245506E-3</v>
      </c>
      <c r="N118" s="2">
        <v>0</v>
      </c>
      <c r="O118" s="2">
        <v>0</v>
      </c>
      <c r="P118" s="2">
        <v>192.15</v>
      </c>
      <c r="Q118" s="2">
        <v>253.28</v>
      </c>
      <c r="R118" s="3">
        <v>1.31813687223523</v>
      </c>
      <c r="S118" s="3">
        <v>1.35715284482902</v>
      </c>
      <c r="T118" s="3">
        <v>1.3275451307075601</v>
      </c>
      <c r="U118" s="3">
        <v>1.32772441406689</v>
      </c>
      <c r="V118" s="2">
        <v>260.77691913389799</v>
      </c>
      <c r="W118" s="2">
        <v>255.470383387921</v>
      </c>
      <c r="X118" s="2">
        <v>255.37296396810501</v>
      </c>
      <c r="Y118" s="4">
        <v>-2.9169729749958899E-2</v>
      </c>
      <c r="Z118" s="4">
        <v>-8.6108905023073602E-3</v>
      </c>
      <c r="AA118" s="4">
        <v>-8.2294842590804797E-3</v>
      </c>
      <c r="AC118" s="4">
        <f t="shared" si="21"/>
        <v>3.7018734107351968E-3</v>
      </c>
      <c r="AD118" s="4">
        <f t="shared" si="21"/>
        <v>-1.1443229028140229E-3</v>
      </c>
      <c r="AE118" s="4"/>
      <c r="AF118" s="4"/>
      <c r="AH118">
        <f t="shared" si="22"/>
        <v>1</v>
      </c>
      <c r="AI118">
        <f t="shared" si="23"/>
        <v>0</v>
      </c>
      <c r="AJ118">
        <f t="shared" si="19"/>
        <v>1</v>
      </c>
      <c r="AK118">
        <f t="shared" si="20"/>
        <v>1</v>
      </c>
      <c r="AL118" s="4">
        <f t="shared" si="24"/>
        <v>-3.7018734107351968E-3</v>
      </c>
      <c r="AM118" s="4">
        <f t="shared" si="25"/>
        <v>-1.1443229028140229E-3</v>
      </c>
      <c r="AN118" s="4">
        <f t="shared" si="26"/>
        <v>-4.8461963135492201E-3</v>
      </c>
      <c r="AO118" s="13">
        <f t="shared" si="27"/>
        <v>6.2186293403576707E-3</v>
      </c>
      <c r="AQ118" s="4"/>
      <c r="AS118">
        <f t="shared" si="28"/>
        <v>0</v>
      </c>
      <c r="AT118">
        <f t="shared" si="29"/>
        <v>1</v>
      </c>
      <c r="AU118">
        <f t="shared" si="30"/>
        <v>0</v>
      </c>
      <c r="AV118">
        <f t="shared" si="31"/>
        <v>0</v>
      </c>
      <c r="AW118" s="4">
        <f t="shared" si="32"/>
        <v>0</v>
      </c>
      <c r="AX118" s="4">
        <f t="shared" si="33"/>
        <v>0</v>
      </c>
      <c r="AY118" s="4">
        <f t="shared" si="34"/>
        <v>0</v>
      </c>
      <c r="AZ118" s="13">
        <f t="shared" si="35"/>
        <v>2.5802171597277768E-2</v>
      </c>
      <c r="BB118" s="13">
        <f t="shared" si="36"/>
        <v>-4.8461963135492201E-3</v>
      </c>
      <c r="BC118" s="13">
        <f t="shared" si="37"/>
        <v>3.202080093763545E-2</v>
      </c>
    </row>
    <row r="119" spans="1:55" x14ac:dyDescent="0.25">
      <c r="A119" s="1">
        <v>46196</v>
      </c>
      <c r="B119" s="2">
        <v>184.19</v>
      </c>
      <c r="C119" s="2">
        <v>243.37</v>
      </c>
      <c r="D119" s="3">
        <v>1.3212986589934299</v>
      </c>
      <c r="E119" s="3">
        <v>1.35712995914511</v>
      </c>
      <c r="F119" s="3">
        <v>1.3264302730733299</v>
      </c>
      <c r="G119" s="3">
        <v>1.32670016043829</v>
      </c>
      <c r="H119" s="2">
        <v>249.96976717493899</v>
      </c>
      <c r="I119" s="2">
        <v>244.492522923645</v>
      </c>
      <c r="J119" s="2">
        <v>244.53955247629099</v>
      </c>
      <c r="K119" s="4">
        <v>-2.6757060195224201E-2</v>
      </c>
      <c r="L119" s="4">
        <v>-4.6018083039328197E-3</v>
      </c>
      <c r="M119" s="4">
        <v>-4.7941455969516501E-3</v>
      </c>
      <c r="N119" s="2">
        <v>0</v>
      </c>
      <c r="O119" s="2">
        <v>0</v>
      </c>
      <c r="P119" s="2">
        <v>184.19</v>
      </c>
      <c r="Q119" s="2">
        <v>243.37</v>
      </c>
      <c r="R119" s="3">
        <v>1.3212986589934299</v>
      </c>
      <c r="S119" s="3">
        <v>1.35715284482902</v>
      </c>
      <c r="T119" s="3">
        <v>1.32658236982875</v>
      </c>
      <c r="U119" s="3">
        <v>1.326776208816</v>
      </c>
      <c r="V119" s="2">
        <v>249.97398248905799</v>
      </c>
      <c r="W119" s="2">
        <v>244.52053762502601</v>
      </c>
      <c r="X119" s="2">
        <v>244.553559826982</v>
      </c>
      <c r="Y119" s="4">
        <v>-2.6773923348819499E-2</v>
      </c>
      <c r="Z119" s="4">
        <v>-4.7163847996180303E-3</v>
      </c>
      <c r="AA119" s="4">
        <v>-4.8514244681590601E-3</v>
      </c>
      <c r="AC119" s="4">
        <f t="shared" si="21"/>
        <v>-4.2308483479841438E-2</v>
      </c>
      <c r="AD119" s="4">
        <f t="shared" si="21"/>
        <v>-3.9912677078701934E-2</v>
      </c>
      <c r="AE119" s="4"/>
      <c r="AF119" s="4"/>
      <c r="AH119">
        <f t="shared" si="22"/>
        <v>1</v>
      </c>
      <c r="AI119">
        <f t="shared" si="23"/>
        <v>0</v>
      </c>
      <c r="AJ119">
        <f t="shared" si="19"/>
        <v>1</v>
      </c>
      <c r="AK119">
        <f t="shared" si="20"/>
        <v>1</v>
      </c>
      <c r="AL119" s="4">
        <f t="shared" si="24"/>
        <v>4.2308483479841438E-2</v>
      </c>
      <c r="AM119" s="4">
        <f t="shared" si="25"/>
        <v>-3.9912677078701934E-2</v>
      </c>
      <c r="AN119" s="4">
        <f t="shared" si="26"/>
        <v>2.3958064011395039E-3</v>
      </c>
      <c r="AO119" s="13">
        <f t="shared" si="27"/>
        <v>8.6144357414971746E-3</v>
      </c>
      <c r="AQ119" s="4"/>
      <c r="AS119">
        <f t="shared" si="28"/>
        <v>0</v>
      </c>
      <c r="AT119">
        <f t="shared" si="29"/>
        <v>1</v>
      </c>
      <c r="AU119">
        <f t="shared" si="30"/>
        <v>0</v>
      </c>
      <c r="AV119">
        <f t="shared" si="31"/>
        <v>0</v>
      </c>
      <c r="AW119" s="4">
        <f t="shared" si="32"/>
        <v>0</v>
      </c>
      <c r="AX119" s="4">
        <f t="shared" si="33"/>
        <v>0</v>
      </c>
      <c r="AY119" s="4">
        <f t="shared" si="34"/>
        <v>0</v>
      </c>
      <c r="AZ119" s="13">
        <f t="shared" si="35"/>
        <v>2.5802171597277768E-2</v>
      </c>
      <c r="BB119" s="13">
        <f t="shared" si="36"/>
        <v>2.3958064011395039E-3</v>
      </c>
      <c r="BC119" s="13">
        <f t="shared" si="37"/>
        <v>3.4416607338774954E-2</v>
      </c>
    </row>
    <row r="120" spans="1:55" x14ac:dyDescent="0.25">
      <c r="A120" s="1">
        <v>46197</v>
      </c>
      <c r="B120" s="2">
        <v>183.05</v>
      </c>
      <c r="C120" s="2">
        <v>242.19</v>
      </c>
      <c r="D120" s="3">
        <v>1.3230811253755801</v>
      </c>
      <c r="E120" s="3">
        <v>1.35712995914511</v>
      </c>
      <c r="F120" s="3">
        <v>1.32537554885701</v>
      </c>
      <c r="G120" s="3">
        <v>1.3260345126992901</v>
      </c>
      <c r="H120" s="2">
        <v>248.42263902151299</v>
      </c>
      <c r="I120" s="2">
        <v>242.803061486074</v>
      </c>
      <c r="J120" s="2">
        <v>242.85246436822999</v>
      </c>
      <c r="K120" s="4">
        <v>-2.54089432094242E-2</v>
      </c>
      <c r="L120" s="4">
        <v>-2.52812611678959E-3</v>
      </c>
      <c r="M120" s="4">
        <v>-2.7315743622884298E-3</v>
      </c>
      <c r="N120" s="2">
        <v>0</v>
      </c>
      <c r="O120" s="2">
        <v>0</v>
      </c>
      <c r="P120" s="2">
        <v>183.05</v>
      </c>
      <c r="Q120" s="2">
        <v>242.19</v>
      </c>
      <c r="R120" s="3">
        <v>1.3230811253755801</v>
      </c>
      <c r="S120" s="3">
        <v>1.35715284482902</v>
      </c>
      <c r="T120" s="3">
        <v>1.3255276456124201</v>
      </c>
      <c r="U120" s="3">
        <v>1.3261105610770001</v>
      </c>
      <c r="V120" s="2">
        <v>248.426828245953</v>
      </c>
      <c r="W120" s="2">
        <v>242.83090279715299</v>
      </c>
      <c r="X120" s="2">
        <v>242.866385023769</v>
      </c>
      <c r="Y120" s="4">
        <v>-2.5425806363019499E-2</v>
      </c>
      <c r="Z120" s="4">
        <v>-2.6427857705921E-3</v>
      </c>
      <c r="AA120" s="4">
        <v>-2.7888941700777098E-3</v>
      </c>
      <c r="AC120" s="4">
        <f t="shared" si="21"/>
        <v>-6.2084939647662164E-3</v>
      </c>
      <c r="AD120" s="4">
        <f t="shared" si="21"/>
        <v>-4.8603769789662028E-3</v>
      </c>
      <c r="AE120" s="4"/>
      <c r="AF120" s="4"/>
      <c r="AH120">
        <f t="shared" si="22"/>
        <v>0</v>
      </c>
      <c r="AI120">
        <f t="shared" si="23"/>
        <v>0</v>
      </c>
      <c r="AJ120">
        <f t="shared" si="19"/>
        <v>1</v>
      </c>
      <c r="AK120">
        <f t="shared" si="20"/>
        <v>1</v>
      </c>
      <c r="AL120" s="4">
        <f t="shared" si="24"/>
        <v>6.2084939647662164E-3</v>
      </c>
      <c r="AM120" s="4">
        <f t="shared" si="25"/>
        <v>-4.8603769789662028E-3</v>
      </c>
      <c r="AN120" s="4">
        <f t="shared" si="26"/>
        <v>1.3481169858000136E-3</v>
      </c>
      <c r="AO120" s="13">
        <f t="shared" si="27"/>
        <v>9.9625527272971873E-3</v>
      </c>
      <c r="AQ120" s="4"/>
      <c r="AS120">
        <f t="shared" si="28"/>
        <v>0</v>
      </c>
      <c r="AT120">
        <f t="shared" si="29"/>
        <v>1</v>
      </c>
      <c r="AU120">
        <f t="shared" si="30"/>
        <v>0</v>
      </c>
      <c r="AV120">
        <f t="shared" si="31"/>
        <v>0</v>
      </c>
      <c r="AW120" s="4">
        <f t="shared" si="32"/>
        <v>0</v>
      </c>
      <c r="AX120" s="4">
        <f t="shared" si="33"/>
        <v>0</v>
      </c>
      <c r="AY120" s="4">
        <f t="shared" si="34"/>
        <v>0</v>
      </c>
      <c r="AZ120" s="13">
        <f t="shared" si="35"/>
        <v>2.5802171597277768E-2</v>
      </c>
      <c r="BB120" s="13">
        <f t="shared" si="36"/>
        <v>1.3481169858000136E-3</v>
      </c>
      <c r="BC120" s="13">
        <f t="shared" si="37"/>
        <v>3.5764724324574969E-2</v>
      </c>
    </row>
    <row r="121" spans="1:55" x14ac:dyDescent="0.25">
      <c r="A121" s="1">
        <v>46198</v>
      </c>
      <c r="B121" s="2">
        <v>184.57</v>
      </c>
      <c r="C121" s="2">
        <v>243.99</v>
      </c>
      <c r="D121" s="3">
        <v>1.3219374762962499</v>
      </c>
      <c r="E121" s="3">
        <v>1.35712995914511</v>
      </c>
      <c r="F121" s="3">
        <v>1.3242963530455401</v>
      </c>
      <c r="G121" s="3">
        <v>1.32534995182344</v>
      </c>
      <c r="H121" s="2">
        <v>250.485476559414</v>
      </c>
      <c r="I121" s="2">
        <v>244.624565052538</v>
      </c>
      <c r="J121" s="2">
        <v>244.746190008909</v>
      </c>
      <c r="K121" s="4">
        <v>-2.6273700190619E-2</v>
      </c>
      <c r="L121" s="4">
        <v>-2.5974068506493101E-3</v>
      </c>
      <c r="M121" s="4">
        <v>-3.0944735740573502E-3</v>
      </c>
      <c r="N121" s="2">
        <v>0</v>
      </c>
      <c r="O121" s="2">
        <v>0</v>
      </c>
      <c r="P121" s="2">
        <v>184.57</v>
      </c>
      <c r="Q121" s="2">
        <v>243.99</v>
      </c>
      <c r="R121" s="3">
        <v>1.3219374762962499</v>
      </c>
      <c r="S121" s="3">
        <v>1.35715284482902</v>
      </c>
      <c r="T121" s="3">
        <v>1.3244484498009601</v>
      </c>
      <c r="U121" s="3">
        <v>1.32542600020114</v>
      </c>
      <c r="V121" s="2">
        <v>250.48970057009399</v>
      </c>
      <c r="W121" s="2">
        <v>244.652637550685</v>
      </c>
      <c r="X121" s="2">
        <v>244.760226257982</v>
      </c>
      <c r="Y121" s="4">
        <v>-2.6290563344214399E-2</v>
      </c>
      <c r="Z121" s="4">
        <v>-2.7121577445343502E-3</v>
      </c>
      <c r="AA121" s="4">
        <v>-3.1518221546321698E-3</v>
      </c>
      <c r="AC121" s="4">
        <f t="shared" si="21"/>
        <v>8.2694557529545722E-3</v>
      </c>
      <c r="AD121" s="4">
        <f t="shared" si="21"/>
        <v>7.4046987717598335E-3</v>
      </c>
      <c r="AE121" s="4"/>
      <c r="AF121" s="4"/>
      <c r="AH121">
        <f t="shared" si="22"/>
        <v>1</v>
      </c>
      <c r="AI121">
        <f t="shared" si="23"/>
        <v>0</v>
      </c>
      <c r="AJ121">
        <f t="shared" ref="AJ121:AJ156" si="38">AK121</f>
        <v>1</v>
      </c>
      <c r="AK121">
        <f t="shared" si="20"/>
        <v>1</v>
      </c>
      <c r="AL121" s="4">
        <f t="shared" si="24"/>
        <v>-8.2694557529545722E-3</v>
      </c>
      <c r="AM121" s="4">
        <f t="shared" si="25"/>
        <v>7.4046987717598335E-3</v>
      </c>
      <c r="AN121" s="4">
        <f t="shared" si="26"/>
        <v>-8.6475698119473868E-4</v>
      </c>
      <c r="AO121" s="13">
        <f t="shared" si="27"/>
        <v>9.0977957461024495E-3</v>
      </c>
      <c r="AQ121" s="4"/>
      <c r="AS121">
        <f t="shared" si="28"/>
        <v>0</v>
      </c>
      <c r="AT121">
        <f t="shared" si="29"/>
        <v>1</v>
      </c>
      <c r="AU121">
        <f t="shared" si="30"/>
        <v>0</v>
      </c>
      <c r="AV121">
        <f t="shared" si="31"/>
        <v>0</v>
      </c>
      <c r="AW121" s="4">
        <f t="shared" si="32"/>
        <v>0</v>
      </c>
      <c r="AX121" s="4">
        <f t="shared" si="33"/>
        <v>0</v>
      </c>
      <c r="AY121" s="4">
        <f t="shared" si="34"/>
        <v>0</v>
      </c>
      <c r="AZ121" s="13">
        <f t="shared" si="35"/>
        <v>2.5802171597277768E-2</v>
      </c>
      <c r="BB121" s="13">
        <f t="shared" si="36"/>
        <v>-8.6475698119473868E-4</v>
      </c>
      <c r="BC121" s="13">
        <f t="shared" si="37"/>
        <v>3.4899967343380231E-2</v>
      </c>
    </row>
    <row r="122" spans="1:55" x14ac:dyDescent="0.25">
      <c r="A122" s="1">
        <v>46199</v>
      </c>
      <c r="B122" s="2">
        <v>181.11</v>
      </c>
      <c r="C122" s="2">
        <v>239.66</v>
      </c>
      <c r="D122" s="3">
        <v>1.32328419192755</v>
      </c>
      <c r="E122" s="3">
        <v>1.35712995914511</v>
      </c>
      <c r="F122" s="3">
        <v>1.32379905311816</v>
      </c>
      <c r="G122" s="3">
        <v>1.3247413490034401</v>
      </c>
      <c r="H122" s="2">
        <v>245.78980690077199</v>
      </c>
      <c r="I122" s="2">
        <v>239.84331250007801</v>
      </c>
      <c r="J122" s="2">
        <v>240.03412977474301</v>
      </c>
      <c r="K122" s="4">
        <v>-2.5255474940286699E-2</v>
      </c>
      <c r="L122" s="4">
        <v>-7.6459329572984105E-4</v>
      </c>
      <c r="M122" s="4">
        <v>-1.5598683718719901E-3</v>
      </c>
      <c r="N122" s="2">
        <v>0</v>
      </c>
      <c r="O122" s="2">
        <v>0</v>
      </c>
      <c r="P122" s="2">
        <v>181.11</v>
      </c>
      <c r="Q122" s="2">
        <v>239.66</v>
      </c>
      <c r="R122" s="3">
        <v>1.32328419192755</v>
      </c>
      <c r="S122" s="3">
        <v>1.35715284482902</v>
      </c>
      <c r="T122" s="3">
        <v>1.3239511498735801</v>
      </c>
      <c r="U122" s="3">
        <v>1.3248173973811499</v>
      </c>
      <c r="V122" s="2">
        <v>245.793951726985</v>
      </c>
      <c r="W122" s="2">
        <v>239.870858743452</v>
      </c>
      <c r="X122" s="2">
        <v>240.04790289643</v>
      </c>
      <c r="Y122" s="4">
        <v>-2.5272338093882098E-2</v>
      </c>
      <c r="Z122" s="4">
        <v>-8.7943769706381905E-4</v>
      </c>
      <c r="AA122" s="4">
        <v>-1.61724657290142E-3</v>
      </c>
      <c r="AC122" s="4">
        <f t="shared" si="21"/>
        <v>-1.8924213842755316E-2</v>
      </c>
      <c r="AD122" s="4">
        <f t="shared" si="21"/>
        <v>-1.7905988592422997E-2</v>
      </c>
      <c r="AE122" s="4"/>
      <c r="AF122" s="4"/>
      <c r="AH122">
        <f t="shared" si="22"/>
        <v>0</v>
      </c>
      <c r="AI122">
        <f t="shared" si="23"/>
        <v>0</v>
      </c>
      <c r="AJ122">
        <f t="shared" si="38"/>
        <v>1</v>
      </c>
      <c r="AK122">
        <f t="shared" ref="AK122:AK156" si="39">IF(AH121,1,IF(AI121,0,AJ121))</f>
        <v>1</v>
      </c>
      <c r="AL122" s="4">
        <f t="shared" si="24"/>
        <v>1.8924213842755316E-2</v>
      </c>
      <c r="AM122" s="4">
        <f t="shared" si="25"/>
        <v>-1.7905988592422997E-2</v>
      </c>
      <c r="AN122" s="4">
        <f t="shared" si="26"/>
        <v>1.0182252503323184E-3</v>
      </c>
      <c r="AO122" s="13">
        <f t="shared" si="27"/>
        <v>1.0116020996434768E-2</v>
      </c>
      <c r="AQ122" s="4"/>
      <c r="AS122">
        <f t="shared" si="28"/>
        <v>0</v>
      </c>
      <c r="AT122">
        <f t="shared" si="29"/>
        <v>1</v>
      </c>
      <c r="AU122">
        <f t="shared" si="30"/>
        <v>0</v>
      </c>
      <c r="AV122">
        <f t="shared" si="31"/>
        <v>0</v>
      </c>
      <c r="AW122" s="4">
        <f t="shared" si="32"/>
        <v>0</v>
      </c>
      <c r="AX122" s="4">
        <f t="shared" si="33"/>
        <v>0</v>
      </c>
      <c r="AY122" s="4">
        <f t="shared" si="34"/>
        <v>0</v>
      </c>
      <c r="AZ122" s="13">
        <f t="shared" si="35"/>
        <v>2.5802171597277768E-2</v>
      </c>
      <c r="BB122" s="13">
        <f t="shared" si="36"/>
        <v>1.0182252503323184E-3</v>
      </c>
      <c r="BC122" s="13">
        <f t="shared" si="37"/>
        <v>3.5918192593712553E-2</v>
      </c>
    </row>
    <row r="123" spans="1:55" x14ac:dyDescent="0.25">
      <c r="A123" s="1">
        <v>46202</v>
      </c>
      <c r="B123" s="2">
        <v>185.41</v>
      </c>
      <c r="C123" s="2">
        <v>246.21</v>
      </c>
      <c r="D123" s="3">
        <v>1.32792190280998</v>
      </c>
      <c r="E123" s="3">
        <v>1.35712995914511</v>
      </c>
      <c r="F123" s="3">
        <v>1.32410747716539</v>
      </c>
      <c r="G123" s="3">
        <v>1.3249349522582701</v>
      </c>
      <c r="H123" s="2">
        <v>251.62546572509601</v>
      </c>
      <c r="I123" s="2">
        <v>245.44558243863801</v>
      </c>
      <c r="J123" s="2">
        <v>245.620293518728</v>
      </c>
      <c r="K123" s="4">
        <v>-2.1756904518244701E-2</v>
      </c>
      <c r="L123" s="4">
        <v>3.1095677731356902E-3</v>
      </c>
      <c r="M123" s="4">
        <v>2.39800911669141E-3</v>
      </c>
      <c r="N123" s="2">
        <v>0</v>
      </c>
      <c r="O123" s="2">
        <v>0</v>
      </c>
      <c r="P123" s="2">
        <v>185.41</v>
      </c>
      <c r="Q123" s="2">
        <v>246.21</v>
      </c>
      <c r="R123" s="3">
        <v>1.32792190280998</v>
      </c>
      <c r="S123" s="3">
        <v>1.35715284482902</v>
      </c>
      <c r="T123" s="3">
        <v>1.3242595739208101</v>
      </c>
      <c r="U123" s="3">
        <v>1.3250110006359801</v>
      </c>
      <c r="V123" s="2">
        <v>251.62970895974999</v>
      </c>
      <c r="W123" s="2">
        <v>245.47378269806001</v>
      </c>
      <c r="X123" s="2">
        <v>245.63439364843899</v>
      </c>
      <c r="Y123" s="4">
        <v>-2.17737676718401E-2</v>
      </c>
      <c r="Z123" s="4">
        <v>2.99468023169549E-3</v>
      </c>
      <c r="AA123" s="4">
        <v>2.3406045561520298E-3</v>
      </c>
      <c r="AC123" s="4">
        <f t="shared" si="21"/>
        <v>2.3465007633317415E-2</v>
      </c>
      <c r="AD123" s="4">
        <f t="shared" si="21"/>
        <v>2.6963578055359368E-2</v>
      </c>
      <c r="AE123" s="4"/>
      <c r="AF123" s="4"/>
      <c r="AH123">
        <f t="shared" si="22"/>
        <v>0</v>
      </c>
      <c r="AI123">
        <f t="shared" si="23"/>
        <v>1</v>
      </c>
      <c r="AJ123">
        <f t="shared" si="38"/>
        <v>1</v>
      </c>
      <c r="AK123">
        <f t="shared" si="39"/>
        <v>1</v>
      </c>
      <c r="AL123" s="4">
        <f t="shared" si="24"/>
        <v>-2.3465007633317415E-2</v>
      </c>
      <c r="AM123" s="4">
        <f t="shared" si="25"/>
        <v>2.6963578055359368E-2</v>
      </c>
      <c r="AN123" s="4">
        <f t="shared" si="26"/>
        <v>3.4985704220419529E-3</v>
      </c>
      <c r="AO123" s="13">
        <f t="shared" si="27"/>
        <v>1.3614591418476721E-2</v>
      </c>
      <c r="AQ123" s="4"/>
      <c r="AS123">
        <f t="shared" si="28"/>
        <v>1</v>
      </c>
      <c r="AT123">
        <f t="shared" si="29"/>
        <v>0</v>
      </c>
      <c r="AU123">
        <f t="shared" si="30"/>
        <v>0</v>
      </c>
      <c r="AV123">
        <f t="shared" si="31"/>
        <v>0</v>
      </c>
      <c r="AW123" s="4">
        <f t="shared" si="32"/>
        <v>0</v>
      </c>
      <c r="AX123" s="4">
        <f t="shared" si="33"/>
        <v>0</v>
      </c>
      <c r="AY123" s="4">
        <f t="shared" si="34"/>
        <v>0</v>
      </c>
      <c r="AZ123" s="13">
        <f t="shared" si="35"/>
        <v>2.5802171597277768E-2</v>
      </c>
      <c r="BB123" s="13">
        <f t="shared" si="36"/>
        <v>3.4985704220419529E-3</v>
      </c>
      <c r="BC123" s="13">
        <f t="shared" si="37"/>
        <v>3.9416763015754502E-2</v>
      </c>
    </row>
    <row r="124" spans="1:55" x14ac:dyDescent="0.25">
      <c r="A124" s="1">
        <v>46203</v>
      </c>
      <c r="B124" s="2">
        <v>190.52</v>
      </c>
      <c r="C124" s="2">
        <v>252.23</v>
      </c>
      <c r="D124" s="3">
        <v>1.32390300230946</v>
      </c>
      <c r="E124" s="3">
        <v>1.35712995914511</v>
      </c>
      <c r="F124" s="3">
        <v>1.32407690039545</v>
      </c>
      <c r="G124" s="3">
        <v>1.32524074806234</v>
      </c>
      <c r="H124" s="2">
        <v>258.56039981632699</v>
      </c>
      <c r="I124" s="2">
        <v>252.26895654955101</v>
      </c>
      <c r="J124" s="2">
        <v>252.42660710424599</v>
      </c>
      <c r="K124" s="4">
        <v>-2.4787951982688801E-2</v>
      </c>
      <c r="L124" s="4">
        <v>-1.5443659148603001E-4</v>
      </c>
      <c r="M124" s="4">
        <v>-7.7917186231486496E-4</v>
      </c>
      <c r="N124" s="2">
        <v>0</v>
      </c>
      <c r="O124" s="2">
        <v>0</v>
      </c>
      <c r="P124" s="2">
        <v>190.52</v>
      </c>
      <c r="Q124" s="2">
        <v>252.23</v>
      </c>
      <c r="R124" s="3">
        <v>1.32390300230946</v>
      </c>
      <c r="S124" s="3">
        <v>1.35715284482902</v>
      </c>
      <c r="T124" s="3">
        <v>1.3241915603710599</v>
      </c>
      <c r="U124" s="3">
        <v>1.3253167964400501</v>
      </c>
      <c r="V124" s="2">
        <v>258.56475999682601</v>
      </c>
      <c r="W124" s="2">
        <v>252.297934023393</v>
      </c>
      <c r="X124" s="2">
        <v>252.441095841167</v>
      </c>
      <c r="Y124" s="4">
        <v>-2.4804815136284099E-2</v>
      </c>
      <c r="Z124" s="4">
        <v>-2.6929737373477099E-4</v>
      </c>
      <c r="AA124" s="4">
        <v>-8.3656803497769803E-4</v>
      </c>
      <c r="AC124" s="4">
        <f t="shared" si="21"/>
        <v>2.7187586822897729E-2</v>
      </c>
      <c r="AD124" s="4">
        <f t="shared" si="21"/>
        <v>2.4156539358453608E-2</v>
      </c>
      <c r="AE124" s="4"/>
      <c r="AF124" s="4"/>
      <c r="AH124">
        <f t="shared" si="22"/>
        <v>0</v>
      </c>
      <c r="AI124">
        <f t="shared" si="23"/>
        <v>0</v>
      </c>
      <c r="AJ124">
        <f t="shared" si="38"/>
        <v>0</v>
      </c>
      <c r="AK124">
        <f t="shared" si="39"/>
        <v>0</v>
      </c>
      <c r="AL124" s="4">
        <f t="shared" si="24"/>
        <v>0</v>
      </c>
      <c r="AM124" s="4">
        <f t="shared" si="25"/>
        <v>0</v>
      </c>
      <c r="AN124" s="4">
        <f t="shared" si="26"/>
        <v>0</v>
      </c>
      <c r="AO124" s="13">
        <f t="shared" si="27"/>
        <v>1.3614591418476721E-2</v>
      </c>
      <c r="AQ124" s="4"/>
      <c r="AS124">
        <f t="shared" si="28"/>
        <v>0</v>
      </c>
      <c r="AT124">
        <f t="shared" si="29"/>
        <v>1</v>
      </c>
      <c r="AU124">
        <f t="shared" si="30"/>
        <v>0</v>
      </c>
      <c r="AV124">
        <f t="shared" si="31"/>
        <v>1</v>
      </c>
      <c r="AW124" s="4">
        <f t="shared" si="32"/>
        <v>2.7187586822897729E-2</v>
      </c>
      <c r="AX124" s="4">
        <f t="shared" si="33"/>
        <v>-2.4156539358453608E-2</v>
      </c>
      <c r="AY124" s="4">
        <f t="shared" si="34"/>
        <v>3.0310474644441206E-3</v>
      </c>
      <c r="AZ124" s="13">
        <f t="shared" si="35"/>
        <v>2.8833219061721888E-2</v>
      </c>
      <c r="BB124" s="13">
        <f t="shared" si="36"/>
        <v>3.0310474644441206E-3</v>
      </c>
      <c r="BC124" s="13">
        <f t="shared" si="37"/>
        <v>4.2447810480198619E-2</v>
      </c>
    </row>
    <row r="125" spans="1:55" x14ac:dyDescent="0.25">
      <c r="A125" s="1">
        <v>46204</v>
      </c>
      <c r="B125" s="2">
        <v>185.62</v>
      </c>
      <c r="C125" s="2">
        <v>248.75</v>
      </c>
      <c r="D125" s="3">
        <v>1.3401034371296101</v>
      </c>
      <c r="E125" s="3">
        <v>1.35712995914511</v>
      </c>
      <c r="F125" s="3">
        <v>1.32503103299492</v>
      </c>
      <c r="G125" s="3">
        <v>1.32667405169825</v>
      </c>
      <c r="H125" s="2">
        <v>251.91046301651599</v>
      </c>
      <c r="I125" s="2">
        <v>245.77515425140399</v>
      </c>
      <c r="J125" s="2">
        <v>245.991187655332</v>
      </c>
      <c r="K125" s="4">
        <v>-1.26253428467574E-2</v>
      </c>
      <c r="L125" s="4">
        <v>1.20312651736444E-2</v>
      </c>
      <c r="M125" s="4">
        <v>1.1152663287279201E-2</v>
      </c>
      <c r="N125" s="2">
        <v>0</v>
      </c>
      <c r="O125" s="2">
        <v>0</v>
      </c>
      <c r="P125" s="2">
        <v>185.62</v>
      </c>
      <c r="Q125" s="2">
        <v>248.75</v>
      </c>
      <c r="R125" s="3">
        <v>1.3401034371296101</v>
      </c>
      <c r="S125" s="3">
        <v>1.35715284482902</v>
      </c>
      <c r="T125" s="3">
        <v>1.32510718192139</v>
      </c>
      <c r="U125" s="3">
        <v>1.3267501000759601</v>
      </c>
      <c r="V125" s="2">
        <v>251.914711057164</v>
      </c>
      <c r="W125" s="2">
        <v>245.79643743607599</v>
      </c>
      <c r="X125" s="2">
        <v>246.00530375520299</v>
      </c>
      <c r="Y125" s="4">
        <v>-1.26422060003527E-2</v>
      </c>
      <c r="Z125" s="4">
        <v>1.19446727625075E-2</v>
      </c>
      <c r="AA125" s="4">
        <v>1.1095280358251899E-2</v>
      </c>
      <c r="AC125" s="4">
        <f t="shared" si="21"/>
        <v>-2.6055602765412939E-2</v>
      </c>
      <c r="AD125" s="4">
        <f t="shared" si="21"/>
        <v>-1.3892993629481451E-2</v>
      </c>
      <c r="AE125" s="4"/>
      <c r="AF125" s="4"/>
      <c r="AH125">
        <f t="shared" si="22"/>
        <v>0</v>
      </c>
      <c r="AI125">
        <f t="shared" si="23"/>
        <v>1</v>
      </c>
      <c r="AJ125">
        <f t="shared" si="38"/>
        <v>0</v>
      </c>
      <c r="AK125">
        <f t="shared" si="39"/>
        <v>0</v>
      </c>
      <c r="AL125" s="4">
        <f t="shared" si="24"/>
        <v>0</v>
      </c>
      <c r="AM125" s="4">
        <f t="shared" si="25"/>
        <v>0</v>
      </c>
      <c r="AN125" s="4">
        <f t="shared" si="26"/>
        <v>0</v>
      </c>
      <c r="AO125" s="13">
        <f t="shared" si="27"/>
        <v>1.3614591418476721E-2</v>
      </c>
      <c r="AQ125" s="4"/>
      <c r="AS125">
        <f t="shared" si="28"/>
        <v>1</v>
      </c>
      <c r="AT125">
        <f t="shared" si="29"/>
        <v>0</v>
      </c>
      <c r="AU125">
        <f t="shared" si="30"/>
        <v>1</v>
      </c>
      <c r="AV125">
        <f t="shared" si="31"/>
        <v>0</v>
      </c>
      <c r="AW125" s="4">
        <f t="shared" si="32"/>
        <v>0</v>
      </c>
      <c r="AX125" s="4">
        <f t="shared" si="33"/>
        <v>0</v>
      </c>
      <c r="AY125" s="4">
        <f t="shared" si="34"/>
        <v>0</v>
      </c>
      <c r="AZ125" s="13">
        <f t="shared" si="35"/>
        <v>2.8833219061721888E-2</v>
      </c>
      <c r="BB125" s="13">
        <f t="shared" si="36"/>
        <v>0</v>
      </c>
      <c r="BC125" s="13">
        <f t="shared" si="37"/>
        <v>4.2447810480198619E-2</v>
      </c>
    </row>
    <row r="126" spans="1:55" x14ac:dyDescent="0.25">
      <c r="A126" s="1">
        <v>46205</v>
      </c>
      <c r="B126" s="2">
        <v>180.59</v>
      </c>
      <c r="C126" s="2">
        <v>243.48</v>
      </c>
      <c r="D126" s="3">
        <v>1.34824741126308</v>
      </c>
      <c r="E126" s="3">
        <v>1.35712995914511</v>
      </c>
      <c r="F126" s="3">
        <v>1.3272454404290901</v>
      </c>
      <c r="G126" s="3">
        <v>1.32845935198673</v>
      </c>
      <c r="H126" s="2">
        <v>245.08409932201599</v>
      </c>
      <c r="I126" s="2">
        <v>239.28735424855299</v>
      </c>
      <c r="J126" s="2">
        <v>239.584066996187</v>
      </c>
      <c r="K126" s="4">
        <v>-6.56661055674106E-3</v>
      </c>
      <c r="L126" s="4">
        <v>1.73696548693116E-2</v>
      </c>
      <c r="M126" s="4">
        <v>1.61304379420046E-2</v>
      </c>
      <c r="N126" s="2">
        <v>0</v>
      </c>
      <c r="O126" s="2">
        <v>0</v>
      </c>
      <c r="P126" s="2">
        <v>180.59</v>
      </c>
      <c r="Q126" s="2">
        <v>243.48</v>
      </c>
      <c r="R126" s="3">
        <v>1.34824741126308</v>
      </c>
      <c r="S126" s="3">
        <v>1.35715284482902</v>
      </c>
      <c r="T126" s="3">
        <v>1.32728294565265</v>
      </c>
      <c r="U126" s="3">
        <v>1.3285354003644301</v>
      </c>
      <c r="V126" s="2">
        <v>245.088232247674</v>
      </c>
      <c r="W126" s="2">
        <v>239.30110598318501</v>
      </c>
      <c r="X126" s="2">
        <v>239.597800572718</v>
      </c>
      <c r="Y126" s="4">
        <v>-6.5834737103364002E-3</v>
      </c>
      <c r="Z126" s="4">
        <v>1.7312186978718301E-2</v>
      </c>
      <c r="AA126" s="4">
        <v>1.6073117006202599E-2</v>
      </c>
      <c r="AC126" s="4">
        <f t="shared" si="21"/>
        <v>-2.7472304702994898E-2</v>
      </c>
      <c r="AD126" s="4">
        <f t="shared" si="21"/>
        <v>-2.1413572412978549E-2</v>
      </c>
      <c r="AE126" s="4"/>
      <c r="AF126" s="4"/>
      <c r="AH126">
        <f t="shared" si="22"/>
        <v>0</v>
      </c>
      <c r="AI126">
        <f t="shared" si="23"/>
        <v>1</v>
      </c>
      <c r="AJ126">
        <f t="shared" si="38"/>
        <v>0</v>
      </c>
      <c r="AK126">
        <f t="shared" si="39"/>
        <v>0</v>
      </c>
      <c r="AL126" s="4">
        <f t="shared" si="24"/>
        <v>0</v>
      </c>
      <c r="AM126" s="4">
        <f t="shared" si="25"/>
        <v>0</v>
      </c>
      <c r="AN126" s="4">
        <f t="shared" si="26"/>
        <v>0</v>
      </c>
      <c r="AO126" s="13">
        <f t="shared" si="27"/>
        <v>1.3614591418476721E-2</v>
      </c>
      <c r="AQ126" s="4"/>
      <c r="AS126">
        <f t="shared" si="28"/>
        <v>1</v>
      </c>
      <c r="AT126">
        <f t="shared" si="29"/>
        <v>0</v>
      </c>
      <c r="AU126">
        <f t="shared" si="30"/>
        <v>0</v>
      </c>
      <c r="AV126">
        <f t="shared" si="31"/>
        <v>1</v>
      </c>
      <c r="AW126" s="4">
        <f t="shared" si="32"/>
        <v>-2.7472304702994898E-2</v>
      </c>
      <c r="AX126" s="4">
        <f t="shared" si="33"/>
        <v>2.1413572412978549E-2</v>
      </c>
      <c r="AY126" s="4">
        <f t="shared" si="34"/>
        <v>-6.0587322900163484E-3</v>
      </c>
      <c r="AZ126" s="13">
        <f t="shared" si="35"/>
        <v>2.277448677170554E-2</v>
      </c>
      <c r="BB126" s="13">
        <f t="shared" si="36"/>
        <v>-6.0587322900163484E-3</v>
      </c>
      <c r="BC126" s="13">
        <f t="shared" si="37"/>
        <v>3.6389078190182271E-2</v>
      </c>
    </row>
    <row r="127" spans="1:55" x14ac:dyDescent="0.25">
      <c r="A127" s="1">
        <v>46209</v>
      </c>
      <c r="B127" s="2">
        <v>183.57</v>
      </c>
      <c r="C127" s="2">
        <v>247.39</v>
      </c>
      <c r="D127" s="3">
        <v>1.34766029307621</v>
      </c>
      <c r="E127" s="3">
        <v>1.35712995914511</v>
      </c>
      <c r="F127" s="3">
        <v>1.3295574371416401</v>
      </c>
      <c r="G127" s="3">
        <v>1.32947077684916</v>
      </c>
      <c r="H127" s="2">
        <v>249.128346600269</v>
      </c>
      <c r="I127" s="2">
        <v>243.642445499568</v>
      </c>
      <c r="J127" s="2">
        <v>243.86528324420399</v>
      </c>
      <c r="K127" s="4">
        <v>-7.0021730911768599E-3</v>
      </c>
      <c r="L127" s="4">
        <v>1.5264275503268501E-2</v>
      </c>
      <c r="M127" s="4">
        <v>1.4350083801201299E-2</v>
      </c>
      <c r="N127" s="2">
        <v>0</v>
      </c>
      <c r="O127" s="2">
        <v>0</v>
      </c>
      <c r="P127" s="2">
        <v>183.57</v>
      </c>
      <c r="Q127" s="2">
        <v>247.39</v>
      </c>
      <c r="R127" s="3">
        <v>1.34766029307621</v>
      </c>
      <c r="S127" s="3">
        <v>1.35715284482902</v>
      </c>
      <c r="T127" s="3">
        <v>1.3295574371416401</v>
      </c>
      <c r="U127" s="3">
        <v>1.3295468252268701</v>
      </c>
      <c r="V127" s="2">
        <v>249.132547725264</v>
      </c>
      <c r="W127" s="2">
        <v>243.64933033345801</v>
      </c>
      <c r="X127" s="2">
        <v>243.8792434449</v>
      </c>
      <c r="Y127" s="4">
        <v>-7.0190362447720596E-3</v>
      </c>
      <c r="Z127" s="4">
        <v>1.52360179613504E-2</v>
      </c>
      <c r="AA127" s="4">
        <v>1.42928398960997E-2</v>
      </c>
      <c r="AC127" s="4">
        <f t="shared" si="21"/>
        <v>1.6366797678306861E-2</v>
      </c>
      <c r="AD127" s="4">
        <f t="shared" si="21"/>
        <v>1.5931235143871181E-2</v>
      </c>
      <c r="AE127" s="4"/>
      <c r="AF127" s="4"/>
      <c r="AH127">
        <f t="shared" si="22"/>
        <v>0</v>
      </c>
      <c r="AI127">
        <f t="shared" si="23"/>
        <v>1</v>
      </c>
      <c r="AJ127">
        <f t="shared" si="38"/>
        <v>0</v>
      </c>
      <c r="AK127">
        <f t="shared" si="39"/>
        <v>0</v>
      </c>
      <c r="AL127" s="4">
        <f t="shared" si="24"/>
        <v>0</v>
      </c>
      <c r="AM127" s="4">
        <f t="shared" si="25"/>
        <v>0</v>
      </c>
      <c r="AN127" s="4">
        <f t="shared" si="26"/>
        <v>0</v>
      </c>
      <c r="AO127" s="13">
        <f t="shared" si="27"/>
        <v>1.3614591418476721E-2</v>
      </c>
      <c r="AQ127" s="4"/>
      <c r="AS127">
        <f t="shared" si="28"/>
        <v>1</v>
      </c>
      <c r="AT127">
        <f t="shared" si="29"/>
        <v>0</v>
      </c>
      <c r="AU127">
        <f t="shared" si="30"/>
        <v>1</v>
      </c>
      <c r="AV127">
        <f t="shared" si="31"/>
        <v>1</v>
      </c>
      <c r="AW127" s="4">
        <f t="shared" si="32"/>
        <v>1.6366797678306861E-2</v>
      </c>
      <c r="AX127" s="4">
        <f t="shared" si="33"/>
        <v>-1.5931235143871181E-2</v>
      </c>
      <c r="AY127" s="4">
        <f t="shared" si="34"/>
        <v>4.3556253443568019E-4</v>
      </c>
      <c r="AZ127" s="13">
        <f t="shared" si="35"/>
        <v>2.321004930614122E-2</v>
      </c>
      <c r="BB127" s="13">
        <f t="shared" si="36"/>
        <v>4.3556253443568019E-4</v>
      </c>
      <c r="BC127" s="13">
        <f t="shared" si="37"/>
        <v>3.6824640724617955E-2</v>
      </c>
    </row>
    <row r="128" spans="1:55" x14ac:dyDescent="0.25">
      <c r="A128" s="1">
        <v>46210</v>
      </c>
      <c r="B128" s="2">
        <v>179.18</v>
      </c>
      <c r="C128" s="2">
        <v>243.28</v>
      </c>
      <c r="D128" s="3">
        <v>1.3577408192878599</v>
      </c>
      <c r="E128" s="3">
        <v>1.35712995914511</v>
      </c>
      <c r="F128" s="3">
        <v>1.3335178318469001</v>
      </c>
      <c r="G128" s="3">
        <v>1.33045543289952</v>
      </c>
      <c r="H128" s="2">
        <v>243.170546079622</v>
      </c>
      <c r="I128" s="2">
        <v>238.230101587039</v>
      </c>
      <c r="J128" s="2">
        <v>238.21457379583299</v>
      </c>
      <c r="K128" s="4">
        <v>4.50010481464123E-4</v>
      </c>
      <c r="L128" s="4">
        <v>2.0976023369760701E-2</v>
      </c>
      <c r="M128" s="4">
        <v>2.1041205297543199E-2</v>
      </c>
      <c r="N128" s="2">
        <v>0</v>
      </c>
      <c r="O128" s="2">
        <v>0</v>
      </c>
      <c r="P128" s="2">
        <v>179.18</v>
      </c>
      <c r="Q128" s="2">
        <v>243.28</v>
      </c>
      <c r="R128" s="3">
        <v>1.3577408192878599</v>
      </c>
      <c r="S128" s="3">
        <v>1.35715284482902</v>
      </c>
      <c r="T128" s="3">
        <v>1.3335178318469001</v>
      </c>
      <c r="U128" s="3">
        <v>1.33053148127723</v>
      </c>
      <c r="V128" s="2">
        <v>243.17464673646501</v>
      </c>
      <c r="W128" s="2">
        <v>238.230101587039</v>
      </c>
      <c r="X128" s="2">
        <v>238.228200144151</v>
      </c>
      <c r="Y128" s="4">
        <v>4.33147327868763E-4</v>
      </c>
      <c r="Z128" s="4">
        <v>2.0976023369760701E-2</v>
      </c>
      <c r="AA128" s="4">
        <v>2.09840049407874E-2</v>
      </c>
      <c r="AC128" s="4">
        <f t="shared" si="21"/>
        <v>-2.4205178973126379E-2</v>
      </c>
      <c r="AD128" s="4">
        <f t="shared" si="21"/>
        <v>-1.6752995400485606E-2</v>
      </c>
      <c r="AE128" s="4"/>
      <c r="AF128" s="4"/>
      <c r="AH128">
        <f t="shared" si="22"/>
        <v>0</v>
      </c>
      <c r="AI128">
        <f t="shared" si="23"/>
        <v>1</v>
      </c>
      <c r="AJ128">
        <f t="shared" si="38"/>
        <v>0</v>
      </c>
      <c r="AK128">
        <f t="shared" si="39"/>
        <v>0</v>
      </c>
      <c r="AL128" s="4">
        <f t="shared" si="24"/>
        <v>0</v>
      </c>
      <c r="AM128" s="4">
        <f t="shared" si="25"/>
        <v>0</v>
      </c>
      <c r="AN128" s="4">
        <f t="shared" si="26"/>
        <v>0</v>
      </c>
      <c r="AO128" s="13">
        <f t="shared" si="27"/>
        <v>1.3614591418476721E-2</v>
      </c>
      <c r="AQ128" s="4"/>
      <c r="AS128">
        <f t="shared" si="28"/>
        <v>1</v>
      </c>
      <c r="AT128">
        <f t="shared" si="29"/>
        <v>0</v>
      </c>
      <c r="AU128">
        <f t="shared" si="30"/>
        <v>1</v>
      </c>
      <c r="AV128">
        <f t="shared" si="31"/>
        <v>1</v>
      </c>
      <c r="AW128" s="4">
        <f t="shared" si="32"/>
        <v>-2.4205178973126379E-2</v>
      </c>
      <c r="AX128" s="4">
        <f t="shared" si="33"/>
        <v>1.6752995400485606E-2</v>
      </c>
      <c r="AY128" s="4">
        <f t="shared" si="34"/>
        <v>-7.4521835726407727E-3</v>
      </c>
      <c r="AZ128" s="13">
        <f t="shared" si="35"/>
        <v>1.5757865733500447E-2</v>
      </c>
      <c r="BB128" s="13">
        <f t="shared" si="36"/>
        <v>-7.4521835726407727E-3</v>
      </c>
      <c r="BC128" s="13">
        <f t="shared" si="37"/>
        <v>2.9372457151977182E-2</v>
      </c>
    </row>
    <row r="129" spans="1:55" x14ac:dyDescent="0.25">
      <c r="A129" s="1">
        <v>46211</v>
      </c>
      <c r="B129" s="2">
        <v>181.4</v>
      </c>
      <c r="C129" s="2">
        <v>245.1</v>
      </c>
      <c r="D129" s="3">
        <v>1.35115766262403</v>
      </c>
      <c r="E129" s="3">
        <v>1.35712995914511</v>
      </c>
      <c r="F129" s="3">
        <v>1.33650373220996</v>
      </c>
      <c r="G129" s="3">
        <v>1.33146700264165</v>
      </c>
      <c r="H129" s="2">
        <v>246.18337458892401</v>
      </c>
      <c r="I129" s="2">
        <v>241.90013469702799</v>
      </c>
      <c r="J129" s="2">
        <v>241.34461552797401</v>
      </c>
      <c r="K129" s="4">
        <v>-4.4103928651821698E-3</v>
      </c>
      <c r="L129" s="4">
        <v>1.3141316088853199E-2</v>
      </c>
      <c r="M129" s="4">
        <v>1.5440438483873499E-2</v>
      </c>
      <c r="N129" s="2">
        <v>0</v>
      </c>
      <c r="O129" s="2">
        <v>0</v>
      </c>
      <c r="P129" s="2">
        <v>181.4</v>
      </c>
      <c r="Q129" s="2">
        <v>245.1</v>
      </c>
      <c r="R129" s="3">
        <v>1.35115766262403</v>
      </c>
      <c r="S129" s="3">
        <v>1.35715284482902</v>
      </c>
      <c r="T129" s="3">
        <v>1.33650373220996</v>
      </c>
      <c r="U129" s="3">
        <v>1.33154305101936</v>
      </c>
      <c r="V129" s="2">
        <v>246.187526051986</v>
      </c>
      <c r="W129" s="2">
        <v>241.90013469702799</v>
      </c>
      <c r="X129" s="2">
        <v>241.35841070369</v>
      </c>
      <c r="Y129" s="4">
        <v>-4.42725601877751E-3</v>
      </c>
      <c r="Z129" s="4">
        <v>1.3141316088853199E-2</v>
      </c>
      <c r="AA129" s="4">
        <v>1.53832804592893E-2</v>
      </c>
      <c r="AC129" s="4">
        <f t="shared" si="21"/>
        <v>1.2313650511603885E-2</v>
      </c>
      <c r="AD129" s="4">
        <f t="shared" si="21"/>
        <v>7.4532471649576383E-3</v>
      </c>
      <c r="AE129" s="4"/>
      <c r="AF129" s="4"/>
      <c r="AH129">
        <f t="shared" si="22"/>
        <v>0</v>
      </c>
      <c r="AI129">
        <f t="shared" si="23"/>
        <v>1</v>
      </c>
      <c r="AJ129">
        <f t="shared" si="38"/>
        <v>0</v>
      </c>
      <c r="AK129">
        <f t="shared" si="39"/>
        <v>0</v>
      </c>
      <c r="AL129" s="4">
        <f t="shared" si="24"/>
        <v>0</v>
      </c>
      <c r="AM129" s="4">
        <f t="shared" si="25"/>
        <v>0</v>
      </c>
      <c r="AN129" s="4">
        <f t="shared" si="26"/>
        <v>0</v>
      </c>
      <c r="AO129" s="13">
        <f t="shared" si="27"/>
        <v>1.3614591418476721E-2</v>
      </c>
      <c r="AQ129" s="4"/>
      <c r="AS129">
        <f t="shared" si="28"/>
        <v>1</v>
      </c>
      <c r="AT129">
        <f t="shared" si="29"/>
        <v>0</v>
      </c>
      <c r="AU129">
        <f t="shared" si="30"/>
        <v>1</v>
      </c>
      <c r="AV129">
        <f t="shared" si="31"/>
        <v>1</v>
      </c>
      <c r="AW129" s="4">
        <f t="shared" si="32"/>
        <v>1.2313650511603885E-2</v>
      </c>
      <c r="AX129" s="4">
        <f t="shared" si="33"/>
        <v>-7.4532471649576383E-3</v>
      </c>
      <c r="AY129" s="4">
        <f t="shared" si="34"/>
        <v>4.8604033466462465E-3</v>
      </c>
      <c r="AZ129" s="13">
        <f t="shared" si="35"/>
        <v>2.0618269080146693E-2</v>
      </c>
      <c r="BB129" s="13">
        <f t="shared" si="36"/>
        <v>4.8604033466462465E-3</v>
      </c>
      <c r="BC129" s="13">
        <f t="shared" si="37"/>
        <v>3.4232860498623431E-2</v>
      </c>
    </row>
    <row r="130" spans="1:55" x14ac:dyDescent="0.25">
      <c r="A130" s="1">
        <v>46212</v>
      </c>
      <c r="B130" s="2">
        <v>185.35</v>
      </c>
      <c r="C130" s="2">
        <v>249.28</v>
      </c>
      <c r="D130" s="3">
        <v>1.34491502562719</v>
      </c>
      <c r="E130" s="3">
        <v>1.35712995914511</v>
      </c>
      <c r="F130" s="3">
        <v>1.33868712223512</v>
      </c>
      <c r="G130" s="3">
        <v>1.33203133554606</v>
      </c>
      <c r="H130" s="2">
        <v>251.54403792754701</v>
      </c>
      <c r="I130" s="2">
        <v>247.720966765117</v>
      </c>
      <c r="J130" s="2">
        <v>246.78740893963001</v>
      </c>
      <c r="K130" s="4">
        <v>-9.0413126325705698E-3</v>
      </c>
      <c r="L130" s="4">
        <v>6.2737839674771902E-3</v>
      </c>
      <c r="M130" s="4">
        <v>1.00494892150137E-2</v>
      </c>
      <c r="N130" s="2">
        <v>0</v>
      </c>
      <c r="O130" s="2">
        <v>0</v>
      </c>
      <c r="P130" s="2">
        <v>185.35</v>
      </c>
      <c r="Q130" s="2">
        <v>249.28</v>
      </c>
      <c r="R130" s="3">
        <v>1.34491502562719</v>
      </c>
      <c r="S130" s="3">
        <v>1.35715284482902</v>
      </c>
      <c r="T130" s="3">
        <v>1.33868712223512</v>
      </c>
      <c r="U130" s="3">
        <v>1.33210738392377</v>
      </c>
      <c r="V130" s="2">
        <v>251.54827978905999</v>
      </c>
      <c r="W130" s="2">
        <v>247.720966765117</v>
      </c>
      <c r="X130" s="2">
        <v>246.80150450643799</v>
      </c>
      <c r="Y130" s="4">
        <v>-9.05817578616595E-3</v>
      </c>
      <c r="Z130" s="4">
        <v>6.2737839674771902E-3</v>
      </c>
      <c r="AA130" s="4">
        <v>9.9923746144699004E-3</v>
      </c>
      <c r="AC130" s="4">
        <f t="shared" si="21"/>
        <v>2.1541391915705078E-2</v>
      </c>
      <c r="AD130" s="4">
        <f t="shared" si="21"/>
        <v>1.6910472148316539E-2</v>
      </c>
      <c r="AE130" s="4"/>
      <c r="AF130" s="4"/>
      <c r="AH130">
        <f t="shared" si="22"/>
        <v>0</v>
      </c>
      <c r="AI130">
        <f t="shared" si="23"/>
        <v>1</v>
      </c>
      <c r="AJ130">
        <f t="shared" si="38"/>
        <v>0</v>
      </c>
      <c r="AK130">
        <f t="shared" si="39"/>
        <v>0</v>
      </c>
      <c r="AL130" s="4">
        <f t="shared" si="24"/>
        <v>0</v>
      </c>
      <c r="AM130" s="4">
        <f t="shared" si="25"/>
        <v>0</v>
      </c>
      <c r="AN130" s="4">
        <f t="shared" si="26"/>
        <v>0</v>
      </c>
      <c r="AO130" s="13">
        <f t="shared" si="27"/>
        <v>1.3614591418476721E-2</v>
      </c>
      <c r="AQ130" s="4"/>
      <c r="AS130">
        <f t="shared" si="28"/>
        <v>1</v>
      </c>
      <c r="AT130">
        <f t="shared" si="29"/>
        <v>0</v>
      </c>
      <c r="AU130">
        <f t="shared" si="30"/>
        <v>1</v>
      </c>
      <c r="AV130">
        <f t="shared" si="31"/>
        <v>1</v>
      </c>
      <c r="AW130" s="4">
        <f t="shared" si="32"/>
        <v>2.1541391915705078E-2</v>
      </c>
      <c r="AX130" s="4">
        <f t="shared" si="33"/>
        <v>-1.6910472148316539E-2</v>
      </c>
      <c r="AY130" s="4">
        <f t="shared" si="34"/>
        <v>4.6309197673885388E-3</v>
      </c>
      <c r="AZ130" s="13">
        <f t="shared" si="35"/>
        <v>2.5249188847535232E-2</v>
      </c>
      <c r="BB130" s="13">
        <f t="shared" si="36"/>
        <v>4.6309197673885388E-3</v>
      </c>
      <c r="BC130" s="13">
        <f t="shared" si="37"/>
        <v>3.886378026601197E-2</v>
      </c>
    </row>
    <row r="131" spans="1:55" x14ac:dyDescent="0.25">
      <c r="A131" s="1">
        <v>46213</v>
      </c>
      <c r="B131" s="2">
        <v>185.78</v>
      </c>
      <c r="C131" s="2">
        <v>250.08</v>
      </c>
      <c r="D131" s="3">
        <v>1.3461083001399501</v>
      </c>
      <c r="E131" s="3">
        <v>1.35712995914511</v>
      </c>
      <c r="F131" s="3">
        <v>1.3411042046194901</v>
      </c>
      <c r="G131" s="3">
        <v>1.33270027883252</v>
      </c>
      <c r="H131" s="2">
        <v>252.12760380998</v>
      </c>
      <c r="I131" s="2">
        <v>248.701293568842</v>
      </c>
      <c r="J131" s="2">
        <v>247.46478151774801</v>
      </c>
      <c r="K131" s="4">
        <v>-8.1544570044210594E-3</v>
      </c>
      <c r="L131" s="4">
        <v>5.5283145550906699E-3</v>
      </c>
      <c r="M131" s="4">
        <v>1.0512591687571E-2</v>
      </c>
      <c r="N131" s="2">
        <v>0</v>
      </c>
      <c r="O131" s="2">
        <v>0</v>
      </c>
      <c r="P131" s="2">
        <v>185.78</v>
      </c>
      <c r="Q131" s="2">
        <v>250.08</v>
      </c>
      <c r="R131" s="3">
        <v>1.3461083001399501</v>
      </c>
      <c r="S131" s="3">
        <v>1.35715284482902</v>
      </c>
      <c r="T131" s="3">
        <v>1.3411042046194901</v>
      </c>
      <c r="U131" s="3">
        <v>1.33277632721022</v>
      </c>
      <c r="V131" s="2">
        <v>252.13185551233701</v>
      </c>
      <c r="W131" s="2">
        <v>248.701293568842</v>
      </c>
      <c r="X131" s="2">
        <v>247.47890978535901</v>
      </c>
      <c r="Y131" s="4">
        <v>-8.1713201580163198E-3</v>
      </c>
      <c r="Z131" s="4">
        <v>5.5283145550906699E-3</v>
      </c>
      <c r="AA131" s="4">
        <v>1.0455501283701599E-2</v>
      </c>
      <c r="AC131" s="4">
        <f t="shared" si="21"/>
        <v>2.3172483626336272E-3</v>
      </c>
      <c r="AD131" s="4">
        <f t="shared" si="21"/>
        <v>3.2041039907830622E-3</v>
      </c>
      <c r="AE131" s="4"/>
      <c r="AF131" s="4"/>
      <c r="AH131">
        <f t="shared" si="22"/>
        <v>0</v>
      </c>
      <c r="AI131">
        <f t="shared" si="23"/>
        <v>1</v>
      </c>
      <c r="AJ131">
        <f t="shared" si="38"/>
        <v>0</v>
      </c>
      <c r="AK131">
        <f t="shared" si="39"/>
        <v>0</v>
      </c>
      <c r="AL131" s="4">
        <f t="shared" si="24"/>
        <v>0</v>
      </c>
      <c r="AM131" s="4">
        <f t="shared" si="25"/>
        <v>0</v>
      </c>
      <c r="AN131" s="4">
        <f t="shared" si="26"/>
        <v>0</v>
      </c>
      <c r="AO131" s="13">
        <f t="shared" si="27"/>
        <v>1.3614591418476721E-2</v>
      </c>
      <c r="AQ131" s="4"/>
      <c r="AS131">
        <f t="shared" si="28"/>
        <v>1</v>
      </c>
      <c r="AT131">
        <f t="shared" si="29"/>
        <v>0</v>
      </c>
      <c r="AU131">
        <f t="shared" si="30"/>
        <v>1</v>
      </c>
      <c r="AV131">
        <f t="shared" si="31"/>
        <v>1</v>
      </c>
      <c r="AW131" s="4">
        <f t="shared" si="32"/>
        <v>2.3172483626336272E-3</v>
      </c>
      <c r="AX131" s="4">
        <f t="shared" si="33"/>
        <v>-3.2041039907830622E-3</v>
      </c>
      <c r="AY131" s="4">
        <f t="shared" si="34"/>
        <v>-8.8685562814943501E-4</v>
      </c>
      <c r="AZ131" s="13">
        <f t="shared" si="35"/>
        <v>2.4362333219385798E-2</v>
      </c>
      <c r="BB131" s="13">
        <f t="shared" si="36"/>
        <v>-8.8685562814943501E-4</v>
      </c>
      <c r="BC131" s="13">
        <f t="shared" si="37"/>
        <v>3.7976924637862536E-2</v>
      </c>
    </row>
    <row r="132" spans="1:55" x14ac:dyDescent="0.25">
      <c r="A132" s="1">
        <v>46216</v>
      </c>
      <c r="B132" s="2">
        <v>181.28</v>
      </c>
      <c r="C132" s="2">
        <v>244.77</v>
      </c>
      <c r="D132" s="3">
        <v>1.3502316857899299</v>
      </c>
      <c r="E132" s="3">
        <v>1.35712995914511</v>
      </c>
      <c r="F132" s="3">
        <v>1.34379895400573</v>
      </c>
      <c r="G132" s="3">
        <v>1.33379900356194</v>
      </c>
      <c r="H132" s="2">
        <v>246.02051899382701</v>
      </c>
      <c r="I132" s="2">
        <v>243.11537021342201</v>
      </c>
      <c r="J132" s="2">
        <v>241.59190654675899</v>
      </c>
      <c r="K132" s="4">
        <v>-5.0959488890904899E-3</v>
      </c>
      <c r="L132" s="4">
        <v>6.7828888972088401E-3</v>
      </c>
      <c r="M132" s="4">
        <v>1.3069028001828201E-2</v>
      </c>
      <c r="N132" s="2">
        <v>0</v>
      </c>
      <c r="O132" s="2">
        <v>0</v>
      </c>
      <c r="P132" s="2">
        <v>181.28</v>
      </c>
      <c r="Q132" s="2">
        <v>244.77</v>
      </c>
      <c r="R132" s="3">
        <v>1.3502316857899299</v>
      </c>
      <c r="S132" s="3">
        <v>1.35715284482902</v>
      </c>
      <c r="T132" s="3">
        <v>1.34379895400573</v>
      </c>
      <c r="U132" s="3">
        <v>1.3338750519396501</v>
      </c>
      <c r="V132" s="2">
        <v>246.024667710606</v>
      </c>
      <c r="W132" s="2">
        <v>243.11537021342201</v>
      </c>
      <c r="X132" s="2">
        <v>241.60569259667</v>
      </c>
      <c r="Y132" s="4">
        <v>-5.1128120426856801E-3</v>
      </c>
      <c r="Z132" s="4">
        <v>6.7828888972088401E-3</v>
      </c>
      <c r="AA132" s="4">
        <v>1.3011966253428899E-2</v>
      </c>
      <c r="AC132" s="4">
        <f t="shared" ref="AC132:AD156" si="40">LN(B132/B131)</f>
        <v>-2.452038067967852E-2</v>
      </c>
      <c r="AD132" s="4">
        <f t="shared" si="40"/>
        <v>-2.1461872564347919E-2</v>
      </c>
      <c r="AE132" s="4"/>
      <c r="AF132" s="4"/>
      <c r="AH132">
        <f t="shared" si="22"/>
        <v>0</v>
      </c>
      <c r="AI132">
        <f t="shared" si="23"/>
        <v>1</v>
      </c>
      <c r="AJ132">
        <f t="shared" si="38"/>
        <v>0</v>
      </c>
      <c r="AK132">
        <f t="shared" si="39"/>
        <v>0</v>
      </c>
      <c r="AL132" s="4">
        <f t="shared" si="24"/>
        <v>0</v>
      </c>
      <c r="AM132" s="4">
        <f t="shared" si="25"/>
        <v>0</v>
      </c>
      <c r="AN132" s="4">
        <f t="shared" si="26"/>
        <v>0</v>
      </c>
      <c r="AO132" s="13">
        <f t="shared" si="27"/>
        <v>1.3614591418476721E-2</v>
      </c>
      <c r="AQ132" s="4"/>
      <c r="AS132">
        <f t="shared" si="28"/>
        <v>1</v>
      </c>
      <c r="AT132">
        <f t="shared" si="29"/>
        <v>0</v>
      </c>
      <c r="AU132">
        <f t="shared" si="30"/>
        <v>1</v>
      </c>
      <c r="AV132">
        <f t="shared" si="31"/>
        <v>1</v>
      </c>
      <c r="AW132" s="4">
        <f t="shared" si="32"/>
        <v>-2.452038067967852E-2</v>
      </c>
      <c r="AX132" s="4">
        <f t="shared" si="33"/>
        <v>2.1461872564347919E-2</v>
      </c>
      <c r="AY132" s="4">
        <f t="shared" si="34"/>
        <v>-3.0585081153306007E-3</v>
      </c>
      <c r="AZ132" s="13">
        <f t="shared" si="35"/>
        <v>2.1303825104055197E-2</v>
      </c>
      <c r="BB132" s="13">
        <f t="shared" si="36"/>
        <v>-3.0585081153306007E-3</v>
      </c>
      <c r="BC132" s="13">
        <f t="shared" si="37"/>
        <v>3.4918416522531935E-2</v>
      </c>
    </row>
    <row r="133" spans="1:55" x14ac:dyDescent="0.25">
      <c r="A133" s="1">
        <v>46217</v>
      </c>
      <c r="B133" s="2">
        <v>183.62</v>
      </c>
      <c r="C133" s="2">
        <v>248.19</v>
      </c>
      <c r="D133" s="3">
        <v>1.3516501470428</v>
      </c>
      <c r="E133" s="3">
        <v>1.35712995914511</v>
      </c>
      <c r="F133" s="3">
        <v>1.3461717784290099</v>
      </c>
      <c r="G133" s="3">
        <v>1.3351396277972001</v>
      </c>
      <c r="H133" s="2">
        <v>249.19620309822599</v>
      </c>
      <c r="I133" s="2">
        <v>246.74836393453299</v>
      </c>
      <c r="J133" s="2">
        <v>244.912173034045</v>
      </c>
      <c r="K133" s="4">
        <v>-4.0459685635655801E-3</v>
      </c>
      <c r="L133" s="4">
        <v>5.8255340364111096E-3</v>
      </c>
      <c r="M133" s="4">
        <v>1.32949130059216E-2</v>
      </c>
      <c r="N133" s="2">
        <v>0</v>
      </c>
      <c r="O133" s="2">
        <v>0</v>
      </c>
      <c r="P133" s="2">
        <v>183.62</v>
      </c>
      <c r="Q133" s="2">
        <v>248.19</v>
      </c>
      <c r="R133" s="3">
        <v>1.3516501470428</v>
      </c>
      <c r="S133" s="3">
        <v>1.35715284482902</v>
      </c>
      <c r="T133" s="3">
        <v>1.3461717784290099</v>
      </c>
      <c r="U133" s="3">
        <v>1.3352156761749101</v>
      </c>
      <c r="V133" s="2">
        <v>249.20040536750599</v>
      </c>
      <c r="W133" s="2">
        <v>246.74836393453299</v>
      </c>
      <c r="X133" s="2">
        <v>244.92613703716</v>
      </c>
      <c r="Y133" s="4">
        <v>-4.0628317171608501E-3</v>
      </c>
      <c r="Z133" s="4">
        <v>5.8255340364111096E-3</v>
      </c>
      <c r="AA133" s="4">
        <v>1.32378982611312E-2</v>
      </c>
      <c r="AC133" s="4">
        <f t="shared" si="40"/>
        <v>1.2825607435857866E-2</v>
      </c>
      <c r="AD133" s="4">
        <f t="shared" si="40"/>
        <v>1.3875587761382684E-2</v>
      </c>
      <c r="AE133" s="4"/>
      <c r="AF133" s="4"/>
      <c r="AH133">
        <f t="shared" si="22"/>
        <v>0</v>
      </c>
      <c r="AI133">
        <f t="shared" si="23"/>
        <v>1</v>
      </c>
      <c r="AJ133">
        <f t="shared" si="38"/>
        <v>0</v>
      </c>
      <c r="AK133">
        <f t="shared" si="39"/>
        <v>0</v>
      </c>
      <c r="AL133" s="4">
        <f t="shared" si="24"/>
        <v>0</v>
      </c>
      <c r="AM133" s="4">
        <f t="shared" si="25"/>
        <v>0</v>
      </c>
      <c r="AN133" s="4">
        <f t="shared" si="26"/>
        <v>0</v>
      </c>
      <c r="AO133" s="13">
        <f t="shared" si="27"/>
        <v>1.3614591418476721E-2</v>
      </c>
      <c r="AQ133" s="4"/>
      <c r="AS133">
        <f t="shared" si="28"/>
        <v>1</v>
      </c>
      <c r="AT133">
        <f t="shared" si="29"/>
        <v>0</v>
      </c>
      <c r="AU133">
        <f t="shared" si="30"/>
        <v>1</v>
      </c>
      <c r="AV133">
        <f t="shared" si="31"/>
        <v>1</v>
      </c>
      <c r="AW133" s="4">
        <f t="shared" si="32"/>
        <v>1.2825607435857866E-2</v>
      </c>
      <c r="AX133" s="4">
        <f t="shared" si="33"/>
        <v>-1.3875587761382684E-2</v>
      </c>
      <c r="AY133" s="4">
        <f t="shared" si="34"/>
        <v>-1.0499803255248179E-3</v>
      </c>
      <c r="AZ133" s="13">
        <f t="shared" si="35"/>
        <v>2.0253844778530379E-2</v>
      </c>
      <c r="BB133" s="13">
        <f t="shared" si="36"/>
        <v>-1.0499803255248179E-3</v>
      </c>
      <c r="BC133" s="13">
        <f t="shared" si="37"/>
        <v>3.3868436197007121E-2</v>
      </c>
    </row>
    <row r="134" spans="1:55" x14ac:dyDescent="0.25">
      <c r="A134" s="1">
        <v>46218</v>
      </c>
      <c r="B134" s="2">
        <v>181.58</v>
      </c>
      <c r="C134" s="2">
        <v>248.45</v>
      </c>
      <c r="D134" s="3">
        <v>1.3682674303337301</v>
      </c>
      <c r="E134" s="3">
        <v>1.35712995914511</v>
      </c>
      <c r="F134" s="3">
        <v>1.3506082212314401</v>
      </c>
      <c r="G134" s="3">
        <v>1.3373425608134499</v>
      </c>
      <c r="H134" s="2">
        <v>246.42765798157001</v>
      </c>
      <c r="I134" s="2">
        <v>244.43787152714</v>
      </c>
      <c r="J134" s="2">
        <v>242.43465361541601</v>
      </c>
      <c r="K134" s="4">
        <v>8.1731443865055795E-3</v>
      </c>
      <c r="L134" s="4">
        <v>1.6280445606813899E-2</v>
      </c>
      <c r="M134" s="4">
        <v>2.4509413611402301E-2</v>
      </c>
      <c r="N134" s="2">
        <v>0</v>
      </c>
      <c r="O134" s="2">
        <v>0</v>
      </c>
      <c r="P134" s="2">
        <v>181.58</v>
      </c>
      <c r="Q134" s="2">
        <v>248.45</v>
      </c>
      <c r="R134" s="3">
        <v>1.3682674303337301</v>
      </c>
      <c r="S134" s="3">
        <v>1.35715284482902</v>
      </c>
      <c r="T134" s="3">
        <v>1.3506082212314401</v>
      </c>
      <c r="U134" s="3">
        <v>1.3373998908012501</v>
      </c>
      <c r="V134" s="2">
        <v>246.43181356405501</v>
      </c>
      <c r="W134" s="2">
        <v>244.43787152714</v>
      </c>
      <c r="X134" s="2">
        <v>242.448462479841</v>
      </c>
      <c r="Y134" s="4">
        <v>8.1562812329101508E-3</v>
      </c>
      <c r="Z134" s="4">
        <v>1.6280445606813899E-2</v>
      </c>
      <c r="AA134" s="4">
        <v>2.4452456113936601E-2</v>
      </c>
      <c r="AC134" s="4">
        <f t="shared" si="40"/>
        <v>-1.1172076771942808E-2</v>
      </c>
      <c r="AD134" s="4">
        <f t="shared" si="40"/>
        <v>1.0470361781282753E-3</v>
      </c>
      <c r="AE134" s="4"/>
      <c r="AF134" s="4"/>
      <c r="AH134">
        <f t="shared" si="22"/>
        <v>0</v>
      </c>
      <c r="AI134">
        <f t="shared" si="23"/>
        <v>1</v>
      </c>
      <c r="AJ134">
        <f t="shared" si="38"/>
        <v>0</v>
      </c>
      <c r="AK134">
        <f t="shared" si="39"/>
        <v>0</v>
      </c>
      <c r="AL134" s="4">
        <f t="shared" si="24"/>
        <v>0</v>
      </c>
      <c r="AM134" s="4">
        <f t="shared" si="25"/>
        <v>0</v>
      </c>
      <c r="AN134" s="4">
        <f t="shared" si="26"/>
        <v>0</v>
      </c>
      <c r="AO134" s="13">
        <f t="shared" si="27"/>
        <v>1.3614591418476721E-2</v>
      </c>
      <c r="AQ134" s="4"/>
      <c r="AS134">
        <f t="shared" si="28"/>
        <v>1</v>
      </c>
      <c r="AT134">
        <f t="shared" si="29"/>
        <v>0</v>
      </c>
      <c r="AU134">
        <f t="shared" si="30"/>
        <v>1</v>
      </c>
      <c r="AV134">
        <f t="shared" si="31"/>
        <v>1</v>
      </c>
      <c r="AW134" s="4">
        <f t="shared" si="32"/>
        <v>-1.1172076771942808E-2</v>
      </c>
      <c r="AX134" s="4">
        <f t="shared" si="33"/>
        <v>-1.0470361781282753E-3</v>
      </c>
      <c r="AY134" s="4">
        <f t="shared" si="34"/>
        <v>-1.2219112950071083E-2</v>
      </c>
      <c r="AZ134" s="13">
        <f t="shared" si="35"/>
        <v>8.0347318284592958E-3</v>
      </c>
      <c r="BB134" s="13">
        <f t="shared" si="36"/>
        <v>-1.2219112950071083E-2</v>
      </c>
      <c r="BC134" s="13">
        <f t="shared" si="37"/>
        <v>2.1649323246936039E-2</v>
      </c>
    </row>
    <row r="135" spans="1:55" x14ac:dyDescent="0.25">
      <c r="A135" s="1">
        <v>46219</v>
      </c>
      <c r="B135" s="2">
        <v>177.52</v>
      </c>
      <c r="C135" s="2">
        <v>242.7</v>
      </c>
      <c r="D135" s="3">
        <v>1.3671698963497001</v>
      </c>
      <c r="E135" s="3">
        <v>1.35712995914511</v>
      </c>
      <c r="F135" s="3">
        <v>1.3533148671534501</v>
      </c>
      <c r="G135" s="3">
        <v>1.33917295007418</v>
      </c>
      <c r="H135" s="2">
        <v>240.91771034744099</v>
      </c>
      <c r="I135" s="2">
        <v>239.75997143300501</v>
      </c>
      <c r="J135" s="2">
        <v>237.40505139560301</v>
      </c>
      <c r="K135" s="4">
        <v>7.3706883900043199E-3</v>
      </c>
      <c r="L135" s="4">
        <v>1.21878088724454E-2</v>
      </c>
      <c r="M135" s="4">
        <v>2.2058352790084799E-2</v>
      </c>
      <c r="N135" s="2">
        <v>0</v>
      </c>
      <c r="O135" s="2">
        <v>0</v>
      </c>
      <c r="P135" s="2">
        <v>177.52</v>
      </c>
      <c r="Q135" s="2">
        <v>242.7</v>
      </c>
      <c r="R135" s="3">
        <v>1.3671698963497001</v>
      </c>
      <c r="S135" s="3">
        <v>1.35715284482902</v>
      </c>
      <c r="T135" s="3">
        <v>1.3533148671534501</v>
      </c>
      <c r="U135" s="3">
        <v>1.33921102453742</v>
      </c>
      <c r="V135" s="2">
        <v>240.92177301404899</v>
      </c>
      <c r="W135" s="2">
        <v>239.75997143300501</v>
      </c>
      <c r="X135" s="2">
        <v>237.41522861503799</v>
      </c>
      <c r="Y135" s="4">
        <v>7.3538252364091497E-3</v>
      </c>
      <c r="Z135" s="4">
        <v>1.2187808872445201E-2</v>
      </c>
      <c r="AA135" s="4">
        <v>2.2015485120506401E-2</v>
      </c>
      <c r="AC135" s="4">
        <f t="shared" si="40"/>
        <v>-2.2613049319272615E-2</v>
      </c>
      <c r="AD135" s="4">
        <f t="shared" si="40"/>
        <v>-2.3415505315773934E-2</v>
      </c>
      <c r="AE135" s="4"/>
      <c r="AF135" s="4"/>
      <c r="AH135">
        <f t="shared" si="22"/>
        <v>0</v>
      </c>
      <c r="AI135">
        <f t="shared" si="23"/>
        <v>1</v>
      </c>
      <c r="AJ135">
        <f t="shared" si="38"/>
        <v>0</v>
      </c>
      <c r="AK135">
        <f t="shared" si="39"/>
        <v>0</v>
      </c>
      <c r="AL135" s="4">
        <f t="shared" si="24"/>
        <v>0</v>
      </c>
      <c r="AM135" s="4">
        <f t="shared" si="25"/>
        <v>0</v>
      </c>
      <c r="AN135" s="4">
        <f t="shared" si="26"/>
        <v>0</v>
      </c>
      <c r="AO135" s="13">
        <f t="shared" si="27"/>
        <v>1.3614591418476721E-2</v>
      </c>
      <c r="AQ135" s="4"/>
      <c r="AS135">
        <f t="shared" si="28"/>
        <v>1</v>
      </c>
      <c r="AT135">
        <f t="shared" si="29"/>
        <v>0</v>
      </c>
      <c r="AU135">
        <f t="shared" si="30"/>
        <v>1</v>
      </c>
      <c r="AV135">
        <f t="shared" si="31"/>
        <v>1</v>
      </c>
      <c r="AW135" s="4">
        <f t="shared" si="32"/>
        <v>-2.2613049319272615E-2</v>
      </c>
      <c r="AX135" s="4">
        <f t="shared" si="33"/>
        <v>2.3415505315773934E-2</v>
      </c>
      <c r="AY135" s="4">
        <f t="shared" si="34"/>
        <v>8.0245599650131949E-4</v>
      </c>
      <c r="AZ135" s="13">
        <f t="shared" si="35"/>
        <v>8.8371878249606153E-3</v>
      </c>
      <c r="BB135" s="13">
        <f t="shared" si="36"/>
        <v>8.0245599650131949E-4</v>
      </c>
      <c r="BC135" s="13">
        <f t="shared" si="37"/>
        <v>2.2451779243437359E-2</v>
      </c>
    </row>
    <row r="136" spans="1:55" x14ac:dyDescent="0.25">
      <c r="A136" s="1">
        <v>46220</v>
      </c>
      <c r="B136" s="2">
        <v>175.59</v>
      </c>
      <c r="C136" s="2">
        <v>239.24</v>
      </c>
      <c r="D136" s="3">
        <v>1.3624921692579299</v>
      </c>
      <c r="E136" s="3">
        <v>1.35712995914511</v>
      </c>
      <c r="F136" s="3">
        <v>1.35473934295293</v>
      </c>
      <c r="G136" s="3">
        <v>1.34099239169101</v>
      </c>
      <c r="H136" s="2">
        <v>238.29844952629099</v>
      </c>
      <c r="I136" s="2">
        <v>237.628557523474</v>
      </c>
      <c r="J136" s="2">
        <v>235.145378303526</v>
      </c>
      <c r="K136" s="4">
        <v>3.9433544869043099E-3</v>
      </c>
      <c r="L136" s="4">
        <v>6.7584603131816698E-3</v>
      </c>
      <c r="M136" s="4">
        <v>1.7263278226684799E-2</v>
      </c>
      <c r="N136" s="2">
        <v>0</v>
      </c>
      <c r="O136" s="2">
        <v>0</v>
      </c>
      <c r="P136" s="2">
        <v>175.59</v>
      </c>
      <c r="Q136" s="2">
        <v>239.24</v>
      </c>
      <c r="R136" s="3">
        <v>1.3624921692579299</v>
      </c>
      <c r="S136" s="3">
        <v>1.35715284482902</v>
      </c>
      <c r="T136" s="3">
        <v>1.35473934295293</v>
      </c>
      <c r="U136" s="3">
        <v>1.3410111443027899</v>
      </c>
      <c r="V136" s="2">
        <v>238.302468023529</v>
      </c>
      <c r="W136" s="2">
        <v>237.628557523474</v>
      </c>
      <c r="X136" s="2">
        <v>235.152063798526</v>
      </c>
      <c r="Y136" s="4">
        <v>3.92649133330883E-3</v>
      </c>
      <c r="Z136" s="4">
        <v>6.7584603131818901E-3</v>
      </c>
      <c r="AA136" s="4">
        <v>1.7234847304456399E-2</v>
      </c>
      <c r="AC136" s="4">
        <f t="shared" si="40"/>
        <v>-1.0931546653099282E-2</v>
      </c>
      <c r="AD136" s="4">
        <f t="shared" si="40"/>
        <v>-1.4358880556199397E-2</v>
      </c>
      <c r="AE136" s="4"/>
      <c r="AF136" s="4"/>
      <c r="AH136">
        <f t="shared" si="22"/>
        <v>0</v>
      </c>
      <c r="AI136">
        <f t="shared" si="23"/>
        <v>1</v>
      </c>
      <c r="AJ136">
        <f t="shared" si="38"/>
        <v>0</v>
      </c>
      <c r="AK136">
        <f t="shared" si="39"/>
        <v>0</v>
      </c>
      <c r="AL136" s="4">
        <f t="shared" si="24"/>
        <v>0</v>
      </c>
      <c r="AM136" s="4">
        <f t="shared" si="25"/>
        <v>0</v>
      </c>
      <c r="AN136" s="4">
        <f t="shared" si="26"/>
        <v>0</v>
      </c>
      <c r="AO136" s="13">
        <f t="shared" si="27"/>
        <v>1.3614591418476721E-2</v>
      </c>
      <c r="AQ136" s="4"/>
      <c r="AS136">
        <f t="shared" si="28"/>
        <v>1</v>
      </c>
      <c r="AT136">
        <f t="shared" si="29"/>
        <v>0</v>
      </c>
      <c r="AU136">
        <f t="shared" si="30"/>
        <v>1</v>
      </c>
      <c r="AV136">
        <f t="shared" si="31"/>
        <v>1</v>
      </c>
      <c r="AW136" s="4">
        <f t="shared" si="32"/>
        <v>-1.0931546653099282E-2</v>
      </c>
      <c r="AX136" s="4">
        <f t="shared" si="33"/>
        <v>1.4358880556199397E-2</v>
      </c>
      <c r="AY136" s="4">
        <f t="shared" si="34"/>
        <v>3.4273339031001149E-3</v>
      </c>
      <c r="AZ136" s="13">
        <f t="shared" si="35"/>
        <v>1.226452172806073E-2</v>
      </c>
      <c r="BB136" s="13">
        <f t="shared" si="36"/>
        <v>3.4273339031001149E-3</v>
      </c>
      <c r="BC136" s="13">
        <f t="shared" si="37"/>
        <v>2.5879113146537472E-2</v>
      </c>
    </row>
    <row r="137" spans="1:55" x14ac:dyDescent="0.25">
      <c r="A137" s="1">
        <v>46223</v>
      </c>
      <c r="B137" s="2">
        <v>175.71</v>
      </c>
      <c r="C137" s="2">
        <v>239.97</v>
      </c>
      <c r="D137" s="3">
        <v>1.36571623698138</v>
      </c>
      <c r="E137" s="3">
        <v>1.35712995914511</v>
      </c>
      <c r="F137" s="3">
        <v>1.3565449373434499</v>
      </c>
      <c r="G137" s="3">
        <v>1.3430511872425399</v>
      </c>
      <c r="H137" s="2">
        <v>238.46130512138799</v>
      </c>
      <c r="I137" s="2">
        <v>238.04124995026001</v>
      </c>
      <c r="J137" s="2">
        <v>235.62577314402799</v>
      </c>
      <c r="K137" s="4">
        <v>6.3068610408268198E-3</v>
      </c>
      <c r="L137" s="4">
        <v>8.0699377566464999E-3</v>
      </c>
      <c r="M137" s="4">
        <v>1.8269076084083801E-2</v>
      </c>
      <c r="N137" s="2">
        <v>0</v>
      </c>
      <c r="O137" s="2">
        <v>0</v>
      </c>
      <c r="P137" s="2">
        <v>175.71</v>
      </c>
      <c r="Q137" s="2">
        <v>239.97</v>
      </c>
      <c r="R137" s="3">
        <v>1.36571623698138</v>
      </c>
      <c r="S137" s="3">
        <v>1.35715284482902</v>
      </c>
      <c r="T137" s="3">
        <v>1.3565449373434499</v>
      </c>
      <c r="U137" s="3">
        <v>1.3430511872425399</v>
      </c>
      <c r="V137" s="2">
        <v>238.46532636490801</v>
      </c>
      <c r="W137" s="2">
        <v>238.04124995026001</v>
      </c>
      <c r="X137" s="2">
        <v>235.62906816544401</v>
      </c>
      <c r="Y137" s="4">
        <v>6.2899978872314397E-3</v>
      </c>
      <c r="Z137" s="4">
        <v>8.0699377566467202E-3</v>
      </c>
      <c r="AA137" s="4">
        <v>1.8255092051972701E-2</v>
      </c>
      <c r="AC137" s="4">
        <f t="shared" si="40"/>
        <v>6.831767985614461E-4</v>
      </c>
      <c r="AD137" s="4">
        <f t="shared" si="40"/>
        <v>3.0466833524838751E-3</v>
      </c>
      <c r="AE137" s="4"/>
      <c r="AF137" s="4"/>
      <c r="AH137">
        <f t="shared" si="22"/>
        <v>0</v>
      </c>
      <c r="AI137">
        <f t="shared" si="23"/>
        <v>1</v>
      </c>
      <c r="AJ137">
        <f t="shared" si="38"/>
        <v>0</v>
      </c>
      <c r="AK137">
        <f t="shared" si="39"/>
        <v>0</v>
      </c>
      <c r="AL137" s="4">
        <f t="shared" si="24"/>
        <v>0</v>
      </c>
      <c r="AM137" s="4">
        <f t="shared" si="25"/>
        <v>0</v>
      </c>
      <c r="AN137" s="4">
        <f t="shared" si="26"/>
        <v>0</v>
      </c>
      <c r="AO137" s="13">
        <f t="shared" si="27"/>
        <v>1.3614591418476721E-2</v>
      </c>
      <c r="AQ137" s="4"/>
      <c r="AS137">
        <f t="shared" si="28"/>
        <v>1</v>
      </c>
      <c r="AT137">
        <f t="shared" si="29"/>
        <v>0</v>
      </c>
      <c r="AU137">
        <f t="shared" si="30"/>
        <v>1</v>
      </c>
      <c r="AV137">
        <f t="shared" si="31"/>
        <v>1</v>
      </c>
      <c r="AW137" s="4">
        <f t="shared" si="32"/>
        <v>6.831767985614461E-4</v>
      </c>
      <c r="AX137" s="4">
        <f t="shared" si="33"/>
        <v>-3.0466833524838751E-3</v>
      </c>
      <c r="AY137" s="4">
        <f t="shared" si="34"/>
        <v>-2.3635065539224292E-3</v>
      </c>
      <c r="AZ137" s="13">
        <f t="shared" si="35"/>
        <v>9.9010151741383001E-3</v>
      </c>
      <c r="BB137" s="13">
        <f t="shared" si="36"/>
        <v>-2.3635065539224292E-3</v>
      </c>
      <c r="BC137" s="13">
        <f t="shared" si="37"/>
        <v>2.3515606592615042E-2</v>
      </c>
    </row>
    <row r="138" spans="1:55" x14ac:dyDescent="0.25">
      <c r="A138" s="1">
        <v>46224</v>
      </c>
      <c r="B138" s="2">
        <v>180.78</v>
      </c>
      <c r="C138" s="2">
        <v>244.45</v>
      </c>
      <c r="D138" s="3">
        <v>1.35219603938488</v>
      </c>
      <c r="E138" s="3">
        <v>1.35712995914511</v>
      </c>
      <c r="F138" s="3">
        <v>1.35599045935315</v>
      </c>
      <c r="G138" s="3">
        <v>1.34475414560003</v>
      </c>
      <c r="H138" s="2">
        <v>245.34195401425399</v>
      </c>
      <c r="I138" s="2">
        <v>245.23619377294901</v>
      </c>
      <c r="J138" s="2">
        <v>242.79679362970799</v>
      </c>
      <c r="K138" s="4">
        <v>-3.6421790638231102E-3</v>
      </c>
      <c r="L138" s="4">
        <v>-3.2110133324505701E-3</v>
      </c>
      <c r="M138" s="4">
        <v>6.7859357349600198E-3</v>
      </c>
      <c r="N138" s="2">
        <v>0</v>
      </c>
      <c r="O138" s="2">
        <v>0</v>
      </c>
      <c r="P138" s="2">
        <v>180.78</v>
      </c>
      <c r="Q138" s="2">
        <v>244.45</v>
      </c>
      <c r="R138" s="3">
        <v>1.35219603938488</v>
      </c>
      <c r="S138" s="3">
        <v>1.35715284482902</v>
      </c>
      <c r="T138" s="3">
        <v>1.35599045935315</v>
      </c>
      <c r="U138" s="3">
        <v>1.34475414560003</v>
      </c>
      <c r="V138" s="2">
        <v>245.34609128819201</v>
      </c>
      <c r="W138" s="2">
        <v>245.23619377294901</v>
      </c>
      <c r="X138" s="2">
        <v>242.79679362970799</v>
      </c>
      <c r="Y138" s="4">
        <v>-3.6590422174184799E-3</v>
      </c>
      <c r="Z138" s="4">
        <v>-3.2110133324505701E-3</v>
      </c>
      <c r="AA138" s="4">
        <v>6.7859357349600198E-3</v>
      </c>
      <c r="AC138" s="4">
        <f t="shared" si="40"/>
        <v>2.8445913600464327E-2</v>
      </c>
      <c r="AD138" s="4">
        <f t="shared" si="40"/>
        <v>1.8496873495814383E-2</v>
      </c>
      <c r="AE138" s="4"/>
      <c r="AF138" s="4"/>
      <c r="AH138">
        <f t="shared" si="22"/>
        <v>0</v>
      </c>
      <c r="AI138">
        <f t="shared" si="23"/>
        <v>1</v>
      </c>
      <c r="AJ138">
        <f t="shared" si="38"/>
        <v>0</v>
      </c>
      <c r="AK138">
        <f t="shared" si="39"/>
        <v>0</v>
      </c>
      <c r="AL138" s="4">
        <f t="shared" si="24"/>
        <v>0</v>
      </c>
      <c r="AM138" s="4">
        <f t="shared" si="25"/>
        <v>0</v>
      </c>
      <c r="AN138" s="4">
        <f t="shared" si="26"/>
        <v>0</v>
      </c>
      <c r="AO138" s="13">
        <f t="shared" si="27"/>
        <v>1.3614591418476721E-2</v>
      </c>
      <c r="AQ138" s="4"/>
      <c r="AS138">
        <f t="shared" si="28"/>
        <v>1</v>
      </c>
      <c r="AT138">
        <f t="shared" si="29"/>
        <v>0</v>
      </c>
      <c r="AU138">
        <f t="shared" si="30"/>
        <v>1</v>
      </c>
      <c r="AV138">
        <f t="shared" si="31"/>
        <v>1</v>
      </c>
      <c r="AW138" s="4">
        <f t="shared" si="32"/>
        <v>2.8445913600464327E-2</v>
      </c>
      <c r="AX138" s="4">
        <f t="shared" si="33"/>
        <v>-1.8496873495814383E-2</v>
      </c>
      <c r="AY138" s="4">
        <f t="shared" si="34"/>
        <v>9.9490401046499442E-3</v>
      </c>
      <c r="AZ138" s="13">
        <f t="shared" si="35"/>
        <v>1.9850055278788244E-2</v>
      </c>
      <c r="BB138" s="13">
        <f t="shared" si="36"/>
        <v>9.9490401046499442E-3</v>
      </c>
      <c r="BC138" s="13">
        <f t="shared" si="37"/>
        <v>3.3464646697264983E-2</v>
      </c>
    </row>
    <row r="139" spans="1:55" x14ac:dyDescent="0.25">
      <c r="A139" s="1">
        <v>46225</v>
      </c>
      <c r="B139" s="2">
        <v>180.27</v>
      </c>
      <c r="C139" s="2">
        <v>243.28</v>
      </c>
      <c r="D139" s="3">
        <v>1.3495312586675501</v>
      </c>
      <c r="E139" s="3">
        <v>1.35712995914511</v>
      </c>
      <c r="F139" s="3">
        <v>1.3558278189574999</v>
      </c>
      <c r="G139" s="3">
        <v>1.34616577558373</v>
      </c>
      <c r="H139" s="2">
        <v>244.64981773509001</v>
      </c>
      <c r="I139" s="2">
        <v>244.444400107593</v>
      </c>
      <c r="J139" s="2">
        <v>242.41882982731701</v>
      </c>
      <c r="K139" s="4">
        <v>-5.6148293630498801E-3</v>
      </c>
      <c r="L139" s="4">
        <v>-4.7748372630362999E-3</v>
      </c>
      <c r="M139" s="4">
        <v>3.54611138518107E-3</v>
      </c>
      <c r="N139" s="2">
        <v>0</v>
      </c>
      <c r="O139" s="2">
        <v>0</v>
      </c>
      <c r="P139" s="2">
        <v>180.27</v>
      </c>
      <c r="Q139" s="2">
        <v>243.28</v>
      </c>
      <c r="R139" s="3">
        <v>1.3495312586675501</v>
      </c>
      <c r="S139" s="3">
        <v>1.35715284482902</v>
      </c>
      <c r="T139" s="3">
        <v>1.3558278189574999</v>
      </c>
      <c r="U139" s="3">
        <v>1.34616577558373</v>
      </c>
      <c r="V139" s="2">
        <v>244.653943337329</v>
      </c>
      <c r="W139" s="2">
        <v>244.444400107593</v>
      </c>
      <c r="X139" s="2">
        <v>242.41882982731701</v>
      </c>
      <c r="Y139" s="4">
        <v>-5.6316925166451899E-3</v>
      </c>
      <c r="Z139" s="4">
        <v>-4.7748372630361802E-3</v>
      </c>
      <c r="AA139" s="4">
        <v>3.54611138518107E-3</v>
      </c>
      <c r="AC139" s="4">
        <f t="shared" si="40"/>
        <v>-2.8250953563185052E-3</v>
      </c>
      <c r="AD139" s="4">
        <f t="shared" si="40"/>
        <v>-4.7977456555453341E-3</v>
      </c>
      <c r="AE139" s="4"/>
      <c r="AF139" s="4"/>
      <c r="AH139">
        <f t="shared" si="22"/>
        <v>0</v>
      </c>
      <c r="AI139">
        <f t="shared" si="23"/>
        <v>1</v>
      </c>
      <c r="AJ139">
        <f t="shared" si="38"/>
        <v>0</v>
      </c>
      <c r="AK139">
        <f t="shared" si="39"/>
        <v>0</v>
      </c>
      <c r="AL139" s="4">
        <f t="shared" si="24"/>
        <v>0</v>
      </c>
      <c r="AM139" s="4">
        <f t="shared" si="25"/>
        <v>0</v>
      </c>
      <c r="AN139" s="4">
        <f t="shared" si="26"/>
        <v>0</v>
      </c>
      <c r="AO139" s="13">
        <f t="shared" si="27"/>
        <v>1.3614591418476721E-2</v>
      </c>
      <c r="AQ139" s="4"/>
      <c r="AS139">
        <f t="shared" si="28"/>
        <v>1</v>
      </c>
      <c r="AT139">
        <f t="shared" si="29"/>
        <v>0</v>
      </c>
      <c r="AU139">
        <f t="shared" si="30"/>
        <v>1</v>
      </c>
      <c r="AV139">
        <f t="shared" si="31"/>
        <v>1</v>
      </c>
      <c r="AW139" s="4">
        <f t="shared" si="32"/>
        <v>-2.8250953563185052E-3</v>
      </c>
      <c r="AX139" s="4">
        <f t="shared" si="33"/>
        <v>4.7977456555453341E-3</v>
      </c>
      <c r="AY139" s="4">
        <f t="shared" si="34"/>
        <v>1.9726502992268289E-3</v>
      </c>
      <c r="AZ139" s="13">
        <f t="shared" si="35"/>
        <v>2.1822705578015075E-2</v>
      </c>
      <c r="BB139" s="13">
        <f t="shared" si="36"/>
        <v>1.9726502992268289E-3</v>
      </c>
      <c r="BC139" s="13">
        <f t="shared" si="37"/>
        <v>3.5437296996491813E-2</v>
      </c>
    </row>
    <row r="140" spans="1:55" x14ac:dyDescent="0.25">
      <c r="A140" s="1">
        <v>46226</v>
      </c>
      <c r="B140" s="2">
        <v>178.45</v>
      </c>
      <c r="C140" s="2">
        <v>238.54</v>
      </c>
      <c r="D140" s="3">
        <v>1.3367329784253199</v>
      </c>
      <c r="E140" s="3">
        <v>1.35712995914511</v>
      </c>
      <c r="F140" s="3">
        <v>1.35500961423732</v>
      </c>
      <c r="G140" s="3">
        <v>1.34684836823622</v>
      </c>
      <c r="H140" s="2">
        <v>242.17984120944601</v>
      </c>
      <c r="I140" s="2">
        <v>241.947474292967</v>
      </c>
      <c r="J140" s="2">
        <v>240.22328265291799</v>
      </c>
      <c r="K140" s="4">
        <v>-1.51435845038591E-2</v>
      </c>
      <c r="L140" s="4">
        <v>-1.4183643071588301E-2</v>
      </c>
      <c r="M140" s="4">
        <v>-7.0318240765171796E-3</v>
      </c>
      <c r="N140" s="2">
        <v>0</v>
      </c>
      <c r="O140" s="2">
        <v>0</v>
      </c>
      <c r="P140" s="2">
        <v>178.45</v>
      </c>
      <c r="Q140" s="2">
        <v>238.54</v>
      </c>
      <c r="R140" s="3">
        <v>1.3367329784253199</v>
      </c>
      <c r="S140" s="3">
        <v>1.35715284482902</v>
      </c>
      <c r="T140" s="3">
        <v>1.35500961423732</v>
      </c>
      <c r="U140" s="3">
        <v>1.34684836823622</v>
      </c>
      <c r="V140" s="2">
        <v>242.18392515974</v>
      </c>
      <c r="W140" s="2">
        <v>241.947474292967</v>
      </c>
      <c r="X140" s="2">
        <v>240.22328265291799</v>
      </c>
      <c r="Y140" s="4">
        <v>-1.51604476574544E-2</v>
      </c>
      <c r="Z140" s="4">
        <v>-1.41836430715882E-2</v>
      </c>
      <c r="AA140" s="4">
        <v>-7.0318240765171796E-3</v>
      </c>
      <c r="AC140" s="4">
        <f t="shared" si="40"/>
        <v>-1.0147277077777005E-2</v>
      </c>
      <c r="AD140" s="4">
        <f t="shared" si="40"/>
        <v>-1.9676032218586235E-2</v>
      </c>
      <c r="AE140" s="4"/>
      <c r="AF140" s="4"/>
      <c r="AH140">
        <f t="shared" si="22"/>
        <v>1</v>
      </c>
      <c r="AI140">
        <f t="shared" si="23"/>
        <v>0</v>
      </c>
      <c r="AJ140">
        <f t="shared" si="38"/>
        <v>0</v>
      </c>
      <c r="AK140">
        <f t="shared" si="39"/>
        <v>0</v>
      </c>
      <c r="AL140" s="4">
        <f t="shared" si="24"/>
        <v>0</v>
      </c>
      <c r="AM140" s="4">
        <f t="shared" si="25"/>
        <v>0</v>
      </c>
      <c r="AN140" s="4">
        <f t="shared" si="26"/>
        <v>0</v>
      </c>
      <c r="AO140" s="13">
        <f t="shared" si="27"/>
        <v>1.3614591418476721E-2</v>
      </c>
      <c r="AQ140" s="4"/>
      <c r="AS140">
        <f t="shared" si="28"/>
        <v>0</v>
      </c>
      <c r="AT140">
        <f t="shared" si="29"/>
        <v>1</v>
      </c>
      <c r="AU140">
        <f t="shared" si="30"/>
        <v>1</v>
      </c>
      <c r="AV140">
        <f t="shared" si="31"/>
        <v>1</v>
      </c>
      <c r="AW140" s="4">
        <f t="shared" si="32"/>
        <v>-1.0147277077777005E-2</v>
      </c>
      <c r="AX140" s="4">
        <f t="shared" si="33"/>
        <v>1.9676032218586235E-2</v>
      </c>
      <c r="AY140" s="4">
        <f t="shared" si="34"/>
        <v>9.5287551408092305E-3</v>
      </c>
      <c r="AZ140" s="13">
        <f t="shared" si="35"/>
        <v>3.1351460718824303E-2</v>
      </c>
      <c r="BB140" s="13">
        <f t="shared" si="36"/>
        <v>9.5287551408092305E-3</v>
      </c>
      <c r="BC140" s="13">
        <f t="shared" si="37"/>
        <v>4.4966052137301045E-2</v>
      </c>
    </row>
    <row r="141" spans="1:55" x14ac:dyDescent="0.25">
      <c r="A141" s="1">
        <v>46227</v>
      </c>
      <c r="B141" s="2">
        <v>175.88</v>
      </c>
      <c r="C141" s="2">
        <v>236.08</v>
      </c>
      <c r="D141" s="3">
        <v>1.34227882647259</v>
      </c>
      <c r="E141" s="3">
        <v>1.35712995914511</v>
      </c>
      <c r="F141" s="3">
        <v>1.35462666687058</v>
      </c>
      <c r="G141" s="3">
        <v>1.3478654357450399</v>
      </c>
      <c r="H141" s="2">
        <v>238.69201721444301</v>
      </c>
      <c r="I141" s="2">
        <v>238.31909095206001</v>
      </c>
      <c r="J141" s="2">
        <v>236.88369100538699</v>
      </c>
      <c r="K141" s="4">
        <v>-1.1003359396138101E-2</v>
      </c>
      <c r="L141" s="4">
        <v>-9.4397633625154E-3</v>
      </c>
      <c r="M141" s="4">
        <v>-3.3985347891459599E-3</v>
      </c>
      <c r="N141" s="2">
        <v>0</v>
      </c>
      <c r="O141" s="2">
        <v>0</v>
      </c>
      <c r="P141" s="2">
        <v>175.88</v>
      </c>
      <c r="Q141" s="2">
        <v>236.08</v>
      </c>
      <c r="R141" s="3">
        <v>1.34227882647259</v>
      </c>
      <c r="S141" s="3">
        <v>1.35715284482902</v>
      </c>
      <c r="T141" s="3">
        <v>1.35462666687058</v>
      </c>
      <c r="U141" s="3">
        <v>1.3478654357450399</v>
      </c>
      <c r="V141" s="2">
        <v>238.69604234852901</v>
      </c>
      <c r="W141" s="2">
        <v>238.31909095206001</v>
      </c>
      <c r="X141" s="2">
        <v>236.88369100538699</v>
      </c>
      <c r="Y141" s="4">
        <v>-1.1020222549733401E-2</v>
      </c>
      <c r="Z141" s="4">
        <v>-9.4397633625155093E-3</v>
      </c>
      <c r="AA141" s="4">
        <v>-3.3985347891459599E-3</v>
      </c>
      <c r="AC141" s="4">
        <f t="shared" si="40"/>
        <v>-1.4506505623559969E-2</v>
      </c>
      <c r="AD141" s="4">
        <f t="shared" si="40"/>
        <v>-1.0366280515838907E-2</v>
      </c>
      <c r="AE141" s="4"/>
      <c r="AF141" s="4"/>
      <c r="AH141">
        <f t="shared" si="22"/>
        <v>1</v>
      </c>
      <c r="AI141">
        <f t="shared" si="23"/>
        <v>0</v>
      </c>
      <c r="AJ141">
        <f t="shared" si="38"/>
        <v>1</v>
      </c>
      <c r="AK141">
        <f t="shared" si="39"/>
        <v>1</v>
      </c>
      <c r="AL141" s="4">
        <f t="shared" si="24"/>
        <v>1.4506505623559969E-2</v>
      </c>
      <c r="AM141" s="4">
        <f t="shared" si="25"/>
        <v>-1.0366280515838907E-2</v>
      </c>
      <c r="AN141" s="4">
        <f t="shared" si="26"/>
        <v>4.1402251077210621E-3</v>
      </c>
      <c r="AO141" s="13">
        <f t="shared" si="27"/>
        <v>1.7754816526197783E-2</v>
      </c>
      <c r="AQ141" s="4"/>
      <c r="AS141">
        <f t="shared" si="28"/>
        <v>0</v>
      </c>
      <c r="AT141">
        <f t="shared" si="29"/>
        <v>1</v>
      </c>
      <c r="AU141">
        <f t="shared" si="30"/>
        <v>1</v>
      </c>
      <c r="AV141">
        <f t="shared" si="31"/>
        <v>0</v>
      </c>
      <c r="AW141" s="4">
        <f t="shared" si="32"/>
        <v>0</v>
      </c>
      <c r="AX141" s="4">
        <f t="shared" si="33"/>
        <v>0</v>
      </c>
      <c r="AY141" s="4">
        <f t="shared" si="34"/>
        <v>0</v>
      </c>
      <c r="AZ141" s="13">
        <f t="shared" si="35"/>
        <v>3.1351460718824303E-2</v>
      </c>
      <c r="BB141" s="13">
        <f t="shared" si="36"/>
        <v>4.1402251077210621E-3</v>
      </c>
      <c r="BC141" s="13">
        <f t="shared" si="37"/>
        <v>4.9106277245022104E-2</v>
      </c>
    </row>
    <row r="142" spans="1:55" x14ac:dyDescent="0.25">
      <c r="A142" s="1">
        <v>46230</v>
      </c>
      <c r="B142" s="2">
        <v>174.3</v>
      </c>
      <c r="C142" s="2">
        <v>235.05</v>
      </c>
      <c r="D142" s="3">
        <v>1.3485370051635099</v>
      </c>
      <c r="E142" s="3">
        <v>1.35712995914511</v>
      </c>
      <c r="F142" s="3">
        <v>1.3544571988079399</v>
      </c>
      <c r="G142" s="3">
        <v>1.3491280764068301</v>
      </c>
      <c r="H142" s="2">
        <v>236.54775187899401</v>
      </c>
      <c r="I142" s="2">
        <v>236.11142803554301</v>
      </c>
      <c r="J142" s="2">
        <v>234.93294545035999</v>
      </c>
      <c r="K142" s="4">
        <v>-6.3518407740485502E-3</v>
      </c>
      <c r="L142" s="4">
        <v>-4.50558881944115E-3</v>
      </c>
      <c r="M142" s="4">
        <v>4.9812255186103E-4</v>
      </c>
      <c r="N142" s="2">
        <v>0</v>
      </c>
      <c r="O142" s="2">
        <v>0</v>
      </c>
      <c r="P142" s="2">
        <v>174.3</v>
      </c>
      <c r="Q142" s="2">
        <v>235.05</v>
      </c>
      <c r="R142" s="3">
        <v>1.3485370051635099</v>
      </c>
      <c r="S142" s="3">
        <v>1.35715284482902</v>
      </c>
      <c r="T142" s="3">
        <v>1.3544571988079399</v>
      </c>
      <c r="U142" s="3">
        <v>1.3491280764068301</v>
      </c>
      <c r="V142" s="2">
        <v>236.55174085369899</v>
      </c>
      <c r="W142" s="2">
        <v>236.11142803554301</v>
      </c>
      <c r="X142" s="2">
        <v>234.93294545035999</v>
      </c>
      <c r="Y142" s="4">
        <v>-6.36870392764386E-3</v>
      </c>
      <c r="Z142" s="4">
        <v>-4.50558881944115E-3</v>
      </c>
      <c r="AA142" s="4">
        <v>4.9812255186103E-4</v>
      </c>
      <c r="AC142" s="4">
        <f t="shared" si="40"/>
        <v>-9.023991786634095E-3</v>
      </c>
      <c r="AD142" s="4">
        <f t="shared" si="40"/>
        <v>-4.3724731645444562E-3</v>
      </c>
      <c r="AE142" s="4"/>
      <c r="AF142" s="4"/>
      <c r="AH142">
        <f t="shared" si="22"/>
        <v>0</v>
      </c>
      <c r="AI142">
        <f t="shared" si="23"/>
        <v>1</v>
      </c>
      <c r="AJ142">
        <f t="shared" si="38"/>
        <v>1</v>
      </c>
      <c r="AK142">
        <f t="shared" si="39"/>
        <v>1</v>
      </c>
      <c r="AL142" s="4">
        <f t="shared" si="24"/>
        <v>9.023991786634095E-3</v>
      </c>
      <c r="AM142" s="4">
        <f t="shared" si="25"/>
        <v>-4.3724731645444562E-3</v>
      </c>
      <c r="AN142" s="4">
        <f t="shared" si="26"/>
        <v>4.6515186220896388E-3</v>
      </c>
      <c r="AO142" s="13">
        <f t="shared" si="27"/>
        <v>2.2406335148287423E-2</v>
      </c>
      <c r="AQ142" s="4"/>
      <c r="AS142">
        <f t="shared" si="28"/>
        <v>0</v>
      </c>
      <c r="AT142">
        <f t="shared" si="29"/>
        <v>0</v>
      </c>
      <c r="AU142">
        <f t="shared" si="30"/>
        <v>0</v>
      </c>
      <c r="AV142">
        <f t="shared" si="31"/>
        <v>0</v>
      </c>
      <c r="AW142" s="4">
        <f t="shared" si="32"/>
        <v>0</v>
      </c>
      <c r="AX142" s="4">
        <f t="shared" si="33"/>
        <v>0</v>
      </c>
      <c r="AY142" s="4">
        <f t="shared" si="34"/>
        <v>0</v>
      </c>
      <c r="AZ142" s="13">
        <f t="shared" si="35"/>
        <v>3.1351460718824303E-2</v>
      </c>
      <c r="BB142" s="13">
        <f t="shared" si="36"/>
        <v>4.6515186220896388E-3</v>
      </c>
      <c r="BC142" s="13">
        <f t="shared" si="37"/>
        <v>5.3757795867111741E-2</v>
      </c>
    </row>
    <row r="143" spans="1:55" x14ac:dyDescent="0.25">
      <c r="A143" s="1">
        <v>46231</v>
      </c>
      <c r="B143" s="2">
        <v>171.09</v>
      </c>
      <c r="C143" s="2">
        <v>232.2</v>
      </c>
      <c r="D143" s="3">
        <v>1.35718043135192</v>
      </c>
      <c r="E143" s="3">
        <v>1.35712995914511</v>
      </c>
      <c r="F143" s="3">
        <v>1.35501022723885</v>
      </c>
      <c r="G143" s="3">
        <v>1.3505910028339301</v>
      </c>
      <c r="H143" s="2">
        <v>232.191364710138</v>
      </c>
      <c r="I143" s="2">
        <v>231.734082144051</v>
      </c>
      <c r="J143" s="2">
        <v>230.822322592446</v>
      </c>
      <c r="K143" s="4">
        <v>3.7189709021131899E-5</v>
      </c>
      <c r="L143" s="4">
        <v>2.0085526393428801E-3</v>
      </c>
      <c r="M143" s="4">
        <v>5.9508209686081996E-3</v>
      </c>
      <c r="N143" s="2">
        <v>0</v>
      </c>
      <c r="O143" s="2">
        <v>0</v>
      </c>
      <c r="P143" s="2">
        <v>171.09</v>
      </c>
      <c r="Q143" s="2">
        <v>232.2</v>
      </c>
      <c r="R143" s="3">
        <v>1.35718043135192</v>
      </c>
      <c r="S143" s="3">
        <v>1.35715284482902</v>
      </c>
      <c r="T143" s="3">
        <v>1.35501022723885</v>
      </c>
      <c r="U143" s="3">
        <v>1.3505910028339301</v>
      </c>
      <c r="V143" s="2">
        <v>232.19528022179799</v>
      </c>
      <c r="W143" s="2">
        <v>231.734082144051</v>
      </c>
      <c r="X143" s="2">
        <v>230.822322592446</v>
      </c>
      <c r="Y143" s="4">
        <v>2.03265554257524E-5</v>
      </c>
      <c r="Z143" s="4">
        <v>2.0085526393428801E-3</v>
      </c>
      <c r="AA143" s="4">
        <v>5.9508209686081996E-3</v>
      </c>
      <c r="AC143" s="4">
        <f t="shared" si="40"/>
        <v>-1.8588218689418057E-2</v>
      </c>
      <c r="AD143" s="4">
        <f t="shared" si="40"/>
        <v>-1.219918820634854E-2</v>
      </c>
      <c r="AE143" s="4"/>
      <c r="AF143" s="4"/>
      <c r="AH143">
        <f t="shared" si="22"/>
        <v>0</v>
      </c>
      <c r="AI143">
        <f t="shared" si="23"/>
        <v>1</v>
      </c>
      <c r="AJ143">
        <f t="shared" si="38"/>
        <v>0</v>
      </c>
      <c r="AK143">
        <f t="shared" si="39"/>
        <v>0</v>
      </c>
      <c r="AL143" s="4">
        <f t="shared" si="24"/>
        <v>0</v>
      </c>
      <c r="AM143" s="4">
        <f t="shared" si="25"/>
        <v>0</v>
      </c>
      <c r="AN143" s="4">
        <f t="shared" si="26"/>
        <v>0</v>
      </c>
      <c r="AO143" s="13">
        <f t="shared" si="27"/>
        <v>2.2406335148287423E-2</v>
      </c>
      <c r="AQ143" s="4"/>
      <c r="AS143">
        <f t="shared" si="28"/>
        <v>1</v>
      </c>
      <c r="AT143">
        <f t="shared" si="29"/>
        <v>0</v>
      </c>
      <c r="AU143">
        <f t="shared" si="30"/>
        <v>0</v>
      </c>
      <c r="AV143">
        <f t="shared" si="31"/>
        <v>0</v>
      </c>
      <c r="AW143" s="4">
        <f t="shared" si="32"/>
        <v>0</v>
      </c>
      <c r="AX143" s="4">
        <f t="shared" si="33"/>
        <v>0</v>
      </c>
      <c r="AY143" s="4">
        <f t="shared" si="34"/>
        <v>0</v>
      </c>
      <c r="AZ143" s="13">
        <f t="shared" si="35"/>
        <v>3.1351460718824303E-2</v>
      </c>
      <c r="BB143" s="13">
        <f t="shared" si="36"/>
        <v>0</v>
      </c>
      <c r="BC143" s="13">
        <f t="shared" si="37"/>
        <v>5.3757795867111741E-2</v>
      </c>
    </row>
    <row r="144" spans="1:55" x14ac:dyDescent="0.25">
      <c r="A144" s="1">
        <v>46232</v>
      </c>
      <c r="B144" s="2">
        <v>166.57</v>
      </c>
      <c r="C144" s="2">
        <v>227.34</v>
      </c>
      <c r="D144" s="3">
        <v>1.3648316023293501</v>
      </c>
      <c r="E144" s="3">
        <v>1.35712995914511</v>
      </c>
      <c r="F144" s="3">
        <v>1.3546666444384099</v>
      </c>
      <c r="G144" s="3">
        <v>1.35263743283493</v>
      </c>
      <c r="H144" s="2">
        <v>226.057137294802</v>
      </c>
      <c r="I144" s="2">
        <v>225.704053551176</v>
      </c>
      <c r="J144" s="2">
        <v>224.96794334204799</v>
      </c>
      <c r="K144" s="4">
        <v>5.6589070513353799E-3</v>
      </c>
      <c r="L144" s="4">
        <v>7.22205068861464E-3</v>
      </c>
      <c r="M144" s="4">
        <v>1.04887762398725E-2</v>
      </c>
      <c r="N144" s="2">
        <v>0</v>
      </c>
      <c r="O144" s="2">
        <v>0</v>
      </c>
      <c r="P144" s="2">
        <v>166.57</v>
      </c>
      <c r="Q144" s="2">
        <v>227.34</v>
      </c>
      <c r="R144" s="3">
        <v>1.3648316023293501</v>
      </c>
      <c r="S144" s="3">
        <v>1.35715284482902</v>
      </c>
      <c r="T144" s="3">
        <v>1.3546666444384099</v>
      </c>
      <c r="U144" s="3">
        <v>1.35263743283493</v>
      </c>
      <c r="V144" s="2">
        <v>226.06094936317101</v>
      </c>
      <c r="W144" s="2">
        <v>225.704053551176</v>
      </c>
      <c r="X144" s="2">
        <v>224.96794334204799</v>
      </c>
      <c r="Y144" s="4">
        <v>5.6420438977399104E-3</v>
      </c>
      <c r="Z144" s="4">
        <v>7.22205068861464E-3</v>
      </c>
      <c r="AA144" s="4">
        <v>1.04887762398725E-2</v>
      </c>
      <c r="AC144" s="4">
        <f t="shared" si="40"/>
        <v>-2.677409234754077E-2</v>
      </c>
      <c r="AD144" s="4">
        <f t="shared" si="40"/>
        <v>-2.1152375005226681E-2</v>
      </c>
      <c r="AE144" s="4"/>
      <c r="AF144" s="4"/>
      <c r="AH144">
        <f t="shared" si="22"/>
        <v>0</v>
      </c>
      <c r="AI144">
        <f t="shared" si="23"/>
        <v>1</v>
      </c>
      <c r="AJ144">
        <f t="shared" si="38"/>
        <v>0</v>
      </c>
      <c r="AK144">
        <f t="shared" si="39"/>
        <v>0</v>
      </c>
      <c r="AL144" s="4">
        <f t="shared" si="24"/>
        <v>0</v>
      </c>
      <c r="AM144" s="4">
        <f t="shared" si="25"/>
        <v>0</v>
      </c>
      <c r="AN144" s="4">
        <f t="shared" si="26"/>
        <v>0</v>
      </c>
      <c r="AO144" s="13">
        <f t="shared" si="27"/>
        <v>2.2406335148287423E-2</v>
      </c>
      <c r="AQ144" s="4"/>
      <c r="AS144">
        <f t="shared" si="28"/>
        <v>1</v>
      </c>
      <c r="AT144">
        <f t="shared" si="29"/>
        <v>0</v>
      </c>
      <c r="AU144">
        <f t="shared" si="30"/>
        <v>0</v>
      </c>
      <c r="AV144">
        <f t="shared" si="31"/>
        <v>1</v>
      </c>
      <c r="AW144" s="4">
        <f t="shared" si="32"/>
        <v>-2.677409234754077E-2</v>
      </c>
      <c r="AX144" s="4">
        <f t="shared" si="33"/>
        <v>2.1152375005226681E-2</v>
      </c>
      <c r="AY144" s="4">
        <f t="shared" si="34"/>
        <v>-5.6217173423140886E-3</v>
      </c>
      <c r="AZ144" s="13">
        <f t="shared" si="35"/>
        <v>2.5729743376510215E-2</v>
      </c>
      <c r="BB144" s="13">
        <f t="shared" si="36"/>
        <v>-5.6217173423140886E-3</v>
      </c>
      <c r="BC144" s="13">
        <f t="shared" si="37"/>
        <v>4.8136078524797649E-2</v>
      </c>
    </row>
    <row r="145" spans="1:55" x14ac:dyDescent="0.25">
      <c r="A145" s="1">
        <v>46233</v>
      </c>
      <c r="B145" s="2">
        <v>175.73</v>
      </c>
      <c r="C145" s="2">
        <v>236.96</v>
      </c>
      <c r="D145" s="3">
        <v>1.34843225402606</v>
      </c>
      <c r="E145" s="3">
        <v>1.35712995914511</v>
      </c>
      <c r="F145" s="3">
        <v>1.35279288020605</v>
      </c>
      <c r="G145" s="3">
        <v>1.3530538736797499</v>
      </c>
      <c r="H145" s="2">
        <v>238.488447720571</v>
      </c>
      <c r="I145" s="2">
        <v>238.05556942716299</v>
      </c>
      <c r="J145" s="2">
        <v>237.69897607208199</v>
      </c>
      <c r="K145" s="4">
        <v>-6.4295214054788299E-3</v>
      </c>
      <c r="L145" s="4">
        <v>-4.6127808866886803E-3</v>
      </c>
      <c r="M145" s="4">
        <v>-3.11371618943197E-3</v>
      </c>
      <c r="N145" s="2">
        <v>0</v>
      </c>
      <c r="O145" s="2">
        <v>0</v>
      </c>
      <c r="P145" s="2">
        <v>175.73</v>
      </c>
      <c r="Q145" s="2">
        <v>236.96</v>
      </c>
      <c r="R145" s="3">
        <v>1.34843225402606</v>
      </c>
      <c r="S145" s="3">
        <v>1.35715284482902</v>
      </c>
      <c r="T145" s="3">
        <v>1.35279288020605</v>
      </c>
      <c r="U145" s="3">
        <v>1.3530538736797499</v>
      </c>
      <c r="V145" s="2">
        <v>238.492469421805</v>
      </c>
      <c r="W145" s="2">
        <v>238.05556942716299</v>
      </c>
      <c r="X145" s="2">
        <v>237.69897607208199</v>
      </c>
      <c r="Y145" s="4">
        <v>-6.4463845590742499E-3</v>
      </c>
      <c r="Z145" s="4">
        <v>-4.6127808866886803E-3</v>
      </c>
      <c r="AA145" s="4">
        <v>-3.11371618943197E-3</v>
      </c>
      <c r="AC145" s="4">
        <f t="shared" si="40"/>
        <v>5.3533084717738419E-2</v>
      </c>
      <c r="AD145" s="4">
        <f t="shared" si="40"/>
        <v>4.1444656260924279E-2</v>
      </c>
      <c r="AE145" s="4"/>
      <c r="AF145" s="4"/>
      <c r="AH145">
        <f t="shared" si="22"/>
        <v>1</v>
      </c>
      <c r="AI145">
        <f t="shared" si="23"/>
        <v>0</v>
      </c>
      <c r="AJ145">
        <f t="shared" si="38"/>
        <v>0</v>
      </c>
      <c r="AK145">
        <f t="shared" si="39"/>
        <v>0</v>
      </c>
      <c r="AL145" s="4">
        <f t="shared" si="24"/>
        <v>0</v>
      </c>
      <c r="AM145" s="4">
        <f t="shared" si="25"/>
        <v>0</v>
      </c>
      <c r="AN145" s="4">
        <f t="shared" si="26"/>
        <v>0</v>
      </c>
      <c r="AO145" s="13">
        <f t="shared" si="27"/>
        <v>2.2406335148287423E-2</v>
      </c>
      <c r="AQ145" s="4"/>
      <c r="AS145">
        <f t="shared" si="28"/>
        <v>0</v>
      </c>
      <c r="AT145">
        <f t="shared" si="29"/>
        <v>1</v>
      </c>
      <c r="AU145">
        <f t="shared" si="30"/>
        <v>1</v>
      </c>
      <c r="AV145">
        <f t="shared" si="31"/>
        <v>1</v>
      </c>
      <c r="AW145" s="4">
        <f t="shared" si="32"/>
        <v>5.3533084717738419E-2</v>
      </c>
      <c r="AX145" s="4">
        <f t="shared" si="33"/>
        <v>-4.1444656260924279E-2</v>
      </c>
      <c r="AY145" s="4">
        <f t="shared" si="34"/>
        <v>1.208842845681414E-2</v>
      </c>
      <c r="AZ145" s="13">
        <f t="shared" si="35"/>
        <v>3.7818171833324352E-2</v>
      </c>
      <c r="BB145" s="13">
        <f t="shared" si="36"/>
        <v>1.208842845681414E-2</v>
      </c>
      <c r="BC145" s="13">
        <f t="shared" si="37"/>
        <v>6.0224506981611789E-2</v>
      </c>
    </row>
    <row r="146" spans="1:55" x14ac:dyDescent="0.25">
      <c r="A146" s="1">
        <v>46234</v>
      </c>
      <c r="B146" s="2">
        <v>175.35</v>
      </c>
      <c r="C146" s="2">
        <v>238.04</v>
      </c>
      <c r="D146" s="3">
        <v>1.35751354433989</v>
      </c>
      <c r="E146" s="3">
        <v>1.35712995914511</v>
      </c>
      <c r="F146" s="3">
        <v>1.3522950177142401</v>
      </c>
      <c r="G146" s="3">
        <v>1.3535171803335899</v>
      </c>
      <c r="H146" s="2">
        <v>237.972738336096</v>
      </c>
      <c r="I146" s="2">
        <v>237.21223154413099</v>
      </c>
      <c r="J146" s="2">
        <v>237.257996749744</v>
      </c>
      <c r="K146" s="4">
        <v>2.8260447225136903E-4</v>
      </c>
      <c r="L146" s="4">
        <v>3.4834946076590699E-3</v>
      </c>
      <c r="M146" s="4">
        <v>3.2905838494024999E-3</v>
      </c>
      <c r="N146" s="2">
        <v>0</v>
      </c>
      <c r="O146" s="2">
        <v>0</v>
      </c>
      <c r="P146" s="2">
        <v>175.35</v>
      </c>
      <c r="Q146" s="2">
        <v>238.04</v>
      </c>
      <c r="R146" s="3">
        <v>1.35751354433989</v>
      </c>
      <c r="S146" s="3">
        <v>1.35715284482902</v>
      </c>
      <c r="T146" s="3">
        <v>1.3522950177142401</v>
      </c>
      <c r="U146" s="3">
        <v>1.3535171803335899</v>
      </c>
      <c r="V146" s="2">
        <v>237.97675134076999</v>
      </c>
      <c r="W146" s="2">
        <v>237.21223154413099</v>
      </c>
      <c r="X146" s="2">
        <v>237.257996749744</v>
      </c>
      <c r="Y146" s="4">
        <v>2.6574131865599499E-4</v>
      </c>
      <c r="Z146" s="4">
        <v>3.4834946076588501E-3</v>
      </c>
      <c r="AA146" s="4">
        <v>3.2905838494024999E-3</v>
      </c>
      <c r="AC146" s="4">
        <f t="shared" si="40"/>
        <v>-2.1647496205676052E-3</v>
      </c>
      <c r="AD146" s="4">
        <f t="shared" si="40"/>
        <v>4.5473762571626468E-3</v>
      </c>
      <c r="AE146" s="4"/>
      <c r="AF146" s="4"/>
      <c r="AH146">
        <f t="shared" si="22"/>
        <v>0</v>
      </c>
      <c r="AI146">
        <f t="shared" si="23"/>
        <v>1</v>
      </c>
      <c r="AJ146">
        <f t="shared" si="38"/>
        <v>1</v>
      </c>
      <c r="AK146">
        <f t="shared" si="39"/>
        <v>1</v>
      </c>
      <c r="AL146" s="4">
        <f t="shared" si="24"/>
        <v>2.1647496205676052E-3</v>
      </c>
      <c r="AM146" s="4">
        <f t="shared" si="25"/>
        <v>4.5473762571626468E-3</v>
      </c>
      <c r="AN146" s="4">
        <f t="shared" si="26"/>
        <v>6.7121258777302524E-3</v>
      </c>
      <c r="AO146" s="13">
        <f t="shared" si="27"/>
        <v>2.9118461026017676E-2</v>
      </c>
      <c r="AQ146" s="4"/>
      <c r="AS146">
        <f t="shared" si="28"/>
        <v>1</v>
      </c>
      <c r="AT146">
        <f t="shared" si="29"/>
        <v>0</v>
      </c>
      <c r="AU146">
        <f t="shared" si="30"/>
        <v>1</v>
      </c>
      <c r="AV146">
        <f t="shared" si="31"/>
        <v>0</v>
      </c>
      <c r="AW146" s="4">
        <f t="shared" si="32"/>
        <v>0</v>
      </c>
      <c r="AX146" s="4">
        <f t="shared" si="33"/>
        <v>0</v>
      </c>
      <c r="AY146" s="4">
        <f t="shared" si="34"/>
        <v>0</v>
      </c>
      <c r="AZ146" s="13">
        <f t="shared" si="35"/>
        <v>3.7818171833324352E-2</v>
      </c>
      <c r="BB146" s="13">
        <f t="shared" si="36"/>
        <v>6.7121258777302524E-3</v>
      </c>
      <c r="BC146" s="13">
        <f t="shared" si="37"/>
        <v>6.6936632859342038E-2</v>
      </c>
    </row>
    <row r="147" spans="1:55" x14ac:dyDescent="0.25">
      <c r="A147" s="1">
        <v>46237</v>
      </c>
      <c r="B147" s="2">
        <v>178.04</v>
      </c>
      <c r="C147" s="2">
        <v>243.68</v>
      </c>
      <c r="D147" s="3">
        <v>1.3686811952370199</v>
      </c>
      <c r="E147" s="3">
        <v>1.35712995914511</v>
      </c>
      <c r="F147" s="3">
        <v>1.3525915135398101</v>
      </c>
      <c r="G147" s="3">
        <v>1.35456822544163</v>
      </c>
      <c r="H147" s="2">
        <v>241.623417926196</v>
      </c>
      <c r="I147" s="2">
        <v>240.762604953844</v>
      </c>
      <c r="J147" s="2">
        <v>240.98019878659201</v>
      </c>
      <c r="K147" s="4">
        <v>8.4754992809855101E-3</v>
      </c>
      <c r="L147" s="4">
        <v>1.20444828138817E-2</v>
      </c>
      <c r="M147" s="4">
        <v>1.1141121742969801E-2</v>
      </c>
      <c r="N147" s="2">
        <v>0</v>
      </c>
      <c r="O147" s="2">
        <v>0</v>
      </c>
      <c r="P147" s="2">
        <v>178.04</v>
      </c>
      <c r="Q147" s="2">
        <v>243.68</v>
      </c>
      <c r="R147" s="3">
        <v>1.3686811952370199</v>
      </c>
      <c r="S147" s="3">
        <v>1.35715284482902</v>
      </c>
      <c r="T147" s="3">
        <v>1.3525915135398101</v>
      </c>
      <c r="U147" s="3">
        <v>1.35456822544163</v>
      </c>
      <c r="V147" s="2">
        <v>241.62749249335999</v>
      </c>
      <c r="W147" s="2">
        <v>240.762604953844</v>
      </c>
      <c r="X147" s="2">
        <v>240.98019878659201</v>
      </c>
      <c r="Y147" s="4">
        <v>8.4586361273901196E-3</v>
      </c>
      <c r="Z147" s="4">
        <v>1.20444828138814E-2</v>
      </c>
      <c r="AA147" s="4">
        <v>1.1141121742969801E-2</v>
      </c>
      <c r="AC147" s="4">
        <f t="shared" si="40"/>
        <v>1.5224267561466394E-2</v>
      </c>
      <c r="AD147" s="4">
        <f t="shared" si="40"/>
        <v>2.3417162370200341E-2</v>
      </c>
      <c r="AE147" s="4"/>
      <c r="AF147" s="4"/>
      <c r="AH147">
        <f t="shared" si="22"/>
        <v>0</v>
      </c>
      <c r="AI147">
        <f t="shared" si="23"/>
        <v>1</v>
      </c>
      <c r="AJ147">
        <f t="shared" si="38"/>
        <v>0</v>
      </c>
      <c r="AK147">
        <f t="shared" si="39"/>
        <v>0</v>
      </c>
      <c r="AL147" s="4">
        <f t="shared" si="24"/>
        <v>0</v>
      </c>
      <c r="AM147" s="4">
        <f t="shared" si="25"/>
        <v>0</v>
      </c>
      <c r="AN147" s="4">
        <f t="shared" si="26"/>
        <v>0</v>
      </c>
      <c r="AO147" s="13">
        <f t="shared" si="27"/>
        <v>2.9118461026017676E-2</v>
      </c>
      <c r="AQ147" s="4"/>
      <c r="AS147">
        <f t="shared" si="28"/>
        <v>1</v>
      </c>
      <c r="AT147">
        <f t="shared" si="29"/>
        <v>0</v>
      </c>
      <c r="AU147">
        <f t="shared" si="30"/>
        <v>0</v>
      </c>
      <c r="AV147">
        <f t="shared" si="31"/>
        <v>1</v>
      </c>
      <c r="AW147" s="4">
        <f t="shared" si="32"/>
        <v>1.5224267561466394E-2</v>
      </c>
      <c r="AX147" s="4">
        <f t="shared" si="33"/>
        <v>-2.3417162370200341E-2</v>
      </c>
      <c r="AY147" s="4">
        <f t="shared" si="34"/>
        <v>-8.192894808733947E-3</v>
      </c>
      <c r="AZ147" s="13">
        <f t="shared" si="35"/>
        <v>2.9625277024590405E-2</v>
      </c>
      <c r="BB147" s="13">
        <f t="shared" si="36"/>
        <v>-8.192894808733947E-3</v>
      </c>
      <c r="BC147" s="13">
        <f t="shared" si="37"/>
        <v>5.8743738050608091E-2</v>
      </c>
    </row>
    <row r="148" spans="1:55" x14ac:dyDescent="0.25">
      <c r="A148" s="1">
        <v>46238</v>
      </c>
      <c r="B148" s="2">
        <v>186.9</v>
      </c>
      <c r="C148" s="2">
        <v>253.55</v>
      </c>
      <c r="D148" s="3">
        <v>1.3566078116639899</v>
      </c>
      <c r="E148" s="3">
        <v>1.35712995914511</v>
      </c>
      <c r="F148" s="3">
        <v>1.3530326907677199</v>
      </c>
      <c r="G148" s="3">
        <v>1.35451157506044</v>
      </c>
      <c r="H148" s="2">
        <v>253.647589364222</v>
      </c>
      <c r="I148" s="2">
        <v>252.79935388059101</v>
      </c>
      <c r="J148" s="2">
        <v>253.168801335041</v>
      </c>
      <c r="K148" s="4">
        <v>-3.8481793870185499E-4</v>
      </c>
      <c r="L148" s="4">
        <v>2.9649358236845001E-3</v>
      </c>
      <c r="M148" s="4">
        <v>1.5045770390434399E-3</v>
      </c>
      <c r="N148" s="2">
        <v>0</v>
      </c>
      <c r="O148" s="2">
        <v>0</v>
      </c>
      <c r="P148" s="2">
        <v>186.9</v>
      </c>
      <c r="Q148" s="2">
        <v>253.55</v>
      </c>
      <c r="R148" s="3">
        <v>1.3566078116639899</v>
      </c>
      <c r="S148" s="3">
        <v>1.35715284482902</v>
      </c>
      <c r="T148" s="3">
        <v>1.3530326907677199</v>
      </c>
      <c r="U148" s="3">
        <v>1.35451157506044</v>
      </c>
      <c r="V148" s="2">
        <v>253.65186669854501</v>
      </c>
      <c r="W148" s="2">
        <v>252.79935388059101</v>
      </c>
      <c r="X148" s="2">
        <v>253.168801335041</v>
      </c>
      <c r="Y148" s="4">
        <v>-4.0168109229718002E-4</v>
      </c>
      <c r="Z148" s="4">
        <v>2.9649358236842698E-3</v>
      </c>
      <c r="AA148" s="4">
        <v>1.50457703904367E-3</v>
      </c>
      <c r="AC148" s="4">
        <f t="shared" si="40"/>
        <v>4.856547031386358E-2</v>
      </c>
      <c r="AD148" s="4">
        <f t="shared" si="40"/>
        <v>3.9705153094176424E-2</v>
      </c>
      <c r="AE148" s="4"/>
      <c r="AF148" s="4"/>
      <c r="AH148">
        <f t="shared" si="22"/>
        <v>0</v>
      </c>
      <c r="AI148">
        <f t="shared" si="23"/>
        <v>1</v>
      </c>
      <c r="AJ148">
        <f t="shared" si="38"/>
        <v>0</v>
      </c>
      <c r="AK148">
        <f t="shared" si="39"/>
        <v>0</v>
      </c>
      <c r="AL148" s="4">
        <f t="shared" si="24"/>
        <v>0</v>
      </c>
      <c r="AM148" s="4">
        <f t="shared" si="25"/>
        <v>0</v>
      </c>
      <c r="AN148" s="4">
        <f t="shared" si="26"/>
        <v>0</v>
      </c>
      <c r="AO148" s="13">
        <f t="shared" si="27"/>
        <v>2.9118461026017676E-2</v>
      </c>
      <c r="AQ148" s="4"/>
      <c r="AS148">
        <f t="shared" si="28"/>
        <v>0</v>
      </c>
      <c r="AT148">
        <f t="shared" si="29"/>
        <v>0</v>
      </c>
      <c r="AU148">
        <f t="shared" si="30"/>
        <v>1</v>
      </c>
      <c r="AV148">
        <f t="shared" si="31"/>
        <v>1</v>
      </c>
      <c r="AW148" s="4">
        <f t="shared" si="32"/>
        <v>4.856547031386358E-2</v>
      </c>
      <c r="AX148" s="4">
        <f t="shared" si="33"/>
        <v>-3.9705153094176424E-2</v>
      </c>
      <c r="AY148" s="4">
        <f t="shared" si="34"/>
        <v>8.8603172196871569E-3</v>
      </c>
      <c r="AZ148" s="13">
        <f t="shared" si="35"/>
        <v>3.8485594244277561E-2</v>
      </c>
      <c r="BB148" s="13">
        <f t="shared" si="36"/>
        <v>8.8603172196871569E-3</v>
      </c>
      <c r="BC148" s="13">
        <f t="shared" si="37"/>
        <v>6.7604055270295255E-2</v>
      </c>
    </row>
    <row r="149" spans="1:55" x14ac:dyDescent="0.25">
      <c r="A149" s="1">
        <v>46239</v>
      </c>
      <c r="B149" s="2">
        <v>185.91</v>
      </c>
      <c r="C149" s="2">
        <v>251.27</v>
      </c>
      <c r="D149" s="3">
        <v>1.3515679629928401</v>
      </c>
      <c r="E149" s="3">
        <v>1.35712995914511</v>
      </c>
      <c r="F149" s="3">
        <v>1.35323636120025</v>
      </c>
      <c r="G149" s="3">
        <v>1.35453209007888</v>
      </c>
      <c r="H149" s="2">
        <v>252.30403070466801</v>
      </c>
      <c r="I149" s="2">
        <v>251.54230754062701</v>
      </c>
      <c r="J149" s="2">
        <v>251.817246919486</v>
      </c>
      <c r="K149" s="4">
        <v>-4.10677316507358E-3</v>
      </c>
      <c r="L149" s="4">
        <v>-1.0831380344751599E-3</v>
      </c>
      <c r="M149" s="4">
        <v>-2.17555558675964E-3</v>
      </c>
      <c r="N149" s="2">
        <v>0</v>
      </c>
      <c r="O149" s="2">
        <v>0</v>
      </c>
      <c r="P149" s="2">
        <v>185.91</v>
      </c>
      <c r="Q149" s="2">
        <v>251.27</v>
      </c>
      <c r="R149" s="3">
        <v>1.3515679629928401</v>
      </c>
      <c r="S149" s="3">
        <v>1.35715284482902</v>
      </c>
      <c r="T149" s="3">
        <v>1.35323636120025</v>
      </c>
      <c r="U149" s="3">
        <v>1.35453209007888</v>
      </c>
      <c r="V149" s="2">
        <v>252.308285382164</v>
      </c>
      <c r="W149" s="2">
        <v>251.54230754062701</v>
      </c>
      <c r="X149" s="2">
        <v>251.817246919486</v>
      </c>
      <c r="Y149" s="4">
        <v>-4.1236363186688699E-3</v>
      </c>
      <c r="Z149" s="4">
        <v>-1.0831380344751599E-3</v>
      </c>
      <c r="AA149" s="4">
        <v>-2.17555558675964E-3</v>
      </c>
      <c r="AC149" s="4">
        <f t="shared" si="40"/>
        <v>-5.3110288193913601E-3</v>
      </c>
      <c r="AD149" s="4">
        <f t="shared" si="40"/>
        <v>-9.0329840457631493E-3</v>
      </c>
      <c r="AE149" s="4"/>
      <c r="AF149" s="4"/>
      <c r="AH149">
        <f t="shared" si="22"/>
        <v>0</v>
      </c>
      <c r="AI149">
        <f t="shared" si="23"/>
        <v>0</v>
      </c>
      <c r="AJ149">
        <f t="shared" si="38"/>
        <v>0</v>
      </c>
      <c r="AK149">
        <f t="shared" si="39"/>
        <v>0</v>
      </c>
      <c r="AL149" s="4">
        <f t="shared" si="24"/>
        <v>0</v>
      </c>
      <c r="AM149" s="4">
        <f t="shared" si="25"/>
        <v>0</v>
      </c>
      <c r="AN149" s="4">
        <f t="shared" si="26"/>
        <v>0</v>
      </c>
      <c r="AO149" s="13">
        <f t="shared" si="27"/>
        <v>2.9118461026017676E-2</v>
      </c>
      <c r="AQ149" s="4"/>
      <c r="AS149">
        <f t="shared" si="28"/>
        <v>0</v>
      </c>
      <c r="AT149">
        <f t="shared" si="29"/>
        <v>1</v>
      </c>
      <c r="AU149">
        <f t="shared" si="30"/>
        <v>1</v>
      </c>
      <c r="AV149">
        <f t="shared" si="31"/>
        <v>1</v>
      </c>
      <c r="AW149" s="4">
        <f t="shared" si="32"/>
        <v>-5.3110288193913601E-3</v>
      </c>
      <c r="AX149" s="4">
        <f t="shared" si="33"/>
        <v>9.0329840457631493E-3</v>
      </c>
      <c r="AY149" s="4">
        <f t="shared" si="34"/>
        <v>3.7219552263717893E-3</v>
      </c>
      <c r="AZ149" s="13">
        <f t="shared" si="35"/>
        <v>4.220754947064935E-2</v>
      </c>
      <c r="BB149" s="13">
        <f t="shared" si="36"/>
        <v>3.7219552263717893E-3</v>
      </c>
      <c r="BC149" s="13">
        <f t="shared" si="37"/>
        <v>7.132601049666705E-2</v>
      </c>
    </row>
    <row r="150" spans="1:55" x14ac:dyDescent="0.25">
      <c r="A150" s="1">
        <v>46240</v>
      </c>
      <c r="B150" s="2">
        <v>185.33</v>
      </c>
      <c r="C150" s="2">
        <v>250.59</v>
      </c>
      <c r="D150" s="3">
        <v>1.35212863540711</v>
      </c>
      <c r="E150" s="3">
        <v>1.35712995914511</v>
      </c>
      <c r="F150" s="3">
        <v>1.3547759268984301</v>
      </c>
      <c r="G150" s="3">
        <v>1.3548927705678699</v>
      </c>
      <c r="H150" s="2">
        <v>251.516895328364</v>
      </c>
      <c r="I150" s="2">
        <v>250.79529482124201</v>
      </c>
      <c r="J150" s="2">
        <v>251.03543225431901</v>
      </c>
      <c r="K150" s="4">
        <v>-3.6920280915070602E-3</v>
      </c>
      <c r="L150" s="4">
        <v>-8.1891046600712E-4</v>
      </c>
      <c r="M150" s="4">
        <v>-1.7759560929453001E-3</v>
      </c>
      <c r="N150" s="2">
        <v>0</v>
      </c>
      <c r="O150" s="2">
        <v>0</v>
      </c>
      <c r="P150" s="2">
        <v>185.33</v>
      </c>
      <c r="Q150" s="2">
        <v>250.59</v>
      </c>
      <c r="R150" s="3">
        <v>1.35212863540711</v>
      </c>
      <c r="S150" s="3">
        <v>1.35715284482902</v>
      </c>
      <c r="T150" s="3">
        <v>1.3547759268984301</v>
      </c>
      <c r="U150" s="3">
        <v>1.3548927705678699</v>
      </c>
      <c r="V150" s="2">
        <v>251.521136732164</v>
      </c>
      <c r="W150" s="2">
        <v>250.79529482124201</v>
      </c>
      <c r="X150" s="2">
        <v>251.03543225431901</v>
      </c>
      <c r="Y150" s="4">
        <v>-3.70889124510239E-3</v>
      </c>
      <c r="Z150" s="4">
        <v>-8.1891046600712E-4</v>
      </c>
      <c r="AA150" s="4">
        <v>-1.7759560929453001E-3</v>
      </c>
      <c r="AC150" s="4">
        <f t="shared" si="40"/>
        <v>-3.1246658329068225E-3</v>
      </c>
      <c r="AD150" s="4">
        <f t="shared" si="40"/>
        <v>-2.709920759340346E-3</v>
      </c>
      <c r="AE150" s="4"/>
      <c r="AF150" s="4"/>
      <c r="AH150">
        <f t="shared" si="22"/>
        <v>0</v>
      </c>
      <c r="AI150">
        <f t="shared" si="23"/>
        <v>0</v>
      </c>
      <c r="AJ150">
        <f t="shared" si="38"/>
        <v>0</v>
      </c>
      <c r="AK150">
        <f t="shared" si="39"/>
        <v>0</v>
      </c>
      <c r="AL150" s="4">
        <f t="shared" si="24"/>
        <v>0</v>
      </c>
      <c r="AM150" s="4">
        <f t="shared" si="25"/>
        <v>0</v>
      </c>
      <c r="AN150" s="4">
        <f t="shared" si="26"/>
        <v>0</v>
      </c>
      <c r="AO150" s="13">
        <f t="shared" si="27"/>
        <v>2.9118461026017676E-2</v>
      </c>
      <c r="AQ150" s="4"/>
      <c r="AS150">
        <f t="shared" si="28"/>
        <v>0</v>
      </c>
      <c r="AT150">
        <f t="shared" si="29"/>
        <v>1</v>
      </c>
      <c r="AU150">
        <f t="shared" si="30"/>
        <v>1</v>
      </c>
      <c r="AV150">
        <f t="shared" si="31"/>
        <v>0</v>
      </c>
      <c r="AW150" s="4">
        <f t="shared" si="32"/>
        <v>0</v>
      </c>
      <c r="AX150" s="4">
        <f t="shared" si="33"/>
        <v>0</v>
      </c>
      <c r="AY150" s="4">
        <f t="shared" si="34"/>
        <v>0</v>
      </c>
      <c r="AZ150" s="13">
        <f t="shared" si="35"/>
        <v>4.220754947064935E-2</v>
      </c>
      <c r="BB150" s="13">
        <f t="shared" si="36"/>
        <v>0</v>
      </c>
      <c r="BC150" s="13">
        <f t="shared" si="37"/>
        <v>7.132601049666705E-2</v>
      </c>
    </row>
    <row r="151" spans="1:55" x14ac:dyDescent="0.25">
      <c r="A151" s="1">
        <v>46241</v>
      </c>
      <c r="B151" s="2">
        <v>187.97</v>
      </c>
      <c r="C151" s="2">
        <v>254.05</v>
      </c>
      <c r="D151" s="3">
        <v>1.3515454593818099</v>
      </c>
      <c r="E151" s="3">
        <v>1.35712995914511</v>
      </c>
      <c r="F151" s="3">
        <v>1.35570259018935</v>
      </c>
      <c r="G151" s="3">
        <v>1.3551646285299701</v>
      </c>
      <c r="H151" s="2">
        <v>255.099718420507</v>
      </c>
      <c r="I151" s="2">
        <v>254.65723097909799</v>
      </c>
      <c r="J151" s="2">
        <v>254.67919408364301</v>
      </c>
      <c r="K151" s="4">
        <v>-4.1234233069758399E-3</v>
      </c>
      <c r="L151" s="4">
        <v>-2.3873506430634899E-3</v>
      </c>
      <c r="M151" s="4">
        <v>-2.4735926767319801E-3</v>
      </c>
      <c r="N151" s="2">
        <v>0</v>
      </c>
      <c r="O151" s="2">
        <v>0</v>
      </c>
      <c r="P151" s="2">
        <v>187.97</v>
      </c>
      <c r="Q151" s="2">
        <v>254.05</v>
      </c>
      <c r="R151" s="3">
        <v>1.3515454593818099</v>
      </c>
      <c r="S151" s="3">
        <v>1.35715284482902</v>
      </c>
      <c r="T151" s="3">
        <v>1.35570259018935</v>
      </c>
      <c r="U151" s="3">
        <v>1.3551646285299701</v>
      </c>
      <c r="V151" s="2">
        <v>255.10402024251201</v>
      </c>
      <c r="W151" s="2">
        <v>254.65723097909799</v>
      </c>
      <c r="X151" s="2">
        <v>254.67919408364301</v>
      </c>
      <c r="Y151" s="4">
        <v>-4.1402864605712001E-3</v>
      </c>
      <c r="Z151" s="4">
        <v>-2.3873506430634899E-3</v>
      </c>
      <c r="AA151" s="4">
        <v>-2.4735926767319801E-3</v>
      </c>
      <c r="AC151" s="4">
        <f t="shared" si="40"/>
        <v>1.4144355819285031E-2</v>
      </c>
      <c r="AD151" s="4">
        <f t="shared" si="40"/>
        <v>1.3712960603816405E-2</v>
      </c>
      <c r="AE151" s="4"/>
      <c r="AF151" s="4"/>
      <c r="AH151">
        <f t="shared" ref="AH151:AH156" si="41">IF(AA151&lt;AG$1,1,0)</f>
        <v>0</v>
      </c>
      <c r="AI151">
        <f t="shared" ref="AI151:AI156" si="42">IF($AA151&gt;AG$2,1,0)</f>
        <v>0</v>
      </c>
      <c r="AJ151">
        <f t="shared" si="38"/>
        <v>0</v>
      </c>
      <c r="AK151">
        <f t="shared" si="39"/>
        <v>0</v>
      </c>
      <c r="AL151" s="4">
        <f t="shared" ref="AL151:AL156" si="43">-AK151*$AC151</f>
        <v>0</v>
      </c>
      <c r="AM151" s="4">
        <f t="shared" ref="AM151:AM156" si="44">AK151*$AD151</f>
        <v>0</v>
      </c>
      <c r="AN151" s="4">
        <f t="shared" ref="AN151:AN156" si="45">AL151+AM151</f>
        <v>0</v>
      </c>
      <c r="AO151" s="13">
        <f t="shared" ref="AO151:AO156" si="46">AO150+AN151</f>
        <v>2.9118461026017676E-2</v>
      </c>
      <c r="AQ151" s="4"/>
      <c r="AS151">
        <f t="shared" ref="AS151:AS156" si="47">IF($AA151&gt;AR$1,1,0)</f>
        <v>0</v>
      </c>
      <c r="AT151">
        <f t="shared" ref="AT151:AT156" si="48">IF($AA151&lt;AR$2,1,0)</f>
        <v>1</v>
      </c>
      <c r="AU151">
        <f t="shared" ref="AU151:AU156" si="49">AV150</f>
        <v>0</v>
      </c>
      <c r="AV151">
        <f t="shared" ref="AV151:AV156" si="50">IF(AS150,1,IF(AT150,0,AU150))</f>
        <v>0</v>
      </c>
      <c r="AW151" s="4">
        <f t="shared" ref="AW151:AW156" si="51">AV151*$AC151</f>
        <v>0</v>
      </c>
      <c r="AX151" s="4">
        <f t="shared" ref="AX151:AX156" si="52">-AV151*$AD151</f>
        <v>0</v>
      </c>
      <c r="AY151" s="4">
        <f t="shared" ref="AY151:AY156" si="53">AW151+AX151</f>
        <v>0</v>
      </c>
      <c r="AZ151" s="13">
        <f t="shared" ref="AZ151:AZ156" si="54">AZ150+AY151</f>
        <v>4.220754947064935E-2</v>
      </c>
      <c r="BB151" s="13">
        <f t="shared" ref="BB151:BB156" si="55">AN151+AY151</f>
        <v>0</v>
      </c>
      <c r="BC151" s="13">
        <f t="shared" ref="BC151:BC156" si="56">BC150+BB151</f>
        <v>7.132601049666705E-2</v>
      </c>
    </row>
    <row r="152" spans="1:55" x14ac:dyDescent="0.25">
      <c r="A152" s="1">
        <v>46244</v>
      </c>
      <c r="B152" s="2">
        <v>186.32</v>
      </c>
      <c r="C152" s="2">
        <v>252.38</v>
      </c>
      <c r="D152" s="3">
        <v>1.35455130957492</v>
      </c>
      <c r="E152" s="3">
        <v>1.35712995914511</v>
      </c>
      <c r="F152" s="3">
        <v>1.3563040206304899</v>
      </c>
      <c r="G152" s="3">
        <v>1.35538060971921</v>
      </c>
      <c r="H152" s="2">
        <v>252.86045398791799</v>
      </c>
      <c r="I152" s="2">
        <v>252.59450660408001</v>
      </c>
      <c r="J152" s="2">
        <v>252.49427358770399</v>
      </c>
      <c r="K152" s="4">
        <v>-1.9018830695338E-3</v>
      </c>
      <c r="L152" s="4">
        <v>-8.4957404453916497E-4</v>
      </c>
      <c r="M152" s="4">
        <v>-4.5268137290258698E-4</v>
      </c>
      <c r="N152" s="2">
        <v>0</v>
      </c>
      <c r="O152" s="2">
        <v>0</v>
      </c>
      <c r="P152" s="2">
        <v>186.32</v>
      </c>
      <c r="Q152" s="2">
        <v>252.38</v>
      </c>
      <c r="R152" s="3">
        <v>1.35455130957492</v>
      </c>
      <c r="S152" s="3">
        <v>1.35715284482902</v>
      </c>
      <c r="T152" s="3">
        <v>1.3563040206304899</v>
      </c>
      <c r="U152" s="3">
        <v>1.35538060971921</v>
      </c>
      <c r="V152" s="2">
        <v>252.86471804854401</v>
      </c>
      <c r="W152" s="2">
        <v>252.59450660408001</v>
      </c>
      <c r="X152" s="2">
        <v>252.49427358770399</v>
      </c>
      <c r="Y152" s="4">
        <v>-1.91874622312904E-3</v>
      </c>
      <c r="Z152" s="4">
        <v>-8.4957404453916497E-4</v>
      </c>
      <c r="AA152" s="4">
        <v>-4.5268137290258698E-4</v>
      </c>
      <c r="AC152" s="4">
        <f t="shared" si="40"/>
        <v>-8.816750052418474E-3</v>
      </c>
      <c r="AD152" s="4">
        <f t="shared" si="40"/>
        <v>-6.5952098149763801E-3</v>
      </c>
      <c r="AE152" s="4"/>
      <c r="AF152" s="4"/>
      <c r="AH152">
        <f t="shared" si="41"/>
        <v>0</v>
      </c>
      <c r="AI152">
        <f t="shared" si="42"/>
        <v>0</v>
      </c>
      <c r="AJ152">
        <f t="shared" si="38"/>
        <v>0</v>
      </c>
      <c r="AK152">
        <f t="shared" si="39"/>
        <v>0</v>
      </c>
      <c r="AL152" s="4">
        <f t="shared" si="43"/>
        <v>0</v>
      </c>
      <c r="AM152" s="4">
        <f t="shared" si="44"/>
        <v>0</v>
      </c>
      <c r="AN152" s="4">
        <f t="shared" si="45"/>
        <v>0</v>
      </c>
      <c r="AO152" s="13">
        <f t="shared" si="46"/>
        <v>2.9118461026017676E-2</v>
      </c>
      <c r="AQ152" s="4"/>
      <c r="AS152">
        <f t="shared" si="47"/>
        <v>0</v>
      </c>
      <c r="AT152">
        <f t="shared" si="48"/>
        <v>1</v>
      </c>
      <c r="AU152">
        <f t="shared" si="49"/>
        <v>0</v>
      </c>
      <c r="AV152">
        <f t="shared" si="50"/>
        <v>0</v>
      </c>
      <c r="AW152" s="4">
        <f t="shared" si="51"/>
        <v>0</v>
      </c>
      <c r="AX152" s="4">
        <f t="shared" si="52"/>
        <v>0</v>
      </c>
      <c r="AY152" s="4">
        <f t="shared" si="53"/>
        <v>0</v>
      </c>
      <c r="AZ152" s="13">
        <f t="shared" si="54"/>
        <v>4.220754947064935E-2</v>
      </c>
      <c r="BB152" s="13">
        <f t="shared" si="55"/>
        <v>0</v>
      </c>
      <c r="BC152" s="13">
        <f t="shared" si="56"/>
        <v>7.132601049666705E-2</v>
      </c>
    </row>
    <row r="153" spans="1:55" x14ac:dyDescent="0.25">
      <c r="A153" s="1">
        <v>46245</v>
      </c>
      <c r="B153" s="2">
        <v>186.09</v>
      </c>
      <c r="C153" s="2">
        <v>251.02</v>
      </c>
      <c r="D153" s="3">
        <v>1.3489171906066899</v>
      </c>
      <c r="E153" s="3">
        <v>1.35712995914511</v>
      </c>
      <c r="F153" s="3">
        <v>1.3554776965559701</v>
      </c>
      <c r="G153" s="3">
        <v>1.3552439618974099</v>
      </c>
      <c r="H153" s="2">
        <v>252.548314097315</v>
      </c>
      <c r="I153" s="2">
        <v>252.394615199128</v>
      </c>
      <c r="J153" s="2">
        <v>252.22277766264901</v>
      </c>
      <c r="K153" s="4">
        <v>-6.0699561390485197E-3</v>
      </c>
      <c r="L153" s="4">
        <v>-5.4611788138668599E-3</v>
      </c>
      <c r="M153" s="4">
        <v>-4.7801180912204104E-3</v>
      </c>
      <c r="N153" s="2">
        <v>0</v>
      </c>
      <c r="O153" s="2">
        <v>0</v>
      </c>
      <c r="P153" s="2">
        <v>186.09</v>
      </c>
      <c r="Q153" s="2">
        <v>251.02</v>
      </c>
      <c r="R153" s="3">
        <v>1.3489171906066899</v>
      </c>
      <c r="S153" s="3">
        <v>1.35715284482902</v>
      </c>
      <c r="T153" s="3">
        <v>1.3554776965559701</v>
      </c>
      <c r="U153" s="3">
        <v>1.3552439618974099</v>
      </c>
      <c r="V153" s="2">
        <v>252.552572894234</v>
      </c>
      <c r="W153" s="2">
        <v>252.394615199128</v>
      </c>
      <c r="X153" s="2">
        <v>252.22277766264901</v>
      </c>
      <c r="Y153" s="4">
        <v>-6.0868192926438504E-3</v>
      </c>
      <c r="Z153" s="4">
        <v>-5.4611788138668599E-3</v>
      </c>
      <c r="AA153" s="4">
        <v>-4.7801180912203003E-3</v>
      </c>
      <c r="AC153" s="4">
        <f t="shared" si="40"/>
        <v>-1.2351979229496388E-3</v>
      </c>
      <c r="AD153" s="4">
        <f t="shared" si="40"/>
        <v>-5.4032709924643398E-3</v>
      </c>
      <c r="AE153" s="4"/>
      <c r="AF153" s="4"/>
      <c r="AH153">
        <f t="shared" si="41"/>
        <v>1</v>
      </c>
      <c r="AI153">
        <f t="shared" si="42"/>
        <v>0</v>
      </c>
      <c r="AJ153">
        <f t="shared" si="38"/>
        <v>0</v>
      </c>
      <c r="AK153">
        <f t="shared" si="39"/>
        <v>0</v>
      </c>
      <c r="AL153" s="4">
        <f t="shared" si="43"/>
        <v>0</v>
      </c>
      <c r="AM153" s="4">
        <f t="shared" si="44"/>
        <v>0</v>
      </c>
      <c r="AN153" s="4">
        <f t="shared" si="45"/>
        <v>0</v>
      </c>
      <c r="AO153" s="13">
        <f t="shared" si="46"/>
        <v>2.9118461026017676E-2</v>
      </c>
      <c r="AQ153" s="4"/>
      <c r="AS153">
        <f t="shared" si="47"/>
        <v>0</v>
      </c>
      <c r="AT153">
        <f t="shared" si="48"/>
        <v>1</v>
      </c>
      <c r="AU153">
        <f t="shared" si="49"/>
        <v>0</v>
      </c>
      <c r="AV153">
        <f t="shared" si="50"/>
        <v>0</v>
      </c>
      <c r="AW153" s="4">
        <f t="shared" si="51"/>
        <v>0</v>
      </c>
      <c r="AX153" s="4">
        <f t="shared" si="52"/>
        <v>0</v>
      </c>
      <c r="AY153" s="4">
        <f t="shared" si="53"/>
        <v>0</v>
      </c>
      <c r="AZ153" s="13">
        <f t="shared" si="54"/>
        <v>4.220754947064935E-2</v>
      </c>
      <c r="BB153" s="13">
        <f t="shared" si="55"/>
        <v>0</v>
      </c>
      <c r="BC153" s="13">
        <f t="shared" si="56"/>
        <v>7.132601049666705E-2</v>
      </c>
    </row>
    <row r="154" spans="1:55" x14ac:dyDescent="0.25">
      <c r="A154" s="1">
        <v>46246</v>
      </c>
      <c r="B154" s="2">
        <v>188.86</v>
      </c>
      <c r="C154" s="2">
        <v>253.08</v>
      </c>
      <c r="D154" s="3">
        <v>1.3400402414486901</v>
      </c>
      <c r="E154" s="3">
        <v>1.35712995914511</v>
      </c>
      <c r="F154" s="3">
        <v>1.3529985604679</v>
      </c>
      <c r="G154" s="3">
        <v>1.35383260245316</v>
      </c>
      <c r="H154" s="2">
        <v>256.30756408414697</v>
      </c>
      <c r="I154" s="2">
        <v>255.99551777156</v>
      </c>
      <c r="J154" s="2">
        <v>255.951374643945</v>
      </c>
      <c r="K154" s="4">
        <v>-1.26725012744525E-2</v>
      </c>
      <c r="L154" s="4">
        <v>-1.14542913427592E-2</v>
      </c>
      <c r="M154" s="4">
        <v>-1.1281839362373701E-2</v>
      </c>
      <c r="N154" s="2">
        <v>0</v>
      </c>
      <c r="O154" s="2">
        <v>0</v>
      </c>
      <c r="P154" s="2">
        <v>188.86</v>
      </c>
      <c r="Q154" s="2">
        <v>253.08</v>
      </c>
      <c r="R154" s="3">
        <v>1.3400402414486901</v>
      </c>
      <c r="S154" s="3">
        <v>1.35715284482902</v>
      </c>
      <c r="T154" s="3">
        <v>1.3529985604679</v>
      </c>
      <c r="U154" s="3">
        <v>1.35383260245316</v>
      </c>
      <c r="V154" s="2">
        <v>256.31188627441003</v>
      </c>
      <c r="W154" s="2">
        <v>255.99551777156</v>
      </c>
      <c r="X154" s="2">
        <v>255.951374643945</v>
      </c>
      <c r="Y154" s="4">
        <v>-1.26893644280478E-2</v>
      </c>
      <c r="Z154" s="4">
        <v>-1.1454291342759101E-2</v>
      </c>
      <c r="AA154" s="4">
        <v>-1.1281839362373701E-2</v>
      </c>
      <c r="AC154" s="4">
        <f t="shared" si="40"/>
        <v>1.4775572181787249E-2</v>
      </c>
      <c r="AD154" s="4">
        <f t="shared" si="40"/>
        <v>8.1730270463833982E-3</v>
      </c>
      <c r="AE154" s="4"/>
      <c r="AF154" s="4"/>
      <c r="AH154">
        <f t="shared" si="41"/>
        <v>1</v>
      </c>
      <c r="AI154">
        <f t="shared" si="42"/>
        <v>0</v>
      </c>
      <c r="AJ154">
        <f t="shared" si="38"/>
        <v>1</v>
      </c>
      <c r="AK154">
        <f t="shared" si="39"/>
        <v>1</v>
      </c>
      <c r="AL154" s="4">
        <f t="shared" si="43"/>
        <v>-1.4775572181787249E-2</v>
      </c>
      <c r="AM154" s="4">
        <f t="shared" si="44"/>
        <v>8.1730270463833982E-3</v>
      </c>
      <c r="AN154" s="4">
        <f t="shared" si="45"/>
        <v>-6.6025451354038509E-3</v>
      </c>
      <c r="AO154" s="13">
        <f t="shared" si="46"/>
        <v>2.2515915890613823E-2</v>
      </c>
      <c r="AQ154" s="4"/>
      <c r="AS154">
        <f t="shared" si="47"/>
        <v>0</v>
      </c>
      <c r="AT154">
        <f t="shared" si="48"/>
        <v>1</v>
      </c>
      <c r="AU154">
        <f t="shared" si="49"/>
        <v>0</v>
      </c>
      <c r="AV154">
        <f t="shared" si="50"/>
        <v>0</v>
      </c>
      <c r="AW154" s="4">
        <f t="shared" si="51"/>
        <v>0</v>
      </c>
      <c r="AX154" s="4">
        <f t="shared" si="52"/>
        <v>0</v>
      </c>
      <c r="AY154" s="4">
        <f t="shared" si="53"/>
        <v>0</v>
      </c>
      <c r="AZ154" s="13">
        <f t="shared" si="54"/>
        <v>4.220754947064935E-2</v>
      </c>
      <c r="BB154" s="13">
        <f t="shared" si="55"/>
        <v>-6.6025451354038509E-3</v>
      </c>
      <c r="BC154" s="13">
        <f t="shared" si="56"/>
        <v>6.4723465361263194E-2</v>
      </c>
    </row>
    <row r="155" spans="1:55" x14ac:dyDescent="0.25">
      <c r="A155" s="1">
        <v>46247</v>
      </c>
      <c r="B155" s="2">
        <v>190.77</v>
      </c>
      <c r="C155" s="2">
        <v>256.58999999999997</v>
      </c>
      <c r="D155" s="3">
        <v>1.3450228023274</v>
      </c>
      <c r="E155" s="3">
        <v>1.35712995914511</v>
      </c>
      <c r="F155" s="3">
        <v>1.3526576152980401</v>
      </c>
      <c r="G155" s="3">
        <v>1.3527252477520399</v>
      </c>
      <c r="H155" s="2">
        <v>258.89968230611402</v>
      </c>
      <c r="I155" s="2">
        <v>258.11153538046199</v>
      </c>
      <c r="J155" s="2">
        <v>258.27064556998897</v>
      </c>
      <c r="K155" s="4">
        <v>-8.9611794048390404E-3</v>
      </c>
      <c r="L155" s="4">
        <v>-5.9123189189873998E-3</v>
      </c>
      <c r="M155" s="4">
        <v>-6.5285686674577698E-3</v>
      </c>
      <c r="N155" s="2">
        <v>0</v>
      </c>
      <c r="O155" s="2">
        <v>0</v>
      </c>
      <c r="P155" s="2">
        <v>190.77</v>
      </c>
      <c r="Q155" s="2">
        <v>256.58999999999997</v>
      </c>
      <c r="R155" s="3">
        <v>1.3450228023274</v>
      </c>
      <c r="S155" s="3">
        <v>1.35715284482902</v>
      </c>
      <c r="T155" s="3">
        <v>1.3526576152980401</v>
      </c>
      <c r="U155" s="3">
        <v>1.3527252477520399</v>
      </c>
      <c r="V155" s="2">
        <v>258.904048208034</v>
      </c>
      <c r="W155" s="2">
        <v>258.11153538046199</v>
      </c>
      <c r="X155" s="2">
        <v>258.27064556998897</v>
      </c>
      <c r="Y155" s="4">
        <v>-8.9780425584342401E-3</v>
      </c>
      <c r="Z155" s="4">
        <v>-5.9123189189873998E-3</v>
      </c>
      <c r="AA155" s="4">
        <v>-6.5285686674577698E-3</v>
      </c>
      <c r="AC155" s="4">
        <f t="shared" si="40"/>
        <v>1.006251411250287E-2</v>
      </c>
      <c r="AD155" s="4">
        <f t="shared" si="40"/>
        <v>1.3773835982116267E-2</v>
      </c>
      <c r="AE155" s="4"/>
      <c r="AF155" s="4"/>
      <c r="AH155">
        <f t="shared" si="41"/>
        <v>1</v>
      </c>
      <c r="AI155">
        <f t="shared" si="42"/>
        <v>0</v>
      </c>
      <c r="AJ155">
        <f t="shared" si="38"/>
        <v>1</v>
      </c>
      <c r="AK155">
        <f t="shared" si="39"/>
        <v>1</v>
      </c>
      <c r="AL155" s="4">
        <f t="shared" si="43"/>
        <v>-1.006251411250287E-2</v>
      </c>
      <c r="AM155" s="4">
        <f t="shared" si="44"/>
        <v>1.3773835982116267E-2</v>
      </c>
      <c r="AN155" s="4">
        <f t="shared" si="45"/>
        <v>3.711321869613397E-3</v>
      </c>
      <c r="AO155" s="13">
        <f t="shared" si="46"/>
        <v>2.6227237760227222E-2</v>
      </c>
      <c r="AQ155" s="4"/>
      <c r="AS155">
        <f t="shared" si="47"/>
        <v>0</v>
      </c>
      <c r="AT155">
        <f t="shared" si="48"/>
        <v>1</v>
      </c>
      <c r="AU155">
        <f t="shared" si="49"/>
        <v>0</v>
      </c>
      <c r="AV155">
        <f t="shared" si="50"/>
        <v>0</v>
      </c>
      <c r="AW155" s="4">
        <f t="shared" si="51"/>
        <v>0</v>
      </c>
      <c r="AX155" s="4">
        <f t="shared" si="52"/>
        <v>0</v>
      </c>
      <c r="AY155" s="4">
        <f t="shared" si="53"/>
        <v>0</v>
      </c>
      <c r="AZ155" s="13">
        <f t="shared" si="54"/>
        <v>4.220754947064935E-2</v>
      </c>
      <c r="BB155" s="13">
        <f t="shared" si="55"/>
        <v>3.711321869613397E-3</v>
      </c>
      <c r="BC155" s="13">
        <f t="shared" si="56"/>
        <v>6.8434787230876593E-2</v>
      </c>
    </row>
    <row r="156" spans="1:55" x14ac:dyDescent="0.25">
      <c r="A156" s="1">
        <v>46248</v>
      </c>
      <c r="B156" s="2">
        <v>190.01</v>
      </c>
      <c r="C156" s="2">
        <v>255.5</v>
      </c>
      <c r="D156" s="3">
        <v>1.34466607020683</v>
      </c>
      <c r="E156" s="3">
        <v>1.35712995914511</v>
      </c>
      <c r="F156" s="3">
        <v>1.3513728678847301</v>
      </c>
      <c r="G156" s="3">
        <v>1.3518339427994901</v>
      </c>
      <c r="H156" s="2">
        <v>257.86826353716299</v>
      </c>
      <c r="I156" s="2">
        <v>257.01847348278</v>
      </c>
      <c r="J156" s="2">
        <v>257.03132432536597</v>
      </c>
      <c r="K156" s="4">
        <v>-9.2264384288941199E-3</v>
      </c>
      <c r="L156" s="4">
        <v>-5.9255539240826603E-3</v>
      </c>
      <c r="M156" s="4">
        <v>-5.97555235864408E-3</v>
      </c>
      <c r="N156" s="2">
        <v>0</v>
      </c>
      <c r="O156" s="2">
        <v>0</v>
      </c>
      <c r="P156" s="2">
        <v>190.01</v>
      </c>
      <c r="Q156" s="2">
        <v>255.5</v>
      </c>
      <c r="R156" s="3">
        <v>1.34466607020683</v>
      </c>
      <c r="S156" s="3">
        <v>1.35715284482902</v>
      </c>
      <c r="T156" s="3">
        <v>1.3513728678847301</v>
      </c>
      <c r="U156" s="3">
        <v>1.3518339427994901</v>
      </c>
      <c r="V156" s="2">
        <v>257.87261204596302</v>
      </c>
      <c r="W156" s="2">
        <v>257.01847348278</v>
      </c>
      <c r="X156" s="2">
        <v>257.03132432536597</v>
      </c>
      <c r="Y156" s="4">
        <v>-9.2433015824894896E-3</v>
      </c>
      <c r="Z156" s="4">
        <v>-5.9255539240826603E-3</v>
      </c>
      <c r="AA156" s="4">
        <v>-5.97555235864408E-3</v>
      </c>
      <c r="AC156" s="4">
        <f t="shared" si="40"/>
        <v>-3.991811592985603E-3</v>
      </c>
      <c r="AD156" s="4">
        <f t="shared" si="40"/>
        <v>-4.2570706170407891E-3</v>
      </c>
      <c r="AE156" s="4"/>
      <c r="AF156" s="4"/>
      <c r="AH156">
        <f t="shared" si="41"/>
        <v>1</v>
      </c>
      <c r="AI156">
        <f t="shared" si="42"/>
        <v>0</v>
      </c>
      <c r="AJ156">
        <f t="shared" si="38"/>
        <v>1</v>
      </c>
      <c r="AK156">
        <f t="shared" si="39"/>
        <v>1</v>
      </c>
      <c r="AL156" s="4">
        <f t="shared" si="43"/>
        <v>3.991811592985603E-3</v>
      </c>
      <c r="AM156" s="4">
        <f t="shared" si="44"/>
        <v>-4.2570706170407891E-3</v>
      </c>
      <c r="AN156" s="4">
        <f t="shared" si="45"/>
        <v>-2.6525902405518612E-4</v>
      </c>
      <c r="AO156" s="13">
        <f t="shared" si="46"/>
        <v>2.5961978736172037E-2</v>
      </c>
      <c r="AQ156" s="4"/>
      <c r="AS156">
        <f t="shared" si="47"/>
        <v>0</v>
      </c>
      <c r="AT156">
        <f t="shared" si="48"/>
        <v>1</v>
      </c>
      <c r="AU156">
        <f t="shared" si="49"/>
        <v>0</v>
      </c>
      <c r="AV156">
        <f t="shared" si="50"/>
        <v>0</v>
      </c>
      <c r="AW156" s="4">
        <f t="shared" si="51"/>
        <v>0</v>
      </c>
      <c r="AX156" s="4">
        <f t="shared" si="52"/>
        <v>0</v>
      </c>
      <c r="AY156" s="4">
        <f t="shared" si="53"/>
        <v>0</v>
      </c>
      <c r="AZ156" s="13">
        <f t="shared" si="54"/>
        <v>4.220754947064935E-2</v>
      </c>
      <c r="BB156" s="13">
        <f t="shared" si="55"/>
        <v>-2.6525902405518612E-4</v>
      </c>
      <c r="BC156" s="13">
        <f t="shared" si="56"/>
        <v>6.81695282068214E-2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6CF4F-36E4-4D36-BE8E-CEB2268AC824}">
  <sheetPr>
    <tabColor theme="6" tint="0.79998168889431442"/>
  </sheetPr>
  <dimension ref="A1:BC156"/>
  <sheetViews>
    <sheetView topLeftCell="P6" workbookViewId="0">
      <selection activeCell="J14" sqref="J14"/>
    </sheetView>
  </sheetViews>
  <sheetFormatPr defaultRowHeight="15" x14ac:dyDescent="0.25"/>
  <cols>
    <col min="1" max="1" width="9.28515625" bestFit="1" customWidth="1"/>
    <col min="2" max="2" width="7.7109375" style="2" bestFit="1" customWidth="1"/>
    <col min="3" max="3" width="8.7109375" style="2" bestFit="1" customWidth="1"/>
    <col min="4" max="4" width="9.28515625" style="3" bestFit="1" customWidth="1"/>
    <col min="5" max="5" width="12.28515625" style="3" bestFit="1" customWidth="1"/>
    <col min="6" max="7" width="15.7109375" style="3" bestFit="1" customWidth="1"/>
    <col min="8" max="8" width="8.7109375" style="2" bestFit="1" customWidth="1"/>
    <col min="9" max="10" width="12" style="2" bestFit="1" customWidth="1"/>
    <col min="11" max="11" width="6.85546875" style="4" bestFit="1" customWidth="1"/>
    <col min="12" max="13" width="10.28515625" style="4" bestFit="1" customWidth="1"/>
    <col min="14" max="14" width="8.42578125" style="2" bestFit="1" customWidth="1"/>
    <col min="15" max="15" width="8.28515625" style="2" bestFit="1" customWidth="1"/>
    <col min="16" max="16" width="7.7109375" style="2" bestFit="1" customWidth="1"/>
    <col min="17" max="17" width="8.7109375" style="2" bestFit="1" customWidth="1"/>
    <col min="18" max="18" width="11.28515625" style="3" bestFit="1" customWidth="1"/>
    <col min="19" max="19" width="14.42578125" style="3" bestFit="1" customWidth="1"/>
    <col min="20" max="21" width="17.85546875" style="3" bestFit="1" customWidth="1"/>
    <col min="22" max="22" width="9.7109375" style="2" bestFit="1" customWidth="1"/>
    <col min="23" max="24" width="13.140625" style="2" bestFit="1" customWidth="1"/>
    <col min="25" max="25" width="7.85546875" style="4" bestFit="1" customWidth="1"/>
    <col min="26" max="27" width="11.28515625" style="4" bestFit="1" customWidth="1"/>
    <col min="28" max="28" width="8.85546875" style="2"/>
    <col min="29" max="33" width="9.140625" style="2"/>
    <col min="37" max="37" width="13.5703125" bestFit="1" customWidth="1"/>
    <col min="38" max="38" width="12.28515625" bestFit="1" customWidth="1"/>
    <col min="43" max="44" width="9.140625" style="2"/>
    <col min="48" max="48" width="13.5703125" bestFit="1" customWidth="1"/>
    <col min="49" max="49" width="12.28515625" bestFit="1" customWidth="1"/>
  </cols>
  <sheetData>
    <row r="1" spans="1:55" s="5" customFormat="1" x14ac:dyDescent="0.25">
      <c r="A1" s="5" t="s">
        <v>0</v>
      </c>
      <c r="B1" s="6" t="s">
        <v>8</v>
      </c>
      <c r="C1" s="6" t="s">
        <v>7</v>
      </c>
      <c r="D1" s="7" t="s">
        <v>113</v>
      </c>
      <c r="E1" s="7" t="s">
        <v>114</v>
      </c>
      <c r="F1" s="7" t="s">
        <v>115</v>
      </c>
      <c r="G1" s="7" t="s">
        <v>116</v>
      </c>
      <c r="H1" s="6" t="s">
        <v>117</v>
      </c>
      <c r="I1" s="6" t="s">
        <v>118</v>
      </c>
      <c r="J1" s="6" t="s">
        <v>119</v>
      </c>
      <c r="K1" s="8" t="s">
        <v>1</v>
      </c>
      <c r="L1" s="8" t="s">
        <v>2</v>
      </c>
      <c r="M1" s="8" t="s">
        <v>3</v>
      </c>
      <c r="N1" s="6" t="s">
        <v>10</v>
      </c>
      <c r="O1" s="6" t="s">
        <v>9</v>
      </c>
      <c r="P1" s="6" t="s">
        <v>12</v>
      </c>
      <c r="Q1" s="6" t="s">
        <v>11</v>
      </c>
      <c r="R1" s="7" t="s">
        <v>120</v>
      </c>
      <c r="S1" s="7" t="s">
        <v>121</v>
      </c>
      <c r="T1" s="7" t="s">
        <v>122</v>
      </c>
      <c r="U1" s="7" t="s">
        <v>123</v>
      </c>
      <c r="V1" s="6" t="s">
        <v>124</v>
      </c>
      <c r="W1" s="6" t="s">
        <v>125</v>
      </c>
      <c r="X1" s="6" t="s">
        <v>126</v>
      </c>
      <c r="Y1" s="8" t="s">
        <v>4</v>
      </c>
      <c r="Z1" s="8" t="s">
        <v>5</v>
      </c>
      <c r="AA1" s="8" t="s">
        <v>6</v>
      </c>
      <c r="AB1" s="6"/>
      <c r="AC1" s="6" t="str">
        <f>_xlfn.CONCAT(B1," rtn")</f>
        <v>XLU rtn</v>
      </c>
      <c r="AD1" s="6" t="str">
        <f>_xlfn.CONCAT(C1," rtn")</f>
        <v>IDU rtn</v>
      </c>
      <c r="AE1" s="6"/>
      <c r="AF1" s="6" t="s">
        <v>127</v>
      </c>
      <c r="AG1" s="11">
        <v>-1E-3</v>
      </c>
      <c r="AH1" s="5" t="s">
        <v>128</v>
      </c>
      <c r="AI1" s="5" t="s">
        <v>129</v>
      </c>
      <c r="AJ1" s="5" t="s">
        <v>131</v>
      </c>
      <c r="AK1" s="5" t="s">
        <v>130</v>
      </c>
      <c r="AO1" s="14">
        <f>AO156</f>
        <v>9.7207110936661702E-3</v>
      </c>
      <c r="AQ1" s="6" t="s">
        <v>127</v>
      </c>
      <c r="AR1" s="11">
        <v>1E-3</v>
      </c>
      <c r="AS1" s="5" t="s">
        <v>129</v>
      </c>
      <c r="AT1" s="5" t="s">
        <v>128</v>
      </c>
      <c r="AU1" s="5" t="s">
        <v>131</v>
      </c>
      <c r="AV1" s="5" t="s">
        <v>130</v>
      </c>
      <c r="AZ1" s="14">
        <f>AZ156</f>
        <v>1.1251958463420886E-2</v>
      </c>
      <c r="BB1" s="14"/>
      <c r="BC1" s="14">
        <f>BC156</f>
        <v>2.0972669557087053E-2</v>
      </c>
    </row>
    <row r="2" spans="1:55" x14ac:dyDescent="0.25">
      <c r="A2" s="1">
        <v>46024</v>
      </c>
      <c r="B2" s="2">
        <v>43.18</v>
      </c>
      <c r="C2" s="2">
        <v>109.52</v>
      </c>
      <c r="D2" s="3">
        <v>2.5363594256600202</v>
      </c>
      <c r="E2" s="3">
        <v>2.5320125611126798</v>
      </c>
      <c r="N2" s="2">
        <v>0</v>
      </c>
      <c r="O2" s="2">
        <v>0</v>
      </c>
      <c r="P2" s="2">
        <v>43.18</v>
      </c>
      <c r="Q2" s="2">
        <v>109.52</v>
      </c>
      <c r="R2" s="3">
        <v>2.5363594256600202</v>
      </c>
      <c r="S2" s="3">
        <v>2.5327235982420699</v>
      </c>
      <c r="AG2" s="11">
        <v>0</v>
      </c>
      <c r="AR2" s="11">
        <v>0</v>
      </c>
    </row>
    <row r="3" spans="1:55" x14ac:dyDescent="0.25">
      <c r="A3" s="1">
        <v>46027</v>
      </c>
      <c r="B3" s="2">
        <v>42.7</v>
      </c>
      <c r="C3" s="2">
        <v>108.41</v>
      </c>
      <c r="D3" s="3">
        <v>2.5388758782201402</v>
      </c>
      <c r="E3" s="3">
        <v>2.5320125611126798</v>
      </c>
      <c r="H3" s="2">
        <v>108.116936359511</v>
      </c>
      <c r="K3" s="4">
        <v>2.7069502240208601E-3</v>
      </c>
      <c r="N3" s="2">
        <v>0</v>
      </c>
      <c r="O3" s="2">
        <v>0</v>
      </c>
      <c r="P3" s="2">
        <v>42.7</v>
      </c>
      <c r="Q3" s="2">
        <v>108.41</v>
      </c>
      <c r="R3" s="3">
        <v>2.5388758782201402</v>
      </c>
      <c r="S3" s="3">
        <v>2.5327235982420699</v>
      </c>
      <c r="V3" s="2">
        <v>108.147297644936</v>
      </c>
      <c r="Y3" s="4">
        <v>2.42617068815125E-3</v>
      </c>
      <c r="AC3" s="4">
        <f>LN(B3/B2)</f>
        <v>-1.1178504852082313E-2</v>
      </c>
      <c r="AD3" s="4">
        <f>LN(C3/C2)</f>
        <v>-1.0186845306993018E-2</v>
      </c>
      <c r="AE3" s="4"/>
    </row>
    <row r="4" spans="1:55" x14ac:dyDescent="0.25">
      <c r="A4" s="1">
        <v>46028</v>
      </c>
      <c r="B4" s="2">
        <v>42.91</v>
      </c>
      <c r="C4" s="2">
        <v>108.86</v>
      </c>
      <c r="D4" s="3">
        <v>2.5369377767420098</v>
      </c>
      <c r="E4" s="3">
        <v>2.5320125611126798</v>
      </c>
      <c r="H4" s="2">
        <v>108.648658997345</v>
      </c>
      <c r="K4" s="4">
        <v>1.9432887880201199E-3</v>
      </c>
      <c r="N4" s="2">
        <v>0</v>
      </c>
      <c r="O4" s="2">
        <v>0</v>
      </c>
      <c r="P4" s="2">
        <v>42.91</v>
      </c>
      <c r="Q4" s="2">
        <v>108.86</v>
      </c>
      <c r="R4" s="3">
        <v>2.5369377767420098</v>
      </c>
      <c r="S4" s="3">
        <v>2.5327235982420699</v>
      </c>
      <c r="V4" s="2">
        <v>108.67916960056699</v>
      </c>
      <c r="Y4" s="4">
        <v>1.66250925215052E-3</v>
      </c>
      <c r="AC4" s="4">
        <f t="shared" ref="AC4:AD67" si="0">LN(B4/B3)</f>
        <v>4.9059787688544056E-3</v>
      </c>
      <c r="AD4" s="4">
        <f t="shared" si="0"/>
        <v>4.1423173328536044E-3</v>
      </c>
      <c r="AE4" s="4"/>
    </row>
    <row r="5" spans="1:55" x14ac:dyDescent="0.25">
      <c r="A5" s="1">
        <v>46029</v>
      </c>
      <c r="B5" s="2">
        <v>41.87</v>
      </c>
      <c r="C5" s="2">
        <v>106.3</v>
      </c>
      <c r="D5" s="3">
        <v>2.5388106042512502</v>
      </c>
      <c r="E5" s="3">
        <v>2.5320125611126798</v>
      </c>
      <c r="H5" s="2">
        <v>106.015365933787</v>
      </c>
      <c r="K5" s="4">
        <v>2.6812401022498901E-3</v>
      </c>
      <c r="N5" s="2">
        <v>0</v>
      </c>
      <c r="O5" s="2">
        <v>0</v>
      </c>
      <c r="P5" s="2">
        <v>41.87</v>
      </c>
      <c r="Q5" s="2">
        <v>106.3</v>
      </c>
      <c r="R5" s="3">
        <v>2.5388106042512502</v>
      </c>
      <c r="S5" s="3">
        <v>2.5327235982420699</v>
      </c>
      <c r="V5" s="2">
        <v>106.045137058395</v>
      </c>
      <c r="Y5" s="4">
        <v>2.40046056638027E-3</v>
      </c>
      <c r="AC5" s="4">
        <f t="shared" si="0"/>
        <v>-2.4535318972381329E-2</v>
      </c>
      <c r="AD5" s="4">
        <f t="shared" si="0"/>
        <v>-2.3797367658151748E-2</v>
      </c>
      <c r="AE5" s="4"/>
    </row>
    <row r="6" spans="1:55" x14ac:dyDescent="0.25">
      <c r="A6" s="1">
        <v>46030</v>
      </c>
      <c r="B6" s="2">
        <v>41.99</v>
      </c>
      <c r="C6" s="2">
        <v>106.66</v>
      </c>
      <c r="D6" s="3">
        <v>2.5401286020481</v>
      </c>
      <c r="E6" s="3">
        <v>2.5320125611126798</v>
      </c>
      <c r="H6" s="2">
        <v>106.31920744112099</v>
      </c>
      <c r="K6" s="4">
        <v>3.2002452617535099E-3</v>
      </c>
      <c r="N6" s="2">
        <v>0</v>
      </c>
      <c r="O6" s="2">
        <v>0</v>
      </c>
      <c r="P6" s="2">
        <v>41.99</v>
      </c>
      <c r="Q6" s="2">
        <v>106.66</v>
      </c>
      <c r="R6" s="3">
        <v>2.5401286020481</v>
      </c>
      <c r="S6" s="3">
        <v>2.5327235982420699</v>
      </c>
      <c r="V6" s="2">
        <v>106.349063890184</v>
      </c>
      <c r="Y6" s="4">
        <v>2.9194657258839098E-3</v>
      </c>
      <c r="AC6" s="4">
        <f t="shared" si="0"/>
        <v>2.8619146650500343E-3</v>
      </c>
      <c r="AD6" s="4">
        <f t="shared" si="0"/>
        <v>3.3809198245538441E-3</v>
      </c>
      <c r="AE6" s="4"/>
    </row>
    <row r="7" spans="1:55" x14ac:dyDescent="0.25">
      <c r="A7" s="1">
        <v>46031</v>
      </c>
      <c r="B7" s="2">
        <v>42.51</v>
      </c>
      <c r="C7" s="2">
        <v>107.99</v>
      </c>
      <c r="D7" s="3">
        <v>2.54034344860032</v>
      </c>
      <c r="E7" s="3">
        <v>2.5320125611126798</v>
      </c>
      <c r="H7" s="2">
        <v>107.63585397289999</v>
      </c>
      <c r="K7" s="4">
        <v>3.2848226593691801E-3</v>
      </c>
      <c r="N7" s="2">
        <v>0</v>
      </c>
      <c r="O7" s="2">
        <v>0</v>
      </c>
      <c r="P7" s="2">
        <v>42.51</v>
      </c>
      <c r="Q7" s="2">
        <v>107.99</v>
      </c>
      <c r="R7" s="3">
        <v>2.54034344860032</v>
      </c>
      <c r="S7" s="3">
        <v>2.5327235982420699</v>
      </c>
      <c r="V7" s="2">
        <v>107.66608016127</v>
      </c>
      <c r="Y7" s="4">
        <v>3.0040431234994499E-3</v>
      </c>
      <c r="AC7" s="4">
        <f t="shared" si="0"/>
        <v>1.2307847674596773E-2</v>
      </c>
      <c r="AD7" s="4">
        <f t="shared" si="0"/>
        <v>1.239242507221221E-2</v>
      </c>
      <c r="AE7" s="4"/>
    </row>
    <row r="8" spans="1:55" x14ac:dyDescent="0.25">
      <c r="A8" s="1">
        <v>46034</v>
      </c>
      <c r="B8" s="2">
        <v>42.58</v>
      </c>
      <c r="C8" s="2">
        <v>108.07</v>
      </c>
      <c r="D8" s="3">
        <v>2.53804603100046</v>
      </c>
      <c r="E8" s="3">
        <v>2.5320125611126798</v>
      </c>
      <c r="H8" s="2">
        <v>107.813094852177</v>
      </c>
      <c r="K8" s="4">
        <v>2.3800406351403699E-3</v>
      </c>
      <c r="N8" s="2">
        <v>0</v>
      </c>
      <c r="O8" s="2">
        <v>0</v>
      </c>
      <c r="P8" s="2">
        <v>42.58</v>
      </c>
      <c r="Q8" s="2">
        <v>108.07</v>
      </c>
      <c r="R8" s="3">
        <v>2.53804603100046</v>
      </c>
      <c r="S8" s="3">
        <v>2.5327235982420699</v>
      </c>
      <c r="V8" s="2">
        <v>107.843370813147</v>
      </c>
      <c r="Y8" s="4">
        <v>2.0992610992706701E-3</v>
      </c>
      <c r="AC8" s="4">
        <f t="shared" si="0"/>
        <v>1.6453170946346708E-3</v>
      </c>
      <c r="AD8" s="4">
        <f t="shared" si="0"/>
        <v>7.4053507040589841E-4</v>
      </c>
      <c r="AE8" s="4"/>
    </row>
    <row r="9" spans="1:55" x14ac:dyDescent="0.25">
      <c r="A9" s="1">
        <v>46035</v>
      </c>
      <c r="B9" s="2">
        <v>42.85</v>
      </c>
      <c r="C9" s="2">
        <v>108.72</v>
      </c>
      <c r="D9" s="3">
        <v>2.5372228704784101</v>
      </c>
      <c r="E9" s="3">
        <v>2.5320125611126798</v>
      </c>
      <c r="H9" s="2">
        <v>108.496738243678</v>
      </c>
      <c r="K9" s="4">
        <v>2.0556595844987498E-3</v>
      </c>
      <c r="N9" s="2">
        <v>0</v>
      </c>
      <c r="O9" s="2">
        <v>0</v>
      </c>
      <c r="P9" s="2">
        <v>42.85</v>
      </c>
      <c r="Q9" s="2">
        <v>108.72</v>
      </c>
      <c r="R9" s="3">
        <v>2.5372228704784101</v>
      </c>
      <c r="S9" s="3">
        <v>2.5327235982420699</v>
      </c>
      <c r="V9" s="2">
        <v>108.527206184672</v>
      </c>
      <c r="Y9" s="4">
        <v>1.7748800486292601E-3</v>
      </c>
      <c r="AC9" s="4">
        <f t="shared" si="0"/>
        <v>6.320985578455395E-3</v>
      </c>
      <c r="AD9" s="4">
        <f t="shared" si="0"/>
        <v>5.9966045278140806E-3</v>
      </c>
      <c r="AE9" s="4"/>
      <c r="AN9" s="13">
        <f>AVERAGE(AN22:AN200)</f>
        <v>7.2005267360490151E-5</v>
      </c>
      <c r="AY9" s="13">
        <f>AVERAGE(AY22:AY200)</f>
        <v>8.3347840469784345E-5</v>
      </c>
      <c r="BB9" s="13">
        <f>AVERAGE(BB22:BB200)</f>
        <v>1.5535310783027447E-4</v>
      </c>
    </row>
    <row r="10" spans="1:55" x14ac:dyDescent="0.25">
      <c r="A10" s="1">
        <v>46036</v>
      </c>
      <c r="B10" s="2">
        <v>43.17</v>
      </c>
      <c r="C10" s="2">
        <v>109.47</v>
      </c>
      <c r="D10" s="3">
        <v>2.5357887421820702</v>
      </c>
      <c r="E10" s="3">
        <v>2.5320125611126798</v>
      </c>
      <c r="H10" s="2">
        <v>109.306982263234</v>
      </c>
      <c r="K10" s="4">
        <v>1.49026433447919E-3</v>
      </c>
      <c r="N10" s="2">
        <v>0</v>
      </c>
      <c r="O10" s="2">
        <v>0</v>
      </c>
      <c r="P10" s="2">
        <v>43.17</v>
      </c>
      <c r="Q10" s="2">
        <v>109.47</v>
      </c>
      <c r="R10" s="3">
        <v>2.5357887421820702</v>
      </c>
      <c r="S10" s="3">
        <v>2.5327235982420699</v>
      </c>
      <c r="V10" s="2">
        <v>109.33767773611</v>
      </c>
      <c r="Y10" s="4">
        <v>1.2094847986095401E-3</v>
      </c>
      <c r="AC10" s="4">
        <f t="shared" si="0"/>
        <v>7.4401645235974293E-3</v>
      </c>
      <c r="AD10" s="4">
        <f t="shared" si="0"/>
        <v>6.874769273577646E-3</v>
      </c>
      <c r="AE10" s="4"/>
      <c r="AF10" s="10"/>
      <c r="AN10" s="13">
        <f>STDEV(AN22:AN200)</f>
        <v>8.0038657913511372E-4</v>
      </c>
      <c r="AQ10" s="10"/>
      <c r="AY10" s="13">
        <f>STDEV(AY22:AY200)</f>
        <v>7.3879867045136341E-4</v>
      </c>
      <c r="BB10" s="13">
        <f>STDEV(BB22:BB200)</f>
        <v>1.0836741254017606E-3</v>
      </c>
    </row>
    <row r="11" spans="1:55" x14ac:dyDescent="0.25">
      <c r="A11" s="1">
        <v>46037</v>
      </c>
      <c r="B11" s="2">
        <v>43.61</v>
      </c>
      <c r="C11" s="2">
        <v>110.72</v>
      </c>
      <c r="D11" s="3">
        <v>2.5388672322861701</v>
      </c>
      <c r="E11" s="3">
        <v>2.5320125611126798</v>
      </c>
      <c r="F11" s="3">
        <v>2.5381380611469</v>
      </c>
      <c r="H11" s="2">
        <v>110.421067790123</v>
      </c>
      <c r="K11" s="4">
        <v>2.7035448000837401E-3</v>
      </c>
      <c r="N11" s="2">
        <v>0</v>
      </c>
      <c r="O11" s="2">
        <v>0</v>
      </c>
      <c r="P11" s="2">
        <v>43.61</v>
      </c>
      <c r="Q11" s="2">
        <v>110.72</v>
      </c>
      <c r="R11" s="3">
        <v>2.5388672322861701</v>
      </c>
      <c r="S11" s="3">
        <v>2.5327235982420699</v>
      </c>
      <c r="T11" s="3">
        <v>2.5381380611469</v>
      </c>
      <c r="V11" s="2">
        <v>110.452076119336</v>
      </c>
      <c r="Y11" s="4">
        <v>2.4227652642141301E-3</v>
      </c>
      <c r="AC11" s="4">
        <f t="shared" si="0"/>
        <v>1.014067228728889E-2</v>
      </c>
      <c r="AD11" s="4">
        <f t="shared" si="0"/>
        <v>1.1353952752893567E-2</v>
      </c>
      <c r="AE11" s="4"/>
      <c r="AN11">
        <f>SQRT(252)*AN9/AN10</f>
        <v>1.4281201271148258</v>
      </c>
      <c r="AY11">
        <f>SQRT(252)*AY9/AY10</f>
        <v>1.790888373385491</v>
      </c>
      <c r="BB11">
        <f>SQRT(252)*BB9/BB10</f>
        <v>2.2757340740281533</v>
      </c>
    </row>
    <row r="12" spans="1:55" x14ac:dyDescent="0.25">
      <c r="A12" s="1">
        <v>46038</v>
      </c>
      <c r="B12" s="2">
        <v>43.39</v>
      </c>
      <c r="C12" s="2">
        <v>110.09</v>
      </c>
      <c r="D12" s="3">
        <v>2.5372205577321898</v>
      </c>
      <c r="E12" s="3">
        <v>2.5320125611126798</v>
      </c>
      <c r="F12" s="3">
        <v>2.5382241743541099</v>
      </c>
      <c r="H12" s="2">
        <v>109.864025026679</v>
      </c>
      <c r="I12" s="2">
        <v>110.129810473163</v>
      </c>
      <c r="K12" s="4">
        <v>2.0547480574519298E-3</v>
      </c>
      <c r="L12" s="4">
        <v>-3.6155215565862901E-4</v>
      </c>
      <c r="N12" s="2">
        <v>0</v>
      </c>
      <c r="O12" s="2">
        <v>0</v>
      </c>
      <c r="P12" s="2">
        <v>43.39</v>
      </c>
      <c r="Q12" s="2">
        <v>110.09</v>
      </c>
      <c r="R12" s="3">
        <v>2.5372205577321898</v>
      </c>
      <c r="S12" s="3">
        <v>2.5327235982420699</v>
      </c>
      <c r="T12" s="3">
        <v>2.5382241743541099</v>
      </c>
      <c r="V12" s="2">
        <v>109.894876927723</v>
      </c>
      <c r="W12" s="2">
        <v>110.129810473163</v>
      </c>
      <c r="Y12" s="4">
        <v>1.77396852158241E-3</v>
      </c>
      <c r="Z12" s="4">
        <v>-3.6155215565862901E-4</v>
      </c>
      <c r="AC12" s="4">
        <f t="shared" si="0"/>
        <v>-5.0574820444156772E-3</v>
      </c>
      <c r="AD12" s="4">
        <f t="shared" si="0"/>
        <v>-5.7062787870476384E-3</v>
      </c>
      <c r="AE12" s="4"/>
    </row>
    <row r="13" spans="1:55" x14ac:dyDescent="0.25">
      <c r="A13" s="1">
        <v>46042</v>
      </c>
      <c r="B13" s="2">
        <v>42.96</v>
      </c>
      <c r="C13" s="2">
        <v>108.99</v>
      </c>
      <c r="D13" s="3">
        <v>2.5370111731843501</v>
      </c>
      <c r="E13" s="3">
        <v>2.5320125611126798</v>
      </c>
      <c r="F13" s="3">
        <v>2.53803770385053</v>
      </c>
      <c r="H13" s="2">
        <v>108.7752596254</v>
      </c>
      <c r="I13" s="2">
        <v>109.042110530252</v>
      </c>
      <c r="K13" s="4">
        <v>1.9722194860104202E-3</v>
      </c>
      <c r="L13" s="4">
        <v>-4.7800785965326699E-4</v>
      </c>
      <c r="N13" s="2">
        <v>0</v>
      </c>
      <c r="O13" s="2">
        <v>0</v>
      </c>
      <c r="P13" s="2">
        <v>42.96</v>
      </c>
      <c r="Q13" s="2">
        <v>108.99</v>
      </c>
      <c r="R13" s="3">
        <v>2.5370111731843501</v>
      </c>
      <c r="S13" s="3">
        <v>2.5327235982420699</v>
      </c>
      <c r="T13" s="3">
        <v>2.53803770385053</v>
      </c>
      <c r="V13" s="2">
        <v>108.80580578047901</v>
      </c>
      <c r="W13" s="2">
        <v>109.042110530252</v>
      </c>
      <c r="Y13" s="4">
        <v>1.69143995014083E-3</v>
      </c>
      <c r="Z13" s="4">
        <v>-4.7800785965326699E-4</v>
      </c>
      <c r="AC13" s="4">
        <f t="shared" si="0"/>
        <v>-9.9595496096501011E-3</v>
      </c>
      <c r="AD13" s="4">
        <f t="shared" si="0"/>
        <v>-1.0042078181091561E-2</v>
      </c>
      <c r="AE13" s="4"/>
    </row>
    <row r="14" spans="1:55" x14ac:dyDescent="0.25">
      <c r="A14" s="1">
        <v>46043</v>
      </c>
      <c r="B14" s="2">
        <v>43.02</v>
      </c>
      <c r="C14" s="2">
        <v>109.45</v>
      </c>
      <c r="D14" s="3">
        <v>2.5441655044165499</v>
      </c>
      <c r="E14" s="3">
        <v>2.5320125611126798</v>
      </c>
      <c r="F14" s="3">
        <v>2.5387604766179899</v>
      </c>
      <c r="H14" s="2">
        <v>108.927180379067</v>
      </c>
      <c r="I14" s="2">
        <v>109.18638201965</v>
      </c>
      <c r="K14" s="4">
        <v>4.7882349146872597E-3</v>
      </c>
      <c r="L14" s="4">
        <v>2.4114752143645501E-3</v>
      </c>
      <c r="N14" s="2">
        <v>0</v>
      </c>
      <c r="O14" s="2">
        <v>0</v>
      </c>
      <c r="P14" s="2">
        <v>43.02</v>
      </c>
      <c r="Q14" s="2">
        <v>109.45</v>
      </c>
      <c r="R14" s="3">
        <v>2.5441655044165499</v>
      </c>
      <c r="S14" s="3">
        <v>2.5327235982420699</v>
      </c>
      <c r="T14" s="3">
        <v>2.5387604766179899</v>
      </c>
      <c r="V14" s="2">
        <v>108.95776919637299</v>
      </c>
      <c r="W14" s="2">
        <v>109.18638201965</v>
      </c>
      <c r="Y14" s="4">
        <v>4.5074553788176904E-3</v>
      </c>
      <c r="Z14" s="4">
        <v>2.4114752143645501E-3</v>
      </c>
      <c r="AC14" s="4">
        <f t="shared" si="0"/>
        <v>1.3956736389747558E-3</v>
      </c>
      <c r="AD14" s="4">
        <f t="shared" si="0"/>
        <v>4.2116890676518227E-3</v>
      </c>
      <c r="AE14" s="4"/>
    </row>
    <row r="15" spans="1:55" x14ac:dyDescent="0.25">
      <c r="A15" s="1">
        <v>46044</v>
      </c>
      <c r="B15" s="2">
        <v>42.71</v>
      </c>
      <c r="C15" s="2">
        <v>108.88</v>
      </c>
      <c r="D15" s="3">
        <v>2.5492858815265702</v>
      </c>
      <c r="E15" s="3">
        <v>2.5320125611126798</v>
      </c>
      <c r="F15" s="3">
        <v>2.5398080043455198</v>
      </c>
      <c r="H15" s="2">
        <v>108.142256485122</v>
      </c>
      <c r="I15" s="2">
        <v>108.430459956354</v>
      </c>
      <c r="K15" s="4">
        <v>6.7988082752348401E-3</v>
      </c>
      <c r="L15" s="4">
        <v>4.1373129022918903E-3</v>
      </c>
      <c r="N15" s="2">
        <v>0</v>
      </c>
      <c r="O15" s="2">
        <v>0</v>
      </c>
      <c r="P15" s="2">
        <v>42.71</v>
      </c>
      <c r="Q15" s="2">
        <v>108.88</v>
      </c>
      <c r="R15" s="3">
        <v>2.5492858815265702</v>
      </c>
      <c r="S15" s="3">
        <v>2.5327235982420699</v>
      </c>
      <c r="T15" s="3">
        <v>2.5398080043455198</v>
      </c>
      <c r="V15" s="2">
        <v>108.17262488091799</v>
      </c>
      <c r="W15" s="2">
        <v>108.430459956354</v>
      </c>
      <c r="Y15" s="4">
        <v>6.5180287393654E-3</v>
      </c>
      <c r="Z15" s="4">
        <v>4.1373129022918903E-3</v>
      </c>
      <c r="AC15" s="4">
        <f t="shared" si="0"/>
        <v>-7.2320389862089466E-3</v>
      </c>
      <c r="AD15" s="4">
        <f t="shared" si="0"/>
        <v>-5.2214656256613914E-3</v>
      </c>
      <c r="AE15" s="4"/>
    </row>
    <row r="16" spans="1:55" x14ac:dyDescent="0.25">
      <c r="A16" s="1">
        <v>46045</v>
      </c>
      <c r="B16" s="2">
        <v>42.56</v>
      </c>
      <c r="C16" s="2">
        <v>108.5</v>
      </c>
      <c r="D16" s="3">
        <v>2.54934210526315</v>
      </c>
      <c r="E16" s="3">
        <v>2.5320125611126798</v>
      </c>
      <c r="F16" s="3">
        <v>2.54072935466702</v>
      </c>
      <c r="H16" s="2">
        <v>107.762454600955</v>
      </c>
      <c r="I16" s="2">
        <v>108.09422866494501</v>
      </c>
      <c r="K16" s="4">
        <v>6.8208627325246204E-3</v>
      </c>
      <c r="L16" s="4">
        <v>3.7468386140053099E-3</v>
      </c>
      <c r="N16" s="2">
        <v>0</v>
      </c>
      <c r="O16" s="2">
        <v>0</v>
      </c>
      <c r="P16" s="2">
        <v>42.56</v>
      </c>
      <c r="Q16" s="2">
        <v>108.5</v>
      </c>
      <c r="R16" s="3">
        <v>2.54934210526315</v>
      </c>
      <c r="S16" s="3">
        <v>2.5327235982420699</v>
      </c>
      <c r="T16" s="3">
        <v>2.54072935466702</v>
      </c>
      <c r="V16" s="2">
        <v>107.792716341182</v>
      </c>
      <c r="W16" s="2">
        <v>108.09422866494501</v>
      </c>
      <c r="Y16" s="4">
        <v>6.54008319665513E-3</v>
      </c>
      <c r="Z16" s="4">
        <v>3.7468386140053099E-3</v>
      </c>
      <c r="AC16" s="4">
        <f t="shared" si="0"/>
        <v>-3.5182398199861058E-3</v>
      </c>
      <c r="AD16" s="4">
        <f t="shared" si="0"/>
        <v>-3.496185362696305E-3</v>
      </c>
      <c r="AE16" s="4"/>
    </row>
    <row r="17" spans="1:55" x14ac:dyDescent="0.25">
      <c r="A17" s="1">
        <v>46048</v>
      </c>
      <c r="B17" s="2">
        <v>42.87</v>
      </c>
      <c r="C17" s="2">
        <v>109.26</v>
      </c>
      <c r="D17" s="3">
        <v>2.5486354093771801</v>
      </c>
      <c r="E17" s="3">
        <v>2.5320125611126798</v>
      </c>
      <c r="F17" s="3">
        <v>2.54155855074471</v>
      </c>
      <c r="H17" s="2">
        <v>108.5473784949</v>
      </c>
      <c r="I17" s="2">
        <v>108.92106743457499</v>
      </c>
      <c r="K17" s="4">
        <v>6.5436171430854799E-3</v>
      </c>
      <c r="L17" s="4">
        <v>3.1068950394912902E-3</v>
      </c>
      <c r="N17" s="2">
        <v>0</v>
      </c>
      <c r="O17" s="2">
        <v>0</v>
      </c>
      <c r="P17" s="2">
        <v>42.87</v>
      </c>
      <c r="Q17" s="2">
        <v>109.26</v>
      </c>
      <c r="R17" s="3">
        <v>2.5486354093771801</v>
      </c>
      <c r="S17" s="3">
        <v>2.5327235982420699</v>
      </c>
      <c r="T17" s="3">
        <v>2.54155855074471</v>
      </c>
      <c r="V17" s="2">
        <v>108.577860656637</v>
      </c>
      <c r="W17" s="2">
        <v>108.92106743457499</v>
      </c>
      <c r="Y17" s="4">
        <v>6.2628376072157901E-3</v>
      </c>
      <c r="Z17" s="4">
        <v>3.1068950394912902E-3</v>
      </c>
      <c r="AC17" s="4">
        <f t="shared" si="0"/>
        <v>7.2574355764967076E-3</v>
      </c>
      <c r="AD17" s="4">
        <f t="shared" si="0"/>
        <v>6.9801899870573503E-3</v>
      </c>
      <c r="AE17" s="4"/>
    </row>
    <row r="18" spans="1:55" x14ac:dyDescent="0.25">
      <c r="A18" s="1">
        <v>46049</v>
      </c>
      <c r="B18" s="2">
        <v>43.43</v>
      </c>
      <c r="C18" s="2">
        <v>110.5</v>
      </c>
      <c r="D18" s="3">
        <v>2.54432419986184</v>
      </c>
      <c r="E18" s="3">
        <v>2.5320125611126798</v>
      </c>
      <c r="F18" s="3">
        <v>2.5421863676308498</v>
      </c>
      <c r="H18" s="2">
        <v>109.965305529123</v>
      </c>
      <c r="I18" s="2">
        <v>110.379887858842</v>
      </c>
      <c r="K18" s="4">
        <v>4.8506091964763904E-3</v>
      </c>
      <c r="L18" s="4">
        <v>1.0875789023682999E-3</v>
      </c>
      <c r="N18" s="2">
        <v>0</v>
      </c>
      <c r="O18" s="2">
        <v>0</v>
      </c>
      <c r="P18" s="2">
        <v>43.43</v>
      </c>
      <c r="Q18" s="2">
        <v>110.5</v>
      </c>
      <c r="R18" s="3">
        <v>2.54432419986184</v>
      </c>
      <c r="S18" s="3">
        <v>2.5327235982420699</v>
      </c>
      <c r="T18" s="3">
        <v>2.5421863676308498</v>
      </c>
      <c r="V18" s="2">
        <v>109.996185871653</v>
      </c>
      <c r="W18" s="2">
        <v>110.379887858842</v>
      </c>
      <c r="Y18" s="4">
        <v>4.5698296606069798E-3</v>
      </c>
      <c r="Z18" s="4">
        <v>1.0875789023682999E-3</v>
      </c>
      <c r="AC18" s="4">
        <f t="shared" si="0"/>
        <v>1.2978165936844786E-2</v>
      </c>
      <c r="AD18" s="4">
        <f t="shared" si="0"/>
        <v>1.128515799023585E-2</v>
      </c>
      <c r="AE18" s="4"/>
    </row>
    <row r="19" spans="1:55" x14ac:dyDescent="0.25">
      <c r="A19" s="1">
        <v>46050</v>
      </c>
      <c r="B19" s="2">
        <v>43.33</v>
      </c>
      <c r="C19" s="2">
        <v>110.31</v>
      </c>
      <c r="D19" s="3">
        <v>2.5458112162474</v>
      </c>
      <c r="E19" s="3">
        <v>2.5320125611126798</v>
      </c>
      <c r="F19" s="3">
        <v>2.5430452022077499</v>
      </c>
      <c r="H19" s="2">
        <v>109.712104273012</v>
      </c>
      <c r="I19" s="2">
        <v>110.152935309444</v>
      </c>
      <c r="K19" s="4">
        <v>5.4348830148718604E-3</v>
      </c>
      <c r="L19" s="4">
        <v>1.4248627952620501E-3</v>
      </c>
      <c r="N19" s="2">
        <v>0</v>
      </c>
      <c r="O19" s="2">
        <v>0</v>
      </c>
      <c r="P19" s="2">
        <v>43.33</v>
      </c>
      <c r="Q19" s="2">
        <v>110.31</v>
      </c>
      <c r="R19" s="3">
        <v>2.5458112162474</v>
      </c>
      <c r="S19" s="3">
        <v>2.5327235982420699</v>
      </c>
      <c r="T19" s="3">
        <v>2.5430452022077499</v>
      </c>
      <c r="V19" s="2">
        <v>109.74291351182799</v>
      </c>
      <c r="W19" s="2">
        <v>110.152935309444</v>
      </c>
      <c r="Y19" s="4">
        <v>5.1541034790021202E-3</v>
      </c>
      <c r="Z19" s="4">
        <v>1.4248627952620501E-3</v>
      </c>
      <c r="AC19" s="4">
        <f t="shared" si="0"/>
        <v>-2.3052107949124456E-3</v>
      </c>
      <c r="AD19" s="4">
        <f t="shared" si="0"/>
        <v>-1.720936976517193E-3</v>
      </c>
      <c r="AE19" s="4"/>
    </row>
    <row r="20" spans="1:55" x14ac:dyDescent="0.25">
      <c r="A20" s="1">
        <v>46051</v>
      </c>
      <c r="B20" s="2">
        <v>43.33</v>
      </c>
      <c r="C20" s="2">
        <v>110</v>
      </c>
      <c r="D20" s="3">
        <v>2.5386568197553601</v>
      </c>
      <c r="E20" s="3">
        <v>2.5320125611126798</v>
      </c>
      <c r="F20" s="3">
        <v>2.5433320099650798</v>
      </c>
      <c r="H20" s="2">
        <v>109.712104273012</v>
      </c>
      <c r="I20" s="2">
        <v>110.190148611661</v>
      </c>
      <c r="K20" s="4">
        <v>2.6206648259976002E-3</v>
      </c>
      <c r="L20" s="4">
        <v>-1.7271313919199999E-3</v>
      </c>
      <c r="N20" s="2">
        <v>0</v>
      </c>
      <c r="O20" s="2">
        <v>0</v>
      </c>
      <c r="P20" s="2">
        <v>43.33</v>
      </c>
      <c r="Q20" s="2">
        <v>110</v>
      </c>
      <c r="R20" s="3">
        <v>2.5386568197553601</v>
      </c>
      <c r="S20" s="3">
        <v>2.5327235982420699</v>
      </c>
      <c r="T20" s="3">
        <v>2.5433320099650798</v>
      </c>
      <c r="V20" s="2">
        <v>109.74291351182799</v>
      </c>
      <c r="W20" s="2">
        <v>110.190148611661</v>
      </c>
      <c r="Y20" s="4">
        <v>2.33988529012804E-3</v>
      </c>
      <c r="Z20" s="4">
        <v>-1.7271313919199999E-3</v>
      </c>
      <c r="AC20" s="4">
        <f t="shared" si="0"/>
        <v>0</v>
      </c>
      <c r="AD20" s="4">
        <f t="shared" si="0"/>
        <v>-2.8142181888741419E-3</v>
      </c>
      <c r="AE20" s="4"/>
    </row>
    <row r="21" spans="1:55" x14ac:dyDescent="0.25">
      <c r="A21" s="1">
        <v>46052</v>
      </c>
      <c r="B21" s="2">
        <v>43.25</v>
      </c>
      <c r="C21" s="2">
        <v>109.81</v>
      </c>
      <c r="D21" s="3">
        <v>2.53895953757225</v>
      </c>
      <c r="E21" s="3">
        <v>2.5320125611126798</v>
      </c>
      <c r="F21" s="3">
        <v>2.5433412404936799</v>
      </c>
      <c r="G21" s="3">
        <v>2.54073965082029</v>
      </c>
      <c r="H21" s="2">
        <v>109.509543268123</v>
      </c>
      <c r="I21" s="2">
        <v>109.99910943098899</v>
      </c>
      <c r="K21" s="4">
        <v>2.7399010171331299E-3</v>
      </c>
      <c r="L21" s="4">
        <v>-1.7206700681097499E-3</v>
      </c>
      <c r="N21" s="2">
        <v>0</v>
      </c>
      <c r="O21" s="2">
        <v>0</v>
      </c>
      <c r="P21" s="2">
        <v>43.25</v>
      </c>
      <c r="Q21" s="2">
        <v>109.81</v>
      </c>
      <c r="R21" s="3">
        <v>2.53895953757225</v>
      </c>
      <c r="S21" s="3">
        <v>2.5327235982420699</v>
      </c>
      <c r="T21" s="3">
        <v>2.5433412404936799</v>
      </c>
      <c r="U21" s="3">
        <v>2.54073965082029</v>
      </c>
      <c r="V21" s="2">
        <v>109.540295623969</v>
      </c>
      <c r="W21" s="2">
        <v>109.99910943098899</v>
      </c>
      <c r="Y21" s="4">
        <v>2.4591214812634201E-3</v>
      </c>
      <c r="Z21" s="4">
        <v>-1.7206700681097499E-3</v>
      </c>
      <c r="AC21" s="4">
        <f t="shared" si="0"/>
        <v>-1.8480023739296573E-3</v>
      </c>
      <c r="AD21" s="4">
        <f t="shared" si="0"/>
        <v>-1.7287661827943058E-3</v>
      </c>
      <c r="AE21" s="4"/>
      <c r="AK21" s="12">
        <v>0</v>
      </c>
      <c r="AV21" s="12">
        <v>0</v>
      </c>
    </row>
    <row r="22" spans="1:55" x14ac:dyDescent="0.25">
      <c r="A22" s="1">
        <v>46055</v>
      </c>
      <c r="B22" s="2">
        <v>42.62</v>
      </c>
      <c r="C22" s="2">
        <v>108.38</v>
      </c>
      <c r="D22" s="3">
        <v>2.5429375879868599</v>
      </c>
      <c r="E22" s="3">
        <v>2.5320125611126798</v>
      </c>
      <c r="F22" s="3">
        <v>2.5439129435191501</v>
      </c>
      <c r="G22" s="3">
        <v>2.54106855893663</v>
      </c>
      <c r="H22" s="2">
        <v>107.914375354622</v>
      </c>
      <c r="I22" s="2">
        <v>108.39720366984101</v>
      </c>
      <c r="J22" s="2">
        <v>108.28632391796</v>
      </c>
      <c r="K22" s="4">
        <v>4.3054782528964596E-3</v>
      </c>
      <c r="L22" s="4">
        <v>-1.5872213116441299E-4</v>
      </c>
      <c r="M22" s="4">
        <v>8.6470371751372105E-4</v>
      </c>
      <c r="N22" s="2">
        <v>0</v>
      </c>
      <c r="O22" s="2">
        <v>0</v>
      </c>
      <c r="P22" s="2">
        <v>42.62</v>
      </c>
      <c r="Q22" s="2">
        <v>108.38</v>
      </c>
      <c r="R22" s="3">
        <v>2.5429375879868599</v>
      </c>
      <c r="S22" s="3">
        <v>2.5327235982420699</v>
      </c>
      <c r="T22" s="3">
        <v>2.5439129435191501</v>
      </c>
      <c r="U22" s="3">
        <v>2.54106855893663</v>
      </c>
      <c r="V22" s="2">
        <v>107.944679757077</v>
      </c>
      <c r="W22" s="2">
        <v>108.39720366984101</v>
      </c>
      <c r="X22" s="2">
        <v>108.28632391796</v>
      </c>
      <c r="Y22" s="4">
        <v>4.02469871702701E-3</v>
      </c>
      <c r="Z22" s="4">
        <v>-1.5872213116441299E-4</v>
      </c>
      <c r="AA22" s="4">
        <v>8.6470371751372105E-4</v>
      </c>
      <c r="AC22" s="4">
        <f t="shared" si="0"/>
        <v>-1.4673606707417297E-2</v>
      </c>
      <c r="AD22" s="4">
        <f t="shared" si="0"/>
        <v>-1.3108029471653839E-2</v>
      </c>
      <c r="AE22" s="4"/>
      <c r="AF22" s="4"/>
      <c r="AH22">
        <f>IF($AA22&lt;AG$1,1,0)</f>
        <v>0</v>
      </c>
      <c r="AI22">
        <f>IF($AA22&gt;AG$2,1,0)</f>
        <v>1</v>
      </c>
      <c r="AJ22">
        <f>AK21</f>
        <v>0</v>
      </c>
      <c r="AK22">
        <f t="shared" ref="AK22:AK57" si="1">IF(AH21,1,IF(AI21,0,AJ21))</f>
        <v>0</v>
      </c>
      <c r="AL22" s="4">
        <f>-AK22*$AC22</f>
        <v>0</v>
      </c>
      <c r="AM22" s="4">
        <f>AK22*$AD22</f>
        <v>0</v>
      </c>
      <c r="AN22" s="4">
        <f>AL22+AM22</f>
        <v>0</v>
      </c>
      <c r="AO22" s="13">
        <f>AO21+AN22</f>
        <v>0</v>
      </c>
      <c r="AQ22" s="4"/>
      <c r="AS22">
        <f>IF($AA22&gt;AR$1,1,0)</f>
        <v>0</v>
      </c>
      <c r="AT22">
        <f>IF($AA22&lt;AR$2,1,0)</f>
        <v>0</v>
      </c>
      <c r="AU22">
        <f>AV21</f>
        <v>0</v>
      </c>
      <c r="AV22">
        <f>IF(AS21,1,IF(AT21,0,AU21))</f>
        <v>0</v>
      </c>
      <c r="AW22" s="4">
        <f>AV22*$AC22</f>
        <v>0</v>
      </c>
      <c r="AX22" s="4">
        <f>-AV22*$AD22</f>
        <v>0</v>
      </c>
      <c r="AY22" s="4">
        <f>AW22+AX22</f>
        <v>0</v>
      </c>
      <c r="AZ22" s="13">
        <f>AZ21+AY22</f>
        <v>0</v>
      </c>
      <c r="BB22" s="13">
        <f>AN22+AY22</f>
        <v>0</v>
      </c>
      <c r="BC22" s="13">
        <f>BC21+BB22</f>
        <v>0</v>
      </c>
    </row>
    <row r="23" spans="1:55" x14ac:dyDescent="0.25">
      <c r="A23" s="1">
        <v>46056</v>
      </c>
      <c r="B23" s="2">
        <v>43.24</v>
      </c>
      <c r="C23" s="2">
        <v>109.89</v>
      </c>
      <c r="D23" s="3">
        <v>2.5413968547641002</v>
      </c>
      <c r="E23" s="3">
        <v>2.5320125611126798</v>
      </c>
      <c r="F23" s="3">
        <v>2.5443515116771298</v>
      </c>
      <c r="G23" s="3">
        <v>2.5411946077638299</v>
      </c>
      <c r="H23" s="2">
        <v>109.48422314251199</v>
      </c>
      <c r="I23" s="2">
        <v>109.998795677768</v>
      </c>
      <c r="J23" s="2">
        <v>109.87580448842</v>
      </c>
      <c r="K23" s="4">
        <v>3.6994074732245499E-3</v>
      </c>
      <c r="L23" s="4">
        <v>-9.8955188972503494E-4</v>
      </c>
      <c r="M23" s="4">
        <v>1.2918762891820699E-4</v>
      </c>
      <c r="N23" s="2">
        <v>0</v>
      </c>
      <c r="O23" s="2">
        <v>0</v>
      </c>
      <c r="P23" s="2">
        <v>43.24</v>
      </c>
      <c r="Q23" s="2">
        <v>109.89</v>
      </c>
      <c r="R23" s="3">
        <v>2.5413968547641002</v>
      </c>
      <c r="S23" s="3">
        <v>2.5327235982420699</v>
      </c>
      <c r="T23" s="3">
        <v>2.5443515116771298</v>
      </c>
      <c r="U23" s="3">
        <v>2.5411946077638299</v>
      </c>
      <c r="V23" s="2">
        <v>109.514968387987</v>
      </c>
      <c r="W23" s="2">
        <v>109.998795677768</v>
      </c>
      <c r="X23" s="2">
        <v>109.87580448842</v>
      </c>
      <c r="Y23" s="4">
        <v>3.41862793735505E-3</v>
      </c>
      <c r="Z23" s="4">
        <v>-9.8955188972503494E-4</v>
      </c>
      <c r="AA23" s="4">
        <v>1.2918762891820699E-4</v>
      </c>
      <c r="AC23" s="4">
        <f t="shared" si="0"/>
        <v>1.4442366100536537E-2</v>
      </c>
      <c r="AD23" s="4">
        <f t="shared" si="0"/>
        <v>1.3836295320864486E-2</v>
      </c>
      <c r="AE23" s="4"/>
      <c r="AF23" s="4"/>
      <c r="AH23">
        <f t="shared" ref="AH23:AH86" si="2">IF(AA23&lt;AG$1,1,0)</f>
        <v>0</v>
      </c>
      <c r="AI23">
        <f t="shared" ref="AI23:AI86" si="3">IF($AA23&gt;AG$2,1,0)</f>
        <v>1</v>
      </c>
      <c r="AJ23">
        <f t="shared" ref="AJ23:AJ56" si="4">AK23</f>
        <v>0</v>
      </c>
      <c r="AK23">
        <f t="shared" si="1"/>
        <v>0</v>
      </c>
      <c r="AL23" s="4">
        <f t="shared" ref="AL23:AL86" si="5">-AK23*$AC23</f>
        <v>0</v>
      </c>
      <c r="AM23" s="4">
        <f t="shared" ref="AM23:AM86" si="6">AK23*$AD23</f>
        <v>0</v>
      </c>
      <c r="AN23" s="4">
        <f t="shared" ref="AN23:AN86" si="7">AL23+AM23</f>
        <v>0</v>
      </c>
      <c r="AO23" s="13">
        <f t="shared" ref="AO23:AO86" si="8">AO22+AN23</f>
        <v>0</v>
      </c>
      <c r="AQ23" s="4"/>
      <c r="AS23">
        <f t="shared" ref="AS23:AS86" si="9">IF($AA23&gt;AR$1,1,0)</f>
        <v>0</v>
      </c>
      <c r="AT23">
        <f t="shared" ref="AT23:AT86" si="10">IF($AA23&lt;AR$2,1,0)</f>
        <v>0</v>
      </c>
      <c r="AU23">
        <f t="shared" ref="AU23:AU86" si="11">AV22</f>
        <v>0</v>
      </c>
      <c r="AV23">
        <f t="shared" ref="AV23:AV86" si="12">IF(AS22,1,IF(AT22,0,AU22))</f>
        <v>0</v>
      </c>
      <c r="AW23" s="4">
        <f t="shared" ref="AW23:AW86" si="13">AV23*$AC23</f>
        <v>0</v>
      </c>
      <c r="AX23" s="4">
        <f t="shared" ref="AX23:AX86" si="14">-AV23*$AD23</f>
        <v>0</v>
      </c>
      <c r="AY23" s="4">
        <f t="shared" ref="AY23:AY86" si="15">AW23+AX23</f>
        <v>0</v>
      </c>
      <c r="AZ23" s="13">
        <f t="shared" ref="AZ23:AZ86" si="16">AZ22+AY23</f>
        <v>0</v>
      </c>
      <c r="BB23" s="13">
        <f t="shared" ref="BB23:BB86" si="17">AN23+AY23</f>
        <v>0</v>
      </c>
      <c r="BC23" s="13">
        <f t="shared" ref="BC23:BC86" si="18">BC22+BB23</f>
        <v>0</v>
      </c>
    </row>
    <row r="24" spans="1:55" x14ac:dyDescent="0.25">
      <c r="A24" s="1">
        <v>46057</v>
      </c>
      <c r="B24" s="2">
        <v>43.08</v>
      </c>
      <c r="C24" s="2">
        <v>109.42</v>
      </c>
      <c r="D24" s="3">
        <v>2.5399257195914502</v>
      </c>
      <c r="E24" s="3">
        <v>2.5320125611126798</v>
      </c>
      <c r="F24" s="3">
        <v>2.5439275331946201</v>
      </c>
      <c r="G24" s="3">
        <v>2.5413440049062999</v>
      </c>
      <c r="H24" s="2">
        <v>109.079101132734</v>
      </c>
      <c r="I24" s="2">
        <v>109.61066312305</v>
      </c>
      <c r="J24" s="2">
        <v>109.474663702466</v>
      </c>
      <c r="K24" s="4">
        <v>3.1203711328916398E-3</v>
      </c>
      <c r="L24" s="4">
        <v>-1.7409724144582699E-3</v>
      </c>
      <c r="M24" s="4">
        <v>-4.9945213535797597E-4</v>
      </c>
      <c r="N24" s="2">
        <v>0</v>
      </c>
      <c r="O24" s="2">
        <v>0</v>
      </c>
      <c r="P24" s="2">
        <v>43.08</v>
      </c>
      <c r="Q24" s="2">
        <v>109.42</v>
      </c>
      <c r="R24" s="3">
        <v>2.5399257195914502</v>
      </c>
      <c r="S24" s="3">
        <v>2.5327235982420699</v>
      </c>
      <c r="T24" s="3">
        <v>2.5439275331946201</v>
      </c>
      <c r="U24" s="3">
        <v>2.5413440049062999</v>
      </c>
      <c r="V24" s="2">
        <v>109.109732612268</v>
      </c>
      <c r="W24" s="2">
        <v>109.61066312305</v>
      </c>
      <c r="X24" s="2">
        <v>109.474663702466</v>
      </c>
      <c r="Y24" s="4">
        <v>2.8395915970218602E-3</v>
      </c>
      <c r="Z24" s="4">
        <v>-1.7409724144582699E-3</v>
      </c>
      <c r="AA24" s="4">
        <v>-4.9945213535797597E-4</v>
      </c>
      <c r="AC24" s="4">
        <f t="shared" si="0"/>
        <v>-3.7071404828197961E-3</v>
      </c>
      <c r="AD24" s="4">
        <f t="shared" si="0"/>
        <v>-4.286176823152835E-3</v>
      </c>
      <c r="AE24" s="4"/>
      <c r="AF24" s="4"/>
      <c r="AH24">
        <f t="shared" si="2"/>
        <v>0</v>
      </c>
      <c r="AI24">
        <f t="shared" si="3"/>
        <v>0</v>
      </c>
      <c r="AJ24">
        <f t="shared" si="4"/>
        <v>0</v>
      </c>
      <c r="AK24">
        <f t="shared" si="1"/>
        <v>0</v>
      </c>
      <c r="AL24" s="4">
        <f t="shared" si="5"/>
        <v>0</v>
      </c>
      <c r="AM24" s="4">
        <f t="shared" si="6"/>
        <v>0</v>
      </c>
      <c r="AN24" s="4">
        <f t="shared" si="7"/>
        <v>0</v>
      </c>
      <c r="AO24" s="13">
        <f t="shared" si="8"/>
        <v>0</v>
      </c>
      <c r="AQ24" s="4"/>
      <c r="AS24">
        <f t="shared" si="9"/>
        <v>0</v>
      </c>
      <c r="AT24">
        <f t="shared" si="10"/>
        <v>1</v>
      </c>
      <c r="AU24">
        <f t="shared" si="11"/>
        <v>0</v>
      </c>
      <c r="AV24">
        <f t="shared" si="12"/>
        <v>0</v>
      </c>
      <c r="AW24" s="4">
        <f t="shared" si="13"/>
        <v>0</v>
      </c>
      <c r="AX24" s="4">
        <f t="shared" si="14"/>
        <v>0</v>
      </c>
      <c r="AY24" s="4">
        <f t="shared" si="15"/>
        <v>0</v>
      </c>
      <c r="AZ24" s="13">
        <f t="shared" si="16"/>
        <v>0</v>
      </c>
      <c r="BB24" s="13">
        <f t="shared" si="17"/>
        <v>0</v>
      </c>
      <c r="BC24" s="13">
        <f t="shared" si="18"/>
        <v>0</v>
      </c>
    </row>
    <row r="25" spans="1:55" x14ac:dyDescent="0.25">
      <c r="A25" s="1">
        <v>46058</v>
      </c>
      <c r="B25" s="2">
        <v>43.1</v>
      </c>
      <c r="C25" s="2">
        <v>109.61</v>
      </c>
      <c r="D25" s="3">
        <v>2.5431554524361899</v>
      </c>
      <c r="E25" s="3">
        <v>2.5320125611126798</v>
      </c>
      <c r="F25" s="3">
        <v>2.5433144902855802</v>
      </c>
      <c r="G25" s="3">
        <v>2.54156124731555</v>
      </c>
      <c r="H25" s="2">
        <v>109.129741383956</v>
      </c>
      <c r="I25" s="2">
        <v>109.643276680688</v>
      </c>
      <c r="J25" s="2">
        <v>109.531926611461</v>
      </c>
      <c r="K25" s="4">
        <v>4.3911489033294704E-3</v>
      </c>
      <c r="L25" s="4">
        <v>-3.0354557475695699E-4</v>
      </c>
      <c r="M25" s="4">
        <v>7.1253724057847702E-4</v>
      </c>
      <c r="N25" s="2">
        <v>0</v>
      </c>
      <c r="O25" s="2">
        <v>0</v>
      </c>
      <c r="P25" s="2">
        <v>43.1</v>
      </c>
      <c r="Q25" s="2">
        <v>109.61</v>
      </c>
      <c r="R25" s="3">
        <v>2.5431554524361899</v>
      </c>
      <c r="S25" s="3">
        <v>2.5327235982420699</v>
      </c>
      <c r="T25" s="3">
        <v>2.5433144902855802</v>
      </c>
      <c r="U25" s="3">
        <v>2.54156124731555</v>
      </c>
      <c r="V25" s="2">
        <v>109.16038708423299</v>
      </c>
      <c r="W25" s="2">
        <v>109.643276680688</v>
      </c>
      <c r="X25" s="2">
        <v>109.531926611461</v>
      </c>
      <c r="Y25" s="4">
        <v>4.11036936745964E-3</v>
      </c>
      <c r="Z25" s="4">
        <v>-3.0354557475695699E-4</v>
      </c>
      <c r="AA25" s="4">
        <v>7.1253724057847702E-4</v>
      </c>
      <c r="AC25" s="4">
        <f t="shared" si="0"/>
        <v>4.6414482151435545E-4</v>
      </c>
      <c r="AD25" s="4">
        <f t="shared" si="0"/>
        <v>1.7349225919521909E-3</v>
      </c>
      <c r="AE25" s="4"/>
      <c r="AF25" s="4"/>
      <c r="AH25">
        <f t="shared" si="2"/>
        <v>0</v>
      </c>
      <c r="AI25">
        <f t="shared" si="3"/>
        <v>1</v>
      </c>
      <c r="AJ25">
        <f t="shared" si="4"/>
        <v>0</v>
      </c>
      <c r="AK25">
        <f t="shared" si="1"/>
        <v>0</v>
      </c>
      <c r="AL25" s="4">
        <f t="shared" si="5"/>
        <v>0</v>
      </c>
      <c r="AM25" s="4">
        <f t="shared" si="6"/>
        <v>0</v>
      </c>
      <c r="AN25" s="4">
        <f t="shared" si="7"/>
        <v>0</v>
      </c>
      <c r="AO25" s="13">
        <f t="shared" si="8"/>
        <v>0</v>
      </c>
      <c r="AQ25" s="4"/>
      <c r="AS25">
        <f t="shared" si="9"/>
        <v>0</v>
      </c>
      <c r="AT25">
        <f t="shared" si="10"/>
        <v>0</v>
      </c>
      <c r="AU25">
        <f t="shared" si="11"/>
        <v>0</v>
      </c>
      <c r="AV25">
        <f t="shared" si="12"/>
        <v>0</v>
      </c>
      <c r="AW25" s="4">
        <f t="shared" si="13"/>
        <v>0</v>
      </c>
      <c r="AX25" s="4">
        <f t="shared" si="14"/>
        <v>0</v>
      </c>
      <c r="AY25" s="4">
        <f t="shared" si="15"/>
        <v>0</v>
      </c>
      <c r="AZ25" s="13">
        <f t="shared" si="16"/>
        <v>0</v>
      </c>
      <c r="BB25" s="13">
        <f t="shared" si="17"/>
        <v>0</v>
      </c>
      <c r="BC25" s="13">
        <f t="shared" si="18"/>
        <v>0</v>
      </c>
    </row>
    <row r="26" spans="1:55" x14ac:dyDescent="0.25">
      <c r="A26" s="1">
        <v>46059</v>
      </c>
      <c r="B26" s="2">
        <v>43.35</v>
      </c>
      <c r="C26" s="2">
        <v>110.24</v>
      </c>
      <c r="D26" s="3">
        <v>2.54302191464821</v>
      </c>
      <c r="E26" s="3">
        <v>2.5320125611126798</v>
      </c>
      <c r="F26" s="3">
        <v>2.5426824712240799</v>
      </c>
      <c r="G26" s="3">
        <v>2.5417059129455501</v>
      </c>
      <c r="H26" s="2">
        <v>109.76274452423399</v>
      </c>
      <c r="I26" s="2">
        <v>110.25268315388</v>
      </c>
      <c r="J26" s="2">
        <v>110.176680071129</v>
      </c>
      <c r="K26" s="4">
        <v>4.3386388241969899E-3</v>
      </c>
      <c r="L26" s="4">
        <v>-1.15043762111581E-4</v>
      </c>
      <c r="M26" s="4">
        <v>5.7454753961581201E-4</v>
      </c>
      <c r="N26" s="2">
        <v>0</v>
      </c>
      <c r="O26" s="2">
        <v>0</v>
      </c>
      <c r="P26" s="2">
        <v>43.35</v>
      </c>
      <c r="Q26" s="2">
        <v>110.24</v>
      </c>
      <c r="R26" s="3">
        <v>2.54302191464821</v>
      </c>
      <c r="S26" s="3">
        <v>2.5327235982420699</v>
      </c>
      <c r="T26" s="3">
        <v>2.5426824712240799</v>
      </c>
      <c r="U26" s="3">
        <v>2.5417059129455501</v>
      </c>
      <c r="V26" s="2">
        <v>109.793567983793</v>
      </c>
      <c r="W26" s="2">
        <v>110.25268315388</v>
      </c>
      <c r="X26" s="2">
        <v>110.176680071129</v>
      </c>
      <c r="Y26" s="4">
        <v>4.0578592883273902E-3</v>
      </c>
      <c r="Z26" s="4">
        <v>-1.15043762111581E-4</v>
      </c>
      <c r="AA26" s="4">
        <v>5.7454753961581201E-4</v>
      </c>
      <c r="AC26" s="4">
        <f t="shared" si="0"/>
        <v>5.7837061168487611E-3</v>
      </c>
      <c r="AD26" s="4">
        <f t="shared" si="0"/>
        <v>5.731196037716344E-3</v>
      </c>
      <c r="AE26" s="4"/>
      <c r="AF26" s="4"/>
      <c r="AH26">
        <f t="shared" si="2"/>
        <v>0</v>
      </c>
      <c r="AI26">
        <f t="shared" si="3"/>
        <v>1</v>
      </c>
      <c r="AJ26">
        <f t="shared" si="4"/>
        <v>0</v>
      </c>
      <c r="AK26">
        <f t="shared" si="1"/>
        <v>0</v>
      </c>
      <c r="AL26" s="4">
        <f t="shared" si="5"/>
        <v>0</v>
      </c>
      <c r="AM26" s="4">
        <f t="shared" si="6"/>
        <v>0</v>
      </c>
      <c r="AN26" s="4">
        <f t="shared" si="7"/>
        <v>0</v>
      </c>
      <c r="AO26" s="13">
        <f t="shared" si="8"/>
        <v>0</v>
      </c>
      <c r="AQ26" s="4"/>
      <c r="AS26">
        <f t="shared" si="9"/>
        <v>0</v>
      </c>
      <c r="AT26">
        <f t="shared" si="10"/>
        <v>0</v>
      </c>
      <c r="AU26">
        <f t="shared" si="11"/>
        <v>0</v>
      </c>
      <c r="AV26">
        <f t="shared" si="12"/>
        <v>0</v>
      </c>
      <c r="AW26" s="4">
        <f t="shared" si="13"/>
        <v>0</v>
      </c>
      <c r="AX26" s="4">
        <f t="shared" si="14"/>
        <v>0</v>
      </c>
      <c r="AY26" s="4">
        <f t="shared" si="15"/>
        <v>0</v>
      </c>
      <c r="AZ26" s="13">
        <f t="shared" si="16"/>
        <v>0</v>
      </c>
      <c r="BB26" s="13">
        <f t="shared" si="17"/>
        <v>0</v>
      </c>
      <c r="BC26" s="13">
        <f t="shared" si="18"/>
        <v>0</v>
      </c>
    </row>
    <row r="27" spans="1:55" x14ac:dyDescent="0.25">
      <c r="A27" s="1">
        <v>46062</v>
      </c>
      <c r="B27" s="2">
        <v>43.48</v>
      </c>
      <c r="C27" s="2">
        <v>110.72</v>
      </c>
      <c r="D27" s="3">
        <v>2.5464581416743299</v>
      </c>
      <c r="E27" s="3">
        <v>2.5320125611126798</v>
      </c>
      <c r="F27" s="3">
        <v>2.5424647444538002</v>
      </c>
      <c r="G27" s="3">
        <v>2.5420116475992498</v>
      </c>
      <c r="H27" s="2">
        <v>110.091906157179</v>
      </c>
      <c r="I27" s="2">
        <v>110.555833848823</v>
      </c>
      <c r="J27" s="2">
        <v>110.51337309487199</v>
      </c>
      <c r="K27" s="4">
        <v>5.6889644017502497E-3</v>
      </c>
      <c r="L27" s="4">
        <v>1.4838148246159801E-3</v>
      </c>
      <c r="M27" s="4">
        <v>1.86795475129003E-3</v>
      </c>
      <c r="N27" s="2">
        <v>0</v>
      </c>
      <c r="O27" s="2">
        <v>0</v>
      </c>
      <c r="P27" s="2">
        <v>43.48</v>
      </c>
      <c r="Q27" s="2">
        <v>110.72</v>
      </c>
      <c r="R27" s="3">
        <v>2.5464581416743299</v>
      </c>
      <c r="S27" s="3">
        <v>2.5327235982420699</v>
      </c>
      <c r="T27" s="3">
        <v>2.5424647444538002</v>
      </c>
      <c r="U27" s="3">
        <v>2.5420116475992498</v>
      </c>
      <c r="V27" s="2">
        <v>110.122822051565</v>
      </c>
      <c r="W27" s="2">
        <v>110.555833848823</v>
      </c>
      <c r="X27" s="2">
        <v>110.51337309487199</v>
      </c>
      <c r="Y27" s="4">
        <v>5.4081848658805902E-3</v>
      </c>
      <c r="Z27" s="4">
        <v>1.4838148246159801E-3</v>
      </c>
      <c r="AA27" s="4">
        <v>1.86795475129003E-3</v>
      </c>
      <c r="AC27" s="4">
        <f t="shared" si="0"/>
        <v>2.9943590264577338E-3</v>
      </c>
      <c r="AD27" s="4">
        <f t="shared" si="0"/>
        <v>4.3446846040111134E-3</v>
      </c>
      <c r="AE27" s="4"/>
      <c r="AF27" s="4"/>
      <c r="AH27">
        <f t="shared" si="2"/>
        <v>0</v>
      </c>
      <c r="AI27">
        <f t="shared" si="3"/>
        <v>1</v>
      </c>
      <c r="AJ27">
        <f t="shared" si="4"/>
        <v>0</v>
      </c>
      <c r="AK27">
        <f t="shared" si="1"/>
        <v>0</v>
      </c>
      <c r="AL27" s="4">
        <f t="shared" si="5"/>
        <v>0</v>
      </c>
      <c r="AM27" s="4">
        <f t="shared" si="6"/>
        <v>0</v>
      </c>
      <c r="AN27" s="4">
        <f t="shared" si="7"/>
        <v>0</v>
      </c>
      <c r="AO27" s="13">
        <f t="shared" si="8"/>
        <v>0</v>
      </c>
      <c r="AQ27" s="4"/>
      <c r="AS27">
        <f t="shared" si="9"/>
        <v>1</v>
      </c>
      <c r="AT27">
        <f t="shared" si="10"/>
        <v>0</v>
      </c>
      <c r="AU27">
        <f t="shared" si="11"/>
        <v>0</v>
      </c>
      <c r="AV27">
        <f t="shared" si="12"/>
        <v>0</v>
      </c>
      <c r="AW27" s="4">
        <f t="shared" si="13"/>
        <v>0</v>
      </c>
      <c r="AX27" s="4">
        <f t="shared" si="14"/>
        <v>0</v>
      </c>
      <c r="AY27" s="4">
        <f t="shared" si="15"/>
        <v>0</v>
      </c>
      <c r="AZ27" s="13">
        <f t="shared" si="16"/>
        <v>0</v>
      </c>
      <c r="BB27" s="13">
        <f t="shared" si="17"/>
        <v>0</v>
      </c>
      <c r="BC27" s="13">
        <f t="shared" si="18"/>
        <v>0</v>
      </c>
    </row>
    <row r="28" spans="1:55" x14ac:dyDescent="0.25">
      <c r="A28" s="1">
        <v>46063</v>
      </c>
      <c r="B28" s="2">
        <v>44.2</v>
      </c>
      <c r="C28" s="2">
        <v>112.4</v>
      </c>
      <c r="D28" s="3">
        <v>2.5429864253393601</v>
      </c>
      <c r="E28" s="3">
        <v>2.5320125611126798</v>
      </c>
      <c r="F28" s="3">
        <v>2.5423309670015501</v>
      </c>
      <c r="G28" s="3">
        <v>2.5422586673162</v>
      </c>
      <c r="H28" s="2">
        <v>111.91495520118001</v>
      </c>
      <c r="I28" s="2">
        <v>112.376941704858</v>
      </c>
      <c r="J28" s="2">
        <v>112.356914823887</v>
      </c>
      <c r="K28" s="4">
        <v>4.3246831613375702E-3</v>
      </c>
      <c r="L28" s="4">
        <v>2.0516601968035401E-4</v>
      </c>
      <c r="M28" s="4">
        <v>3.8339355809593101E-4</v>
      </c>
      <c r="N28" s="2">
        <v>0</v>
      </c>
      <c r="O28" s="2">
        <v>0</v>
      </c>
      <c r="P28" s="2">
        <v>44.2</v>
      </c>
      <c r="Q28" s="2">
        <v>112.4</v>
      </c>
      <c r="R28" s="3">
        <v>2.5429864253393601</v>
      </c>
      <c r="S28" s="3">
        <v>2.5327235982420699</v>
      </c>
      <c r="T28" s="3">
        <v>2.5423309670015501</v>
      </c>
      <c r="U28" s="3">
        <v>2.5422586673162</v>
      </c>
      <c r="V28" s="2">
        <v>111.946383042299</v>
      </c>
      <c r="W28" s="2">
        <v>112.376941704858</v>
      </c>
      <c r="X28" s="2">
        <v>112.356914823887</v>
      </c>
      <c r="Y28" s="4">
        <v>4.0439036254679896E-3</v>
      </c>
      <c r="Z28" s="4">
        <v>2.0516601968035401E-4</v>
      </c>
      <c r="AA28" s="4">
        <v>3.8339355809593101E-4</v>
      </c>
      <c r="AC28" s="4">
        <f t="shared" si="0"/>
        <v>1.6423726830643783E-2</v>
      </c>
      <c r="AD28" s="4">
        <f t="shared" si="0"/>
        <v>1.5059445590231374E-2</v>
      </c>
      <c r="AE28" s="4"/>
      <c r="AF28" s="4"/>
      <c r="AH28">
        <f t="shared" si="2"/>
        <v>0</v>
      </c>
      <c r="AI28">
        <f t="shared" si="3"/>
        <v>1</v>
      </c>
      <c r="AJ28">
        <f t="shared" si="4"/>
        <v>0</v>
      </c>
      <c r="AK28">
        <f t="shared" si="1"/>
        <v>0</v>
      </c>
      <c r="AL28" s="4">
        <f t="shared" si="5"/>
        <v>0</v>
      </c>
      <c r="AM28" s="4">
        <f t="shared" si="6"/>
        <v>0</v>
      </c>
      <c r="AN28" s="4">
        <f t="shared" si="7"/>
        <v>0</v>
      </c>
      <c r="AO28" s="13">
        <f t="shared" si="8"/>
        <v>0</v>
      </c>
      <c r="AQ28" s="4"/>
      <c r="AS28">
        <f t="shared" si="9"/>
        <v>0</v>
      </c>
      <c r="AT28">
        <f t="shared" si="10"/>
        <v>0</v>
      </c>
      <c r="AU28">
        <f t="shared" si="11"/>
        <v>0</v>
      </c>
      <c r="AV28">
        <f t="shared" si="12"/>
        <v>1</v>
      </c>
      <c r="AW28" s="4">
        <f t="shared" si="13"/>
        <v>1.6423726830643783E-2</v>
      </c>
      <c r="AX28" s="4">
        <f t="shared" si="14"/>
        <v>-1.5059445590231374E-2</v>
      </c>
      <c r="AY28" s="4">
        <f t="shared" si="15"/>
        <v>1.3642812404124089E-3</v>
      </c>
      <c r="AZ28" s="13">
        <f t="shared" si="16"/>
        <v>1.3642812404124089E-3</v>
      </c>
      <c r="BB28" s="13">
        <f t="shared" si="17"/>
        <v>1.3642812404124089E-3</v>
      </c>
      <c r="BC28" s="13">
        <f t="shared" si="18"/>
        <v>1.3642812404124089E-3</v>
      </c>
    </row>
    <row r="29" spans="1:55" x14ac:dyDescent="0.25">
      <c r="A29" s="1">
        <v>46064</v>
      </c>
      <c r="B29" s="2">
        <v>44.59</v>
      </c>
      <c r="C29" s="2">
        <v>113.36</v>
      </c>
      <c r="D29" s="3">
        <v>2.5422740524781302</v>
      </c>
      <c r="E29" s="3">
        <v>2.5320125611126798</v>
      </c>
      <c r="F29" s="3">
        <v>2.5419772506246199</v>
      </c>
      <c r="G29" s="3">
        <v>2.54251122641619</v>
      </c>
      <c r="H29" s="2">
        <v>112.902440100014</v>
      </c>
      <c r="I29" s="2">
        <v>113.36253781859899</v>
      </c>
      <c r="J29" s="2">
        <v>113.35931397562899</v>
      </c>
      <c r="K29" s="4">
        <v>4.0445115284391204E-3</v>
      </c>
      <c r="L29" s="4">
        <v>-2.2386998874351199E-5</v>
      </c>
      <c r="M29" s="4">
        <v>6.0517505845739103E-6</v>
      </c>
      <c r="N29" s="2">
        <v>0</v>
      </c>
      <c r="O29" s="2">
        <v>0</v>
      </c>
      <c r="P29" s="2">
        <v>44.59</v>
      </c>
      <c r="Q29" s="2">
        <v>113.36</v>
      </c>
      <c r="R29" s="3">
        <v>2.5422740524781302</v>
      </c>
      <c r="S29" s="3">
        <v>2.5327235982420699</v>
      </c>
      <c r="T29" s="3">
        <v>2.5419772506246199</v>
      </c>
      <c r="U29" s="3">
        <v>2.54251122641619</v>
      </c>
      <c r="V29" s="2">
        <v>112.934145245613</v>
      </c>
      <c r="W29" s="2">
        <v>113.36253781859899</v>
      </c>
      <c r="X29" s="2">
        <v>113.35931397562899</v>
      </c>
      <c r="Y29" s="4">
        <v>3.7637319925695198E-3</v>
      </c>
      <c r="Z29" s="4">
        <v>-2.2386998874351199E-5</v>
      </c>
      <c r="AA29" s="4">
        <v>6.0517505845739103E-6</v>
      </c>
      <c r="AC29" s="4">
        <f t="shared" si="0"/>
        <v>8.7848295557328114E-3</v>
      </c>
      <c r="AD29" s="4">
        <f t="shared" si="0"/>
        <v>8.5046579228341378E-3</v>
      </c>
      <c r="AE29" s="4"/>
      <c r="AF29" s="4"/>
      <c r="AH29">
        <f t="shared" si="2"/>
        <v>0</v>
      </c>
      <c r="AI29">
        <f t="shared" si="3"/>
        <v>1</v>
      </c>
      <c r="AJ29">
        <f t="shared" si="4"/>
        <v>0</v>
      </c>
      <c r="AK29">
        <f t="shared" si="1"/>
        <v>0</v>
      </c>
      <c r="AL29" s="4">
        <f t="shared" si="5"/>
        <v>0</v>
      </c>
      <c r="AM29" s="4">
        <f t="shared" si="6"/>
        <v>0</v>
      </c>
      <c r="AN29" s="4">
        <f t="shared" si="7"/>
        <v>0</v>
      </c>
      <c r="AO29" s="13">
        <f t="shared" si="8"/>
        <v>0</v>
      </c>
      <c r="AQ29" s="4"/>
      <c r="AS29">
        <f t="shared" si="9"/>
        <v>0</v>
      </c>
      <c r="AT29">
        <f t="shared" si="10"/>
        <v>0</v>
      </c>
      <c r="AU29">
        <f t="shared" si="11"/>
        <v>1</v>
      </c>
      <c r="AV29">
        <f t="shared" si="12"/>
        <v>0</v>
      </c>
      <c r="AW29" s="4">
        <f t="shared" si="13"/>
        <v>0</v>
      </c>
      <c r="AX29" s="4">
        <f t="shared" si="14"/>
        <v>0</v>
      </c>
      <c r="AY29" s="4">
        <f t="shared" si="15"/>
        <v>0</v>
      </c>
      <c r="AZ29" s="13">
        <f t="shared" si="16"/>
        <v>1.3642812404124089E-3</v>
      </c>
      <c r="BB29" s="13">
        <f t="shared" si="17"/>
        <v>0</v>
      </c>
      <c r="BC29" s="13">
        <f t="shared" si="18"/>
        <v>1.3642812404124089E-3</v>
      </c>
    </row>
    <row r="30" spans="1:55" x14ac:dyDescent="0.25">
      <c r="A30" s="1">
        <v>46065</v>
      </c>
      <c r="B30" s="2">
        <v>45.25</v>
      </c>
      <c r="C30" s="2">
        <v>114.77</v>
      </c>
      <c r="D30" s="3">
        <v>2.53635359116022</v>
      </c>
      <c r="E30" s="3">
        <v>2.5320125611126798</v>
      </c>
      <c r="F30" s="3">
        <v>2.5417469277651099</v>
      </c>
      <c r="G30" s="3">
        <v>2.54253946886509</v>
      </c>
      <c r="H30" s="2">
        <v>114.573568390348</v>
      </c>
      <c r="I30" s="2">
        <v>115.024470590764</v>
      </c>
      <c r="J30" s="2">
        <v>115.048632995332</v>
      </c>
      <c r="K30" s="4">
        <v>1.7129903320413601E-3</v>
      </c>
      <c r="L30" s="4">
        <v>-2.2147677803496199E-3</v>
      </c>
      <c r="M30" s="4">
        <v>-2.4248088871142502E-3</v>
      </c>
      <c r="N30" s="2">
        <v>0</v>
      </c>
      <c r="O30" s="2">
        <v>0</v>
      </c>
      <c r="P30" s="2">
        <v>45.25</v>
      </c>
      <c r="Q30" s="2">
        <v>114.77</v>
      </c>
      <c r="R30" s="3">
        <v>2.53635359116022</v>
      </c>
      <c r="S30" s="3">
        <v>2.5327235982420699</v>
      </c>
      <c r="T30" s="3">
        <v>2.5417469277651099</v>
      </c>
      <c r="U30" s="3">
        <v>2.54253946886509</v>
      </c>
      <c r="V30" s="2">
        <v>114.605742820453</v>
      </c>
      <c r="W30" s="2">
        <v>115.024470590764</v>
      </c>
      <c r="X30" s="2">
        <v>115.048632995332</v>
      </c>
      <c r="Y30" s="4">
        <v>1.4322107961716199E-3</v>
      </c>
      <c r="Z30" s="4">
        <v>-2.2147677803496199E-3</v>
      </c>
      <c r="AA30" s="4">
        <v>-2.4248088871142502E-3</v>
      </c>
      <c r="AC30" s="4">
        <f t="shared" si="0"/>
        <v>1.4693051506549815E-2</v>
      </c>
      <c r="AD30" s="4">
        <f t="shared" si="0"/>
        <v>1.2361530310151957E-2</v>
      </c>
      <c r="AE30" s="4"/>
      <c r="AF30" s="4"/>
      <c r="AH30">
        <f t="shared" si="2"/>
        <v>1</v>
      </c>
      <c r="AI30">
        <f t="shared" si="3"/>
        <v>0</v>
      </c>
      <c r="AJ30">
        <f t="shared" si="4"/>
        <v>0</v>
      </c>
      <c r="AK30">
        <f t="shared" si="1"/>
        <v>0</v>
      </c>
      <c r="AL30" s="4">
        <f t="shared" si="5"/>
        <v>0</v>
      </c>
      <c r="AM30" s="4">
        <f t="shared" si="6"/>
        <v>0</v>
      </c>
      <c r="AN30" s="4">
        <f t="shared" si="7"/>
        <v>0</v>
      </c>
      <c r="AO30" s="13">
        <f t="shared" si="8"/>
        <v>0</v>
      </c>
      <c r="AQ30" s="4"/>
      <c r="AS30">
        <f t="shared" si="9"/>
        <v>0</v>
      </c>
      <c r="AT30">
        <f t="shared" si="10"/>
        <v>1</v>
      </c>
      <c r="AU30">
        <f t="shared" si="11"/>
        <v>0</v>
      </c>
      <c r="AV30">
        <f t="shared" si="12"/>
        <v>1</v>
      </c>
      <c r="AW30" s="4">
        <f t="shared" si="13"/>
        <v>1.4693051506549815E-2</v>
      </c>
      <c r="AX30" s="4">
        <f t="shared" si="14"/>
        <v>-1.2361530310151957E-2</v>
      </c>
      <c r="AY30" s="4">
        <f t="shared" si="15"/>
        <v>2.3315211963978576E-3</v>
      </c>
      <c r="AZ30" s="13">
        <f t="shared" si="16"/>
        <v>3.6958024368102665E-3</v>
      </c>
      <c r="BB30" s="13">
        <f t="shared" si="17"/>
        <v>2.3315211963978576E-3</v>
      </c>
      <c r="BC30" s="13">
        <f t="shared" si="18"/>
        <v>3.6958024368102665E-3</v>
      </c>
    </row>
    <row r="31" spans="1:55" x14ac:dyDescent="0.25">
      <c r="A31" s="1">
        <v>46066</v>
      </c>
      <c r="B31" s="2">
        <v>46.5</v>
      </c>
      <c r="C31" s="2">
        <v>117.77</v>
      </c>
      <c r="D31" s="3">
        <v>2.5326881720430099</v>
      </c>
      <c r="E31" s="3">
        <v>2.5320125611126798</v>
      </c>
      <c r="F31" s="3">
        <v>2.5411197912121799</v>
      </c>
      <c r="G31" s="3">
        <v>2.5422305158529301</v>
      </c>
      <c r="H31" s="2">
        <v>117.738584091739</v>
      </c>
      <c r="I31" s="2">
        <v>118.19123214107699</v>
      </c>
      <c r="J31" s="2">
        <v>118.228085302227</v>
      </c>
      <c r="K31" s="4">
        <v>2.6679204554596198E-4</v>
      </c>
      <c r="L31" s="4">
        <v>-3.5703542037344598E-3</v>
      </c>
      <c r="M31" s="4">
        <v>-3.88211520403041E-3</v>
      </c>
      <c r="N31" s="2">
        <v>0</v>
      </c>
      <c r="O31" s="2">
        <v>0</v>
      </c>
      <c r="P31" s="2">
        <v>46.5</v>
      </c>
      <c r="Q31" s="2">
        <v>117.77</v>
      </c>
      <c r="R31" s="3">
        <v>2.5326881720430099</v>
      </c>
      <c r="S31" s="3">
        <v>2.5327235982420699</v>
      </c>
      <c r="T31" s="3">
        <v>2.5411197912121799</v>
      </c>
      <c r="U31" s="3">
        <v>2.5422305158529301</v>
      </c>
      <c r="V31" s="2">
        <v>117.771647318256</v>
      </c>
      <c r="W31" s="2">
        <v>118.19123214107699</v>
      </c>
      <c r="X31" s="2">
        <v>118.228085302227</v>
      </c>
      <c r="Y31" s="4">
        <v>-1.3987490323735E-5</v>
      </c>
      <c r="Z31" s="4">
        <v>-3.5703542037344598E-3</v>
      </c>
      <c r="AA31" s="4">
        <v>-3.88211520403041E-3</v>
      </c>
      <c r="AC31" s="4">
        <f t="shared" si="0"/>
        <v>2.724964244737554E-2</v>
      </c>
      <c r="AD31" s="4">
        <f t="shared" si="0"/>
        <v>2.5803444160880203E-2</v>
      </c>
      <c r="AE31" s="4"/>
      <c r="AF31" s="4"/>
      <c r="AH31">
        <f t="shared" si="2"/>
        <v>1</v>
      </c>
      <c r="AI31">
        <f t="shared" si="3"/>
        <v>0</v>
      </c>
      <c r="AJ31">
        <f t="shared" si="4"/>
        <v>1</v>
      </c>
      <c r="AK31">
        <f t="shared" si="1"/>
        <v>1</v>
      </c>
      <c r="AL31" s="4">
        <f t="shared" si="5"/>
        <v>-2.724964244737554E-2</v>
      </c>
      <c r="AM31" s="4">
        <f t="shared" si="6"/>
        <v>2.5803444160880203E-2</v>
      </c>
      <c r="AN31" s="4">
        <f t="shared" si="7"/>
        <v>-1.4461982864953371E-3</v>
      </c>
      <c r="AO31" s="13">
        <f t="shared" si="8"/>
        <v>-1.4461982864953371E-3</v>
      </c>
      <c r="AQ31" s="4"/>
      <c r="AS31">
        <f t="shared" si="9"/>
        <v>0</v>
      </c>
      <c r="AT31">
        <f t="shared" si="10"/>
        <v>1</v>
      </c>
      <c r="AU31">
        <f t="shared" si="11"/>
        <v>1</v>
      </c>
      <c r="AV31">
        <f t="shared" si="12"/>
        <v>0</v>
      </c>
      <c r="AW31" s="4">
        <f t="shared" si="13"/>
        <v>0</v>
      </c>
      <c r="AX31" s="4">
        <f t="shared" si="14"/>
        <v>0</v>
      </c>
      <c r="AY31" s="4">
        <f t="shared" si="15"/>
        <v>0</v>
      </c>
      <c r="AZ31" s="13">
        <f t="shared" si="16"/>
        <v>3.6958024368102665E-3</v>
      </c>
      <c r="BB31" s="13">
        <f t="shared" si="17"/>
        <v>-1.4461982864953371E-3</v>
      </c>
      <c r="BC31" s="13">
        <f t="shared" si="18"/>
        <v>2.2496041503149294E-3</v>
      </c>
    </row>
    <row r="32" spans="1:55" x14ac:dyDescent="0.25">
      <c r="A32" s="1">
        <v>46070</v>
      </c>
      <c r="B32" s="2">
        <v>46.38</v>
      </c>
      <c r="C32" s="2">
        <v>117.41</v>
      </c>
      <c r="D32" s="3">
        <v>2.5314790858128502</v>
      </c>
      <c r="E32" s="3">
        <v>2.5320125611126798</v>
      </c>
      <c r="F32" s="3">
        <v>2.5399739409947801</v>
      </c>
      <c r="G32" s="3">
        <v>2.54194344225697</v>
      </c>
      <c r="H32" s="2">
        <v>117.434742584406</v>
      </c>
      <c r="I32" s="2">
        <v>117.857135916421</v>
      </c>
      <c r="J32" s="2">
        <v>117.908651325259</v>
      </c>
      <c r="K32" s="4">
        <v>-2.1071439986570999E-4</v>
      </c>
      <c r="L32" s="4">
        <v>-3.8010957462752798E-3</v>
      </c>
      <c r="M32" s="4">
        <v>-4.2381007100616699E-3</v>
      </c>
      <c r="N32" s="2">
        <v>0</v>
      </c>
      <c r="O32" s="2">
        <v>0</v>
      </c>
      <c r="P32" s="2">
        <v>46.38</v>
      </c>
      <c r="Q32" s="2">
        <v>117.41</v>
      </c>
      <c r="R32" s="3">
        <v>2.5314790858128502</v>
      </c>
      <c r="S32" s="3">
        <v>2.5327235982420699</v>
      </c>
      <c r="T32" s="3">
        <v>2.5399739409947801</v>
      </c>
      <c r="U32" s="3">
        <v>2.54194344225697</v>
      </c>
      <c r="V32" s="2">
        <v>117.467720486467</v>
      </c>
      <c r="W32" s="2">
        <v>117.857135916421</v>
      </c>
      <c r="X32" s="2">
        <v>117.908651325259</v>
      </c>
      <c r="Y32" s="4">
        <v>-4.9149393573537695E-4</v>
      </c>
      <c r="Z32" s="4">
        <v>-3.8010957462752798E-3</v>
      </c>
      <c r="AA32" s="4">
        <v>-4.2381007100616699E-3</v>
      </c>
      <c r="AC32" s="4">
        <f t="shared" si="0"/>
        <v>-2.5839807659250179E-3</v>
      </c>
      <c r="AD32" s="4">
        <f t="shared" si="0"/>
        <v>-3.0614872113366273E-3</v>
      </c>
      <c r="AE32" s="4"/>
      <c r="AF32" s="4"/>
      <c r="AH32">
        <f t="shared" si="2"/>
        <v>1</v>
      </c>
      <c r="AI32">
        <f t="shared" si="3"/>
        <v>0</v>
      </c>
      <c r="AJ32">
        <f t="shared" si="4"/>
        <v>1</v>
      </c>
      <c r="AK32">
        <f t="shared" si="1"/>
        <v>1</v>
      </c>
      <c r="AL32" s="4">
        <f t="shared" si="5"/>
        <v>2.5839807659250179E-3</v>
      </c>
      <c r="AM32" s="4">
        <f t="shared" si="6"/>
        <v>-3.0614872113366273E-3</v>
      </c>
      <c r="AN32" s="4">
        <f t="shared" si="7"/>
        <v>-4.7750644541160944E-4</v>
      </c>
      <c r="AO32" s="13">
        <f t="shared" si="8"/>
        <v>-1.9237047319069465E-3</v>
      </c>
      <c r="AQ32" s="4"/>
      <c r="AS32">
        <f t="shared" si="9"/>
        <v>0</v>
      </c>
      <c r="AT32">
        <f t="shared" si="10"/>
        <v>1</v>
      </c>
      <c r="AU32">
        <f t="shared" si="11"/>
        <v>0</v>
      </c>
      <c r="AV32">
        <f t="shared" si="12"/>
        <v>0</v>
      </c>
      <c r="AW32" s="4">
        <f t="shared" si="13"/>
        <v>0</v>
      </c>
      <c r="AX32" s="4">
        <f t="shared" si="14"/>
        <v>0</v>
      </c>
      <c r="AY32" s="4">
        <f t="shared" si="15"/>
        <v>0</v>
      </c>
      <c r="AZ32" s="13">
        <f t="shared" si="16"/>
        <v>3.6958024368102665E-3</v>
      </c>
      <c r="BB32" s="13">
        <f t="shared" si="17"/>
        <v>-4.7750644541160944E-4</v>
      </c>
      <c r="BC32" s="13">
        <f t="shared" si="18"/>
        <v>1.77209770490332E-3</v>
      </c>
    </row>
    <row r="33" spans="1:55" x14ac:dyDescent="0.25">
      <c r="A33" s="1">
        <v>46071</v>
      </c>
      <c r="B33" s="2">
        <v>45.61</v>
      </c>
      <c r="C33" s="2">
        <v>115.57</v>
      </c>
      <c r="D33" s="3">
        <v>2.5338741504056101</v>
      </c>
      <c r="E33" s="3">
        <v>2.5320125611126798</v>
      </c>
      <c r="F33" s="3">
        <v>2.5392216705589301</v>
      </c>
      <c r="G33" s="3">
        <v>2.5417865911180302</v>
      </c>
      <c r="H33" s="2">
        <v>115.485092912349</v>
      </c>
      <c r="I33" s="2">
        <v>115.84821144877201</v>
      </c>
      <c r="J33" s="2">
        <v>115.93804040134</v>
      </c>
      <c r="K33" s="4">
        <v>7.3495104914018104E-4</v>
      </c>
      <c r="L33" s="4">
        <v>-2.40440526320515E-3</v>
      </c>
      <c r="M33" s="4">
        <v>-3.17950694717902E-3</v>
      </c>
      <c r="N33" s="2">
        <v>0</v>
      </c>
      <c r="O33" s="2">
        <v>0</v>
      </c>
      <c r="P33" s="2">
        <v>45.61</v>
      </c>
      <c r="Q33" s="2">
        <v>115.57</v>
      </c>
      <c r="R33" s="3">
        <v>2.5338741504056101</v>
      </c>
      <c r="S33" s="3">
        <v>2.5327235982420699</v>
      </c>
      <c r="T33" s="3">
        <v>2.5392216705589301</v>
      </c>
      <c r="U33" s="3">
        <v>2.5417865911180302</v>
      </c>
      <c r="V33" s="2">
        <v>115.51752331582</v>
      </c>
      <c r="W33" s="2">
        <v>115.84821144877201</v>
      </c>
      <c r="X33" s="2">
        <v>115.93804040134</v>
      </c>
      <c r="Y33" s="4">
        <v>4.54171513270695E-4</v>
      </c>
      <c r="Z33" s="4">
        <v>-2.40440526320515E-3</v>
      </c>
      <c r="AA33" s="4">
        <v>-3.17950694717902E-3</v>
      </c>
      <c r="AC33" s="4">
        <f t="shared" si="0"/>
        <v>-1.6741341103776605E-2</v>
      </c>
      <c r="AD33" s="4">
        <f t="shared" si="0"/>
        <v>-1.5795675654770577E-2</v>
      </c>
      <c r="AE33" s="4"/>
      <c r="AF33" s="4"/>
      <c r="AH33">
        <f t="shared" si="2"/>
        <v>1</v>
      </c>
      <c r="AI33">
        <f t="shared" si="3"/>
        <v>0</v>
      </c>
      <c r="AJ33">
        <f t="shared" si="4"/>
        <v>1</v>
      </c>
      <c r="AK33">
        <f t="shared" si="1"/>
        <v>1</v>
      </c>
      <c r="AL33" s="4">
        <f t="shared" si="5"/>
        <v>1.6741341103776605E-2</v>
      </c>
      <c r="AM33" s="4">
        <f t="shared" si="6"/>
        <v>-1.5795675654770577E-2</v>
      </c>
      <c r="AN33" s="4">
        <f t="shared" si="7"/>
        <v>9.4566544900602859E-4</v>
      </c>
      <c r="AO33" s="13">
        <f t="shared" si="8"/>
        <v>-9.7803928290091796E-4</v>
      </c>
      <c r="AQ33" s="4"/>
      <c r="AS33">
        <f t="shared" si="9"/>
        <v>0</v>
      </c>
      <c r="AT33">
        <f t="shared" si="10"/>
        <v>1</v>
      </c>
      <c r="AU33">
        <f t="shared" si="11"/>
        <v>0</v>
      </c>
      <c r="AV33">
        <f t="shared" si="12"/>
        <v>0</v>
      </c>
      <c r="AW33" s="4">
        <f t="shared" si="13"/>
        <v>0</v>
      </c>
      <c r="AX33" s="4">
        <f t="shared" si="14"/>
        <v>0</v>
      </c>
      <c r="AY33" s="4">
        <f t="shared" si="15"/>
        <v>0</v>
      </c>
      <c r="AZ33" s="13">
        <f t="shared" si="16"/>
        <v>3.6958024368102665E-3</v>
      </c>
      <c r="BB33" s="13">
        <f t="shared" si="17"/>
        <v>9.4566544900602859E-4</v>
      </c>
      <c r="BC33" s="13">
        <f t="shared" si="18"/>
        <v>2.7177631539093486E-3</v>
      </c>
    </row>
    <row r="34" spans="1:55" x14ac:dyDescent="0.25">
      <c r="A34" s="1">
        <v>46072</v>
      </c>
      <c r="B34" s="2">
        <v>46.11</v>
      </c>
      <c r="C34" s="2">
        <v>116.75</v>
      </c>
      <c r="D34" s="3">
        <v>2.5319887226198201</v>
      </c>
      <c r="E34" s="3">
        <v>2.5320125611126798</v>
      </c>
      <c r="F34" s="3">
        <v>2.5384279708617701</v>
      </c>
      <c r="G34" s="3">
        <v>2.5411777520281902</v>
      </c>
      <c r="H34" s="2">
        <v>116.751099192905</v>
      </c>
      <c r="I34" s="2">
        <v>117.08351122947199</v>
      </c>
      <c r="J34" s="2">
        <v>117.20177971645199</v>
      </c>
      <c r="K34" s="4">
        <v>-9.4148842080276308E-6</v>
      </c>
      <c r="L34" s="4">
        <v>-2.8525548273162899E-3</v>
      </c>
      <c r="M34" s="4">
        <v>-3.8621657725741898E-3</v>
      </c>
      <c r="N34" s="2">
        <v>0</v>
      </c>
      <c r="O34" s="2">
        <v>0</v>
      </c>
      <c r="P34" s="2">
        <v>46.11</v>
      </c>
      <c r="Q34" s="2">
        <v>116.75</v>
      </c>
      <c r="R34" s="3">
        <v>2.5319887226198201</v>
      </c>
      <c r="S34" s="3">
        <v>2.5327235982420699</v>
      </c>
      <c r="T34" s="3">
        <v>2.5384279708617701</v>
      </c>
      <c r="U34" s="3">
        <v>2.5411777520281902</v>
      </c>
      <c r="V34" s="2">
        <v>116.783885114941</v>
      </c>
      <c r="W34" s="2">
        <v>117.08351122947199</v>
      </c>
      <c r="X34" s="2">
        <v>117.20177971645199</v>
      </c>
      <c r="Y34" s="4">
        <v>-2.9019442007765102E-4</v>
      </c>
      <c r="Z34" s="4">
        <v>-2.8525548273162899E-3</v>
      </c>
      <c r="AA34" s="4">
        <v>-3.8621657725741898E-3</v>
      </c>
      <c r="AC34" s="4">
        <f t="shared" si="0"/>
        <v>1.0902855495005116E-2</v>
      </c>
      <c r="AD34" s="4">
        <f t="shared" si="0"/>
        <v>1.0158489561656714E-2</v>
      </c>
      <c r="AE34" s="4"/>
      <c r="AF34" s="4"/>
      <c r="AH34">
        <f t="shared" si="2"/>
        <v>1</v>
      </c>
      <c r="AI34">
        <f t="shared" si="3"/>
        <v>0</v>
      </c>
      <c r="AJ34">
        <f t="shared" si="4"/>
        <v>1</v>
      </c>
      <c r="AK34">
        <f t="shared" si="1"/>
        <v>1</v>
      </c>
      <c r="AL34" s="4">
        <f t="shared" si="5"/>
        <v>-1.0902855495005116E-2</v>
      </c>
      <c r="AM34" s="4">
        <f t="shared" si="6"/>
        <v>1.0158489561656714E-2</v>
      </c>
      <c r="AN34" s="4">
        <f t="shared" si="7"/>
        <v>-7.4436593334840234E-4</v>
      </c>
      <c r="AO34" s="13">
        <f t="shared" si="8"/>
        <v>-1.7224052162493203E-3</v>
      </c>
      <c r="AQ34" s="4"/>
      <c r="AS34">
        <f t="shared" si="9"/>
        <v>0</v>
      </c>
      <c r="AT34">
        <f t="shared" si="10"/>
        <v>1</v>
      </c>
      <c r="AU34">
        <f t="shared" si="11"/>
        <v>0</v>
      </c>
      <c r="AV34">
        <f t="shared" si="12"/>
        <v>0</v>
      </c>
      <c r="AW34" s="4">
        <f t="shared" si="13"/>
        <v>0</v>
      </c>
      <c r="AX34" s="4">
        <f t="shared" si="14"/>
        <v>0</v>
      </c>
      <c r="AY34" s="4">
        <f t="shared" si="15"/>
        <v>0</v>
      </c>
      <c r="AZ34" s="13">
        <f t="shared" si="16"/>
        <v>3.6958024368102665E-3</v>
      </c>
      <c r="BB34" s="13">
        <f t="shared" si="17"/>
        <v>-7.4436593334840234E-4</v>
      </c>
      <c r="BC34" s="13">
        <f t="shared" si="18"/>
        <v>1.9733972205609462E-3</v>
      </c>
    </row>
    <row r="35" spans="1:55" x14ac:dyDescent="0.25">
      <c r="A35" s="1">
        <v>46073</v>
      </c>
      <c r="B35" s="2">
        <v>46.33</v>
      </c>
      <c r="C35" s="2">
        <v>117.14</v>
      </c>
      <c r="D35" s="3">
        <v>2.5283833369307098</v>
      </c>
      <c r="E35" s="3">
        <v>2.5320125611126798</v>
      </c>
      <c r="F35" s="3">
        <v>2.5369507593112202</v>
      </c>
      <c r="G35" s="3">
        <v>2.5401326247984</v>
      </c>
      <c r="H35" s="2">
        <v>117.30814195635</v>
      </c>
      <c r="I35" s="2">
        <v>117.605367890026</v>
      </c>
      <c r="J35" s="2">
        <v>117.73276525146601</v>
      </c>
      <c r="K35" s="4">
        <v>-1.43436398152126E-3</v>
      </c>
      <c r="L35" s="4">
        <v>-3.9648790845252298E-3</v>
      </c>
      <c r="M35" s="4">
        <v>-5.0475542309980298E-3</v>
      </c>
      <c r="N35" s="2">
        <v>0</v>
      </c>
      <c r="O35" s="2">
        <v>0</v>
      </c>
      <c r="P35" s="2">
        <v>46.33</v>
      </c>
      <c r="Q35" s="2">
        <v>117.14</v>
      </c>
      <c r="R35" s="3">
        <v>2.5283833369307098</v>
      </c>
      <c r="S35" s="3">
        <v>2.5327235982420699</v>
      </c>
      <c r="T35" s="3">
        <v>2.5369507593112202</v>
      </c>
      <c r="U35" s="3">
        <v>2.5401326247984</v>
      </c>
      <c r="V35" s="2">
        <v>117.341084306555</v>
      </c>
      <c r="W35" s="2">
        <v>117.605367890026</v>
      </c>
      <c r="X35" s="2">
        <v>117.73276525146601</v>
      </c>
      <c r="Y35" s="4">
        <v>-1.71514351739092E-3</v>
      </c>
      <c r="Z35" s="4">
        <v>-3.9648790845252298E-3</v>
      </c>
      <c r="AA35" s="4">
        <v>-5.0475542309980298E-3</v>
      </c>
      <c r="AC35" s="4">
        <f t="shared" si="0"/>
        <v>4.7598532099427807E-3</v>
      </c>
      <c r="AD35" s="4">
        <f t="shared" si="0"/>
        <v>3.3349041126294618E-3</v>
      </c>
      <c r="AE35" s="4"/>
      <c r="AF35" s="4"/>
      <c r="AH35">
        <f t="shared" si="2"/>
        <v>1</v>
      </c>
      <c r="AI35">
        <f t="shared" si="3"/>
        <v>0</v>
      </c>
      <c r="AJ35">
        <f t="shared" si="4"/>
        <v>1</v>
      </c>
      <c r="AK35">
        <f t="shared" si="1"/>
        <v>1</v>
      </c>
      <c r="AL35" s="4">
        <f t="shared" si="5"/>
        <v>-4.7598532099427807E-3</v>
      </c>
      <c r="AM35" s="4">
        <f t="shared" si="6"/>
        <v>3.3349041126294618E-3</v>
      </c>
      <c r="AN35" s="4">
        <f t="shared" si="7"/>
        <v>-1.4249490973133189E-3</v>
      </c>
      <c r="AO35" s="13">
        <f t="shared" si="8"/>
        <v>-3.1473543135626392E-3</v>
      </c>
      <c r="AQ35" s="4"/>
      <c r="AS35">
        <f t="shared" si="9"/>
        <v>0</v>
      </c>
      <c r="AT35">
        <f t="shared" si="10"/>
        <v>1</v>
      </c>
      <c r="AU35">
        <f t="shared" si="11"/>
        <v>0</v>
      </c>
      <c r="AV35">
        <f t="shared" si="12"/>
        <v>0</v>
      </c>
      <c r="AW35" s="4">
        <f t="shared" si="13"/>
        <v>0</v>
      </c>
      <c r="AX35" s="4">
        <f t="shared" si="14"/>
        <v>0</v>
      </c>
      <c r="AY35" s="4">
        <f t="shared" si="15"/>
        <v>0</v>
      </c>
      <c r="AZ35" s="13">
        <f t="shared" si="16"/>
        <v>3.6958024368102665E-3</v>
      </c>
      <c r="BB35" s="13">
        <f t="shared" si="17"/>
        <v>-1.4249490973133189E-3</v>
      </c>
      <c r="BC35" s="13">
        <f t="shared" si="18"/>
        <v>5.4844812324762737E-4</v>
      </c>
    </row>
    <row r="36" spans="1:55" x14ac:dyDescent="0.25">
      <c r="A36" s="1">
        <v>46076</v>
      </c>
      <c r="B36" s="2">
        <v>46.68</v>
      </c>
      <c r="C36" s="2">
        <v>117.86</v>
      </c>
      <c r="D36" s="3">
        <v>2.5248500428448999</v>
      </c>
      <c r="E36" s="3">
        <v>2.5320125611126798</v>
      </c>
      <c r="F36" s="3">
        <v>2.5351335721308899</v>
      </c>
      <c r="G36" s="3">
        <v>2.5389080216774902</v>
      </c>
      <c r="H36" s="2">
        <v>118.194346352739</v>
      </c>
      <c r="I36" s="2">
        <v>118.424861444648</v>
      </c>
      <c r="J36" s="2">
        <v>118.573390925589</v>
      </c>
      <c r="K36" s="4">
        <v>-2.8327932231885099E-3</v>
      </c>
      <c r="L36" s="4">
        <v>-4.78119941539174E-3</v>
      </c>
      <c r="M36" s="4">
        <v>-6.0346221634655596E-3</v>
      </c>
      <c r="N36" s="2">
        <v>0</v>
      </c>
      <c r="O36" s="2">
        <v>0</v>
      </c>
      <c r="P36" s="2">
        <v>46.68</v>
      </c>
      <c r="Q36" s="2">
        <v>117.86</v>
      </c>
      <c r="R36" s="3">
        <v>2.5248500428448999</v>
      </c>
      <c r="S36" s="3">
        <v>2.5327235982420699</v>
      </c>
      <c r="T36" s="3">
        <v>2.5351335721308899</v>
      </c>
      <c r="U36" s="3">
        <v>2.5389080216774902</v>
      </c>
      <c r="V36" s="2">
        <v>118.227537565939</v>
      </c>
      <c r="W36" s="2">
        <v>118.424861444648</v>
      </c>
      <c r="X36" s="2">
        <v>118.573390925589</v>
      </c>
      <c r="Y36" s="4">
        <v>-3.1135727590580601E-3</v>
      </c>
      <c r="Z36" s="4">
        <v>-4.78119941539174E-3</v>
      </c>
      <c r="AA36" s="4">
        <v>-6.0346221634655596E-3</v>
      </c>
      <c r="AC36" s="4">
        <f t="shared" si="0"/>
        <v>7.5261079897981885E-3</v>
      </c>
      <c r="AD36" s="4">
        <f t="shared" si="0"/>
        <v>6.1276787481309887E-3</v>
      </c>
      <c r="AE36" s="4"/>
      <c r="AF36" s="4"/>
      <c r="AH36">
        <f t="shared" si="2"/>
        <v>1</v>
      </c>
      <c r="AI36">
        <f t="shared" si="3"/>
        <v>0</v>
      </c>
      <c r="AJ36">
        <f t="shared" si="4"/>
        <v>1</v>
      </c>
      <c r="AK36">
        <f t="shared" si="1"/>
        <v>1</v>
      </c>
      <c r="AL36" s="4">
        <f t="shared" si="5"/>
        <v>-7.5261079897981885E-3</v>
      </c>
      <c r="AM36" s="4">
        <f t="shared" si="6"/>
        <v>6.1276787481309887E-3</v>
      </c>
      <c r="AN36" s="4">
        <f t="shared" si="7"/>
        <v>-1.3984292416671998E-3</v>
      </c>
      <c r="AO36" s="13">
        <f t="shared" si="8"/>
        <v>-4.545783555229839E-3</v>
      </c>
      <c r="AQ36" s="4"/>
      <c r="AS36">
        <f t="shared" si="9"/>
        <v>0</v>
      </c>
      <c r="AT36">
        <f t="shared" si="10"/>
        <v>1</v>
      </c>
      <c r="AU36">
        <f t="shared" si="11"/>
        <v>0</v>
      </c>
      <c r="AV36">
        <f t="shared" si="12"/>
        <v>0</v>
      </c>
      <c r="AW36" s="4">
        <f t="shared" si="13"/>
        <v>0</v>
      </c>
      <c r="AX36" s="4">
        <f t="shared" si="14"/>
        <v>0</v>
      </c>
      <c r="AY36" s="4">
        <f t="shared" si="15"/>
        <v>0</v>
      </c>
      <c r="AZ36" s="13">
        <f t="shared" si="16"/>
        <v>3.6958024368102665E-3</v>
      </c>
      <c r="BB36" s="13">
        <f t="shared" si="17"/>
        <v>-1.3984292416671998E-3</v>
      </c>
      <c r="BC36" s="13">
        <f t="shared" si="18"/>
        <v>-8.4998111841957241E-4</v>
      </c>
    </row>
    <row r="37" spans="1:55" x14ac:dyDescent="0.25">
      <c r="A37" s="1">
        <v>46077</v>
      </c>
      <c r="B37" s="2">
        <v>47.2</v>
      </c>
      <c r="C37" s="2">
        <v>119.03</v>
      </c>
      <c r="D37" s="3">
        <v>2.5218220338983</v>
      </c>
      <c r="E37" s="3">
        <v>2.5320125611126798</v>
      </c>
      <c r="F37" s="3">
        <v>2.5326699613532901</v>
      </c>
      <c r="G37" s="3">
        <v>2.5375673529035399</v>
      </c>
      <c r="H37" s="2">
        <v>119.510992884518</v>
      </c>
      <c r="I37" s="2">
        <v>119.65830460457801</v>
      </c>
      <c r="J37" s="2">
        <v>119.83645862317699</v>
      </c>
      <c r="K37" s="4">
        <v>-4.0327956263219297E-3</v>
      </c>
      <c r="L37" s="4">
        <v>-5.26465724263261E-3</v>
      </c>
      <c r="M37" s="4">
        <v>-6.7524062777996503E-3</v>
      </c>
      <c r="N37" s="2">
        <v>0</v>
      </c>
      <c r="O37" s="2">
        <v>0</v>
      </c>
      <c r="P37" s="2">
        <v>47.2</v>
      </c>
      <c r="Q37" s="2">
        <v>119.03</v>
      </c>
      <c r="R37" s="3">
        <v>2.5218220338983</v>
      </c>
      <c r="S37" s="3">
        <v>2.5327235982420699</v>
      </c>
      <c r="T37" s="3">
        <v>2.5326699613532901</v>
      </c>
      <c r="U37" s="3">
        <v>2.5375673529035399</v>
      </c>
      <c r="V37" s="2">
        <v>119.54455383702501</v>
      </c>
      <c r="W37" s="2">
        <v>119.65830460457801</v>
      </c>
      <c r="X37" s="2">
        <v>119.83645862317699</v>
      </c>
      <c r="Y37" s="4">
        <v>-4.3135751621915502E-3</v>
      </c>
      <c r="Z37" s="4">
        <v>-5.26465724263261E-3</v>
      </c>
      <c r="AA37" s="4">
        <v>-6.7524062777996503E-3</v>
      </c>
      <c r="AC37" s="4">
        <f t="shared" si="0"/>
        <v>1.1078085173154605E-2</v>
      </c>
      <c r="AD37" s="4">
        <f t="shared" si="0"/>
        <v>9.8780827700211283E-3</v>
      </c>
      <c r="AE37" s="4"/>
      <c r="AF37" s="4"/>
      <c r="AH37">
        <f t="shared" si="2"/>
        <v>1</v>
      </c>
      <c r="AI37">
        <f t="shared" si="3"/>
        <v>0</v>
      </c>
      <c r="AJ37">
        <f t="shared" si="4"/>
        <v>1</v>
      </c>
      <c r="AK37">
        <f t="shared" si="1"/>
        <v>1</v>
      </c>
      <c r="AL37" s="4">
        <f t="shared" si="5"/>
        <v>-1.1078085173154605E-2</v>
      </c>
      <c r="AM37" s="4">
        <f t="shared" si="6"/>
        <v>9.8780827700211283E-3</v>
      </c>
      <c r="AN37" s="4">
        <f t="shared" si="7"/>
        <v>-1.2000024031334766E-3</v>
      </c>
      <c r="AO37" s="13">
        <f t="shared" si="8"/>
        <v>-5.7457859583633156E-3</v>
      </c>
      <c r="AQ37" s="4"/>
      <c r="AS37">
        <f t="shared" si="9"/>
        <v>0</v>
      </c>
      <c r="AT37">
        <f t="shared" si="10"/>
        <v>1</v>
      </c>
      <c r="AU37">
        <f t="shared" si="11"/>
        <v>0</v>
      </c>
      <c r="AV37">
        <f t="shared" si="12"/>
        <v>0</v>
      </c>
      <c r="AW37" s="4">
        <f t="shared" si="13"/>
        <v>0</v>
      </c>
      <c r="AX37" s="4">
        <f t="shared" si="14"/>
        <v>0</v>
      </c>
      <c r="AY37" s="4">
        <f t="shared" si="15"/>
        <v>0</v>
      </c>
      <c r="AZ37" s="13">
        <f t="shared" si="16"/>
        <v>3.6958024368102665E-3</v>
      </c>
      <c r="BB37" s="13">
        <f t="shared" si="17"/>
        <v>-1.2000024031334766E-3</v>
      </c>
      <c r="BC37" s="13">
        <f t="shared" si="18"/>
        <v>-2.049983521553049E-3</v>
      </c>
    </row>
    <row r="38" spans="1:55" x14ac:dyDescent="0.25">
      <c r="A38" s="1">
        <v>46078</v>
      </c>
      <c r="B38" s="2">
        <v>47.36</v>
      </c>
      <c r="C38" s="2">
        <v>119.44</v>
      </c>
      <c r="D38" s="3">
        <v>2.5219594594594499</v>
      </c>
      <c r="E38" s="3">
        <v>2.5320125611126798</v>
      </c>
      <c r="F38" s="3">
        <v>2.5305672647652999</v>
      </c>
      <c r="G38" s="3">
        <v>2.5364491158834199</v>
      </c>
      <c r="H38" s="2">
        <v>119.916114894296</v>
      </c>
      <c r="I38" s="2">
        <v>119.94724936969099</v>
      </c>
      <c r="J38" s="2">
        <v>120.179189833512</v>
      </c>
      <c r="K38" s="4">
        <v>-3.9783025594158101E-3</v>
      </c>
      <c r="L38" s="4">
        <v>-4.2379043178241002E-3</v>
      </c>
      <c r="M38" s="4">
        <v>-6.1697243766382203E-3</v>
      </c>
      <c r="N38" s="2">
        <v>0</v>
      </c>
      <c r="O38" s="2">
        <v>0</v>
      </c>
      <c r="P38" s="2">
        <v>47.36</v>
      </c>
      <c r="Q38" s="2">
        <v>119.44</v>
      </c>
      <c r="R38" s="3">
        <v>2.5219594594594499</v>
      </c>
      <c r="S38" s="3">
        <v>2.5327235982420699</v>
      </c>
      <c r="T38" s="3">
        <v>2.5305672647652999</v>
      </c>
      <c r="U38" s="3">
        <v>2.5364491158834199</v>
      </c>
      <c r="V38" s="2">
        <v>119.949789612744</v>
      </c>
      <c r="W38" s="2">
        <v>119.94724936969099</v>
      </c>
      <c r="X38" s="2">
        <v>120.179189833512</v>
      </c>
      <c r="Y38" s="4">
        <v>-4.25908209528548E-3</v>
      </c>
      <c r="Z38" s="4">
        <v>-4.2379043178241002E-3</v>
      </c>
      <c r="AA38" s="4">
        <v>-6.1697243766382203E-3</v>
      </c>
      <c r="AC38" s="4">
        <f t="shared" si="0"/>
        <v>3.3840979842404942E-3</v>
      </c>
      <c r="AD38" s="4">
        <f t="shared" si="0"/>
        <v>3.4385910511464798E-3</v>
      </c>
      <c r="AE38" s="4"/>
      <c r="AF38" s="4"/>
      <c r="AH38">
        <f t="shared" si="2"/>
        <v>1</v>
      </c>
      <c r="AI38">
        <f t="shared" si="3"/>
        <v>0</v>
      </c>
      <c r="AJ38">
        <f t="shared" si="4"/>
        <v>1</v>
      </c>
      <c r="AK38">
        <f t="shared" si="1"/>
        <v>1</v>
      </c>
      <c r="AL38" s="4">
        <f t="shared" si="5"/>
        <v>-3.3840979842404942E-3</v>
      </c>
      <c r="AM38" s="4">
        <f t="shared" si="6"/>
        <v>3.4385910511464798E-3</v>
      </c>
      <c r="AN38" s="4">
        <f t="shared" si="7"/>
        <v>5.4493066905985602E-5</v>
      </c>
      <c r="AO38" s="13">
        <f t="shared" si="8"/>
        <v>-5.6912928914573304E-3</v>
      </c>
      <c r="AQ38" s="4"/>
      <c r="AS38">
        <f t="shared" si="9"/>
        <v>0</v>
      </c>
      <c r="AT38">
        <f t="shared" si="10"/>
        <v>1</v>
      </c>
      <c r="AU38">
        <f t="shared" si="11"/>
        <v>0</v>
      </c>
      <c r="AV38">
        <f t="shared" si="12"/>
        <v>0</v>
      </c>
      <c r="AW38" s="4">
        <f t="shared" si="13"/>
        <v>0</v>
      </c>
      <c r="AX38" s="4">
        <f t="shared" si="14"/>
        <v>0</v>
      </c>
      <c r="AY38" s="4">
        <f t="shared" si="15"/>
        <v>0</v>
      </c>
      <c r="AZ38" s="13">
        <f t="shared" si="16"/>
        <v>3.6958024368102665E-3</v>
      </c>
      <c r="BB38" s="13">
        <f t="shared" si="17"/>
        <v>5.4493066905985602E-5</v>
      </c>
      <c r="BC38" s="13">
        <f t="shared" si="18"/>
        <v>-1.9954904546470634E-3</v>
      </c>
    </row>
    <row r="39" spans="1:55" x14ac:dyDescent="0.25">
      <c r="A39" s="1">
        <v>46079</v>
      </c>
      <c r="B39" s="2">
        <v>47.18</v>
      </c>
      <c r="C39" s="2">
        <v>119.25</v>
      </c>
      <c r="D39" s="3">
        <v>2.5275540483255599</v>
      </c>
      <c r="E39" s="3">
        <v>2.5320125611126798</v>
      </c>
      <c r="F39" s="3">
        <v>2.52909526435004</v>
      </c>
      <c r="G39" s="3">
        <v>2.5355362574873301</v>
      </c>
      <c r="H39" s="2">
        <v>119.460352633296</v>
      </c>
      <c r="I39" s="2">
        <v>119.39216355162699</v>
      </c>
      <c r="J39" s="2">
        <v>119.66966928738</v>
      </c>
      <c r="K39" s="4">
        <v>-1.7624094256789701E-3</v>
      </c>
      <c r="L39" s="4">
        <v>-1.19143714026285E-3</v>
      </c>
      <c r="M39" s="4">
        <v>-3.51306127492718E-3</v>
      </c>
      <c r="N39" s="2">
        <v>0</v>
      </c>
      <c r="O39" s="2">
        <v>0</v>
      </c>
      <c r="P39" s="2">
        <v>47.18</v>
      </c>
      <c r="Q39" s="2">
        <v>119.25</v>
      </c>
      <c r="R39" s="3">
        <v>2.5275540483255599</v>
      </c>
      <c r="S39" s="3">
        <v>2.5327235982420699</v>
      </c>
      <c r="T39" s="3">
        <v>2.52909526435004</v>
      </c>
      <c r="U39" s="3">
        <v>2.5355362574873301</v>
      </c>
      <c r="V39" s="2">
        <v>119.49389936506</v>
      </c>
      <c r="W39" s="2">
        <v>119.39216355162699</v>
      </c>
      <c r="X39" s="2">
        <v>119.66966928738</v>
      </c>
      <c r="Y39" s="4">
        <v>-2.0431889615485201E-3</v>
      </c>
      <c r="Z39" s="4">
        <v>-1.19143714026285E-3</v>
      </c>
      <c r="AA39" s="4">
        <v>-3.51306127492718E-3</v>
      </c>
      <c r="AC39" s="4">
        <f t="shared" si="0"/>
        <v>-3.8079165962212531E-3</v>
      </c>
      <c r="AD39" s="4">
        <f t="shared" si="0"/>
        <v>-1.5920234624843025E-3</v>
      </c>
      <c r="AE39" s="4"/>
      <c r="AF39" s="4"/>
      <c r="AH39">
        <f t="shared" si="2"/>
        <v>1</v>
      </c>
      <c r="AI39">
        <f t="shared" si="3"/>
        <v>0</v>
      </c>
      <c r="AJ39">
        <f t="shared" si="4"/>
        <v>1</v>
      </c>
      <c r="AK39">
        <f t="shared" si="1"/>
        <v>1</v>
      </c>
      <c r="AL39" s="4">
        <f t="shared" si="5"/>
        <v>3.8079165962212531E-3</v>
      </c>
      <c r="AM39" s="4">
        <f t="shared" si="6"/>
        <v>-1.5920234624843025E-3</v>
      </c>
      <c r="AN39" s="4">
        <f t="shared" si="7"/>
        <v>2.2158931337369504E-3</v>
      </c>
      <c r="AO39" s="13">
        <f t="shared" si="8"/>
        <v>-3.47539975772038E-3</v>
      </c>
      <c r="AQ39" s="4"/>
      <c r="AS39">
        <f t="shared" si="9"/>
        <v>0</v>
      </c>
      <c r="AT39">
        <f t="shared" si="10"/>
        <v>1</v>
      </c>
      <c r="AU39">
        <f t="shared" si="11"/>
        <v>0</v>
      </c>
      <c r="AV39">
        <f t="shared" si="12"/>
        <v>0</v>
      </c>
      <c r="AW39" s="4">
        <f t="shared" si="13"/>
        <v>0</v>
      </c>
      <c r="AX39" s="4">
        <f t="shared" si="14"/>
        <v>0</v>
      </c>
      <c r="AY39" s="4">
        <f t="shared" si="15"/>
        <v>0</v>
      </c>
      <c r="AZ39" s="13">
        <f t="shared" si="16"/>
        <v>3.6958024368102665E-3</v>
      </c>
      <c r="BB39" s="13">
        <f t="shared" si="17"/>
        <v>2.2158931337369504E-3</v>
      </c>
      <c r="BC39" s="13">
        <f t="shared" si="18"/>
        <v>2.2040267908988694E-4</v>
      </c>
    </row>
    <row r="40" spans="1:55" x14ac:dyDescent="0.25">
      <c r="A40" s="1">
        <v>46080</v>
      </c>
      <c r="B40" s="2">
        <v>47.73</v>
      </c>
      <c r="C40" s="2">
        <v>120.7</v>
      </c>
      <c r="D40" s="3">
        <v>2.5288078776450802</v>
      </c>
      <c r="E40" s="3">
        <v>2.5320125611126798</v>
      </c>
      <c r="F40" s="3">
        <v>2.5283406929985301</v>
      </c>
      <c r="G40" s="3">
        <v>2.5350438103818198</v>
      </c>
      <c r="H40" s="2">
        <v>120.85295954190801</v>
      </c>
      <c r="I40" s="2">
        <v>120.713716967427</v>
      </c>
      <c r="J40" s="2">
        <v>121.02114556987</v>
      </c>
      <c r="K40" s="4">
        <v>-1.2664681289198999E-3</v>
      </c>
      <c r="L40" s="4">
        <v>-1.1363867484222201E-4</v>
      </c>
      <c r="M40" s="4">
        <v>-2.6571590008589701E-3</v>
      </c>
      <c r="N40" s="2">
        <v>0</v>
      </c>
      <c r="O40" s="2">
        <v>0</v>
      </c>
      <c r="P40" s="2">
        <v>47.73</v>
      </c>
      <c r="Q40" s="2">
        <v>120.7</v>
      </c>
      <c r="R40" s="3">
        <v>2.5288078776450802</v>
      </c>
      <c r="S40" s="3">
        <v>2.5327235982420699</v>
      </c>
      <c r="T40" s="3">
        <v>2.5283406929985301</v>
      </c>
      <c r="U40" s="3">
        <v>2.5350438103818198</v>
      </c>
      <c r="V40" s="2">
        <v>120.886897344094</v>
      </c>
      <c r="W40" s="2">
        <v>120.713716967427</v>
      </c>
      <c r="X40" s="2">
        <v>121.02114556987</v>
      </c>
      <c r="Y40" s="4">
        <v>-1.5472476647893801E-3</v>
      </c>
      <c r="Z40" s="4">
        <v>-1.1363867484222201E-4</v>
      </c>
      <c r="AA40" s="4">
        <v>-2.6571590008589701E-3</v>
      </c>
      <c r="AC40" s="4">
        <f t="shared" si="0"/>
        <v>1.1590057038276234E-2</v>
      </c>
      <c r="AD40" s="4">
        <f t="shared" si="0"/>
        <v>1.2085998335035144E-2</v>
      </c>
      <c r="AE40" s="4"/>
      <c r="AF40" s="4"/>
      <c r="AH40">
        <f t="shared" si="2"/>
        <v>1</v>
      </c>
      <c r="AI40">
        <f t="shared" si="3"/>
        <v>0</v>
      </c>
      <c r="AJ40">
        <f t="shared" si="4"/>
        <v>1</v>
      </c>
      <c r="AK40">
        <f t="shared" si="1"/>
        <v>1</v>
      </c>
      <c r="AL40" s="4">
        <f t="shared" si="5"/>
        <v>-1.1590057038276234E-2</v>
      </c>
      <c r="AM40" s="4">
        <f t="shared" si="6"/>
        <v>1.2085998335035144E-2</v>
      </c>
      <c r="AN40" s="4">
        <f t="shared" si="7"/>
        <v>4.9594129675891059E-4</v>
      </c>
      <c r="AO40" s="13">
        <f t="shared" si="8"/>
        <v>-2.9794584609614694E-3</v>
      </c>
      <c r="AQ40" s="4"/>
      <c r="AS40">
        <f t="shared" si="9"/>
        <v>0</v>
      </c>
      <c r="AT40">
        <f t="shared" si="10"/>
        <v>1</v>
      </c>
      <c r="AU40">
        <f t="shared" si="11"/>
        <v>0</v>
      </c>
      <c r="AV40">
        <f t="shared" si="12"/>
        <v>0</v>
      </c>
      <c r="AW40" s="4">
        <f t="shared" si="13"/>
        <v>0</v>
      </c>
      <c r="AX40" s="4">
        <f t="shared" si="14"/>
        <v>0</v>
      </c>
      <c r="AY40" s="4">
        <f t="shared" si="15"/>
        <v>0</v>
      </c>
      <c r="AZ40" s="13">
        <f t="shared" si="16"/>
        <v>3.6958024368102665E-3</v>
      </c>
      <c r="BB40" s="13">
        <f t="shared" si="17"/>
        <v>4.9594129675891059E-4</v>
      </c>
      <c r="BC40" s="13">
        <f t="shared" si="18"/>
        <v>7.1634397584879753E-4</v>
      </c>
    </row>
    <row r="41" spans="1:55" x14ac:dyDescent="0.25">
      <c r="A41" s="1">
        <v>46083</v>
      </c>
      <c r="B41" s="2">
        <v>47.37</v>
      </c>
      <c r="C41" s="2">
        <v>119.96</v>
      </c>
      <c r="D41" s="3">
        <v>2.5324044754063699</v>
      </c>
      <c r="E41" s="3">
        <v>2.5320125611126798</v>
      </c>
      <c r="F41" s="3">
        <v>2.5283123233348599</v>
      </c>
      <c r="G41" s="3">
        <v>2.5347160572735201</v>
      </c>
      <c r="H41" s="2">
        <v>119.941435019907</v>
      </c>
      <c r="I41" s="2">
        <v>119.76749862734</v>
      </c>
      <c r="J41" s="2">
        <v>120.085025297786</v>
      </c>
      <c r="K41" s="4">
        <v>1.5477173054734899E-4</v>
      </c>
      <c r="L41" s="4">
        <v>1.6060019408486201E-3</v>
      </c>
      <c r="M41" s="4">
        <v>-1.0416821505658E-3</v>
      </c>
      <c r="N41" s="2">
        <v>0</v>
      </c>
      <c r="O41" s="2">
        <v>0</v>
      </c>
      <c r="P41" s="2">
        <v>47.37</v>
      </c>
      <c r="Q41" s="2">
        <v>119.96</v>
      </c>
      <c r="R41" s="3">
        <v>2.5324044754063699</v>
      </c>
      <c r="S41" s="3">
        <v>2.5327235982420699</v>
      </c>
      <c r="T41" s="3">
        <v>2.5283123233348599</v>
      </c>
      <c r="U41" s="3">
        <v>2.5347160572735201</v>
      </c>
      <c r="V41" s="2">
        <v>119.975116848726</v>
      </c>
      <c r="W41" s="2">
        <v>119.76749862734</v>
      </c>
      <c r="X41" s="2">
        <v>120.085025297786</v>
      </c>
      <c r="Y41" s="4">
        <v>-1.2600780532221899E-4</v>
      </c>
      <c r="Z41" s="4">
        <v>1.6060019408486201E-3</v>
      </c>
      <c r="AA41" s="4">
        <v>-1.0416821505658E-3</v>
      </c>
      <c r="AC41" s="4">
        <f t="shared" si="0"/>
        <v>-7.5710140821448092E-3</v>
      </c>
      <c r="AD41" s="4">
        <f t="shared" si="0"/>
        <v>-6.1497742226775554E-3</v>
      </c>
      <c r="AE41" s="4"/>
      <c r="AF41" s="4"/>
      <c r="AH41">
        <f t="shared" si="2"/>
        <v>1</v>
      </c>
      <c r="AI41">
        <f t="shared" si="3"/>
        <v>0</v>
      </c>
      <c r="AJ41">
        <f t="shared" si="4"/>
        <v>1</v>
      </c>
      <c r="AK41">
        <f t="shared" si="1"/>
        <v>1</v>
      </c>
      <c r="AL41" s="4">
        <f t="shared" si="5"/>
        <v>7.5710140821448092E-3</v>
      </c>
      <c r="AM41" s="4">
        <f t="shared" si="6"/>
        <v>-6.1497742226775554E-3</v>
      </c>
      <c r="AN41" s="4">
        <f t="shared" si="7"/>
        <v>1.4212398594672538E-3</v>
      </c>
      <c r="AO41" s="13">
        <f t="shared" si="8"/>
        <v>-1.5582186014942156E-3</v>
      </c>
      <c r="AQ41" s="4"/>
      <c r="AS41">
        <f t="shared" si="9"/>
        <v>0</v>
      </c>
      <c r="AT41">
        <f t="shared" si="10"/>
        <v>1</v>
      </c>
      <c r="AU41">
        <f t="shared" si="11"/>
        <v>0</v>
      </c>
      <c r="AV41">
        <f t="shared" si="12"/>
        <v>0</v>
      </c>
      <c r="AW41" s="4">
        <f t="shared" si="13"/>
        <v>0</v>
      </c>
      <c r="AX41" s="4">
        <f t="shared" si="14"/>
        <v>0</v>
      </c>
      <c r="AY41" s="4">
        <f t="shared" si="15"/>
        <v>0</v>
      </c>
      <c r="AZ41" s="13">
        <f t="shared" si="16"/>
        <v>3.6958024368102665E-3</v>
      </c>
      <c r="BB41" s="13">
        <f t="shared" si="17"/>
        <v>1.4212398594672538E-3</v>
      </c>
      <c r="BC41" s="13">
        <f t="shared" si="18"/>
        <v>2.1375838353160513E-3</v>
      </c>
    </row>
    <row r="42" spans="1:55" x14ac:dyDescent="0.25">
      <c r="A42" s="1">
        <v>46084</v>
      </c>
      <c r="B42" s="2">
        <v>47.07</v>
      </c>
      <c r="C42" s="2">
        <v>119.25</v>
      </c>
      <c r="D42" s="3">
        <v>2.53346080305927</v>
      </c>
      <c r="E42" s="3">
        <v>2.5320125611126798</v>
      </c>
      <c r="F42" s="3">
        <v>2.5285104950595101</v>
      </c>
      <c r="G42" s="3">
        <v>2.53424221802715</v>
      </c>
      <c r="H42" s="2">
        <v>119.181831251573</v>
      </c>
      <c r="I42" s="2">
        <v>119.007661059372</v>
      </c>
      <c r="J42" s="2">
        <v>119.30908481586501</v>
      </c>
      <c r="K42" s="4">
        <v>5.71809140799036E-4</v>
      </c>
      <c r="L42" s="4">
        <v>2.0342600789504499E-3</v>
      </c>
      <c r="M42" s="4">
        <v>-4.9534744919710902E-4</v>
      </c>
      <c r="N42" s="2">
        <v>0</v>
      </c>
      <c r="O42" s="2">
        <v>0</v>
      </c>
      <c r="P42" s="2">
        <v>47.07</v>
      </c>
      <c r="Q42" s="2">
        <v>119.25</v>
      </c>
      <c r="R42" s="3">
        <v>2.53346080305927</v>
      </c>
      <c r="S42" s="3">
        <v>2.5327235982420699</v>
      </c>
      <c r="T42" s="3">
        <v>2.5285104950595101</v>
      </c>
      <c r="U42" s="3">
        <v>2.53424221802715</v>
      </c>
      <c r="V42" s="2">
        <v>119.215299769254</v>
      </c>
      <c r="W42" s="2">
        <v>119.007661059372</v>
      </c>
      <c r="X42" s="2">
        <v>119.30908481586501</v>
      </c>
      <c r="Y42" s="4">
        <v>2.9102960492942301E-4</v>
      </c>
      <c r="Z42" s="4">
        <v>2.0342600789504499E-3</v>
      </c>
      <c r="AA42" s="4">
        <v>-4.9534744919710902E-4</v>
      </c>
      <c r="AC42" s="4">
        <f t="shared" si="0"/>
        <v>-6.3532615226094425E-3</v>
      </c>
      <c r="AD42" s="4">
        <f t="shared" si="0"/>
        <v>-5.9362241123577389E-3</v>
      </c>
      <c r="AE42" s="4"/>
      <c r="AF42" s="4"/>
      <c r="AH42">
        <f t="shared" si="2"/>
        <v>0</v>
      </c>
      <c r="AI42">
        <f t="shared" si="3"/>
        <v>0</v>
      </c>
      <c r="AJ42">
        <f t="shared" si="4"/>
        <v>1</v>
      </c>
      <c r="AK42">
        <f t="shared" si="1"/>
        <v>1</v>
      </c>
      <c r="AL42" s="4">
        <f t="shared" si="5"/>
        <v>6.3532615226094425E-3</v>
      </c>
      <c r="AM42" s="4">
        <f t="shared" si="6"/>
        <v>-5.9362241123577389E-3</v>
      </c>
      <c r="AN42" s="4">
        <f t="shared" si="7"/>
        <v>4.1703741025170358E-4</v>
      </c>
      <c r="AO42" s="13">
        <f t="shared" si="8"/>
        <v>-1.1411811912425121E-3</v>
      </c>
      <c r="AQ42" s="4"/>
      <c r="AS42">
        <f t="shared" si="9"/>
        <v>0</v>
      </c>
      <c r="AT42">
        <f t="shared" si="10"/>
        <v>1</v>
      </c>
      <c r="AU42">
        <f t="shared" si="11"/>
        <v>0</v>
      </c>
      <c r="AV42">
        <f t="shared" si="12"/>
        <v>0</v>
      </c>
      <c r="AW42" s="4">
        <f t="shared" si="13"/>
        <v>0</v>
      </c>
      <c r="AX42" s="4">
        <f t="shared" si="14"/>
        <v>0</v>
      </c>
      <c r="AY42" s="4">
        <f t="shared" si="15"/>
        <v>0</v>
      </c>
      <c r="AZ42" s="13">
        <f t="shared" si="16"/>
        <v>3.6958024368102665E-3</v>
      </c>
      <c r="BB42" s="13">
        <f t="shared" si="17"/>
        <v>4.1703741025170358E-4</v>
      </c>
      <c r="BC42" s="13">
        <f t="shared" si="18"/>
        <v>2.5546212455677549E-3</v>
      </c>
    </row>
    <row r="43" spans="1:55" x14ac:dyDescent="0.25">
      <c r="A43" s="1">
        <v>46085</v>
      </c>
      <c r="B43" s="2">
        <v>47.27</v>
      </c>
      <c r="C43" s="2">
        <v>119.69</v>
      </c>
      <c r="D43" s="3">
        <v>2.53204992595726</v>
      </c>
      <c r="E43" s="3">
        <v>2.5320125611126798</v>
      </c>
      <c r="F43" s="3">
        <v>2.52832807261467</v>
      </c>
      <c r="G43" s="3">
        <v>2.5337748715867998</v>
      </c>
      <c r="H43" s="2">
        <v>119.68823376379601</v>
      </c>
      <c r="I43" s="2">
        <v>119.522691101463</v>
      </c>
      <c r="J43" s="2">
        <v>119.793629646143</v>
      </c>
      <c r="K43" s="4">
        <v>1.4756865533587301E-5</v>
      </c>
      <c r="L43" s="4">
        <v>1.3988298450886699E-3</v>
      </c>
      <c r="M43" s="4">
        <v>-8.6544247525104502E-4</v>
      </c>
      <c r="N43" s="2">
        <v>0</v>
      </c>
      <c r="O43" s="2">
        <v>0</v>
      </c>
      <c r="P43" s="2">
        <v>47.27</v>
      </c>
      <c r="Q43" s="2">
        <v>119.69</v>
      </c>
      <c r="R43" s="3">
        <v>2.53204992595726</v>
      </c>
      <c r="S43" s="3">
        <v>2.5327235982420699</v>
      </c>
      <c r="T43" s="3">
        <v>2.52832807261467</v>
      </c>
      <c r="U43" s="3">
        <v>2.5337748715867998</v>
      </c>
      <c r="V43" s="2">
        <v>119.72184448890199</v>
      </c>
      <c r="W43" s="2">
        <v>119.522691101463</v>
      </c>
      <c r="X43" s="2">
        <v>119.793629646143</v>
      </c>
      <c r="Y43" s="4">
        <v>-2.6602267033617099E-4</v>
      </c>
      <c r="Z43" s="4">
        <v>1.3988298450886699E-3</v>
      </c>
      <c r="AA43" s="4">
        <v>-8.6544247525104502E-4</v>
      </c>
      <c r="AC43" s="4">
        <f t="shared" si="0"/>
        <v>4.2399893920941137E-3</v>
      </c>
      <c r="AD43" s="4">
        <f t="shared" si="0"/>
        <v>3.6829371168284365E-3</v>
      </c>
      <c r="AE43" s="4"/>
      <c r="AF43" s="4"/>
      <c r="AH43">
        <f t="shared" si="2"/>
        <v>0</v>
      </c>
      <c r="AI43">
        <f t="shared" si="3"/>
        <v>0</v>
      </c>
      <c r="AJ43">
        <f t="shared" si="4"/>
        <v>1</v>
      </c>
      <c r="AK43">
        <f t="shared" si="1"/>
        <v>1</v>
      </c>
      <c r="AL43" s="4">
        <f t="shared" si="5"/>
        <v>-4.2399893920941137E-3</v>
      </c>
      <c r="AM43" s="4">
        <f t="shared" si="6"/>
        <v>3.6829371168284365E-3</v>
      </c>
      <c r="AN43" s="4">
        <f t="shared" si="7"/>
        <v>-5.5705227526567716E-4</v>
      </c>
      <c r="AO43" s="13">
        <f t="shared" si="8"/>
        <v>-1.6982334665081892E-3</v>
      </c>
      <c r="AQ43" s="4"/>
      <c r="AS43">
        <f t="shared" si="9"/>
        <v>0</v>
      </c>
      <c r="AT43">
        <f t="shared" si="10"/>
        <v>1</v>
      </c>
      <c r="AU43">
        <f t="shared" si="11"/>
        <v>0</v>
      </c>
      <c r="AV43">
        <f t="shared" si="12"/>
        <v>0</v>
      </c>
      <c r="AW43" s="4">
        <f t="shared" si="13"/>
        <v>0</v>
      </c>
      <c r="AX43" s="4">
        <f t="shared" si="14"/>
        <v>0</v>
      </c>
      <c r="AY43" s="4">
        <f t="shared" si="15"/>
        <v>0</v>
      </c>
      <c r="AZ43" s="13">
        <f t="shared" si="16"/>
        <v>3.6958024368102665E-3</v>
      </c>
      <c r="BB43" s="13">
        <f t="shared" si="17"/>
        <v>-5.5705227526567716E-4</v>
      </c>
      <c r="BC43" s="13">
        <f t="shared" si="18"/>
        <v>1.9975689703020777E-3</v>
      </c>
    </row>
    <row r="44" spans="1:55" x14ac:dyDescent="0.25">
      <c r="A44" s="1">
        <v>46086</v>
      </c>
      <c r="B44" s="2">
        <v>46.9</v>
      </c>
      <c r="C44" s="2">
        <v>118.88</v>
      </c>
      <c r="D44" s="3">
        <v>2.53475479744136</v>
      </c>
      <c r="E44" s="3">
        <v>2.5320125611126798</v>
      </c>
      <c r="F44" s="3">
        <v>2.52860468009683</v>
      </c>
      <c r="G44" s="3">
        <v>2.5335163254793001</v>
      </c>
      <c r="H44" s="2">
        <v>118.751389116184</v>
      </c>
      <c r="I44" s="2">
        <v>118.578586605628</v>
      </c>
      <c r="J44" s="2">
        <v>118.834041477421</v>
      </c>
      <c r="K44" s="4">
        <v>1.0824403026147701E-3</v>
      </c>
      <c r="L44" s="4">
        <v>2.5386620931206298E-3</v>
      </c>
      <c r="M44" s="4">
        <v>3.8667066417844302E-4</v>
      </c>
      <c r="N44" s="2">
        <v>0</v>
      </c>
      <c r="O44" s="2">
        <v>0</v>
      </c>
      <c r="P44" s="2">
        <v>46.9</v>
      </c>
      <c r="Q44" s="2">
        <v>118.88</v>
      </c>
      <c r="R44" s="3">
        <v>2.53475479744136</v>
      </c>
      <c r="S44" s="3">
        <v>2.5327235982420699</v>
      </c>
      <c r="T44" s="3">
        <v>2.52860468009683</v>
      </c>
      <c r="U44" s="3">
        <v>2.5335163254793001</v>
      </c>
      <c r="V44" s="2">
        <v>118.78473675755301</v>
      </c>
      <c r="W44" s="2">
        <v>118.578586605628</v>
      </c>
      <c r="X44" s="2">
        <v>118.834041477421</v>
      </c>
      <c r="Y44" s="4">
        <v>8.0166076674527799E-4</v>
      </c>
      <c r="Z44" s="4">
        <v>2.5386620931206298E-3</v>
      </c>
      <c r="AA44" s="4">
        <v>3.8667066417844302E-4</v>
      </c>
      <c r="AC44" s="4">
        <f t="shared" si="0"/>
        <v>-7.8581693529114361E-3</v>
      </c>
      <c r="AD44" s="4">
        <f t="shared" si="0"/>
        <v>-6.7904859158301042E-3</v>
      </c>
      <c r="AE44" s="4"/>
      <c r="AF44" s="4"/>
      <c r="AH44">
        <f t="shared" si="2"/>
        <v>0</v>
      </c>
      <c r="AI44">
        <f t="shared" si="3"/>
        <v>1</v>
      </c>
      <c r="AJ44">
        <f t="shared" si="4"/>
        <v>1</v>
      </c>
      <c r="AK44">
        <f t="shared" si="1"/>
        <v>1</v>
      </c>
      <c r="AL44" s="4">
        <f t="shared" si="5"/>
        <v>7.8581693529114361E-3</v>
      </c>
      <c r="AM44" s="4">
        <f t="shared" si="6"/>
        <v>-6.7904859158301042E-3</v>
      </c>
      <c r="AN44" s="4">
        <f t="shared" si="7"/>
        <v>1.0676834370813319E-3</v>
      </c>
      <c r="AO44" s="13">
        <f t="shared" si="8"/>
        <v>-6.3055002942685734E-4</v>
      </c>
      <c r="AQ44" s="4"/>
      <c r="AS44">
        <f t="shared" si="9"/>
        <v>0</v>
      </c>
      <c r="AT44">
        <f t="shared" si="10"/>
        <v>0</v>
      </c>
      <c r="AU44">
        <f t="shared" si="11"/>
        <v>0</v>
      </c>
      <c r="AV44">
        <f t="shared" si="12"/>
        <v>0</v>
      </c>
      <c r="AW44" s="4">
        <f t="shared" si="13"/>
        <v>0</v>
      </c>
      <c r="AX44" s="4">
        <f t="shared" si="14"/>
        <v>0</v>
      </c>
      <c r="AY44" s="4">
        <f t="shared" si="15"/>
        <v>0</v>
      </c>
      <c r="AZ44" s="13">
        <f t="shared" si="16"/>
        <v>3.6958024368102665E-3</v>
      </c>
      <c r="BB44" s="13">
        <f t="shared" si="17"/>
        <v>1.0676834370813319E-3</v>
      </c>
      <c r="BC44" s="13">
        <f t="shared" si="18"/>
        <v>3.0652524073834096E-3</v>
      </c>
    </row>
    <row r="45" spans="1:55" x14ac:dyDescent="0.25">
      <c r="A45" s="1">
        <v>46087</v>
      </c>
      <c r="B45" s="2">
        <v>46.74</v>
      </c>
      <c r="C45" s="2">
        <v>118.42</v>
      </c>
      <c r="D45" s="3">
        <v>2.5335900727428302</v>
      </c>
      <c r="E45" s="3">
        <v>2.5320125611126798</v>
      </c>
      <c r="F45" s="3">
        <v>2.5291253536780398</v>
      </c>
      <c r="G45" s="3">
        <v>2.5330380564946302</v>
      </c>
      <c r="H45" s="2">
        <v>118.346267106406</v>
      </c>
      <c r="I45" s="2">
        <v>118.186982747725</v>
      </c>
      <c r="J45" s="2">
        <v>118.416553052902</v>
      </c>
      <c r="K45" s="4">
        <v>6.2283277831768605E-4</v>
      </c>
      <c r="L45" s="4">
        <v>1.9696572341322402E-3</v>
      </c>
      <c r="M45" s="4">
        <v>2.91082356434856E-5</v>
      </c>
      <c r="N45" s="2">
        <v>0</v>
      </c>
      <c r="O45" s="2">
        <v>0</v>
      </c>
      <c r="P45" s="2">
        <v>46.74</v>
      </c>
      <c r="Q45" s="2">
        <v>118.42</v>
      </c>
      <c r="R45" s="3">
        <v>2.5335900727428302</v>
      </c>
      <c r="S45" s="3">
        <v>2.5327235982420699</v>
      </c>
      <c r="T45" s="3">
        <v>2.5291253536780398</v>
      </c>
      <c r="U45" s="3">
        <v>2.5330380564946302</v>
      </c>
      <c r="V45" s="2">
        <v>118.379500981834</v>
      </c>
      <c r="W45" s="2">
        <v>118.186982747725</v>
      </c>
      <c r="X45" s="2">
        <v>118.416553052902</v>
      </c>
      <c r="Y45" s="4">
        <v>3.4205324244799802E-4</v>
      </c>
      <c r="Z45" s="4">
        <v>1.9696572341322402E-3</v>
      </c>
      <c r="AA45" s="4">
        <v>2.91082356434856E-5</v>
      </c>
      <c r="AC45" s="4">
        <f t="shared" si="0"/>
        <v>-3.4173463415216919E-3</v>
      </c>
      <c r="AD45" s="4">
        <f t="shared" si="0"/>
        <v>-3.876953865818942E-3</v>
      </c>
      <c r="AE45" s="4"/>
      <c r="AF45" s="4"/>
      <c r="AH45">
        <f t="shared" si="2"/>
        <v>0</v>
      </c>
      <c r="AI45">
        <f t="shared" si="3"/>
        <v>1</v>
      </c>
      <c r="AJ45">
        <f t="shared" si="4"/>
        <v>0</v>
      </c>
      <c r="AK45">
        <f t="shared" si="1"/>
        <v>0</v>
      </c>
      <c r="AL45" s="4">
        <f t="shared" si="5"/>
        <v>0</v>
      </c>
      <c r="AM45" s="4">
        <f t="shared" si="6"/>
        <v>0</v>
      </c>
      <c r="AN45" s="4">
        <f t="shared" si="7"/>
        <v>0</v>
      </c>
      <c r="AO45" s="13">
        <f t="shared" si="8"/>
        <v>-6.3055002942685734E-4</v>
      </c>
      <c r="AQ45" s="4"/>
      <c r="AS45">
        <f t="shared" si="9"/>
        <v>0</v>
      </c>
      <c r="AT45">
        <f t="shared" si="10"/>
        <v>0</v>
      </c>
      <c r="AU45">
        <f t="shared" si="11"/>
        <v>0</v>
      </c>
      <c r="AV45">
        <f t="shared" si="12"/>
        <v>0</v>
      </c>
      <c r="AW45" s="4">
        <f t="shared" si="13"/>
        <v>0</v>
      </c>
      <c r="AX45" s="4">
        <f t="shared" si="14"/>
        <v>0</v>
      </c>
      <c r="AY45" s="4">
        <f t="shared" si="15"/>
        <v>0</v>
      </c>
      <c r="AZ45" s="13">
        <f t="shared" si="16"/>
        <v>3.6958024368102665E-3</v>
      </c>
      <c r="BB45" s="13">
        <f t="shared" si="17"/>
        <v>0</v>
      </c>
      <c r="BC45" s="13">
        <f t="shared" si="18"/>
        <v>3.0652524073834096E-3</v>
      </c>
    </row>
    <row r="46" spans="1:55" x14ac:dyDescent="0.25">
      <c r="A46" s="1">
        <v>46090</v>
      </c>
      <c r="B46" s="2">
        <v>46.85</v>
      </c>
      <c r="C46" s="2">
        <v>118.71</v>
      </c>
      <c r="D46" s="3">
        <v>2.5338313767342502</v>
      </c>
      <c r="E46" s="3">
        <v>2.5320125611126798</v>
      </c>
      <c r="F46" s="3">
        <v>2.5300234870669698</v>
      </c>
      <c r="G46" s="3">
        <v>2.53257852959893</v>
      </c>
      <c r="H46" s="2">
        <v>118.624788488129</v>
      </c>
      <c r="I46" s="2">
        <v>118.489522819816</v>
      </c>
      <c r="J46" s="2">
        <v>118.672832946773</v>
      </c>
      <c r="K46" s="4">
        <v>7.1807016641082101E-4</v>
      </c>
      <c r="L46" s="4">
        <v>1.8590024217423199E-3</v>
      </c>
      <c r="M46" s="4">
        <v>3.1314019694407802E-4</v>
      </c>
      <c r="N46" s="2">
        <v>0</v>
      </c>
      <c r="O46" s="2">
        <v>0</v>
      </c>
      <c r="P46" s="2">
        <v>46.85</v>
      </c>
      <c r="Q46" s="2">
        <v>118.71</v>
      </c>
      <c r="R46" s="3">
        <v>2.5338313767342502</v>
      </c>
      <c r="S46" s="3">
        <v>2.5327235982420699</v>
      </c>
      <c r="T46" s="3">
        <v>2.5300234870669698</v>
      </c>
      <c r="U46" s="3">
        <v>2.53257852959893</v>
      </c>
      <c r="V46" s="2">
        <v>118.65810057764099</v>
      </c>
      <c r="W46" s="2">
        <v>118.489522819816</v>
      </c>
      <c r="X46" s="2">
        <v>118.672832946773</v>
      </c>
      <c r="Y46" s="4">
        <v>4.37290630541202E-4</v>
      </c>
      <c r="Z46" s="4">
        <v>1.8590024217423199E-3</v>
      </c>
      <c r="AA46" s="4">
        <v>3.1314019694407802E-4</v>
      </c>
      <c r="AC46" s="4">
        <f t="shared" si="0"/>
        <v>2.3506795737192727E-3</v>
      </c>
      <c r="AD46" s="4">
        <f t="shared" si="0"/>
        <v>2.4459169618125404E-3</v>
      </c>
      <c r="AE46" s="4"/>
      <c r="AF46" s="4"/>
      <c r="AH46">
        <f t="shared" si="2"/>
        <v>0</v>
      </c>
      <c r="AI46">
        <f t="shared" si="3"/>
        <v>1</v>
      </c>
      <c r="AJ46">
        <f t="shared" si="4"/>
        <v>0</v>
      </c>
      <c r="AK46">
        <f t="shared" si="1"/>
        <v>0</v>
      </c>
      <c r="AL46" s="4">
        <f t="shared" si="5"/>
        <v>0</v>
      </c>
      <c r="AM46" s="4">
        <f t="shared" si="6"/>
        <v>0</v>
      </c>
      <c r="AN46" s="4">
        <f t="shared" si="7"/>
        <v>0</v>
      </c>
      <c r="AO46" s="13">
        <f t="shared" si="8"/>
        <v>-6.3055002942685734E-4</v>
      </c>
      <c r="AQ46" s="4"/>
      <c r="AS46">
        <f t="shared" si="9"/>
        <v>0</v>
      </c>
      <c r="AT46">
        <f t="shared" si="10"/>
        <v>0</v>
      </c>
      <c r="AU46">
        <f t="shared" si="11"/>
        <v>0</v>
      </c>
      <c r="AV46">
        <f t="shared" si="12"/>
        <v>0</v>
      </c>
      <c r="AW46" s="4">
        <f t="shared" si="13"/>
        <v>0</v>
      </c>
      <c r="AX46" s="4">
        <f t="shared" si="14"/>
        <v>0</v>
      </c>
      <c r="AY46" s="4">
        <f t="shared" si="15"/>
        <v>0</v>
      </c>
      <c r="AZ46" s="13">
        <f t="shared" si="16"/>
        <v>3.6958024368102665E-3</v>
      </c>
      <c r="BB46" s="13">
        <f t="shared" si="17"/>
        <v>0</v>
      </c>
      <c r="BC46" s="13">
        <f t="shared" si="18"/>
        <v>3.0652524073834096E-3</v>
      </c>
    </row>
    <row r="47" spans="1:55" x14ac:dyDescent="0.25">
      <c r="A47" s="1">
        <v>46091</v>
      </c>
      <c r="B47" s="2">
        <v>46.56</v>
      </c>
      <c r="C47" s="2">
        <v>117.67</v>
      </c>
      <c r="D47" s="3">
        <v>2.5272766323023999</v>
      </c>
      <c r="E47" s="3">
        <v>2.5320125611126798</v>
      </c>
      <c r="F47" s="3">
        <v>2.5305689469073802</v>
      </c>
      <c r="G47" s="3">
        <v>2.5316194541303401</v>
      </c>
      <c r="H47" s="2">
        <v>117.890504845406</v>
      </c>
      <c r="I47" s="2">
        <v>117.79789355783799</v>
      </c>
      <c r="J47" s="2">
        <v>117.916856338126</v>
      </c>
      <c r="K47" s="4">
        <v>-1.8721721619454101E-3</v>
      </c>
      <c r="L47" s="4">
        <v>-1.086293069366E-3</v>
      </c>
      <c r="M47" s="4">
        <v>-2.09567233342094E-3</v>
      </c>
      <c r="N47" s="2">
        <v>0</v>
      </c>
      <c r="O47" s="2">
        <v>0</v>
      </c>
      <c r="P47" s="2">
        <v>46.56</v>
      </c>
      <c r="Q47" s="2">
        <v>117.67</v>
      </c>
      <c r="R47" s="3">
        <v>2.5272766323023999</v>
      </c>
      <c r="S47" s="3">
        <v>2.5327235982420699</v>
      </c>
      <c r="T47" s="3">
        <v>2.5305689469073802</v>
      </c>
      <c r="U47" s="3">
        <v>2.5316194541303401</v>
      </c>
      <c r="V47" s="2">
        <v>117.92361073415</v>
      </c>
      <c r="W47" s="2">
        <v>117.79789355783799</v>
      </c>
      <c r="X47" s="2">
        <v>117.916856338126</v>
      </c>
      <c r="Y47" s="4">
        <v>-2.15295169781499E-3</v>
      </c>
      <c r="Z47" s="4">
        <v>-1.086293069366E-3</v>
      </c>
      <c r="AA47" s="4">
        <v>-2.09567233342094E-3</v>
      </c>
      <c r="AC47" s="4">
        <f t="shared" si="0"/>
        <v>-6.2092052612488452E-3</v>
      </c>
      <c r="AD47" s="4">
        <f t="shared" si="0"/>
        <v>-8.7994475896050386E-3</v>
      </c>
      <c r="AE47" s="4"/>
      <c r="AF47" s="4"/>
      <c r="AH47">
        <f t="shared" si="2"/>
        <v>1</v>
      </c>
      <c r="AI47">
        <f t="shared" si="3"/>
        <v>0</v>
      </c>
      <c r="AJ47">
        <f t="shared" si="4"/>
        <v>0</v>
      </c>
      <c r="AK47">
        <f t="shared" si="1"/>
        <v>0</v>
      </c>
      <c r="AL47" s="4">
        <f t="shared" si="5"/>
        <v>0</v>
      </c>
      <c r="AM47" s="4">
        <f t="shared" si="6"/>
        <v>0</v>
      </c>
      <c r="AN47" s="4">
        <f t="shared" si="7"/>
        <v>0</v>
      </c>
      <c r="AO47" s="13">
        <f t="shared" si="8"/>
        <v>-6.3055002942685734E-4</v>
      </c>
      <c r="AQ47" s="4"/>
      <c r="AS47">
        <f t="shared" si="9"/>
        <v>0</v>
      </c>
      <c r="AT47">
        <f t="shared" si="10"/>
        <v>1</v>
      </c>
      <c r="AU47">
        <f t="shared" si="11"/>
        <v>0</v>
      </c>
      <c r="AV47">
        <f t="shared" si="12"/>
        <v>0</v>
      </c>
      <c r="AW47" s="4">
        <f t="shared" si="13"/>
        <v>0</v>
      </c>
      <c r="AX47" s="4">
        <f t="shared" si="14"/>
        <v>0</v>
      </c>
      <c r="AY47" s="4">
        <f t="shared" si="15"/>
        <v>0</v>
      </c>
      <c r="AZ47" s="13">
        <f t="shared" si="16"/>
        <v>3.6958024368102665E-3</v>
      </c>
      <c r="BB47" s="13">
        <f t="shared" si="17"/>
        <v>0</v>
      </c>
      <c r="BC47" s="13">
        <f t="shared" si="18"/>
        <v>3.0652524073834096E-3</v>
      </c>
    </row>
    <row r="48" spans="1:55" x14ac:dyDescent="0.25">
      <c r="A48" s="1">
        <v>46092</v>
      </c>
      <c r="B48" s="2">
        <v>46.17</v>
      </c>
      <c r="C48" s="2">
        <v>116.85</v>
      </c>
      <c r="D48" s="3">
        <v>2.5308641975308599</v>
      </c>
      <c r="E48" s="3">
        <v>2.5320125611126798</v>
      </c>
      <c r="F48" s="3">
        <v>2.53145942071452</v>
      </c>
      <c r="G48" s="3">
        <v>2.53101334273991</v>
      </c>
      <c r="H48" s="2">
        <v>116.903019946572</v>
      </c>
      <c r="I48" s="2">
        <v>116.836368278714</v>
      </c>
      <c r="J48" s="2">
        <v>116.884870197197</v>
      </c>
      <c r="K48" s="4">
        <v>-4.53640748631142E-4</v>
      </c>
      <c r="L48" s="4">
        <v>1.16666807753782E-4</v>
      </c>
      <c r="M48" s="4">
        <v>-2.9837394332414801E-4</v>
      </c>
      <c r="N48" s="2">
        <v>0</v>
      </c>
      <c r="O48" s="2">
        <v>0</v>
      </c>
      <c r="P48" s="2">
        <v>46.17</v>
      </c>
      <c r="Q48" s="2">
        <v>116.85</v>
      </c>
      <c r="R48" s="3">
        <v>2.5308641975308599</v>
      </c>
      <c r="S48" s="3">
        <v>2.5327235982420699</v>
      </c>
      <c r="T48" s="3">
        <v>2.53145942071452</v>
      </c>
      <c r="U48" s="3">
        <v>2.53101334273991</v>
      </c>
      <c r="V48" s="2">
        <v>116.935848530836</v>
      </c>
      <c r="W48" s="2">
        <v>116.836368278714</v>
      </c>
      <c r="X48" s="2">
        <v>116.884870197197</v>
      </c>
      <c r="Y48" s="4">
        <v>-7.3442028450084102E-4</v>
      </c>
      <c r="Z48" s="4">
        <v>1.16666807753782E-4</v>
      </c>
      <c r="AA48" s="4">
        <v>-2.9837394332414801E-4</v>
      </c>
      <c r="AC48" s="4">
        <f t="shared" si="0"/>
        <v>-8.4115669042848038E-3</v>
      </c>
      <c r="AD48" s="4">
        <f t="shared" si="0"/>
        <v>-6.9930354909706373E-3</v>
      </c>
      <c r="AE48" s="4"/>
      <c r="AF48" s="4"/>
      <c r="AH48">
        <f t="shared" si="2"/>
        <v>0</v>
      </c>
      <c r="AI48">
        <f t="shared" si="3"/>
        <v>0</v>
      </c>
      <c r="AJ48">
        <f t="shared" si="4"/>
        <v>1</v>
      </c>
      <c r="AK48">
        <f t="shared" si="1"/>
        <v>1</v>
      </c>
      <c r="AL48" s="4">
        <f t="shared" si="5"/>
        <v>8.4115669042848038E-3</v>
      </c>
      <c r="AM48" s="4">
        <f t="shared" si="6"/>
        <v>-6.9930354909706373E-3</v>
      </c>
      <c r="AN48" s="4">
        <f t="shared" si="7"/>
        <v>1.4185314133141665E-3</v>
      </c>
      <c r="AO48" s="13">
        <f t="shared" si="8"/>
        <v>7.8798138388730919E-4</v>
      </c>
      <c r="AQ48" s="4"/>
      <c r="AS48">
        <f t="shared" si="9"/>
        <v>0</v>
      </c>
      <c r="AT48">
        <f t="shared" si="10"/>
        <v>1</v>
      </c>
      <c r="AU48">
        <f t="shared" si="11"/>
        <v>0</v>
      </c>
      <c r="AV48">
        <f t="shared" si="12"/>
        <v>0</v>
      </c>
      <c r="AW48" s="4">
        <f t="shared" si="13"/>
        <v>0</v>
      </c>
      <c r="AX48" s="4">
        <f t="shared" si="14"/>
        <v>0</v>
      </c>
      <c r="AY48" s="4">
        <f t="shared" si="15"/>
        <v>0</v>
      </c>
      <c r="AZ48" s="13">
        <f t="shared" si="16"/>
        <v>3.6958024368102665E-3</v>
      </c>
      <c r="BB48" s="13">
        <f t="shared" si="17"/>
        <v>1.4185314133141665E-3</v>
      </c>
      <c r="BC48" s="13">
        <f t="shared" si="18"/>
        <v>4.4837838206975757E-3</v>
      </c>
    </row>
    <row r="49" spans="1:55" x14ac:dyDescent="0.25">
      <c r="A49" s="1">
        <v>46093</v>
      </c>
      <c r="B49" s="2">
        <v>46.5</v>
      </c>
      <c r="C49" s="2">
        <v>117.69</v>
      </c>
      <c r="D49" s="3">
        <v>2.5309677419354801</v>
      </c>
      <c r="E49" s="3">
        <v>2.5320125611126798</v>
      </c>
      <c r="F49" s="3">
        <v>2.5318007900755202</v>
      </c>
      <c r="G49" s="3">
        <v>2.5304480272127798</v>
      </c>
      <c r="H49" s="2">
        <v>117.738584091739</v>
      </c>
      <c r="I49" s="2">
        <v>117.712863063225</v>
      </c>
      <c r="J49" s="2">
        <v>117.692120437406</v>
      </c>
      <c r="K49" s="4">
        <v>-4.12728918340346E-4</v>
      </c>
      <c r="L49" s="4">
        <v>-1.9424626361783901E-4</v>
      </c>
      <c r="M49" s="4">
        <v>-1.8016979388486399E-5</v>
      </c>
      <c r="N49" s="2">
        <v>0</v>
      </c>
      <c r="O49" s="2">
        <v>0</v>
      </c>
      <c r="P49" s="2">
        <v>46.5</v>
      </c>
      <c r="Q49" s="2">
        <v>117.69</v>
      </c>
      <c r="R49" s="3">
        <v>2.5309677419354801</v>
      </c>
      <c r="S49" s="3">
        <v>2.5327235982420699</v>
      </c>
      <c r="T49" s="3">
        <v>2.5318007900755202</v>
      </c>
      <c r="U49" s="3">
        <v>2.5304480272127798</v>
      </c>
      <c r="V49" s="2">
        <v>117.771647318256</v>
      </c>
      <c r="W49" s="2">
        <v>117.712863063225</v>
      </c>
      <c r="X49" s="2">
        <v>117.692120437406</v>
      </c>
      <c r="Y49" s="4">
        <v>-6.9350845420984304E-4</v>
      </c>
      <c r="Z49" s="4">
        <v>-1.9424626361783901E-4</v>
      </c>
      <c r="AA49" s="4">
        <v>-1.8016979388486399E-5</v>
      </c>
      <c r="AC49" s="4">
        <f t="shared" si="0"/>
        <v>7.1220760744131334E-3</v>
      </c>
      <c r="AD49" s="4">
        <f t="shared" si="0"/>
        <v>7.162987904704001E-3</v>
      </c>
      <c r="AE49" s="4"/>
      <c r="AF49" s="4"/>
      <c r="AH49">
        <f t="shared" si="2"/>
        <v>0</v>
      </c>
      <c r="AI49">
        <f t="shared" si="3"/>
        <v>0</v>
      </c>
      <c r="AJ49">
        <f t="shared" si="4"/>
        <v>1</v>
      </c>
      <c r="AK49">
        <f t="shared" si="1"/>
        <v>1</v>
      </c>
      <c r="AL49" s="4">
        <f t="shared" si="5"/>
        <v>-7.1220760744131334E-3</v>
      </c>
      <c r="AM49" s="4">
        <f t="shared" si="6"/>
        <v>7.162987904704001E-3</v>
      </c>
      <c r="AN49" s="4">
        <f t="shared" si="7"/>
        <v>4.0911830290867555E-5</v>
      </c>
      <c r="AO49" s="13">
        <f t="shared" si="8"/>
        <v>8.2889321417817675E-4</v>
      </c>
      <c r="AQ49" s="4"/>
      <c r="AS49">
        <f t="shared" si="9"/>
        <v>0</v>
      </c>
      <c r="AT49">
        <f t="shared" si="10"/>
        <v>1</v>
      </c>
      <c r="AU49">
        <f t="shared" si="11"/>
        <v>0</v>
      </c>
      <c r="AV49">
        <f t="shared" si="12"/>
        <v>0</v>
      </c>
      <c r="AW49" s="4">
        <f t="shared" si="13"/>
        <v>0</v>
      </c>
      <c r="AX49" s="4">
        <f t="shared" si="14"/>
        <v>0</v>
      </c>
      <c r="AY49" s="4">
        <f t="shared" si="15"/>
        <v>0</v>
      </c>
      <c r="AZ49" s="13">
        <f t="shared" si="16"/>
        <v>3.6958024368102665E-3</v>
      </c>
      <c r="BB49" s="13">
        <f t="shared" si="17"/>
        <v>4.0911830290867555E-5</v>
      </c>
      <c r="BC49" s="13">
        <f t="shared" si="18"/>
        <v>4.5246956509884433E-3</v>
      </c>
    </row>
    <row r="50" spans="1:55" x14ac:dyDescent="0.25">
      <c r="A50" s="1">
        <v>46094</v>
      </c>
      <c r="B50" s="2">
        <v>46.96</v>
      </c>
      <c r="C50" s="2">
        <v>118.72</v>
      </c>
      <c r="D50" s="3">
        <v>2.5281090289608099</v>
      </c>
      <c r="E50" s="3">
        <v>2.5320125611126798</v>
      </c>
      <c r="F50" s="3">
        <v>2.5317309052070902</v>
      </c>
      <c r="G50" s="3">
        <v>2.53003579910281</v>
      </c>
      <c r="H50" s="2">
        <v>118.903309869851</v>
      </c>
      <c r="I50" s="2">
        <v>118.893365101946</v>
      </c>
      <c r="J50" s="2">
        <v>118.82983935791199</v>
      </c>
      <c r="K50" s="4">
        <v>-1.5428613153712599E-3</v>
      </c>
      <c r="L50" s="4">
        <v>-1.4592203821079501E-3</v>
      </c>
      <c r="M50" s="4">
        <v>-9.2476901720577802E-4</v>
      </c>
      <c r="N50" s="2">
        <v>0</v>
      </c>
      <c r="O50" s="2">
        <v>0</v>
      </c>
      <c r="P50" s="2">
        <v>46.96</v>
      </c>
      <c r="Q50" s="2">
        <v>118.72</v>
      </c>
      <c r="R50" s="3">
        <v>2.5281090289608099</v>
      </c>
      <c r="S50" s="3">
        <v>2.5327235982420699</v>
      </c>
      <c r="T50" s="3">
        <v>2.5317309052070902</v>
      </c>
      <c r="U50" s="3">
        <v>2.53003579910281</v>
      </c>
      <c r="V50" s="2">
        <v>118.93670017344699</v>
      </c>
      <c r="W50" s="2">
        <v>118.893365101946</v>
      </c>
      <c r="X50" s="2">
        <v>118.82983935791199</v>
      </c>
      <c r="Y50" s="4">
        <v>-1.8236408512409201E-3</v>
      </c>
      <c r="Z50" s="4">
        <v>-1.4592203821079501E-3</v>
      </c>
      <c r="AA50" s="4">
        <v>-9.2476901720577802E-4</v>
      </c>
      <c r="AC50" s="4">
        <f t="shared" si="0"/>
        <v>9.8438629265304861E-3</v>
      </c>
      <c r="AD50" s="4">
        <f t="shared" si="0"/>
        <v>8.7137305294993587E-3</v>
      </c>
      <c r="AE50" s="4"/>
      <c r="AF50" s="4"/>
      <c r="AH50">
        <f t="shared" si="2"/>
        <v>0</v>
      </c>
      <c r="AI50">
        <f t="shared" si="3"/>
        <v>0</v>
      </c>
      <c r="AJ50">
        <f t="shared" si="4"/>
        <v>1</v>
      </c>
      <c r="AK50">
        <f t="shared" si="1"/>
        <v>1</v>
      </c>
      <c r="AL50" s="4">
        <f t="shared" si="5"/>
        <v>-9.8438629265304861E-3</v>
      </c>
      <c r="AM50" s="4">
        <f t="shared" si="6"/>
        <v>8.7137305294993587E-3</v>
      </c>
      <c r="AN50" s="4">
        <f t="shared" si="7"/>
        <v>-1.1301323970311274E-3</v>
      </c>
      <c r="AO50" s="13">
        <f t="shared" si="8"/>
        <v>-3.0123918285295068E-4</v>
      </c>
      <c r="AQ50" s="4"/>
      <c r="AS50">
        <f t="shared" si="9"/>
        <v>0</v>
      </c>
      <c r="AT50">
        <f t="shared" si="10"/>
        <v>1</v>
      </c>
      <c r="AU50">
        <f t="shared" si="11"/>
        <v>0</v>
      </c>
      <c r="AV50">
        <f t="shared" si="12"/>
        <v>0</v>
      </c>
      <c r="AW50" s="4">
        <f t="shared" si="13"/>
        <v>0</v>
      </c>
      <c r="AX50" s="4">
        <f t="shared" si="14"/>
        <v>0</v>
      </c>
      <c r="AY50" s="4">
        <f t="shared" si="15"/>
        <v>0</v>
      </c>
      <c r="AZ50" s="13">
        <f t="shared" si="16"/>
        <v>3.6958024368102665E-3</v>
      </c>
      <c r="BB50" s="13">
        <f t="shared" si="17"/>
        <v>-1.1301323970311274E-3</v>
      </c>
      <c r="BC50" s="13">
        <f t="shared" si="18"/>
        <v>3.3945632539573159E-3</v>
      </c>
    </row>
    <row r="51" spans="1:55" x14ac:dyDescent="0.25">
      <c r="A51" s="1">
        <v>46097</v>
      </c>
      <c r="B51" s="2">
        <v>47.26</v>
      </c>
      <c r="C51" s="2">
        <v>119.28</v>
      </c>
      <c r="D51" s="3">
        <v>2.5239102835378699</v>
      </c>
      <c r="E51" s="3">
        <v>2.5320125611126798</v>
      </c>
      <c r="F51" s="3">
        <v>2.53088148602024</v>
      </c>
      <c r="G51" s="3">
        <v>2.5295969046775499</v>
      </c>
      <c r="H51" s="2">
        <v>119.662913638185</v>
      </c>
      <c r="I51" s="2">
        <v>119.64960258008701</v>
      </c>
      <c r="J51" s="2">
        <v>119.569491865598</v>
      </c>
      <c r="K51" s="4">
        <v>-3.2050665168792802E-3</v>
      </c>
      <c r="L51" s="4">
        <v>-3.0938223720090802E-3</v>
      </c>
      <c r="M51" s="4">
        <v>-2.4240537846085498E-3</v>
      </c>
      <c r="N51" s="2">
        <v>0</v>
      </c>
      <c r="O51" s="2">
        <v>0</v>
      </c>
      <c r="P51" s="2">
        <v>47.26</v>
      </c>
      <c r="Q51" s="2">
        <v>119.28</v>
      </c>
      <c r="R51" s="3">
        <v>2.5239102835378699</v>
      </c>
      <c r="S51" s="3">
        <v>2.5327235982420699</v>
      </c>
      <c r="T51" s="3">
        <v>2.53088148602024</v>
      </c>
      <c r="U51" s="3">
        <v>2.5295969046775499</v>
      </c>
      <c r="V51" s="2">
        <v>119.69651725292</v>
      </c>
      <c r="W51" s="2">
        <v>119.64960258008701</v>
      </c>
      <c r="X51" s="2">
        <v>119.569491865598</v>
      </c>
      <c r="Y51" s="4">
        <v>-3.4858460527489301E-3</v>
      </c>
      <c r="Z51" s="4">
        <v>-3.0938223720090802E-3</v>
      </c>
      <c r="AA51" s="4">
        <v>-2.4240537846085498E-3</v>
      </c>
      <c r="AC51" s="4">
        <f t="shared" si="0"/>
        <v>6.3680962389206924E-3</v>
      </c>
      <c r="AD51" s="4">
        <f t="shared" si="0"/>
        <v>4.7058910374127138E-3</v>
      </c>
      <c r="AE51" s="4"/>
      <c r="AF51" s="4"/>
      <c r="AH51">
        <f t="shared" si="2"/>
        <v>1</v>
      </c>
      <c r="AI51">
        <f t="shared" si="3"/>
        <v>0</v>
      </c>
      <c r="AJ51">
        <f t="shared" si="4"/>
        <v>1</v>
      </c>
      <c r="AK51">
        <f t="shared" si="1"/>
        <v>1</v>
      </c>
      <c r="AL51" s="4">
        <f t="shared" si="5"/>
        <v>-6.3680962389206924E-3</v>
      </c>
      <c r="AM51" s="4">
        <f t="shared" si="6"/>
        <v>4.7058910374127138E-3</v>
      </c>
      <c r="AN51" s="4">
        <f t="shared" si="7"/>
        <v>-1.6622052015079786E-3</v>
      </c>
      <c r="AO51" s="13">
        <f t="shared" si="8"/>
        <v>-1.9634443843609293E-3</v>
      </c>
      <c r="AQ51" s="4"/>
      <c r="AS51">
        <f t="shared" si="9"/>
        <v>0</v>
      </c>
      <c r="AT51">
        <f t="shared" si="10"/>
        <v>1</v>
      </c>
      <c r="AU51">
        <f t="shared" si="11"/>
        <v>0</v>
      </c>
      <c r="AV51">
        <f t="shared" si="12"/>
        <v>0</v>
      </c>
      <c r="AW51" s="4">
        <f t="shared" si="13"/>
        <v>0</v>
      </c>
      <c r="AX51" s="4">
        <f t="shared" si="14"/>
        <v>0</v>
      </c>
      <c r="AY51" s="4">
        <f t="shared" si="15"/>
        <v>0</v>
      </c>
      <c r="AZ51" s="13">
        <f t="shared" si="16"/>
        <v>3.6958024368102665E-3</v>
      </c>
      <c r="BB51" s="13">
        <f t="shared" si="17"/>
        <v>-1.6622052015079786E-3</v>
      </c>
      <c r="BC51" s="13">
        <f t="shared" si="18"/>
        <v>1.7323580524493372E-3</v>
      </c>
    </row>
    <row r="52" spans="1:55" x14ac:dyDescent="0.25">
      <c r="A52" s="1">
        <v>46098</v>
      </c>
      <c r="B52" s="2">
        <v>47.13</v>
      </c>
      <c r="C52" s="2">
        <v>118.39</v>
      </c>
      <c r="D52" s="3">
        <v>2.5119881179715602</v>
      </c>
      <c r="E52" s="3">
        <v>2.5320125611126798</v>
      </c>
      <c r="F52" s="3">
        <v>2.5287342175114702</v>
      </c>
      <c r="G52" s="3">
        <v>2.5286223562854899</v>
      </c>
      <c r="H52" s="2">
        <v>119.33375200524</v>
      </c>
      <c r="I52" s="2">
        <v>119.280444436134</v>
      </c>
      <c r="J52" s="2">
        <v>119.219902117453</v>
      </c>
      <c r="K52" s="4">
        <v>-7.9399467266952906E-3</v>
      </c>
      <c r="L52" s="4">
        <v>-7.4931370163900503E-3</v>
      </c>
      <c r="M52" s="4">
        <v>-6.9854453433493497E-3</v>
      </c>
      <c r="N52" s="2">
        <v>0</v>
      </c>
      <c r="O52" s="2">
        <v>0.62160000000000004</v>
      </c>
      <c r="P52" s="2">
        <v>47.13</v>
      </c>
      <c r="Q52" s="2">
        <v>119.0116</v>
      </c>
      <c r="R52" s="3">
        <v>2.5251771695310801</v>
      </c>
      <c r="S52" s="3">
        <v>2.5327235982420699</v>
      </c>
      <c r="T52" s="3">
        <v>2.5300531226674199</v>
      </c>
      <c r="U52" s="3">
        <v>2.5292818088634599</v>
      </c>
      <c r="V52" s="2">
        <v>119.367263185148</v>
      </c>
      <c r="W52" s="2">
        <v>119.280444436134</v>
      </c>
      <c r="X52" s="2">
        <v>119.219902117453</v>
      </c>
      <c r="Y52" s="4">
        <v>-2.9840183337518302E-3</v>
      </c>
      <c r="Z52" s="4">
        <v>-2.2564290875770701E-3</v>
      </c>
      <c r="AA52" s="4">
        <v>-1.74873741453639E-3</v>
      </c>
      <c r="AC52" s="4">
        <f t="shared" si="0"/>
        <v>-2.7545308231221766E-3</v>
      </c>
      <c r="AD52" s="4">
        <f t="shared" si="0"/>
        <v>-7.4894110329380773E-3</v>
      </c>
      <c r="AE52" s="4"/>
      <c r="AF52" s="4"/>
      <c r="AH52">
        <f t="shared" si="2"/>
        <v>1</v>
      </c>
      <c r="AI52">
        <f t="shared" si="3"/>
        <v>0</v>
      </c>
      <c r="AJ52">
        <f t="shared" si="4"/>
        <v>1</v>
      </c>
      <c r="AK52">
        <f t="shared" si="1"/>
        <v>1</v>
      </c>
      <c r="AL52" s="4">
        <f t="shared" si="5"/>
        <v>2.7545308231221766E-3</v>
      </c>
      <c r="AM52" s="4">
        <f t="shared" si="6"/>
        <v>-7.4894110329380773E-3</v>
      </c>
      <c r="AN52" s="4">
        <f t="shared" si="7"/>
        <v>-4.7348802098159011E-3</v>
      </c>
      <c r="AO52" s="13">
        <f t="shared" si="8"/>
        <v>-6.6983245941768304E-3</v>
      </c>
      <c r="AQ52" s="4"/>
      <c r="AS52">
        <f t="shared" si="9"/>
        <v>0</v>
      </c>
      <c r="AT52">
        <f t="shared" si="10"/>
        <v>1</v>
      </c>
      <c r="AU52">
        <f t="shared" si="11"/>
        <v>0</v>
      </c>
      <c r="AV52">
        <f t="shared" si="12"/>
        <v>0</v>
      </c>
      <c r="AW52" s="4">
        <f t="shared" si="13"/>
        <v>0</v>
      </c>
      <c r="AX52" s="4">
        <f t="shared" si="14"/>
        <v>0</v>
      </c>
      <c r="AY52" s="4">
        <f t="shared" si="15"/>
        <v>0</v>
      </c>
      <c r="AZ52" s="13">
        <f t="shared" si="16"/>
        <v>3.6958024368102665E-3</v>
      </c>
      <c r="BB52" s="13">
        <f t="shared" si="17"/>
        <v>-4.7348802098159011E-3</v>
      </c>
      <c r="BC52" s="13">
        <f t="shared" si="18"/>
        <v>-3.0025221573665639E-3</v>
      </c>
    </row>
    <row r="53" spans="1:55" x14ac:dyDescent="0.25">
      <c r="A53" s="1">
        <v>46099</v>
      </c>
      <c r="B53" s="2">
        <v>46.73</v>
      </c>
      <c r="C53" s="2">
        <v>117.52</v>
      </c>
      <c r="D53" s="3">
        <v>2.5148726728011899</v>
      </c>
      <c r="E53" s="3">
        <v>2.5320125611126798</v>
      </c>
      <c r="F53" s="3">
        <v>2.5270164921958602</v>
      </c>
      <c r="G53" s="3">
        <v>2.5276722824052702</v>
      </c>
      <c r="H53" s="2">
        <v>118.320946980795</v>
      </c>
      <c r="I53" s="2">
        <v>118.167749984311</v>
      </c>
      <c r="J53" s="2">
        <v>118.16252270922099</v>
      </c>
      <c r="K53" s="4">
        <v>-6.7922900613135197E-3</v>
      </c>
      <c r="L53" s="4">
        <v>-5.4966931056897698E-3</v>
      </c>
      <c r="M53" s="4">
        <v>-5.4524560722249704E-3</v>
      </c>
      <c r="N53" s="2">
        <v>0</v>
      </c>
      <c r="O53" s="2">
        <v>0.62160000000000004</v>
      </c>
      <c r="P53" s="2">
        <v>46.73</v>
      </c>
      <c r="Q53" s="2">
        <v>118.1416</v>
      </c>
      <c r="R53" s="3">
        <v>2.5281746201583499</v>
      </c>
      <c r="S53" s="3">
        <v>2.5327235982420699</v>
      </c>
      <c r="T53" s="3">
        <v>2.5296655920875302</v>
      </c>
      <c r="U53" s="3">
        <v>2.5289968323510998</v>
      </c>
      <c r="V53" s="2">
        <v>118.354173745851</v>
      </c>
      <c r="W53" s="2">
        <v>118.22938242224799</v>
      </c>
      <c r="X53" s="2">
        <v>118.19333892818899</v>
      </c>
      <c r="Y53" s="4">
        <v>-1.7976964216580599E-3</v>
      </c>
      <c r="Z53" s="4">
        <v>-7.4275129192986802E-4</v>
      </c>
      <c r="AA53" s="4">
        <v>-4.3784409745840198E-4</v>
      </c>
      <c r="AC53" s="4">
        <f t="shared" si="0"/>
        <v>-8.5233842233047811E-3</v>
      </c>
      <c r="AD53" s="4">
        <f t="shared" si="0"/>
        <v>-7.3757275579230128E-3</v>
      </c>
      <c r="AE53" s="4"/>
      <c r="AF53" s="4"/>
      <c r="AH53">
        <f t="shared" si="2"/>
        <v>0</v>
      </c>
      <c r="AI53">
        <f t="shared" si="3"/>
        <v>0</v>
      </c>
      <c r="AJ53">
        <f t="shared" si="4"/>
        <v>1</v>
      </c>
      <c r="AK53">
        <f t="shared" si="1"/>
        <v>1</v>
      </c>
      <c r="AL53" s="4">
        <f t="shared" si="5"/>
        <v>8.5233842233047811E-3</v>
      </c>
      <c r="AM53" s="4">
        <f t="shared" si="6"/>
        <v>-7.3757275579230128E-3</v>
      </c>
      <c r="AN53" s="4">
        <f t="shared" si="7"/>
        <v>1.1476566653817683E-3</v>
      </c>
      <c r="AO53" s="13">
        <f t="shared" si="8"/>
        <v>-5.5506679287950621E-3</v>
      </c>
      <c r="AQ53" s="4"/>
      <c r="AS53">
        <f t="shared" si="9"/>
        <v>0</v>
      </c>
      <c r="AT53">
        <f t="shared" si="10"/>
        <v>1</v>
      </c>
      <c r="AU53">
        <f t="shared" si="11"/>
        <v>0</v>
      </c>
      <c r="AV53">
        <f t="shared" si="12"/>
        <v>0</v>
      </c>
      <c r="AW53" s="4">
        <f t="shared" si="13"/>
        <v>0</v>
      </c>
      <c r="AX53" s="4">
        <f t="shared" si="14"/>
        <v>0</v>
      </c>
      <c r="AY53" s="4">
        <f t="shared" si="15"/>
        <v>0</v>
      </c>
      <c r="AZ53" s="13">
        <f t="shared" si="16"/>
        <v>3.6958024368102665E-3</v>
      </c>
      <c r="BB53" s="13">
        <f t="shared" si="17"/>
        <v>1.1476566653817683E-3</v>
      </c>
      <c r="BC53" s="13">
        <f t="shared" si="18"/>
        <v>-1.8548654919847956E-3</v>
      </c>
    </row>
    <row r="54" spans="1:55" x14ac:dyDescent="0.25">
      <c r="A54" s="1">
        <v>46100</v>
      </c>
      <c r="B54" s="2">
        <v>46.54</v>
      </c>
      <c r="C54" s="2">
        <v>117.08</v>
      </c>
      <c r="D54" s="3">
        <v>2.5156854318865398</v>
      </c>
      <c r="E54" s="3">
        <v>2.5320125611126798</v>
      </c>
      <c r="F54" s="3">
        <v>2.52510955564038</v>
      </c>
      <c r="G54" s="3">
        <v>2.5268571178685999</v>
      </c>
      <c r="H54" s="2">
        <v>117.83986459418399</v>
      </c>
      <c r="I54" s="2">
        <v>117.607347546795</v>
      </c>
      <c r="J54" s="2">
        <v>117.637868023141</v>
      </c>
      <c r="K54" s="4">
        <v>-6.4691612650611503E-3</v>
      </c>
      <c r="L54" s="4">
        <v>-4.4940508285199899E-3</v>
      </c>
      <c r="M54" s="4">
        <v>-4.7535288072156796E-3</v>
      </c>
      <c r="N54" s="2">
        <v>0</v>
      </c>
      <c r="O54" s="2">
        <v>0.62160000000000004</v>
      </c>
      <c r="P54" s="2">
        <v>46.54</v>
      </c>
      <c r="Q54" s="2">
        <v>117.7016</v>
      </c>
      <c r="R54" s="3">
        <v>2.5290416845724102</v>
      </c>
      <c r="S54" s="3">
        <v>2.5327235982420699</v>
      </c>
      <c r="T54" s="3">
        <v>2.52909428080063</v>
      </c>
      <c r="U54" s="3">
        <v>2.5288494804487298</v>
      </c>
      <c r="V54" s="2">
        <v>117.87295626218599</v>
      </c>
      <c r="W54" s="2">
        <v>117.730636655753</v>
      </c>
      <c r="X54" s="2">
        <v>117.69951257762</v>
      </c>
      <c r="Y54" s="4">
        <v>-1.4547945680279399E-3</v>
      </c>
      <c r="Z54" s="4">
        <v>-2.4666678033155798E-4</v>
      </c>
      <c r="AA54" s="4">
        <v>1.77350256057952E-5</v>
      </c>
      <c r="AC54" s="4">
        <f t="shared" si="0"/>
        <v>-4.0741988381890835E-3</v>
      </c>
      <c r="AD54" s="4">
        <f t="shared" si="0"/>
        <v>-3.751070041936728E-3</v>
      </c>
      <c r="AE54" s="4"/>
      <c r="AF54" s="4"/>
      <c r="AH54">
        <f t="shared" si="2"/>
        <v>0</v>
      </c>
      <c r="AI54">
        <f t="shared" si="3"/>
        <v>1</v>
      </c>
      <c r="AJ54">
        <f t="shared" si="4"/>
        <v>1</v>
      </c>
      <c r="AK54">
        <f t="shared" si="1"/>
        <v>1</v>
      </c>
      <c r="AL54" s="4">
        <f t="shared" si="5"/>
        <v>4.0741988381890835E-3</v>
      </c>
      <c r="AM54" s="4">
        <f t="shared" si="6"/>
        <v>-3.751070041936728E-3</v>
      </c>
      <c r="AN54" s="4">
        <f t="shared" si="7"/>
        <v>3.231287962523555E-4</v>
      </c>
      <c r="AO54" s="13">
        <f t="shared" si="8"/>
        <v>-5.2275391325427066E-3</v>
      </c>
      <c r="AQ54" s="4"/>
      <c r="AS54">
        <f t="shared" si="9"/>
        <v>0</v>
      </c>
      <c r="AT54">
        <f t="shared" si="10"/>
        <v>0</v>
      </c>
      <c r="AU54">
        <f t="shared" si="11"/>
        <v>0</v>
      </c>
      <c r="AV54">
        <f t="shared" si="12"/>
        <v>0</v>
      </c>
      <c r="AW54" s="4">
        <f t="shared" si="13"/>
        <v>0</v>
      </c>
      <c r="AX54" s="4">
        <f t="shared" si="14"/>
        <v>0</v>
      </c>
      <c r="AY54" s="4">
        <f t="shared" si="15"/>
        <v>0</v>
      </c>
      <c r="AZ54" s="13">
        <f t="shared" si="16"/>
        <v>3.6958024368102665E-3</v>
      </c>
      <c r="BB54" s="13">
        <f t="shared" si="17"/>
        <v>3.231287962523555E-4</v>
      </c>
      <c r="BC54" s="13">
        <f t="shared" si="18"/>
        <v>-1.5317366957324401E-3</v>
      </c>
    </row>
    <row r="55" spans="1:55" x14ac:dyDescent="0.25">
      <c r="A55" s="1">
        <v>46101</v>
      </c>
      <c r="B55" s="2">
        <v>44.65</v>
      </c>
      <c r="C55" s="2">
        <v>112.57</v>
      </c>
      <c r="D55" s="3">
        <v>2.52116461366181</v>
      </c>
      <c r="E55" s="3">
        <v>2.5320125611126798</v>
      </c>
      <c r="F55" s="3">
        <v>2.52386700973228</v>
      </c>
      <c r="G55" s="3">
        <v>2.5264961817051601</v>
      </c>
      <c r="H55" s="2">
        <v>113.054360853681</v>
      </c>
      <c r="I55" s="2">
        <v>112.746141659343</v>
      </c>
      <c r="J55" s="2">
        <v>112.824170312833</v>
      </c>
      <c r="K55" s="4">
        <v>-4.2935221703960004E-3</v>
      </c>
      <c r="L55" s="4">
        <v>-1.5635071143000701E-3</v>
      </c>
      <c r="M55" s="4">
        <v>-2.2553415664513E-3</v>
      </c>
      <c r="N55" s="2">
        <v>0</v>
      </c>
      <c r="O55" s="2">
        <v>0.62160000000000004</v>
      </c>
      <c r="P55" s="2">
        <v>44.65</v>
      </c>
      <c r="Q55" s="2">
        <v>113.19159999999999</v>
      </c>
      <c r="R55" s="3">
        <v>2.5350862262037999</v>
      </c>
      <c r="S55" s="3">
        <v>2.5327235982420699</v>
      </c>
      <c r="T55" s="3">
        <v>2.5292438961467298</v>
      </c>
      <c r="U55" s="3">
        <v>2.5291846249123799</v>
      </c>
      <c r="V55" s="2">
        <v>113.08610866150801</v>
      </c>
      <c r="W55" s="2">
        <v>112.924059637748</v>
      </c>
      <c r="X55" s="2">
        <v>112.913129302036</v>
      </c>
      <c r="Y55" s="4">
        <v>9.3240599578468201E-4</v>
      </c>
      <c r="Z55" s="4">
        <v>2.3664038795834399E-3</v>
      </c>
      <c r="AA55" s="4">
        <v>2.4632022481102401E-3</v>
      </c>
      <c r="AC55" s="4">
        <f t="shared" si="0"/>
        <v>-4.145785055163758E-2</v>
      </c>
      <c r="AD55" s="4">
        <f t="shared" si="0"/>
        <v>-3.9282211456972561E-2</v>
      </c>
      <c r="AE55" s="4"/>
      <c r="AF55" s="4"/>
      <c r="AH55">
        <f t="shared" si="2"/>
        <v>0</v>
      </c>
      <c r="AI55">
        <f t="shared" si="3"/>
        <v>1</v>
      </c>
      <c r="AJ55">
        <f t="shared" si="4"/>
        <v>0</v>
      </c>
      <c r="AK55">
        <f t="shared" si="1"/>
        <v>0</v>
      </c>
      <c r="AL55" s="4">
        <f t="shared" si="5"/>
        <v>0</v>
      </c>
      <c r="AM55" s="4">
        <f t="shared" si="6"/>
        <v>0</v>
      </c>
      <c r="AN55" s="4">
        <f t="shared" si="7"/>
        <v>0</v>
      </c>
      <c r="AO55" s="13">
        <f t="shared" si="8"/>
        <v>-5.2275391325427066E-3</v>
      </c>
      <c r="AQ55" s="4"/>
      <c r="AS55">
        <f t="shared" si="9"/>
        <v>1</v>
      </c>
      <c r="AT55">
        <f t="shared" si="10"/>
        <v>0</v>
      </c>
      <c r="AU55">
        <f t="shared" si="11"/>
        <v>0</v>
      </c>
      <c r="AV55">
        <f t="shared" si="12"/>
        <v>0</v>
      </c>
      <c r="AW55" s="4">
        <f t="shared" si="13"/>
        <v>0</v>
      </c>
      <c r="AX55" s="4">
        <f t="shared" si="14"/>
        <v>0</v>
      </c>
      <c r="AY55" s="4">
        <f t="shared" si="15"/>
        <v>0</v>
      </c>
      <c r="AZ55" s="13">
        <f t="shared" si="16"/>
        <v>3.6958024368102665E-3</v>
      </c>
      <c r="BB55" s="13">
        <f t="shared" si="17"/>
        <v>0</v>
      </c>
      <c r="BC55" s="13">
        <f t="shared" si="18"/>
        <v>-1.5317366957324401E-3</v>
      </c>
    </row>
    <row r="56" spans="1:55" x14ac:dyDescent="0.25">
      <c r="A56" s="1">
        <v>46104</v>
      </c>
      <c r="B56" s="2">
        <v>44.78</v>
      </c>
      <c r="C56" s="2">
        <v>113.42</v>
      </c>
      <c r="D56" s="3">
        <v>2.5328271549799002</v>
      </c>
      <c r="E56" s="3">
        <v>2.5320125611126798</v>
      </c>
      <c r="F56" s="3">
        <v>2.5237665875568398</v>
      </c>
      <c r="G56" s="3">
        <v>2.5268950373119101</v>
      </c>
      <c r="H56" s="2">
        <v>113.383522486625</v>
      </c>
      <c r="I56" s="2">
        <v>113.018764695811</v>
      </c>
      <c r="J56" s="2">
        <v>113.136499016757</v>
      </c>
      <c r="K56" s="4">
        <v>3.2166620067252598E-4</v>
      </c>
      <c r="L56" s="4">
        <v>3.5438784048829799E-3</v>
      </c>
      <c r="M56" s="4">
        <v>2.5026969647630399E-3</v>
      </c>
      <c r="N56" s="2">
        <v>0</v>
      </c>
      <c r="O56" s="2">
        <v>0</v>
      </c>
      <c r="P56" s="2">
        <v>44.78</v>
      </c>
      <c r="Q56" s="2">
        <v>113.42</v>
      </c>
      <c r="R56" s="3">
        <v>2.5328271549799002</v>
      </c>
      <c r="S56" s="3">
        <v>2.5327235982420699</v>
      </c>
      <c r="T56" s="3">
        <v>2.5291434739712999</v>
      </c>
      <c r="U56" s="3">
        <v>2.52958348051913</v>
      </c>
      <c r="V56" s="2">
        <v>113.415362729279</v>
      </c>
      <c r="W56" s="2">
        <v>113.25954166945</v>
      </c>
      <c r="X56" s="2">
        <v>113.256887503576</v>
      </c>
      <c r="Y56" s="4">
        <v>4.0886664803031399E-5</v>
      </c>
      <c r="Z56" s="4">
        <v>1.4157286199523199E-3</v>
      </c>
      <c r="AA56" s="4">
        <v>1.4391632633804199E-3</v>
      </c>
      <c r="AC56" s="4">
        <f t="shared" si="0"/>
        <v>2.9073038481008183E-3</v>
      </c>
      <c r="AD56" s="4">
        <f t="shared" si="0"/>
        <v>7.5224922191694686E-3</v>
      </c>
      <c r="AE56" s="4"/>
      <c r="AF56" s="4"/>
      <c r="AH56">
        <f t="shared" si="2"/>
        <v>0</v>
      </c>
      <c r="AI56">
        <f t="shared" si="3"/>
        <v>1</v>
      </c>
      <c r="AJ56">
        <f t="shared" si="4"/>
        <v>0</v>
      </c>
      <c r="AK56">
        <f t="shared" si="1"/>
        <v>0</v>
      </c>
      <c r="AL56" s="4">
        <f t="shared" si="5"/>
        <v>0</v>
      </c>
      <c r="AM56" s="4">
        <f t="shared" si="6"/>
        <v>0</v>
      </c>
      <c r="AN56" s="4">
        <f t="shared" si="7"/>
        <v>0</v>
      </c>
      <c r="AO56" s="13">
        <f t="shared" si="8"/>
        <v>-5.2275391325427066E-3</v>
      </c>
      <c r="AQ56" s="4"/>
      <c r="AS56">
        <f t="shared" si="9"/>
        <v>1</v>
      </c>
      <c r="AT56">
        <f t="shared" si="10"/>
        <v>0</v>
      </c>
      <c r="AU56">
        <f t="shared" si="11"/>
        <v>0</v>
      </c>
      <c r="AV56">
        <f t="shared" si="12"/>
        <v>1</v>
      </c>
      <c r="AW56" s="4">
        <f t="shared" si="13"/>
        <v>2.9073038481008183E-3</v>
      </c>
      <c r="AX56" s="4">
        <f t="shared" si="14"/>
        <v>-7.5224922191694686E-3</v>
      </c>
      <c r="AY56" s="4">
        <f t="shared" si="15"/>
        <v>-4.6151883710686507E-3</v>
      </c>
      <c r="AZ56" s="13">
        <f t="shared" si="16"/>
        <v>-9.1938593425838419E-4</v>
      </c>
      <c r="BB56" s="13">
        <f t="shared" si="17"/>
        <v>-4.6151883710686507E-3</v>
      </c>
      <c r="BC56" s="13">
        <f t="shared" si="18"/>
        <v>-6.1469250668010908E-3</v>
      </c>
    </row>
    <row r="57" spans="1:55" x14ac:dyDescent="0.25">
      <c r="A57" s="1">
        <v>46105</v>
      </c>
      <c r="B57" s="2">
        <v>45.09</v>
      </c>
      <c r="C57" s="2">
        <v>114.11</v>
      </c>
      <c r="D57" s="3">
        <v>2.5307163450875998</v>
      </c>
      <c r="E57" s="3">
        <v>2.5320125611126798</v>
      </c>
      <c r="F57" s="3">
        <v>2.5241105588353601</v>
      </c>
      <c r="G57" s="3">
        <v>2.5273397528713701</v>
      </c>
      <c r="H57" s="2">
        <v>114.16844638057</v>
      </c>
      <c r="I57" s="2">
        <v>113.796635432938</v>
      </c>
      <c r="J57" s="2">
        <v>113.937697232394</v>
      </c>
      <c r="K57" s="4">
        <v>-5.1206220100512203E-4</v>
      </c>
      <c r="L57" s="4">
        <v>2.7499398070858199E-3</v>
      </c>
      <c r="M57" s="4">
        <v>1.5111119514392101E-3</v>
      </c>
      <c r="N57" s="2">
        <v>0</v>
      </c>
      <c r="O57" s="2">
        <v>0</v>
      </c>
      <c r="P57" s="2">
        <v>45.09</v>
      </c>
      <c r="Q57" s="2">
        <v>114.11</v>
      </c>
      <c r="R57" s="3">
        <v>2.5307163450875998</v>
      </c>
      <c r="S57" s="3">
        <v>2.5327235982420699</v>
      </c>
      <c r="T57" s="3">
        <v>2.5294874452498202</v>
      </c>
      <c r="U57" s="3">
        <v>2.5300281960786002</v>
      </c>
      <c r="V57" s="2">
        <v>114.20050704473501</v>
      </c>
      <c r="W57" s="2">
        <v>114.039079241365</v>
      </c>
      <c r="X57" s="2">
        <v>114.058919136608</v>
      </c>
      <c r="Y57" s="4">
        <v>-7.9284173687472505E-4</v>
      </c>
      <c r="Z57" s="4">
        <v>6.2170543185357402E-4</v>
      </c>
      <c r="AA57" s="4">
        <v>4.4774603340954402E-4</v>
      </c>
      <c r="AC57" s="4">
        <f t="shared" si="0"/>
        <v>6.8988812623840719E-3</v>
      </c>
      <c r="AD57" s="4">
        <f t="shared" si="0"/>
        <v>6.0651528607063611E-3</v>
      </c>
      <c r="AE57" s="4"/>
      <c r="AF57" s="4"/>
      <c r="AH57">
        <f t="shared" si="2"/>
        <v>0</v>
      </c>
      <c r="AI57">
        <f t="shared" si="3"/>
        <v>1</v>
      </c>
      <c r="AJ57">
        <f t="shared" ref="AJ57:AJ120" si="19">AK57</f>
        <v>0</v>
      </c>
      <c r="AK57">
        <f t="shared" si="1"/>
        <v>0</v>
      </c>
      <c r="AL57" s="4">
        <f t="shared" si="5"/>
        <v>0</v>
      </c>
      <c r="AM57" s="4">
        <f t="shared" si="6"/>
        <v>0</v>
      </c>
      <c r="AN57" s="4">
        <f t="shared" si="7"/>
        <v>0</v>
      </c>
      <c r="AO57" s="13">
        <f t="shared" si="8"/>
        <v>-5.2275391325427066E-3</v>
      </c>
      <c r="AQ57" s="4"/>
      <c r="AS57">
        <f t="shared" si="9"/>
        <v>0</v>
      </c>
      <c r="AT57">
        <f t="shared" si="10"/>
        <v>0</v>
      </c>
      <c r="AU57">
        <f t="shared" si="11"/>
        <v>1</v>
      </c>
      <c r="AV57">
        <f t="shared" si="12"/>
        <v>1</v>
      </c>
      <c r="AW57" s="4">
        <f t="shared" si="13"/>
        <v>6.8988812623840719E-3</v>
      </c>
      <c r="AX57" s="4">
        <f t="shared" si="14"/>
        <v>-6.0651528607063611E-3</v>
      </c>
      <c r="AY57" s="4">
        <f t="shared" si="15"/>
        <v>8.3372840167771078E-4</v>
      </c>
      <c r="AZ57" s="13">
        <f t="shared" si="16"/>
        <v>-8.5657532580673407E-5</v>
      </c>
      <c r="BB57" s="13">
        <f t="shared" si="17"/>
        <v>8.3372840167771078E-4</v>
      </c>
      <c r="BC57" s="13">
        <f t="shared" si="18"/>
        <v>-5.31319666512338E-3</v>
      </c>
    </row>
    <row r="58" spans="1:55" x14ac:dyDescent="0.25">
      <c r="A58" s="1">
        <v>46106</v>
      </c>
      <c r="B58" s="2">
        <v>45.25</v>
      </c>
      <c r="C58" s="2">
        <v>114.49</v>
      </c>
      <c r="D58" s="3">
        <v>2.5301657458563498</v>
      </c>
      <c r="E58" s="3">
        <v>2.5320125611126798</v>
      </c>
      <c r="F58" s="3">
        <v>2.5240407136679099</v>
      </c>
      <c r="G58" s="3">
        <v>2.5277500671912199</v>
      </c>
      <c r="H58" s="2">
        <v>114.573568390348</v>
      </c>
      <c r="I58" s="2">
        <v>114.2160027873</v>
      </c>
      <c r="J58" s="2">
        <v>114.36212381742899</v>
      </c>
      <c r="K58" s="4">
        <v>-7.2965242481467802E-4</v>
      </c>
      <c r="L58" s="4">
        <v>2.3960660450376E-3</v>
      </c>
      <c r="M58" s="4">
        <v>1.1175443229087801E-3</v>
      </c>
      <c r="N58" s="2">
        <v>0</v>
      </c>
      <c r="O58" s="2">
        <v>0</v>
      </c>
      <c r="P58" s="2">
        <v>45.25</v>
      </c>
      <c r="Q58" s="2">
        <v>114.49</v>
      </c>
      <c r="R58" s="3">
        <v>2.5301657458563498</v>
      </c>
      <c r="S58" s="3">
        <v>2.5327235982420699</v>
      </c>
      <c r="T58" s="3">
        <v>2.5294176000823598</v>
      </c>
      <c r="U58" s="3">
        <v>2.5304385103984401</v>
      </c>
      <c r="V58" s="2">
        <v>114.605742820453</v>
      </c>
      <c r="W58" s="2">
        <v>114.459306897554</v>
      </c>
      <c r="X58" s="2">
        <v>114.483775872556</v>
      </c>
      <c r="Y58" s="4">
        <v>-1.0104319606843699E-3</v>
      </c>
      <c r="Z58" s="4">
        <v>2.68121384994838E-4</v>
      </c>
      <c r="AA58" s="4">
        <v>5.4365417357927297E-5</v>
      </c>
      <c r="AC58" s="4">
        <f t="shared" si="0"/>
        <v>3.5421777129423342E-3</v>
      </c>
      <c r="AD58" s="4">
        <f t="shared" si="0"/>
        <v>3.3245874891327091E-3</v>
      </c>
      <c r="AE58" s="4"/>
      <c r="AF58" s="4"/>
      <c r="AH58">
        <f t="shared" si="2"/>
        <v>0</v>
      </c>
      <c r="AI58">
        <f t="shared" si="3"/>
        <v>1</v>
      </c>
      <c r="AJ58">
        <f t="shared" si="19"/>
        <v>0</v>
      </c>
      <c r="AK58">
        <f t="shared" ref="AK58:AK121" si="20">IF(AH57,1,IF(AI57,0,AJ57))</f>
        <v>0</v>
      </c>
      <c r="AL58" s="4">
        <f t="shared" si="5"/>
        <v>0</v>
      </c>
      <c r="AM58" s="4">
        <f t="shared" si="6"/>
        <v>0</v>
      </c>
      <c r="AN58" s="4">
        <f t="shared" si="7"/>
        <v>0</v>
      </c>
      <c r="AO58" s="13">
        <f t="shared" si="8"/>
        <v>-5.2275391325427066E-3</v>
      </c>
      <c r="AQ58" s="4"/>
      <c r="AS58">
        <f t="shared" si="9"/>
        <v>0</v>
      </c>
      <c r="AT58">
        <f t="shared" si="10"/>
        <v>0</v>
      </c>
      <c r="AU58">
        <f t="shared" si="11"/>
        <v>1</v>
      </c>
      <c r="AV58">
        <f t="shared" si="12"/>
        <v>1</v>
      </c>
      <c r="AW58" s="4">
        <f t="shared" si="13"/>
        <v>3.5421777129423342E-3</v>
      </c>
      <c r="AX58" s="4">
        <f t="shared" si="14"/>
        <v>-3.3245874891327091E-3</v>
      </c>
      <c r="AY58" s="4">
        <f t="shared" si="15"/>
        <v>2.1759022380962506E-4</v>
      </c>
      <c r="AZ58" s="13">
        <f t="shared" si="16"/>
        <v>1.3193269122895165E-4</v>
      </c>
      <c r="BB58" s="13">
        <f t="shared" si="17"/>
        <v>2.1759022380962506E-4</v>
      </c>
      <c r="BC58" s="13">
        <f t="shared" si="18"/>
        <v>-5.0956064413137554E-3</v>
      </c>
    </row>
    <row r="59" spans="1:55" x14ac:dyDescent="0.25">
      <c r="A59" s="1">
        <v>46107</v>
      </c>
      <c r="B59" s="2">
        <v>45.33</v>
      </c>
      <c r="C59" s="2">
        <v>114.81</v>
      </c>
      <c r="D59" s="3">
        <v>2.53275976174718</v>
      </c>
      <c r="E59" s="3">
        <v>2.5320125611126798</v>
      </c>
      <c r="F59" s="3">
        <v>2.5242199156490801</v>
      </c>
      <c r="G59" s="3">
        <v>2.5280103528622999</v>
      </c>
      <c r="H59" s="2">
        <v>114.77612939523701</v>
      </c>
      <c r="I59" s="2">
        <v>114.414765550566</v>
      </c>
      <c r="J59" s="2">
        <v>114.58291054577801</v>
      </c>
      <c r="K59" s="4">
        <v>2.9505793836215099E-4</v>
      </c>
      <c r="L59" s="4">
        <v>3.4484479908139698E-3</v>
      </c>
      <c r="M59" s="4">
        <v>1.9799175821565099E-3</v>
      </c>
      <c r="N59" s="2">
        <v>0</v>
      </c>
      <c r="O59" s="2">
        <v>0</v>
      </c>
      <c r="P59" s="2">
        <v>45.33</v>
      </c>
      <c r="Q59" s="2">
        <v>114.81</v>
      </c>
      <c r="R59" s="3">
        <v>2.53275976174718</v>
      </c>
      <c r="S59" s="3">
        <v>2.5327235982420699</v>
      </c>
      <c r="T59" s="3">
        <v>2.52959680206353</v>
      </c>
      <c r="U59" s="3">
        <v>2.53069879606953</v>
      </c>
      <c r="V59" s="2">
        <v>114.808360708313</v>
      </c>
      <c r="W59" s="2">
        <v>114.65849981173299</v>
      </c>
      <c r="X59" s="2">
        <v>114.704777676361</v>
      </c>
      <c r="Y59" s="4">
        <v>1.4278402492602801E-5</v>
      </c>
      <c r="Z59" s="4">
        <v>1.3204445089687799E-3</v>
      </c>
      <c r="AA59" s="4">
        <v>9.1691116428771805E-4</v>
      </c>
      <c r="AC59" s="4">
        <f t="shared" si="0"/>
        <v>1.7663948068227955E-3</v>
      </c>
      <c r="AD59" s="4">
        <f t="shared" si="0"/>
        <v>2.7911051699996007E-3</v>
      </c>
      <c r="AE59" s="4"/>
      <c r="AF59" s="4"/>
      <c r="AH59">
        <f t="shared" si="2"/>
        <v>0</v>
      </c>
      <c r="AI59">
        <f t="shared" si="3"/>
        <v>1</v>
      </c>
      <c r="AJ59">
        <f t="shared" si="19"/>
        <v>0</v>
      </c>
      <c r="AK59">
        <f t="shared" si="20"/>
        <v>0</v>
      </c>
      <c r="AL59" s="4">
        <f t="shared" si="5"/>
        <v>0</v>
      </c>
      <c r="AM59" s="4">
        <f t="shared" si="6"/>
        <v>0</v>
      </c>
      <c r="AN59" s="4">
        <f t="shared" si="7"/>
        <v>0</v>
      </c>
      <c r="AO59" s="13">
        <f t="shared" si="8"/>
        <v>-5.2275391325427066E-3</v>
      </c>
      <c r="AQ59" s="4"/>
      <c r="AS59">
        <f t="shared" si="9"/>
        <v>0</v>
      </c>
      <c r="AT59">
        <f t="shared" si="10"/>
        <v>0</v>
      </c>
      <c r="AU59">
        <f t="shared" si="11"/>
        <v>1</v>
      </c>
      <c r="AV59">
        <f t="shared" si="12"/>
        <v>1</v>
      </c>
      <c r="AW59" s="4">
        <f t="shared" si="13"/>
        <v>1.7663948068227955E-3</v>
      </c>
      <c r="AX59" s="4">
        <f t="shared" si="14"/>
        <v>-2.7911051699996007E-3</v>
      </c>
      <c r="AY59" s="4">
        <f t="shared" si="15"/>
        <v>-1.0247103631768051E-3</v>
      </c>
      <c r="AZ59" s="13">
        <f t="shared" si="16"/>
        <v>-8.9277767194785346E-4</v>
      </c>
      <c r="BB59" s="13">
        <f t="shared" si="17"/>
        <v>-1.0247103631768051E-3</v>
      </c>
      <c r="BC59" s="13">
        <f t="shared" si="18"/>
        <v>-6.1203168044905608E-3</v>
      </c>
    </row>
    <row r="60" spans="1:55" x14ac:dyDescent="0.25">
      <c r="A60" s="1">
        <v>46108</v>
      </c>
      <c r="B60" s="2">
        <v>45.59</v>
      </c>
      <c r="C60" s="2">
        <v>115.34</v>
      </c>
      <c r="D60" s="3">
        <v>2.52994077648607</v>
      </c>
      <c r="E60" s="3">
        <v>2.5320125611126798</v>
      </c>
      <c r="F60" s="3">
        <v>2.5244030904016102</v>
      </c>
      <c r="G60" s="3">
        <v>2.5280669978043502</v>
      </c>
      <c r="H60" s="2">
        <v>115.434452661127</v>
      </c>
      <c r="I60" s="2">
        <v>115.079185954441</v>
      </c>
      <c r="J60" s="2">
        <v>115.251991986992</v>
      </c>
      <c r="K60" s="4">
        <v>-8.1857125268403096E-4</v>
      </c>
      <c r="L60" s="4">
        <v>2.26382326510563E-3</v>
      </c>
      <c r="M60" s="4">
        <v>7.6332240788090503E-4</v>
      </c>
      <c r="N60" s="2">
        <v>0</v>
      </c>
      <c r="O60" s="2">
        <v>0</v>
      </c>
      <c r="P60" s="2">
        <v>45.59</v>
      </c>
      <c r="Q60" s="2">
        <v>115.34</v>
      </c>
      <c r="R60" s="3">
        <v>2.52994077648607</v>
      </c>
      <c r="S60" s="3">
        <v>2.5327235982420699</v>
      </c>
      <c r="T60" s="3">
        <v>2.52977997681606</v>
      </c>
      <c r="U60" s="3">
        <v>2.53075544101157</v>
      </c>
      <c r="V60" s="2">
        <v>115.46686884385601</v>
      </c>
      <c r="W60" s="2">
        <v>115.324318206076</v>
      </c>
      <c r="X60" s="2">
        <v>115.374558112809</v>
      </c>
      <c r="Y60" s="4">
        <v>-1.0993507885536599E-3</v>
      </c>
      <c r="Z60" s="4">
        <v>1.3597069602558801E-4</v>
      </c>
      <c r="AA60" s="4">
        <v>-2.9957462026688098E-4</v>
      </c>
      <c r="AC60" s="4">
        <f t="shared" si="0"/>
        <v>5.719329272592345E-3</v>
      </c>
      <c r="AD60" s="4">
        <f t="shared" si="0"/>
        <v>4.6057000815460476E-3</v>
      </c>
      <c r="AE60" s="4"/>
      <c r="AF60" s="4"/>
      <c r="AH60">
        <f t="shared" si="2"/>
        <v>0</v>
      </c>
      <c r="AI60">
        <f t="shared" si="3"/>
        <v>0</v>
      </c>
      <c r="AJ60">
        <f t="shared" si="19"/>
        <v>0</v>
      </c>
      <c r="AK60">
        <f t="shared" si="20"/>
        <v>0</v>
      </c>
      <c r="AL60" s="4">
        <f t="shared" si="5"/>
        <v>0</v>
      </c>
      <c r="AM60" s="4">
        <f t="shared" si="6"/>
        <v>0</v>
      </c>
      <c r="AN60" s="4">
        <f t="shared" si="7"/>
        <v>0</v>
      </c>
      <c r="AO60" s="13">
        <f t="shared" si="8"/>
        <v>-5.2275391325427066E-3</v>
      </c>
      <c r="AQ60" s="4"/>
      <c r="AS60">
        <f t="shared" si="9"/>
        <v>0</v>
      </c>
      <c r="AT60">
        <f t="shared" si="10"/>
        <v>1</v>
      </c>
      <c r="AU60">
        <f t="shared" si="11"/>
        <v>1</v>
      </c>
      <c r="AV60">
        <f t="shared" si="12"/>
        <v>1</v>
      </c>
      <c r="AW60" s="4">
        <f t="shared" si="13"/>
        <v>5.719329272592345E-3</v>
      </c>
      <c r="AX60" s="4">
        <f t="shared" si="14"/>
        <v>-4.6057000815460476E-3</v>
      </c>
      <c r="AY60" s="4">
        <f t="shared" si="15"/>
        <v>1.1136291910462974E-3</v>
      </c>
      <c r="AZ60" s="13">
        <f t="shared" si="16"/>
        <v>2.2085151909844391E-4</v>
      </c>
      <c r="BB60" s="13">
        <f t="shared" si="17"/>
        <v>1.1136291910462974E-3</v>
      </c>
      <c r="BC60" s="13">
        <f t="shared" si="18"/>
        <v>-5.0066876134442634E-3</v>
      </c>
    </row>
    <row r="61" spans="1:55" x14ac:dyDescent="0.25">
      <c r="A61" s="1">
        <v>46111</v>
      </c>
      <c r="B61" s="2">
        <v>45.92</v>
      </c>
      <c r="C61" s="2">
        <v>116.21</v>
      </c>
      <c r="D61" s="3">
        <v>2.5307055749128899</v>
      </c>
      <c r="E61" s="3">
        <v>2.5320125611126798</v>
      </c>
      <c r="F61" s="3">
        <v>2.5250826195391101</v>
      </c>
      <c r="G61" s="3">
        <v>2.5279820527796701</v>
      </c>
      <c r="H61" s="2">
        <v>116.270016806294</v>
      </c>
      <c r="I61" s="2">
        <v>115.920589911242</v>
      </c>
      <c r="J61" s="2">
        <v>116.08883653917501</v>
      </c>
      <c r="K61" s="4">
        <v>-5.1631799112927801E-4</v>
      </c>
      <c r="L61" s="4">
        <v>2.4935122839409101E-3</v>
      </c>
      <c r="M61" s="4">
        <v>1.04316899401433E-3</v>
      </c>
      <c r="N61" s="2">
        <v>0</v>
      </c>
      <c r="O61" s="2">
        <v>0</v>
      </c>
      <c r="P61" s="2">
        <v>45.92</v>
      </c>
      <c r="Q61" s="2">
        <v>116.21</v>
      </c>
      <c r="R61" s="3">
        <v>2.5307055749128899</v>
      </c>
      <c r="S61" s="3">
        <v>2.5327235982420699</v>
      </c>
      <c r="T61" s="3">
        <v>2.53045950595356</v>
      </c>
      <c r="U61" s="3">
        <v>2.5306704959869002</v>
      </c>
      <c r="V61" s="2">
        <v>116.302667631275</v>
      </c>
      <c r="W61" s="2">
        <v>116.167496535393</v>
      </c>
      <c r="X61" s="2">
        <v>116.212289851251</v>
      </c>
      <c r="Y61" s="4">
        <v>-7.9709752699896105E-4</v>
      </c>
      <c r="Z61" s="4">
        <v>3.6581395112671801E-4</v>
      </c>
      <c r="AA61" s="4">
        <v>-1.9704231063826499E-5</v>
      </c>
      <c r="AC61" s="4">
        <f t="shared" si="0"/>
        <v>7.2123577859608606E-3</v>
      </c>
      <c r="AD61" s="4">
        <f t="shared" si="0"/>
        <v>7.5146110475157908E-3</v>
      </c>
      <c r="AE61" s="4"/>
      <c r="AF61" s="4"/>
      <c r="AH61">
        <f t="shared" si="2"/>
        <v>0</v>
      </c>
      <c r="AI61">
        <f t="shared" si="3"/>
        <v>0</v>
      </c>
      <c r="AJ61">
        <f t="shared" si="19"/>
        <v>0</v>
      </c>
      <c r="AK61">
        <f t="shared" si="20"/>
        <v>0</v>
      </c>
      <c r="AL61" s="4">
        <f t="shared" si="5"/>
        <v>0</v>
      </c>
      <c r="AM61" s="4">
        <f t="shared" si="6"/>
        <v>0</v>
      </c>
      <c r="AN61" s="4">
        <f t="shared" si="7"/>
        <v>0</v>
      </c>
      <c r="AO61" s="13">
        <f t="shared" si="8"/>
        <v>-5.2275391325427066E-3</v>
      </c>
      <c r="AQ61" s="4"/>
      <c r="AS61">
        <f t="shared" si="9"/>
        <v>0</v>
      </c>
      <c r="AT61">
        <f t="shared" si="10"/>
        <v>1</v>
      </c>
      <c r="AU61">
        <f t="shared" si="11"/>
        <v>1</v>
      </c>
      <c r="AV61">
        <f t="shared" si="12"/>
        <v>0</v>
      </c>
      <c r="AW61" s="4">
        <f t="shared" si="13"/>
        <v>0</v>
      </c>
      <c r="AX61" s="4">
        <f t="shared" si="14"/>
        <v>0</v>
      </c>
      <c r="AY61" s="4">
        <f t="shared" si="15"/>
        <v>0</v>
      </c>
      <c r="AZ61" s="13">
        <f t="shared" si="16"/>
        <v>2.2085151909844391E-4</v>
      </c>
      <c r="BB61" s="13">
        <f t="shared" si="17"/>
        <v>0</v>
      </c>
      <c r="BC61" s="13">
        <f t="shared" si="18"/>
        <v>-5.0066876134442634E-3</v>
      </c>
    </row>
    <row r="62" spans="1:55" x14ac:dyDescent="0.25">
      <c r="A62" s="1">
        <v>46112</v>
      </c>
      <c r="B62" s="2">
        <v>45.89</v>
      </c>
      <c r="C62" s="2">
        <v>116.11</v>
      </c>
      <c r="D62" s="3">
        <v>2.5301808672913402</v>
      </c>
      <c r="E62" s="3">
        <v>2.5320125611126798</v>
      </c>
      <c r="F62" s="3">
        <v>2.5269018944710901</v>
      </c>
      <c r="G62" s="3">
        <v>2.52781805599128</v>
      </c>
      <c r="H62" s="2">
        <v>116.19405642946001</v>
      </c>
      <c r="I62" s="2">
        <v>115.87604141064899</v>
      </c>
      <c r="J62" s="2">
        <v>116.009096402059</v>
      </c>
      <c r="K62" s="4">
        <v>-7.2367598242780904E-4</v>
      </c>
      <c r="L62" s="4">
        <v>2.0170064306069698E-3</v>
      </c>
      <c r="M62" s="4">
        <v>8.6941234788920005E-4</v>
      </c>
      <c r="N62" s="2">
        <v>0</v>
      </c>
      <c r="O62" s="2">
        <v>0</v>
      </c>
      <c r="P62" s="2">
        <v>45.89</v>
      </c>
      <c r="Q62" s="2">
        <v>116.11</v>
      </c>
      <c r="R62" s="3">
        <v>2.5301808672913402</v>
      </c>
      <c r="S62" s="3">
        <v>2.5327235982420699</v>
      </c>
      <c r="T62" s="3">
        <v>2.5309598757295899</v>
      </c>
      <c r="U62" s="3">
        <v>2.5305064991984998</v>
      </c>
      <c r="V62" s="2">
        <v>116.22668592332801</v>
      </c>
      <c r="W62" s="2">
        <v>116.12278672820899</v>
      </c>
      <c r="X62" s="2">
        <v>116.132469060839</v>
      </c>
      <c r="Y62" s="4">
        <v>-1.00445551829741E-3</v>
      </c>
      <c r="Z62" s="4">
        <v>-1.1011992236107101E-4</v>
      </c>
      <c r="AA62" s="4">
        <v>-1.9349657278508201E-4</v>
      </c>
      <c r="AC62" s="4">
        <f t="shared" si="0"/>
        <v>-6.5352360456885172E-4</v>
      </c>
      <c r="AD62" s="4">
        <f t="shared" si="0"/>
        <v>-8.60881595867543E-4</v>
      </c>
      <c r="AE62" s="4"/>
      <c r="AF62" s="4"/>
      <c r="AH62">
        <f t="shared" si="2"/>
        <v>0</v>
      </c>
      <c r="AI62">
        <f t="shared" si="3"/>
        <v>0</v>
      </c>
      <c r="AJ62">
        <f t="shared" si="19"/>
        <v>0</v>
      </c>
      <c r="AK62">
        <f t="shared" si="20"/>
        <v>0</v>
      </c>
      <c r="AL62" s="4">
        <f t="shared" si="5"/>
        <v>0</v>
      </c>
      <c r="AM62" s="4">
        <f t="shared" si="6"/>
        <v>0</v>
      </c>
      <c r="AN62" s="4">
        <f t="shared" si="7"/>
        <v>0</v>
      </c>
      <c r="AO62" s="13">
        <f t="shared" si="8"/>
        <v>-5.2275391325427066E-3</v>
      </c>
      <c r="AQ62" s="4"/>
      <c r="AS62">
        <f t="shared" si="9"/>
        <v>0</v>
      </c>
      <c r="AT62">
        <f t="shared" si="10"/>
        <v>1</v>
      </c>
      <c r="AU62">
        <f t="shared" si="11"/>
        <v>0</v>
      </c>
      <c r="AV62">
        <f t="shared" si="12"/>
        <v>0</v>
      </c>
      <c r="AW62" s="4">
        <f t="shared" si="13"/>
        <v>0</v>
      </c>
      <c r="AX62" s="4">
        <f t="shared" si="14"/>
        <v>0</v>
      </c>
      <c r="AY62" s="4">
        <f t="shared" si="15"/>
        <v>0</v>
      </c>
      <c r="AZ62" s="13">
        <f t="shared" si="16"/>
        <v>2.2085151909844391E-4</v>
      </c>
      <c r="BB62" s="13">
        <f t="shared" si="17"/>
        <v>0</v>
      </c>
      <c r="BC62" s="13">
        <f t="shared" si="18"/>
        <v>-5.0066876134442634E-3</v>
      </c>
    </row>
    <row r="63" spans="1:55" x14ac:dyDescent="0.25">
      <c r="A63" s="1">
        <v>46113</v>
      </c>
      <c r="B63" s="2">
        <v>46.11</v>
      </c>
      <c r="C63" s="2">
        <v>116.61</v>
      </c>
      <c r="D63" s="3">
        <v>2.52895250487963</v>
      </c>
      <c r="E63" s="3">
        <v>2.5320125611126798</v>
      </c>
      <c r="F63" s="3">
        <v>2.5283098776789301</v>
      </c>
      <c r="G63" s="3">
        <v>2.5276631849374001</v>
      </c>
      <c r="H63" s="2">
        <v>116.751099192905</v>
      </c>
      <c r="I63" s="2">
        <v>116.51544635406199</v>
      </c>
      <c r="J63" s="2">
        <v>116.55769056175799</v>
      </c>
      <c r="K63" s="4">
        <v>-1.20927790097322E-3</v>
      </c>
      <c r="L63" s="4">
        <v>8.1118258518363801E-4</v>
      </c>
      <c r="M63" s="4">
        <v>4.4868514152634901E-4</v>
      </c>
      <c r="N63" s="2">
        <v>0</v>
      </c>
      <c r="O63" s="2">
        <v>0</v>
      </c>
      <c r="P63" s="2">
        <v>46.11</v>
      </c>
      <c r="Q63" s="2">
        <v>116.61</v>
      </c>
      <c r="R63" s="3">
        <v>2.52895250487963</v>
      </c>
      <c r="S63" s="3">
        <v>2.5327235982420699</v>
      </c>
      <c r="T63" s="3">
        <v>2.5310376642017198</v>
      </c>
      <c r="U63" s="3">
        <v>2.5303516281446199</v>
      </c>
      <c r="V63" s="2">
        <v>116.783885114941</v>
      </c>
      <c r="W63" s="2">
        <v>116.702559869891</v>
      </c>
      <c r="X63" s="2">
        <v>116.681654678043</v>
      </c>
      <c r="Y63" s="4">
        <v>-1.49005743684286E-3</v>
      </c>
      <c r="Z63" s="4">
        <v>-7.9344099433897896E-4</v>
      </c>
      <c r="AA63" s="4">
        <v>-6.1429270065769398E-4</v>
      </c>
      <c r="AC63" s="4">
        <f t="shared" si="0"/>
        <v>4.7826178118720655E-3</v>
      </c>
      <c r="AD63" s="4">
        <f t="shared" si="0"/>
        <v>4.2970158933267532E-3</v>
      </c>
      <c r="AE63" s="4"/>
      <c r="AF63" s="4"/>
      <c r="AH63">
        <f t="shared" si="2"/>
        <v>0</v>
      </c>
      <c r="AI63">
        <f t="shared" si="3"/>
        <v>0</v>
      </c>
      <c r="AJ63">
        <f t="shared" si="19"/>
        <v>0</v>
      </c>
      <c r="AK63">
        <f t="shared" si="20"/>
        <v>0</v>
      </c>
      <c r="AL63" s="4">
        <f t="shared" si="5"/>
        <v>0</v>
      </c>
      <c r="AM63" s="4">
        <f t="shared" si="6"/>
        <v>0</v>
      </c>
      <c r="AN63" s="4">
        <f t="shared" si="7"/>
        <v>0</v>
      </c>
      <c r="AO63" s="13">
        <f t="shared" si="8"/>
        <v>-5.2275391325427066E-3</v>
      </c>
      <c r="AQ63" s="4"/>
      <c r="AS63">
        <f t="shared" si="9"/>
        <v>0</v>
      </c>
      <c r="AT63">
        <f t="shared" si="10"/>
        <v>1</v>
      </c>
      <c r="AU63">
        <f t="shared" si="11"/>
        <v>0</v>
      </c>
      <c r="AV63">
        <f t="shared" si="12"/>
        <v>0</v>
      </c>
      <c r="AW63" s="4">
        <f t="shared" si="13"/>
        <v>0</v>
      </c>
      <c r="AX63" s="4">
        <f t="shared" si="14"/>
        <v>0</v>
      </c>
      <c r="AY63" s="4">
        <f t="shared" si="15"/>
        <v>0</v>
      </c>
      <c r="AZ63" s="13">
        <f t="shared" si="16"/>
        <v>2.2085151909844391E-4</v>
      </c>
      <c r="BB63" s="13">
        <f t="shared" si="17"/>
        <v>0</v>
      </c>
      <c r="BC63" s="13">
        <f t="shared" si="18"/>
        <v>-5.0066876134442634E-3</v>
      </c>
    </row>
    <row r="64" spans="1:55" x14ac:dyDescent="0.25">
      <c r="A64" s="1">
        <v>46114</v>
      </c>
      <c r="B64" s="2">
        <v>46.34</v>
      </c>
      <c r="C64" s="2">
        <v>117.48</v>
      </c>
      <c r="D64" s="3">
        <v>2.5351747949935199</v>
      </c>
      <c r="E64" s="3">
        <v>2.5320125611126798</v>
      </c>
      <c r="F64" s="3">
        <v>2.5302588139896298</v>
      </c>
      <c r="G64" s="3">
        <v>2.527684184815</v>
      </c>
      <c r="H64" s="2">
        <v>117.333462081961</v>
      </c>
      <c r="I64" s="2">
        <v>117.16187973164099</v>
      </c>
      <c r="J64" s="2">
        <v>117.131911989999</v>
      </c>
      <c r="K64" s="4">
        <v>1.24812211158863E-3</v>
      </c>
      <c r="L64" s="4">
        <v>2.7115403578898099E-3</v>
      </c>
      <c r="M64" s="4">
        <v>2.96735372439807E-3</v>
      </c>
      <c r="N64" s="2">
        <v>0</v>
      </c>
      <c r="O64" s="2">
        <v>0</v>
      </c>
      <c r="P64" s="2">
        <v>46.34</v>
      </c>
      <c r="Q64" s="2">
        <v>117.48</v>
      </c>
      <c r="R64" s="3">
        <v>2.5351747949935199</v>
      </c>
      <c r="S64" s="3">
        <v>2.5327235982420699</v>
      </c>
      <c r="T64" s="3">
        <v>2.5316509752438301</v>
      </c>
      <c r="U64" s="3">
        <v>2.5303726280222301</v>
      </c>
      <c r="V64" s="2">
        <v>117.36641154253699</v>
      </c>
      <c r="W64" s="2">
        <v>117.28828535910699</v>
      </c>
      <c r="X64" s="2">
        <v>117.256494448222</v>
      </c>
      <c r="Y64" s="4">
        <v>9.6734257571891996E-4</v>
      </c>
      <c r="Z64" s="4">
        <v>1.6332247195512399E-3</v>
      </c>
      <c r="AA64" s="4">
        <v>1.9043107876916001E-3</v>
      </c>
      <c r="AC64" s="4">
        <f t="shared" si="0"/>
        <v>4.975672785615992E-3</v>
      </c>
      <c r="AD64" s="4">
        <f t="shared" si="0"/>
        <v>7.4330727981777997E-3</v>
      </c>
      <c r="AE64" s="4"/>
      <c r="AF64" s="4"/>
      <c r="AH64">
        <f t="shared" si="2"/>
        <v>0</v>
      </c>
      <c r="AI64">
        <f t="shared" si="3"/>
        <v>1</v>
      </c>
      <c r="AJ64">
        <f t="shared" si="19"/>
        <v>0</v>
      </c>
      <c r="AK64">
        <f t="shared" si="20"/>
        <v>0</v>
      </c>
      <c r="AL64" s="4">
        <f t="shared" si="5"/>
        <v>0</v>
      </c>
      <c r="AM64" s="4">
        <f t="shared" si="6"/>
        <v>0</v>
      </c>
      <c r="AN64" s="4">
        <f t="shared" si="7"/>
        <v>0</v>
      </c>
      <c r="AO64" s="13">
        <f t="shared" si="8"/>
        <v>-5.2275391325427066E-3</v>
      </c>
      <c r="AQ64" s="4"/>
      <c r="AS64">
        <f t="shared" si="9"/>
        <v>1</v>
      </c>
      <c r="AT64">
        <f t="shared" si="10"/>
        <v>0</v>
      </c>
      <c r="AU64">
        <f t="shared" si="11"/>
        <v>0</v>
      </c>
      <c r="AV64">
        <f t="shared" si="12"/>
        <v>0</v>
      </c>
      <c r="AW64" s="4">
        <f t="shared" si="13"/>
        <v>0</v>
      </c>
      <c r="AX64" s="4">
        <f t="shared" si="14"/>
        <v>0</v>
      </c>
      <c r="AY64" s="4">
        <f t="shared" si="15"/>
        <v>0</v>
      </c>
      <c r="AZ64" s="13">
        <f t="shared" si="16"/>
        <v>2.2085151909844391E-4</v>
      </c>
      <c r="BB64" s="13">
        <f t="shared" si="17"/>
        <v>0</v>
      </c>
      <c r="BC64" s="13">
        <f t="shared" si="18"/>
        <v>-5.0066876134442634E-3</v>
      </c>
    </row>
    <row r="65" spans="1:55" x14ac:dyDescent="0.25">
      <c r="A65" s="1">
        <v>46118</v>
      </c>
      <c r="B65" s="2">
        <v>46.17</v>
      </c>
      <c r="C65" s="2">
        <v>116.92</v>
      </c>
      <c r="D65" s="3">
        <v>2.53238033354992</v>
      </c>
      <c r="E65" s="3">
        <v>2.5320125611126798</v>
      </c>
      <c r="F65" s="3">
        <v>2.5313803859784398</v>
      </c>
      <c r="G65" s="3">
        <v>2.5276236978553599</v>
      </c>
      <c r="H65" s="2">
        <v>116.903019946572</v>
      </c>
      <c r="I65" s="2">
        <v>116.822049441901</v>
      </c>
      <c r="J65" s="2">
        <v>116.70317881290801</v>
      </c>
      <c r="K65" s="4">
        <v>1.4523850954709799E-4</v>
      </c>
      <c r="L65" s="4">
        <v>8.3810819718647901E-4</v>
      </c>
      <c r="M65" s="4">
        <v>1.85616213634788E-3</v>
      </c>
      <c r="N65" s="2">
        <v>0</v>
      </c>
      <c r="O65" s="2">
        <v>0</v>
      </c>
      <c r="P65" s="2">
        <v>46.17</v>
      </c>
      <c r="Q65" s="2">
        <v>116.92</v>
      </c>
      <c r="R65" s="3">
        <v>2.53238033354992</v>
      </c>
      <c r="S65" s="3">
        <v>2.5327235982420699</v>
      </c>
      <c r="T65" s="3">
        <v>2.5313803859784398</v>
      </c>
      <c r="U65" s="3">
        <v>2.5303121410625899</v>
      </c>
      <c r="V65" s="2">
        <v>116.935848530836</v>
      </c>
      <c r="W65" s="2">
        <v>116.886325527007</v>
      </c>
      <c r="X65" s="2">
        <v>116.827304235786</v>
      </c>
      <c r="Y65" s="4">
        <v>-1.3554102632254799E-4</v>
      </c>
      <c r="Z65" s="4">
        <v>2.8805442409814602E-4</v>
      </c>
      <c r="AA65" s="4">
        <v>7.9312802665793404E-4</v>
      </c>
      <c r="AC65" s="4">
        <f t="shared" si="0"/>
        <v>-3.6752824853326076E-3</v>
      </c>
      <c r="AD65" s="4">
        <f t="shared" si="0"/>
        <v>-4.7781660873741777E-3</v>
      </c>
      <c r="AE65" s="4"/>
      <c r="AF65" s="4"/>
      <c r="AH65">
        <f t="shared" si="2"/>
        <v>0</v>
      </c>
      <c r="AI65">
        <f t="shared" si="3"/>
        <v>1</v>
      </c>
      <c r="AJ65">
        <f t="shared" si="19"/>
        <v>0</v>
      </c>
      <c r="AK65">
        <f t="shared" si="20"/>
        <v>0</v>
      </c>
      <c r="AL65" s="4">
        <f t="shared" si="5"/>
        <v>0</v>
      </c>
      <c r="AM65" s="4">
        <f t="shared" si="6"/>
        <v>0</v>
      </c>
      <c r="AN65" s="4">
        <f t="shared" si="7"/>
        <v>0</v>
      </c>
      <c r="AO65" s="13">
        <f t="shared" si="8"/>
        <v>-5.2275391325427066E-3</v>
      </c>
      <c r="AQ65" s="4"/>
      <c r="AS65">
        <f t="shared" si="9"/>
        <v>0</v>
      </c>
      <c r="AT65">
        <f t="shared" si="10"/>
        <v>0</v>
      </c>
      <c r="AU65">
        <f t="shared" si="11"/>
        <v>0</v>
      </c>
      <c r="AV65">
        <f t="shared" si="12"/>
        <v>1</v>
      </c>
      <c r="AW65" s="4">
        <f t="shared" si="13"/>
        <v>-3.6752824853326076E-3</v>
      </c>
      <c r="AX65" s="4">
        <f t="shared" si="14"/>
        <v>4.7781660873741777E-3</v>
      </c>
      <c r="AY65" s="4">
        <f t="shared" si="15"/>
        <v>1.1028836020415701E-3</v>
      </c>
      <c r="AZ65" s="13">
        <f t="shared" si="16"/>
        <v>1.323735121140014E-3</v>
      </c>
      <c r="BB65" s="13">
        <f t="shared" si="17"/>
        <v>1.1028836020415701E-3</v>
      </c>
      <c r="BC65" s="13">
        <f t="shared" si="18"/>
        <v>-3.9038040114026933E-3</v>
      </c>
    </row>
    <row r="66" spans="1:55" x14ac:dyDescent="0.25">
      <c r="A66" s="1">
        <v>46119</v>
      </c>
      <c r="B66" s="2">
        <v>46.27</v>
      </c>
      <c r="C66" s="2">
        <v>117.27</v>
      </c>
      <c r="D66" s="3">
        <v>2.5344715798573501</v>
      </c>
      <c r="E66" s="3">
        <v>2.5320125611126798</v>
      </c>
      <c r="F66" s="3">
        <v>2.5315448284661901</v>
      </c>
      <c r="G66" s="3">
        <v>2.5276557080115101</v>
      </c>
      <c r="H66" s="2">
        <v>117.156221202683</v>
      </c>
      <c r="I66" s="2">
        <v>117.12697045922199</v>
      </c>
      <c r="J66" s="2">
        <v>116.953148499767</v>
      </c>
      <c r="K66" s="4">
        <v>9.7070033946431995E-4</v>
      </c>
      <c r="L66" s="4">
        <v>1.2204044979706101E-3</v>
      </c>
      <c r="M66" s="4">
        <v>2.7055540457190698E-3</v>
      </c>
      <c r="N66" s="2">
        <v>0</v>
      </c>
      <c r="O66" s="2">
        <v>0</v>
      </c>
      <c r="P66" s="2">
        <v>46.27</v>
      </c>
      <c r="Q66" s="2">
        <v>117.27</v>
      </c>
      <c r="R66" s="3">
        <v>2.5344715798573501</v>
      </c>
      <c r="S66" s="3">
        <v>2.5327235982420699</v>
      </c>
      <c r="T66" s="3">
        <v>2.5315448284661901</v>
      </c>
      <c r="U66" s="3">
        <v>2.5303441512187401</v>
      </c>
      <c r="V66" s="2">
        <v>117.18912089066001</v>
      </c>
      <c r="W66" s="2">
        <v>117.12697045922199</v>
      </c>
      <c r="X66" s="2">
        <v>117.077542766966</v>
      </c>
      <c r="Y66" s="4">
        <v>6.8992080359457002E-4</v>
      </c>
      <c r="Z66" s="4">
        <v>1.2204044979706101E-3</v>
      </c>
      <c r="AA66" s="4">
        <v>1.64249451075079E-3</v>
      </c>
      <c r="AC66" s="4">
        <f t="shared" si="0"/>
        <v>2.1635664000107108E-3</v>
      </c>
      <c r="AD66" s="4">
        <f t="shared" si="0"/>
        <v>2.989028229928001E-3</v>
      </c>
      <c r="AE66" s="4"/>
      <c r="AF66" s="4"/>
      <c r="AH66">
        <f t="shared" si="2"/>
        <v>0</v>
      </c>
      <c r="AI66">
        <f t="shared" si="3"/>
        <v>1</v>
      </c>
      <c r="AJ66">
        <f t="shared" si="19"/>
        <v>0</v>
      </c>
      <c r="AK66">
        <f t="shared" si="20"/>
        <v>0</v>
      </c>
      <c r="AL66" s="4">
        <f t="shared" si="5"/>
        <v>0</v>
      </c>
      <c r="AM66" s="4">
        <f t="shared" si="6"/>
        <v>0</v>
      </c>
      <c r="AN66" s="4">
        <f t="shared" si="7"/>
        <v>0</v>
      </c>
      <c r="AO66" s="13">
        <f t="shared" si="8"/>
        <v>-5.2275391325427066E-3</v>
      </c>
      <c r="AQ66" s="4"/>
      <c r="AS66">
        <f t="shared" si="9"/>
        <v>1</v>
      </c>
      <c r="AT66">
        <f t="shared" si="10"/>
        <v>0</v>
      </c>
      <c r="AU66">
        <f t="shared" si="11"/>
        <v>1</v>
      </c>
      <c r="AV66">
        <f t="shared" si="12"/>
        <v>0</v>
      </c>
      <c r="AW66" s="4">
        <f t="shared" si="13"/>
        <v>0</v>
      </c>
      <c r="AX66" s="4">
        <f t="shared" si="14"/>
        <v>0</v>
      </c>
      <c r="AY66" s="4">
        <f t="shared" si="15"/>
        <v>0</v>
      </c>
      <c r="AZ66" s="13">
        <f t="shared" si="16"/>
        <v>1.323735121140014E-3</v>
      </c>
      <c r="BB66" s="13">
        <f t="shared" si="17"/>
        <v>0</v>
      </c>
      <c r="BC66" s="13">
        <f t="shared" si="18"/>
        <v>-3.9038040114026933E-3</v>
      </c>
    </row>
    <row r="67" spans="1:55" x14ac:dyDescent="0.25">
      <c r="A67" s="1">
        <v>46120</v>
      </c>
      <c r="B67" s="2">
        <v>46.78</v>
      </c>
      <c r="C67" s="2">
        <v>118.26</v>
      </c>
      <c r="D67" s="3">
        <v>2.5280034202650699</v>
      </c>
      <c r="E67" s="3">
        <v>2.5320125611126798</v>
      </c>
      <c r="F67" s="3">
        <v>2.5312735359839298</v>
      </c>
      <c r="G67" s="3">
        <v>2.52769204740965</v>
      </c>
      <c r="H67" s="2">
        <v>118.447547608851</v>
      </c>
      <c r="I67" s="2">
        <v>118.42566707564799</v>
      </c>
      <c r="J67" s="2">
        <v>118.24373402077801</v>
      </c>
      <c r="K67" s="4">
        <v>-1.5846359779496499E-3</v>
      </c>
      <c r="L67" s="4">
        <v>-1.3998912967566901E-3</v>
      </c>
      <c r="M67" s="4">
        <v>1.3755367807739201E-4</v>
      </c>
      <c r="N67" s="2">
        <v>0</v>
      </c>
      <c r="O67" s="2">
        <v>0</v>
      </c>
      <c r="P67" s="2">
        <v>46.78</v>
      </c>
      <c r="Q67" s="2">
        <v>118.26</v>
      </c>
      <c r="R67" s="3">
        <v>2.5280034202650699</v>
      </c>
      <c r="S67" s="3">
        <v>2.5327235982420699</v>
      </c>
      <c r="T67" s="3">
        <v>2.5312735359839298</v>
      </c>
      <c r="U67" s="3">
        <v>2.5303804906168699</v>
      </c>
      <c r="V67" s="2">
        <v>118.48080992576401</v>
      </c>
      <c r="W67" s="2">
        <v>118.42566707564799</v>
      </c>
      <c r="X67" s="2">
        <v>118.369499394012</v>
      </c>
      <c r="Y67" s="4">
        <v>-1.86541551381918E-3</v>
      </c>
      <c r="Z67" s="4">
        <v>-1.3998912967566901E-3</v>
      </c>
      <c r="AA67" s="4">
        <v>-9.2549240148965704E-4</v>
      </c>
      <c r="AC67" s="4">
        <f t="shared" si="0"/>
        <v>1.0961958237124694E-2</v>
      </c>
      <c r="AD67" s="4">
        <f t="shared" si="0"/>
        <v>8.4066219197107654E-3</v>
      </c>
      <c r="AE67" s="4"/>
      <c r="AF67" s="4"/>
      <c r="AH67">
        <f t="shared" si="2"/>
        <v>0</v>
      </c>
      <c r="AI67">
        <f t="shared" si="3"/>
        <v>0</v>
      </c>
      <c r="AJ67">
        <f t="shared" si="19"/>
        <v>0</v>
      </c>
      <c r="AK67">
        <f t="shared" si="20"/>
        <v>0</v>
      </c>
      <c r="AL67" s="4">
        <f t="shared" si="5"/>
        <v>0</v>
      </c>
      <c r="AM67" s="4">
        <f t="shared" si="6"/>
        <v>0</v>
      </c>
      <c r="AN67" s="4">
        <f t="shared" si="7"/>
        <v>0</v>
      </c>
      <c r="AO67" s="13">
        <f t="shared" si="8"/>
        <v>-5.2275391325427066E-3</v>
      </c>
      <c r="AQ67" s="4"/>
      <c r="AS67">
        <f t="shared" si="9"/>
        <v>0</v>
      </c>
      <c r="AT67">
        <f t="shared" si="10"/>
        <v>1</v>
      </c>
      <c r="AU67">
        <f t="shared" si="11"/>
        <v>0</v>
      </c>
      <c r="AV67">
        <f t="shared" si="12"/>
        <v>1</v>
      </c>
      <c r="AW67" s="4">
        <f t="shared" si="13"/>
        <v>1.0961958237124694E-2</v>
      </c>
      <c r="AX67" s="4">
        <f t="shared" si="14"/>
        <v>-8.4066219197107654E-3</v>
      </c>
      <c r="AY67" s="4">
        <f t="shared" si="15"/>
        <v>2.5553363174139285E-3</v>
      </c>
      <c r="AZ67" s="13">
        <f t="shared" si="16"/>
        <v>3.8790714385539427E-3</v>
      </c>
      <c r="BB67" s="13">
        <f t="shared" si="17"/>
        <v>2.5553363174139285E-3</v>
      </c>
      <c r="BC67" s="13">
        <f t="shared" si="18"/>
        <v>-1.3484676939887648E-3</v>
      </c>
    </row>
    <row r="68" spans="1:55" x14ac:dyDescent="0.25">
      <c r="A68" s="1">
        <v>46121</v>
      </c>
      <c r="B68" s="2">
        <v>47.15</v>
      </c>
      <c r="C68" s="2">
        <v>119.13</v>
      </c>
      <c r="D68" s="3">
        <v>2.5266171792152701</v>
      </c>
      <c r="E68" s="3">
        <v>2.5320125611126798</v>
      </c>
      <c r="F68" s="3">
        <v>2.5309186793198202</v>
      </c>
      <c r="G68" s="3">
        <v>2.5274796964938702</v>
      </c>
      <c r="H68" s="2">
        <v>119.38439225646199</v>
      </c>
      <c r="I68" s="2">
        <v>119.349547221642</v>
      </c>
      <c r="J68" s="2">
        <v>119.180680035365</v>
      </c>
      <c r="K68" s="4">
        <v>-2.1331404827972101E-3</v>
      </c>
      <c r="L68" s="4">
        <v>-1.8412252641746699E-3</v>
      </c>
      <c r="M68" s="4">
        <v>-4.2532744333238499E-4</v>
      </c>
      <c r="N68" s="2">
        <v>0</v>
      </c>
      <c r="O68" s="2">
        <v>0</v>
      </c>
      <c r="P68" s="2">
        <v>47.15</v>
      </c>
      <c r="Q68" s="2">
        <v>119.13</v>
      </c>
      <c r="R68" s="3">
        <v>2.5266171792152701</v>
      </c>
      <c r="S68" s="3">
        <v>2.5327235982420699</v>
      </c>
      <c r="T68" s="3">
        <v>2.5309186793198202</v>
      </c>
      <c r="U68" s="3">
        <v>2.53016813970109</v>
      </c>
      <c r="V68" s="2">
        <v>119.41791765711299</v>
      </c>
      <c r="W68" s="2">
        <v>119.349547221642</v>
      </c>
      <c r="X68" s="2">
        <v>119.307440132585</v>
      </c>
      <c r="Y68" s="4">
        <v>-2.4139200186669499E-3</v>
      </c>
      <c r="Z68" s="4">
        <v>-1.8412252641746699E-3</v>
      </c>
      <c r="AA68" s="4">
        <v>-1.4883582481238001E-3</v>
      </c>
      <c r="AC68" s="4">
        <f t="shared" ref="AC68:AD131" si="21">LN(B68/B67)</f>
        <v>7.8782479234335307E-3</v>
      </c>
      <c r="AD68" s="4">
        <f t="shared" si="21"/>
        <v>7.3297434185859234E-3</v>
      </c>
      <c r="AE68" s="4"/>
      <c r="AF68" s="4"/>
      <c r="AH68">
        <f t="shared" si="2"/>
        <v>1</v>
      </c>
      <c r="AI68">
        <f t="shared" si="3"/>
        <v>0</v>
      </c>
      <c r="AJ68">
        <f t="shared" si="19"/>
        <v>0</v>
      </c>
      <c r="AK68">
        <f t="shared" si="20"/>
        <v>0</v>
      </c>
      <c r="AL68" s="4">
        <f t="shared" si="5"/>
        <v>0</v>
      </c>
      <c r="AM68" s="4">
        <f t="shared" si="6"/>
        <v>0</v>
      </c>
      <c r="AN68" s="4">
        <f t="shared" si="7"/>
        <v>0</v>
      </c>
      <c r="AO68" s="13">
        <f t="shared" si="8"/>
        <v>-5.2275391325427066E-3</v>
      </c>
      <c r="AQ68" s="4"/>
      <c r="AS68">
        <f t="shared" si="9"/>
        <v>0</v>
      </c>
      <c r="AT68">
        <f t="shared" si="10"/>
        <v>1</v>
      </c>
      <c r="AU68">
        <f t="shared" si="11"/>
        <v>1</v>
      </c>
      <c r="AV68">
        <f t="shared" si="12"/>
        <v>0</v>
      </c>
      <c r="AW68" s="4">
        <f t="shared" si="13"/>
        <v>0</v>
      </c>
      <c r="AX68" s="4">
        <f t="shared" si="14"/>
        <v>0</v>
      </c>
      <c r="AY68" s="4">
        <f t="shared" si="15"/>
        <v>0</v>
      </c>
      <c r="AZ68" s="13">
        <f t="shared" si="16"/>
        <v>3.8790714385539427E-3</v>
      </c>
      <c r="BB68" s="13">
        <f t="shared" si="17"/>
        <v>0</v>
      </c>
      <c r="BC68" s="13">
        <f t="shared" si="18"/>
        <v>-1.3484676939887648E-3</v>
      </c>
    </row>
    <row r="69" spans="1:55" x14ac:dyDescent="0.25">
      <c r="A69" s="1">
        <v>46122</v>
      </c>
      <c r="B69" s="2">
        <v>46.96</v>
      </c>
      <c r="C69" s="2">
        <v>118.54</v>
      </c>
      <c r="D69" s="3">
        <v>2.5242759795570699</v>
      </c>
      <c r="E69" s="3">
        <v>2.5320125611126798</v>
      </c>
      <c r="F69" s="3">
        <v>2.5300703011008099</v>
      </c>
      <c r="G69" s="3">
        <v>2.5271451083749499</v>
      </c>
      <c r="H69" s="2">
        <v>118.903309869851</v>
      </c>
      <c r="I69" s="2">
        <v>118.851941180859</v>
      </c>
      <c r="J69" s="2">
        <v>118.690446547352</v>
      </c>
      <c r="K69" s="4">
        <v>-3.0601843747493202E-3</v>
      </c>
      <c r="L69" s="4">
        <v>-2.62807034517835E-3</v>
      </c>
      <c r="M69" s="4">
        <v>-1.26835800135144E-3</v>
      </c>
      <c r="N69" s="2">
        <v>0</v>
      </c>
      <c r="O69" s="2">
        <v>0</v>
      </c>
      <c r="P69" s="2">
        <v>46.96</v>
      </c>
      <c r="Q69" s="2">
        <v>118.54</v>
      </c>
      <c r="R69" s="3">
        <v>2.5242759795570699</v>
      </c>
      <c r="S69" s="3">
        <v>2.5327235982420699</v>
      </c>
      <c r="T69" s="3">
        <v>2.5300703011008099</v>
      </c>
      <c r="U69" s="3">
        <v>2.5298335515821702</v>
      </c>
      <c r="V69" s="2">
        <v>118.93670017344699</v>
      </c>
      <c r="W69" s="2">
        <v>118.851941180859</v>
      </c>
      <c r="X69" s="2">
        <v>118.816695840363</v>
      </c>
      <c r="Y69" s="4">
        <v>-3.3409639106191098E-3</v>
      </c>
      <c r="Z69" s="4">
        <v>-2.62807034517835E-3</v>
      </c>
      <c r="AA69" s="4">
        <v>-2.3314780711984201E-3</v>
      </c>
      <c r="AC69" s="4">
        <f t="shared" si="21"/>
        <v>-4.0378335596254721E-3</v>
      </c>
      <c r="AD69" s="4">
        <f t="shared" si="21"/>
        <v>-4.9648774515775561E-3</v>
      </c>
      <c r="AE69" s="4"/>
      <c r="AF69" s="4"/>
      <c r="AH69">
        <f t="shared" si="2"/>
        <v>1</v>
      </c>
      <c r="AI69">
        <f t="shared" si="3"/>
        <v>0</v>
      </c>
      <c r="AJ69">
        <f t="shared" si="19"/>
        <v>1</v>
      </c>
      <c r="AK69">
        <f t="shared" si="20"/>
        <v>1</v>
      </c>
      <c r="AL69" s="4">
        <f t="shared" si="5"/>
        <v>4.0378335596254721E-3</v>
      </c>
      <c r="AM69" s="4">
        <f t="shared" si="6"/>
        <v>-4.9648774515775561E-3</v>
      </c>
      <c r="AN69" s="4">
        <f t="shared" si="7"/>
        <v>-9.2704389195208403E-4</v>
      </c>
      <c r="AO69" s="13">
        <f t="shared" si="8"/>
        <v>-6.1545830244947907E-3</v>
      </c>
      <c r="AQ69" s="4"/>
      <c r="AS69">
        <f t="shared" si="9"/>
        <v>0</v>
      </c>
      <c r="AT69">
        <f t="shared" si="10"/>
        <v>1</v>
      </c>
      <c r="AU69">
        <f t="shared" si="11"/>
        <v>0</v>
      </c>
      <c r="AV69">
        <f t="shared" si="12"/>
        <v>0</v>
      </c>
      <c r="AW69" s="4">
        <f t="shared" si="13"/>
        <v>0</v>
      </c>
      <c r="AX69" s="4">
        <f t="shared" si="14"/>
        <v>0</v>
      </c>
      <c r="AY69" s="4">
        <f t="shared" si="15"/>
        <v>0</v>
      </c>
      <c r="AZ69" s="13">
        <f t="shared" si="16"/>
        <v>3.8790714385539427E-3</v>
      </c>
      <c r="BB69" s="13">
        <f t="shared" si="17"/>
        <v>-9.2704389195208403E-4</v>
      </c>
      <c r="BC69" s="13">
        <f t="shared" si="18"/>
        <v>-2.2755115859408488E-3</v>
      </c>
    </row>
    <row r="70" spans="1:55" x14ac:dyDescent="0.25">
      <c r="A70" s="1">
        <v>46125</v>
      </c>
      <c r="B70" s="2">
        <v>46.39</v>
      </c>
      <c r="C70" s="2">
        <v>117.26</v>
      </c>
      <c r="D70" s="3">
        <v>2.5276999353308902</v>
      </c>
      <c r="E70" s="3">
        <v>2.5320125611126798</v>
      </c>
      <c r="F70" s="3">
        <v>2.5298462169852902</v>
      </c>
      <c r="G70" s="3">
        <v>2.5271246536934502</v>
      </c>
      <c r="H70" s="2">
        <v>117.460062710017</v>
      </c>
      <c r="I70" s="2">
        <v>117.36996126806601</v>
      </c>
      <c r="J70" s="2">
        <v>117.234261577514</v>
      </c>
      <c r="K70" s="4">
        <v>-1.7046924421837801E-3</v>
      </c>
      <c r="L70" s="4">
        <v>-9.3731657733106002E-4</v>
      </c>
      <c r="M70" s="4">
        <v>2.1952283536680201E-4</v>
      </c>
      <c r="N70" s="2">
        <v>0</v>
      </c>
      <c r="O70" s="2">
        <v>0</v>
      </c>
      <c r="P70" s="2">
        <v>46.39</v>
      </c>
      <c r="Q70" s="2">
        <v>117.26</v>
      </c>
      <c r="R70" s="3">
        <v>2.5276999353308902</v>
      </c>
      <c r="S70" s="3">
        <v>2.5327235982420699</v>
      </c>
      <c r="T70" s="3">
        <v>2.5298462169852902</v>
      </c>
      <c r="U70" s="3">
        <v>2.5298130969006798</v>
      </c>
      <c r="V70" s="2">
        <v>117.49304772244901</v>
      </c>
      <c r="W70" s="2">
        <v>117.36996126806601</v>
      </c>
      <c r="X70" s="2">
        <v>117.358978457897</v>
      </c>
      <c r="Y70" s="4">
        <v>-1.9854719780533999E-3</v>
      </c>
      <c r="Z70" s="4">
        <v>-9.3731657733106002E-4</v>
      </c>
      <c r="AA70" s="4">
        <v>-8.4373791429536804E-4</v>
      </c>
      <c r="AC70" s="4">
        <f t="shared" si="21"/>
        <v>-1.2212256756188753E-2</v>
      </c>
      <c r="AD70" s="4">
        <f t="shared" si="21"/>
        <v>-1.0856764823623124E-2</v>
      </c>
      <c r="AE70" s="4"/>
      <c r="AF70" s="4"/>
      <c r="AH70">
        <f t="shared" si="2"/>
        <v>0</v>
      </c>
      <c r="AI70">
        <f t="shared" si="3"/>
        <v>0</v>
      </c>
      <c r="AJ70">
        <f t="shared" si="19"/>
        <v>1</v>
      </c>
      <c r="AK70">
        <f t="shared" si="20"/>
        <v>1</v>
      </c>
      <c r="AL70" s="4">
        <f t="shared" si="5"/>
        <v>1.2212256756188753E-2</v>
      </c>
      <c r="AM70" s="4">
        <f t="shared" si="6"/>
        <v>-1.0856764823623124E-2</v>
      </c>
      <c r="AN70" s="4">
        <f t="shared" si="7"/>
        <v>1.3554919325656292E-3</v>
      </c>
      <c r="AO70" s="13">
        <f t="shared" si="8"/>
        <v>-4.7990910919291615E-3</v>
      </c>
      <c r="AQ70" s="4"/>
      <c r="AS70">
        <f t="shared" si="9"/>
        <v>0</v>
      </c>
      <c r="AT70">
        <f t="shared" si="10"/>
        <v>1</v>
      </c>
      <c r="AU70">
        <f t="shared" si="11"/>
        <v>0</v>
      </c>
      <c r="AV70">
        <f t="shared" si="12"/>
        <v>0</v>
      </c>
      <c r="AW70" s="4">
        <f t="shared" si="13"/>
        <v>0</v>
      </c>
      <c r="AX70" s="4">
        <f t="shared" si="14"/>
        <v>0</v>
      </c>
      <c r="AY70" s="4">
        <f t="shared" si="15"/>
        <v>0</v>
      </c>
      <c r="AZ70" s="13">
        <f t="shared" si="16"/>
        <v>3.8790714385539427E-3</v>
      </c>
      <c r="BB70" s="13">
        <f t="shared" si="17"/>
        <v>1.3554919325656292E-3</v>
      </c>
      <c r="BC70" s="13">
        <f t="shared" si="18"/>
        <v>-9.200196533752196E-4</v>
      </c>
    </row>
    <row r="71" spans="1:55" x14ac:dyDescent="0.25">
      <c r="A71" s="1">
        <v>46126</v>
      </c>
      <c r="B71" s="2">
        <v>46.47</v>
      </c>
      <c r="C71" s="2">
        <v>117.41</v>
      </c>
      <c r="D71" s="3">
        <v>2.5265762857757599</v>
      </c>
      <c r="E71" s="3">
        <v>2.5320125611126798</v>
      </c>
      <c r="F71" s="3">
        <v>2.52943328807158</v>
      </c>
      <c r="G71" s="3">
        <v>2.5272579538053499</v>
      </c>
      <c r="H71" s="2">
        <v>117.662623714906</v>
      </c>
      <c r="I71" s="2">
        <v>117.561953703306</v>
      </c>
      <c r="J71" s="2">
        <v>117.435482657134</v>
      </c>
      <c r="K71" s="4">
        <v>-2.1493256693670098E-3</v>
      </c>
      <c r="L71" s="4">
        <v>-1.29337754650816E-3</v>
      </c>
      <c r="M71" s="4">
        <v>-2.17016371331144E-4</v>
      </c>
      <c r="N71" s="2">
        <v>0</v>
      </c>
      <c r="O71" s="2">
        <v>0</v>
      </c>
      <c r="P71" s="2">
        <v>46.47</v>
      </c>
      <c r="Q71" s="2">
        <v>117.41</v>
      </c>
      <c r="R71" s="3">
        <v>2.5265762857757599</v>
      </c>
      <c r="S71" s="3">
        <v>2.5327235982420699</v>
      </c>
      <c r="T71" s="3">
        <v>2.52943328807158</v>
      </c>
      <c r="U71" s="3">
        <v>2.5299463970125702</v>
      </c>
      <c r="V71" s="2">
        <v>117.69566561030901</v>
      </c>
      <c r="W71" s="2">
        <v>117.561953703306</v>
      </c>
      <c r="X71" s="2">
        <v>117.560414612974</v>
      </c>
      <c r="Y71" s="4">
        <v>-2.4301052052365601E-3</v>
      </c>
      <c r="Z71" s="4">
        <v>-1.29337754650816E-3</v>
      </c>
      <c r="AA71" s="4">
        <v>-1.28028572250875E-3</v>
      </c>
      <c r="AC71" s="4">
        <f t="shared" si="21"/>
        <v>1.7230243332346724E-3</v>
      </c>
      <c r="AD71" s="4">
        <f t="shared" si="21"/>
        <v>1.2783911060512971E-3</v>
      </c>
      <c r="AE71" s="4"/>
      <c r="AF71" s="4"/>
      <c r="AH71">
        <f t="shared" si="2"/>
        <v>1</v>
      </c>
      <c r="AI71">
        <f t="shared" si="3"/>
        <v>0</v>
      </c>
      <c r="AJ71">
        <f t="shared" si="19"/>
        <v>1</v>
      </c>
      <c r="AK71">
        <f t="shared" si="20"/>
        <v>1</v>
      </c>
      <c r="AL71" s="4">
        <f t="shared" si="5"/>
        <v>-1.7230243332346724E-3</v>
      </c>
      <c r="AM71" s="4">
        <f t="shared" si="6"/>
        <v>1.2783911060512971E-3</v>
      </c>
      <c r="AN71" s="4">
        <f t="shared" si="7"/>
        <v>-4.4463322718337524E-4</v>
      </c>
      <c r="AO71" s="13">
        <f t="shared" si="8"/>
        <v>-5.2437243191125367E-3</v>
      </c>
      <c r="AQ71" s="4"/>
      <c r="AS71">
        <f t="shared" si="9"/>
        <v>0</v>
      </c>
      <c r="AT71">
        <f t="shared" si="10"/>
        <v>1</v>
      </c>
      <c r="AU71">
        <f t="shared" si="11"/>
        <v>0</v>
      </c>
      <c r="AV71">
        <f t="shared" si="12"/>
        <v>0</v>
      </c>
      <c r="AW71" s="4">
        <f t="shared" si="13"/>
        <v>0</v>
      </c>
      <c r="AX71" s="4">
        <f t="shared" si="14"/>
        <v>0</v>
      </c>
      <c r="AY71" s="4">
        <f t="shared" si="15"/>
        <v>0</v>
      </c>
      <c r="AZ71" s="13">
        <f t="shared" si="16"/>
        <v>3.8790714385539427E-3</v>
      </c>
      <c r="BB71" s="13">
        <f t="shared" si="17"/>
        <v>-4.4463322718337524E-4</v>
      </c>
      <c r="BC71" s="13">
        <f t="shared" si="18"/>
        <v>-1.3646528805585948E-3</v>
      </c>
    </row>
    <row r="72" spans="1:55" x14ac:dyDescent="0.25">
      <c r="A72" s="1">
        <v>46127</v>
      </c>
      <c r="B72" s="2">
        <v>46.02</v>
      </c>
      <c r="C72" s="2">
        <v>116.31</v>
      </c>
      <c r="D72" s="3">
        <v>2.5273794002607501</v>
      </c>
      <c r="E72" s="3">
        <v>2.5320125611126798</v>
      </c>
      <c r="F72" s="3">
        <v>2.52915314136852</v>
      </c>
      <c r="G72" s="3">
        <v>2.5280275179198002</v>
      </c>
      <c r="H72" s="2">
        <v>116.52321806240499</v>
      </c>
      <c r="I72" s="2">
        <v>116.404519917054</v>
      </c>
      <c r="J72" s="2">
        <v>116.304411034122</v>
      </c>
      <c r="K72" s="4">
        <v>-1.83150947087298E-3</v>
      </c>
      <c r="L72" s="4">
        <v>-8.1232509501924901E-4</v>
      </c>
      <c r="M72" s="4">
        <v>4.80534791806334E-5</v>
      </c>
      <c r="N72" s="2">
        <v>0</v>
      </c>
      <c r="O72" s="2">
        <v>0</v>
      </c>
      <c r="P72" s="2">
        <v>46.02</v>
      </c>
      <c r="Q72" s="2">
        <v>116.31</v>
      </c>
      <c r="R72" s="3">
        <v>2.5273794002607501</v>
      </c>
      <c r="S72" s="3">
        <v>2.5327235982420699</v>
      </c>
      <c r="T72" s="3">
        <v>2.52915314136852</v>
      </c>
      <c r="U72" s="3">
        <v>2.5300565085490598</v>
      </c>
      <c r="V72" s="2">
        <v>116.5559399911</v>
      </c>
      <c r="W72" s="2">
        <v>116.404519917054</v>
      </c>
      <c r="X72" s="2">
        <v>116.428133190518</v>
      </c>
      <c r="Y72" s="4">
        <v>-2.1122890067425799E-3</v>
      </c>
      <c r="Z72" s="4">
        <v>-8.1232509501924901E-4</v>
      </c>
      <c r="AA72" s="4">
        <v>-1.01515981970385E-3</v>
      </c>
      <c r="AC72" s="4">
        <f t="shared" si="21"/>
        <v>-9.7308584896670467E-3</v>
      </c>
      <c r="AD72" s="4">
        <f t="shared" si="21"/>
        <v>-9.4130422911730301E-3</v>
      </c>
      <c r="AE72" s="4"/>
      <c r="AF72" s="4"/>
      <c r="AH72">
        <f t="shared" si="2"/>
        <v>1</v>
      </c>
      <c r="AI72">
        <f t="shared" si="3"/>
        <v>0</v>
      </c>
      <c r="AJ72">
        <f t="shared" si="19"/>
        <v>1</v>
      </c>
      <c r="AK72">
        <f t="shared" si="20"/>
        <v>1</v>
      </c>
      <c r="AL72" s="4">
        <f t="shared" si="5"/>
        <v>9.7308584896670467E-3</v>
      </c>
      <c r="AM72" s="4">
        <f t="shared" si="6"/>
        <v>-9.4130422911730301E-3</v>
      </c>
      <c r="AN72" s="4">
        <f t="shared" si="7"/>
        <v>3.1781619849401664E-4</v>
      </c>
      <c r="AO72" s="13">
        <f t="shared" si="8"/>
        <v>-4.9259081206185201E-3</v>
      </c>
      <c r="AQ72" s="4"/>
      <c r="AS72">
        <f t="shared" si="9"/>
        <v>0</v>
      </c>
      <c r="AT72">
        <f t="shared" si="10"/>
        <v>1</v>
      </c>
      <c r="AU72">
        <f t="shared" si="11"/>
        <v>0</v>
      </c>
      <c r="AV72">
        <f t="shared" si="12"/>
        <v>0</v>
      </c>
      <c r="AW72" s="4">
        <f t="shared" si="13"/>
        <v>0</v>
      </c>
      <c r="AX72" s="4">
        <f t="shared" si="14"/>
        <v>0</v>
      </c>
      <c r="AY72" s="4">
        <f t="shared" si="15"/>
        <v>0</v>
      </c>
      <c r="AZ72" s="13">
        <f t="shared" si="16"/>
        <v>3.8790714385539427E-3</v>
      </c>
      <c r="BB72" s="13">
        <f t="shared" si="17"/>
        <v>3.1781619849401664E-4</v>
      </c>
      <c r="BC72" s="13">
        <f t="shared" si="18"/>
        <v>-1.0468366820645782E-3</v>
      </c>
    </row>
    <row r="73" spans="1:55" x14ac:dyDescent="0.25">
      <c r="A73" s="1">
        <v>46128</v>
      </c>
      <c r="B73" s="2">
        <v>46.35</v>
      </c>
      <c r="C73" s="2">
        <v>117</v>
      </c>
      <c r="D73" s="3">
        <v>2.5242718446601899</v>
      </c>
      <c r="E73" s="3">
        <v>2.5320125611126798</v>
      </c>
      <c r="F73" s="3">
        <v>2.5286850753465799</v>
      </c>
      <c r="G73" s="3">
        <v>2.5284974765127499</v>
      </c>
      <c r="H73" s="2">
        <v>117.35878220757201</v>
      </c>
      <c r="I73" s="2">
        <v>117.226248102431</v>
      </c>
      <c r="J73" s="2">
        <v>117.17407545558299</v>
      </c>
      <c r="K73" s="4">
        <v>-3.0618224287086802E-3</v>
      </c>
      <c r="L73" s="4">
        <v>-1.9318771882326101E-3</v>
      </c>
      <c r="M73" s="4">
        <v>-1.48671869256434E-3</v>
      </c>
      <c r="N73" s="2">
        <v>0</v>
      </c>
      <c r="O73" s="2">
        <v>0</v>
      </c>
      <c r="P73" s="2">
        <v>46.35</v>
      </c>
      <c r="Q73" s="2">
        <v>117</v>
      </c>
      <c r="R73" s="3">
        <v>2.5242718446601899</v>
      </c>
      <c r="S73" s="3">
        <v>2.5327235982420699</v>
      </c>
      <c r="T73" s="3">
        <v>2.5286850753465799</v>
      </c>
      <c r="U73" s="3">
        <v>2.5298613697741499</v>
      </c>
      <c r="V73" s="2">
        <v>117.39173877851999</v>
      </c>
      <c r="W73" s="2">
        <v>117.226248102431</v>
      </c>
      <c r="X73" s="2">
        <v>117.268119171248</v>
      </c>
      <c r="Y73" s="4">
        <v>-3.3426019645781601E-3</v>
      </c>
      <c r="Z73" s="4">
        <v>-1.9318771882326101E-3</v>
      </c>
      <c r="AA73" s="4">
        <v>-2.28899509899103E-3</v>
      </c>
      <c r="AC73" s="4">
        <f t="shared" si="21"/>
        <v>7.1452074046442372E-3</v>
      </c>
      <c r="AD73" s="4">
        <f t="shared" si="21"/>
        <v>5.914894446808607E-3</v>
      </c>
      <c r="AE73" s="4"/>
      <c r="AF73" s="4"/>
      <c r="AH73">
        <f t="shared" si="2"/>
        <v>1</v>
      </c>
      <c r="AI73">
        <f t="shared" si="3"/>
        <v>0</v>
      </c>
      <c r="AJ73">
        <f t="shared" si="19"/>
        <v>1</v>
      </c>
      <c r="AK73">
        <f t="shared" si="20"/>
        <v>1</v>
      </c>
      <c r="AL73" s="4">
        <f t="shared" si="5"/>
        <v>-7.1452074046442372E-3</v>
      </c>
      <c r="AM73" s="4">
        <f t="shared" si="6"/>
        <v>5.914894446808607E-3</v>
      </c>
      <c r="AN73" s="4">
        <f t="shared" si="7"/>
        <v>-1.2303129578356302E-3</v>
      </c>
      <c r="AO73" s="13">
        <f t="shared" si="8"/>
        <v>-6.1562210784541502E-3</v>
      </c>
      <c r="AQ73" s="4"/>
      <c r="AS73">
        <f t="shared" si="9"/>
        <v>0</v>
      </c>
      <c r="AT73">
        <f t="shared" si="10"/>
        <v>1</v>
      </c>
      <c r="AU73">
        <f t="shared" si="11"/>
        <v>0</v>
      </c>
      <c r="AV73">
        <f t="shared" si="12"/>
        <v>0</v>
      </c>
      <c r="AW73" s="4">
        <f t="shared" si="13"/>
        <v>0</v>
      </c>
      <c r="AX73" s="4">
        <f t="shared" si="14"/>
        <v>0</v>
      </c>
      <c r="AY73" s="4">
        <f t="shared" si="15"/>
        <v>0</v>
      </c>
      <c r="AZ73" s="13">
        <f t="shared" si="16"/>
        <v>3.8790714385539427E-3</v>
      </c>
      <c r="BB73" s="13">
        <f t="shared" si="17"/>
        <v>-1.2303129578356302E-3</v>
      </c>
      <c r="BC73" s="13">
        <f t="shared" si="18"/>
        <v>-2.2771496399002084E-3</v>
      </c>
    </row>
    <row r="74" spans="1:55" x14ac:dyDescent="0.25">
      <c r="A74" s="1">
        <v>46129</v>
      </c>
      <c r="B74" s="2">
        <v>46.16</v>
      </c>
      <c r="C74" s="2">
        <v>116.57</v>
      </c>
      <c r="D74" s="3">
        <v>2.5253466204506001</v>
      </c>
      <c r="E74" s="3">
        <v>2.5320125611126798</v>
      </c>
      <c r="F74" s="3">
        <v>2.5277022578922899</v>
      </c>
      <c r="G74" s="3">
        <v>2.5289805359409598</v>
      </c>
      <c r="H74" s="2">
        <v>116.877699820961</v>
      </c>
      <c r="I74" s="2">
        <v>116.724103077998</v>
      </c>
      <c r="J74" s="2">
        <v>116.715443515828</v>
      </c>
      <c r="K74" s="4">
        <v>-2.6361364827037401E-3</v>
      </c>
      <c r="L74" s="4">
        <v>-1.32110583489561E-3</v>
      </c>
      <c r="M74" s="4">
        <v>-1.24691478800878E-3</v>
      </c>
      <c r="N74" s="2">
        <v>0</v>
      </c>
      <c r="O74" s="2">
        <v>0</v>
      </c>
      <c r="P74" s="2">
        <v>46.16</v>
      </c>
      <c r="Q74" s="2">
        <v>116.57</v>
      </c>
      <c r="R74" s="3">
        <v>2.5253466204506001</v>
      </c>
      <c r="S74" s="3">
        <v>2.5327235982420699</v>
      </c>
      <c r="T74" s="3">
        <v>2.5277022578922899</v>
      </c>
      <c r="U74" s="3">
        <v>2.52967661656806</v>
      </c>
      <c r="V74" s="2">
        <v>116.91052129485399</v>
      </c>
      <c r="W74" s="2">
        <v>116.724103077998</v>
      </c>
      <c r="X74" s="2">
        <v>116.778400828774</v>
      </c>
      <c r="Y74" s="4">
        <v>-2.9169160185732999E-3</v>
      </c>
      <c r="Z74" s="4">
        <v>-1.32110583489561E-3</v>
      </c>
      <c r="AA74" s="4">
        <v>-1.78617795058437E-3</v>
      </c>
      <c r="AC74" s="4">
        <f t="shared" si="21"/>
        <v>-4.1076698120201755E-3</v>
      </c>
      <c r="AD74" s="4">
        <f t="shared" si="21"/>
        <v>-3.6819838660151773E-3</v>
      </c>
      <c r="AE74" s="4"/>
      <c r="AF74" s="4"/>
      <c r="AH74">
        <f t="shared" si="2"/>
        <v>1</v>
      </c>
      <c r="AI74">
        <f t="shared" si="3"/>
        <v>0</v>
      </c>
      <c r="AJ74">
        <f t="shared" si="19"/>
        <v>1</v>
      </c>
      <c r="AK74">
        <f t="shared" si="20"/>
        <v>1</v>
      </c>
      <c r="AL74" s="4">
        <f t="shared" si="5"/>
        <v>4.1076698120201755E-3</v>
      </c>
      <c r="AM74" s="4">
        <f t="shared" si="6"/>
        <v>-3.6819838660151773E-3</v>
      </c>
      <c r="AN74" s="4">
        <f t="shared" si="7"/>
        <v>4.2568594600499816E-4</v>
      </c>
      <c r="AO74" s="13">
        <f t="shared" si="8"/>
        <v>-5.7305351324491525E-3</v>
      </c>
      <c r="AQ74" s="4"/>
      <c r="AS74">
        <f t="shared" si="9"/>
        <v>0</v>
      </c>
      <c r="AT74">
        <f t="shared" si="10"/>
        <v>1</v>
      </c>
      <c r="AU74">
        <f t="shared" si="11"/>
        <v>0</v>
      </c>
      <c r="AV74">
        <f t="shared" si="12"/>
        <v>0</v>
      </c>
      <c r="AW74" s="4">
        <f t="shared" si="13"/>
        <v>0</v>
      </c>
      <c r="AX74" s="4">
        <f t="shared" si="14"/>
        <v>0</v>
      </c>
      <c r="AY74" s="4">
        <f t="shared" si="15"/>
        <v>0</v>
      </c>
      <c r="AZ74" s="13">
        <f t="shared" si="16"/>
        <v>3.8790714385539427E-3</v>
      </c>
      <c r="BB74" s="13">
        <f t="shared" si="17"/>
        <v>4.2568594600499816E-4</v>
      </c>
      <c r="BC74" s="13">
        <f t="shared" si="18"/>
        <v>-1.8514636938952102E-3</v>
      </c>
    </row>
    <row r="75" spans="1:55" x14ac:dyDescent="0.25">
      <c r="A75" s="1">
        <v>46132</v>
      </c>
      <c r="B75" s="2">
        <v>45.75</v>
      </c>
      <c r="C75" s="2">
        <v>115.62</v>
      </c>
      <c r="D75" s="3">
        <v>2.5272131147540899</v>
      </c>
      <c r="E75" s="3">
        <v>2.5320125611126798</v>
      </c>
      <c r="F75" s="3">
        <v>2.5271855360126998</v>
      </c>
      <c r="G75" s="3">
        <v>2.52928296099557</v>
      </c>
      <c r="H75" s="2">
        <v>115.83957467090499</v>
      </c>
      <c r="I75" s="2">
        <v>115.642378298572</v>
      </c>
      <c r="J75" s="2">
        <v>115.700859519299</v>
      </c>
      <c r="K75" s="4">
        <v>-1.89730528180083E-3</v>
      </c>
      <c r="L75" s="4">
        <v>-1.93531682989701E-4</v>
      </c>
      <c r="M75" s="4">
        <v>-6.9911137940995905E-4</v>
      </c>
      <c r="N75" s="2">
        <v>0</v>
      </c>
      <c r="O75" s="2">
        <v>0</v>
      </c>
      <c r="P75" s="2">
        <v>45.75</v>
      </c>
      <c r="Q75" s="2">
        <v>115.62</v>
      </c>
      <c r="R75" s="3">
        <v>2.5272131147540899</v>
      </c>
      <c r="S75" s="3">
        <v>2.5327235982420699</v>
      </c>
      <c r="T75" s="3">
        <v>2.5271855360126998</v>
      </c>
      <c r="U75" s="3">
        <v>2.52928296099557</v>
      </c>
      <c r="V75" s="2">
        <v>115.872104619574</v>
      </c>
      <c r="W75" s="2">
        <v>115.642378298572</v>
      </c>
      <c r="X75" s="2">
        <v>115.732705207988</v>
      </c>
      <c r="Y75" s="4">
        <v>-2.17808481767038E-3</v>
      </c>
      <c r="Z75" s="4">
        <v>-1.93531682989701E-4</v>
      </c>
      <c r="AA75" s="4">
        <v>-9.7431509870028103E-4</v>
      </c>
      <c r="AC75" s="4">
        <f t="shared" si="21"/>
        <v>-8.9218304783137813E-3</v>
      </c>
      <c r="AD75" s="4">
        <f t="shared" si="21"/>
        <v>-8.1829992774108615E-3</v>
      </c>
      <c r="AE75" s="4"/>
      <c r="AF75" s="4"/>
      <c r="AH75">
        <f t="shared" si="2"/>
        <v>0</v>
      </c>
      <c r="AI75">
        <f t="shared" si="3"/>
        <v>0</v>
      </c>
      <c r="AJ75">
        <f t="shared" si="19"/>
        <v>1</v>
      </c>
      <c r="AK75">
        <f t="shared" si="20"/>
        <v>1</v>
      </c>
      <c r="AL75" s="4">
        <f t="shared" si="5"/>
        <v>8.9218304783137813E-3</v>
      </c>
      <c r="AM75" s="4">
        <f t="shared" si="6"/>
        <v>-8.1829992774108615E-3</v>
      </c>
      <c r="AN75" s="4">
        <f t="shared" si="7"/>
        <v>7.3883120090291986E-4</v>
      </c>
      <c r="AO75" s="13">
        <f t="shared" si="8"/>
        <v>-4.9917039315462326E-3</v>
      </c>
      <c r="AQ75" s="4"/>
      <c r="AS75">
        <f t="shared" si="9"/>
        <v>0</v>
      </c>
      <c r="AT75">
        <f t="shared" si="10"/>
        <v>1</v>
      </c>
      <c r="AU75">
        <f t="shared" si="11"/>
        <v>0</v>
      </c>
      <c r="AV75">
        <f t="shared" si="12"/>
        <v>0</v>
      </c>
      <c r="AW75" s="4">
        <f t="shared" si="13"/>
        <v>0</v>
      </c>
      <c r="AX75" s="4">
        <f t="shared" si="14"/>
        <v>0</v>
      </c>
      <c r="AY75" s="4">
        <f t="shared" si="15"/>
        <v>0</v>
      </c>
      <c r="AZ75" s="13">
        <f t="shared" si="16"/>
        <v>3.8790714385539427E-3</v>
      </c>
      <c r="BB75" s="13">
        <f t="shared" si="17"/>
        <v>7.3883120090291986E-4</v>
      </c>
      <c r="BC75" s="13">
        <f t="shared" si="18"/>
        <v>-1.1126324929922903E-3</v>
      </c>
    </row>
    <row r="76" spans="1:55" x14ac:dyDescent="0.25">
      <c r="A76" s="1">
        <v>46133</v>
      </c>
      <c r="B76" s="2">
        <v>44.95</v>
      </c>
      <c r="C76" s="2">
        <v>113.57</v>
      </c>
      <c r="D76" s="3">
        <v>2.5265850945494899</v>
      </c>
      <c r="E76" s="3">
        <v>2.5320125611126798</v>
      </c>
      <c r="F76" s="3">
        <v>2.52639688748192</v>
      </c>
      <c r="G76" s="3">
        <v>2.5289708579740502</v>
      </c>
      <c r="H76" s="2">
        <v>113.813964622014</v>
      </c>
      <c r="I76" s="2">
        <v>113.596989843771</v>
      </c>
      <c r="J76" s="2">
        <v>113.691269096751</v>
      </c>
      <c r="K76" s="4">
        <v>-2.1458392286749701E-3</v>
      </c>
      <c r="L76" s="4">
        <v>-2.3762117829539999E-4</v>
      </c>
      <c r="M76" s="4">
        <v>-1.0672219577337199E-3</v>
      </c>
      <c r="N76" s="2">
        <v>0</v>
      </c>
      <c r="O76" s="2">
        <v>0</v>
      </c>
      <c r="P76" s="2">
        <v>44.95</v>
      </c>
      <c r="Q76" s="2">
        <v>113.57</v>
      </c>
      <c r="R76" s="3">
        <v>2.5265850945494899</v>
      </c>
      <c r="S76" s="3">
        <v>2.5327235982420699</v>
      </c>
      <c r="T76" s="3">
        <v>2.52639688748192</v>
      </c>
      <c r="U76" s="3">
        <v>2.5289708579740502</v>
      </c>
      <c r="V76" s="2">
        <v>113.845925740981</v>
      </c>
      <c r="W76" s="2">
        <v>113.596989843771</v>
      </c>
      <c r="X76" s="2">
        <v>113.691269096751</v>
      </c>
      <c r="Y76" s="4">
        <v>-2.4266187645446899E-3</v>
      </c>
      <c r="Z76" s="4">
        <v>-2.3762117829539999E-4</v>
      </c>
      <c r="AA76" s="4">
        <v>-1.0672219577337199E-3</v>
      </c>
      <c r="AC76" s="4">
        <f t="shared" si="21"/>
        <v>-1.7641030803900972E-2</v>
      </c>
      <c r="AD76" s="4">
        <f t="shared" si="21"/>
        <v>-1.7889564750775171E-2</v>
      </c>
      <c r="AE76" s="4"/>
      <c r="AF76" s="4"/>
      <c r="AH76">
        <f t="shared" si="2"/>
        <v>1</v>
      </c>
      <c r="AI76">
        <f t="shared" si="3"/>
        <v>0</v>
      </c>
      <c r="AJ76">
        <f t="shared" si="19"/>
        <v>1</v>
      </c>
      <c r="AK76">
        <f t="shared" si="20"/>
        <v>1</v>
      </c>
      <c r="AL76" s="4">
        <f t="shared" si="5"/>
        <v>1.7641030803900972E-2</v>
      </c>
      <c r="AM76" s="4">
        <f t="shared" si="6"/>
        <v>-1.7889564750775171E-2</v>
      </c>
      <c r="AN76" s="4">
        <f t="shared" si="7"/>
        <v>-2.4853394687419927E-4</v>
      </c>
      <c r="AO76" s="13">
        <f t="shared" si="8"/>
        <v>-5.2402378784204319E-3</v>
      </c>
      <c r="AQ76" s="4"/>
      <c r="AS76">
        <f t="shared" si="9"/>
        <v>0</v>
      </c>
      <c r="AT76">
        <f t="shared" si="10"/>
        <v>1</v>
      </c>
      <c r="AU76">
        <f t="shared" si="11"/>
        <v>0</v>
      </c>
      <c r="AV76">
        <f t="shared" si="12"/>
        <v>0</v>
      </c>
      <c r="AW76" s="4">
        <f t="shared" si="13"/>
        <v>0</v>
      </c>
      <c r="AX76" s="4">
        <f t="shared" si="14"/>
        <v>0</v>
      </c>
      <c r="AY76" s="4">
        <f t="shared" si="15"/>
        <v>0</v>
      </c>
      <c r="AZ76" s="13">
        <f t="shared" si="16"/>
        <v>3.8790714385539427E-3</v>
      </c>
      <c r="BB76" s="13">
        <f t="shared" si="17"/>
        <v>-2.4853394687419927E-4</v>
      </c>
      <c r="BC76" s="13">
        <f t="shared" si="18"/>
        <v>-1.3611664398664896E-3</v>
      </c>
    </row>
    <row r="77" spans="1:55" x14ac:dyDescent="0.25">
      <c r="A77" s="1">
        <v>46134</v>
      </c>
      <c r="B77" s="2">
        <v>44.87</v>
      </c>
      <c r="C77" s="2">
        <v>113.54</v>
      </c>
      <c r="D77" s="3">
        <v>2.5304212168486702</v>
      </c>
      <c r="E77" s="3">
        <v>2.5320125611126798</v>
      </c>
      <c r="F77" s="3">
        <v>2.5266386671402801</v>
      </c>
      <c r="G77" s="3">
        <v>2.5289561015621098</v>
      </c>
      <c r="H77" s="2">
        <v>113.61140361712501</v>
      </c>
      <c r="I77" s="2">
        <v>113.35942834131301</v>
      </c>
      <c r="J77" s="2">
        <v>113.474922397295</v>
      </c>
      <c r="K77" s="4">
        <v>-6.2868745991214901E-4</v>
      </c>
      <c r="L77" s="4">
        <v>1.5916452335459001E-3</v>
      </c>
      <c r="M77" s="4">
        <v>5.7333327518323198E-4</v>
      </c>
      <c r="N77" s="2">
        <v>0</v>
      </c>
      <c r="O77" s="2">
        <v>0</v>
      </c>
      <c r="P77" s="2">
        <v>44.87</v>
      </c>
      <c r="Q77" s="2">
        <v>113.54</v>
      </c>
      <c r="R77" s="3">
        <v>2.5304212168486702</v>
      </c>
      <c r="S77" s="3">
        <v>2.5327235982420699</v>
      </c>
      <c r="T77" s="3">
        <v>2.5266386671402801</v>
      </c>
      <c r="U77" s="3">
        <v>2.5289561015621098</v>
      </c>
      <c r="V77" s="2">
        <v>113.643307853121</v>
      </c>
      <c r="W77" s="2">
        <v>113.35942834131301</v>
      </c>
      <c r="X77" s="2">
        <v>113.474922397295</v>
      </c>
      <c r="Y77" s="4">
        <v>-9.09466995781771E-4</v>
      </c>
      <c r="Z77" s="4">
        <v>1.5916452335459001E-3</v>
      </c>
      <c r="AA77" s="4">
        <v>5.7333327518323198E-4</v>
      </c>
      <c r="AC77" s="4">
        <f t="shared" si="21"/>
        <v>-1.7813409297374031E-3</v>
      </c>
      <c r="AD77" s="4">
        <f t="shared" si="21"/>
        <v>-2.6418916097464715E-4</v>
      </c>
      <c r="AE77" s="4"/>
      <c r="AF77" s="4"/>
      <c r="AH77">
        <f t="shared" si="2"/>
        <v>0</v>
      </c>
      <c r="AI77">
        <f t="shared" si="3"/>
        <v>1</v>
      </c>
      <c r="AJ77">
        <f t="shared" si="19"/>
        <v>1</v>
      </c>
      <c r="AK77">
        <f t="shared" si="20"/>
        <v>1</v>
      </c>
      <c r="AL77" s="4">
        <f t="shared" si="5"/>
        <v>1.7813409297374031E-3</v>
      </c>
      <c r="AM77" s="4">
        <f t="shared" si="6"/>
        <v>-2.6418916097464715E-4</v>
      </c>
      <c r="AN77" s="4">
        <f t="shared" si="7"/>
        <v>1.5171517687627559E-3</v>
      </c>
      <c r="AO77" s="13">
        <f t="shared" si="8"/>
        <v>-3.7230861096576758E-3</v>
      </c>
      <c r="AQ77" s="4"/>
      <c r="AS77">
        <f t="shared" si="9"/>
        <v>0</v>
      </c>
      <c r="AT77">
        <f t="shared" si="10"/>
        <v>0</v>
      </c>
      <c r="AU77">
        <f t="shared" si="11"/>
        <v>0</v>
      </c>
      <c r="AV77">
        <f t="shared" si="12"/>
        <v>0</v>
      </c>
      <c r="AW77" s="4">
        <f t="shared" si="13"/>
        <v>0</v>
      </c>
      <c r="AX77" s="4">
        <f t="shared" si="14"/>
        <v>0</v>
      </c>
      <c r="AY77" s="4">
        <f t="shared" si="15"/>
        <v>0</v>
      </c>
      <c r="AZ77" s="13">
        <f t="shared" si="16"/>
        <v>3.8790714385539427E-3</v>
      </c>
      <c r="BB77" s="13">
        <f t="shared" si="17"/>
        <v>1.5171517687627559E-3</v>
      </c>
      <c r="BC77" s="13">
        <f t="shared" si="18"/>
        <v>1.5598532889626632E-4</v>
      </c>
    </row>
    <row r="78" spans="1:55" x14ac:dyDescent="0.25">
      <c r="A78" s="1">
        <v>46135</v>
      </c>
      <c r="B78" s="2">
        <v>46.09</v>
      </c>
      <c r="C78" s="2">
        <v>116.72</v>
      </c>
      <c r="D78" s="3">
        <v>2.5324365372097999</v>
      </c>
      <c r="E78" s="3">
        <v>2.5320125611126798</v>
      </c>
      <c r="F78" s="3">
        <v>2.5272206029397299</v>
      </c>
      <c r="G78" s="3">
        <v>2.5290696411297802</v>
      </c>
      <c r="H78" s="2">
        <v>116.700458941683</v>
      </c>
      <c r="I78" s="2">
        <v>116.45277616849501</v>
      </c>
      <c r="J78" s="2">
        <v>116.559586720997</v>
      </c>
      <c r="K78" s="4">
        <v>1.6743226751272101E-4</v>
      </c>
      <c r="L78" s="4">
        <v>2.2920681640921101E-3</v>
      </c>
      <c r="M78" s="4">
        <v>1.3752879670371899E-3</v>
      </c>
      <c r="N78" s="2">
        <v>0</v>
      </c>
      <c r="O78" s="2">
        <v>0</v>
      </c>
      <c r="P78" s="2">
        <v>46.09</v>
      </c>
      <c r="Q78" s="2">
        <v>116.72</v>
      </c>
      <c r="R78" s="3">
        <v>2.5324365372097999</v>
      </c>
      <c r="S78" s="3">
        <v>2.5327235982420699</v>
      </c>
      <c r="T78" s="3">
        <v>2.5272206029397299</v>
      </c>
      <c r="U78" s="3">
        <v>2.5290696411297802</v>
      </c>
      <c r="V78" s="2">
        <v>116.73323064297701</v>
      </c>
      <c r="W78" s="2">
        <v>116.45277616849501</v>
      </c>
      <c r="X78" s="2">
        <v>116.559586720997</v>
      </c>
      <c r="Y78" s="4">
        <v>-1.1334726835689301E-4</v>
      </c>
      <c r="Z78" s="4">
        <v>2.2920681640921101E-3</v>
      </c>
      <c r="AA78" s="4">
        <v>1.3752879670371899E-3</v>
      </c>
      <c r="AC78" s="4">
        <f t="shared" si="21"/>
        <v>2.682658674452499E-2</v>
      </c>
      <c r="AD78" s="4">
        <f t="shared" si="21"/>
        <v>2.7622706471949962E-2</v>
      </c>
      <c r="AE78" s="4"/>
      <c r="AF78" s="4"/>
      <c r="AH78">
        <f t="shared" si="2"/>
        <v>0</v>
      </c>
      <c r="AI78">
        <f t="shared" si="3"/>
        <v>1</v>
      </c>
      <c r="AJ78">
        <f t="shared" si="19"/>
        <v>0</v>
      </c>
      <c r="AK78">
        <f t="shared" si="20"/>
        <v>0</v>
      </c>
      <c r="AL78" s="4">
        <f t="shared" si="5"/>
        <v>0</v>
      </c>
      <c r="AM78" s="4">
        <f t="shared" si="6"/>
        <v>0</v>
      </c>
      <c r="AN78" s="4">
        <f t="shared" si="7"/>
        <v>0</v>
      </c>
      <c r="AO78" s="13">
        <f t="shared" si="8"/>
        <v>-3.7230861096576758E-3</v>
      </c>
      <c r="AQ78" s="4"/>
      <c r="AS78">
        <f t="shared" si="9"/>
        <v>1</v>
      </c>
      <c r="AT78">
        <f t="shared" si="10"/>
        <v>0</v>
      </c>
      <c r="AU78">
        <f t="shared" si="11"/>
        <v>0</v>
      </c>
      <c r="AV78">
        <f t="shared" si="12"/>
        <v>0</v>
      </c>
      <c r="AW78" s="4">
        <f t="shared" si="13"/>
        <v>0</v>
      </c>
      <c r="AX78" s="4">
        <f t="shared" si="14"/>
        <v>0</v>
      </c>
      <c r="AY78" s="4">
        <f t="shared" si="15"/>
        <v>0</v>
      </c>
      <c r="AZ78" s="13">
        <f t="shared" si="16"/>
        <v>3.8790714385539427E-3</v>
      </c>
      <c r="BB78" s="13">
        <f t="shared" si="17"/>
        <v>0</v>
      </c>
      <c r="BC78" s="13">
        <f t="shared" si="18"/>
        <v>1.5598532889626632E-4</v>
      </c>
    </row>
    <row r="79" spans="1:55" x14ac:dyDescent="0.25">
      <c r="A79" s="1">
        <v>46136</v>
      </c>
      <c r="B79" s="2">
        <v>46.18</v>
      </c>
      <c r="C79" s="2">
        <v>116.84</v>
      </c>
      <c r="D79" s="3">
        <v>2.5300996102208702</v>
      </c>
      <c r="E79" s="3">
        <v>2.5320125611126798</v>
      </c>
      <c r="F79" s="3">
        <v>2.5278029660061101</v>
      </c>
      <c r="G79" s="3">
        <v>2.5289366335534602</v>
      </c>
      <c r="H79" s="2">
        <v>116.928340072183</v>
      </c>
      <c r="I79" s="2">
        <v>116.70704744375701</v>
      </c>
      <c r="J79" s="2">
        <v>116.792436027373</v>
      </c>
      <c r="K79" s="4">
        <v>-7.5579162140965205E-4</v>
      </c>
      <c r="L79" s="4">
        <v>1.13855064373845E-3</v>
      </c>
      <c r="M79" s="4">
        <v>4.0716926204700397E-4</v>
      </c>
      <c r="N79" s="2">
        <v>0</v>
      </c>
      <c r="O79" s="2">
        <v>0</v>
      </c>
      <c r="P79" s="2">
        <v>46.18</v>
      </c>
      <c r="Q79" s="2">
        <v>116.84</v>
      </c>
      <c r="R79" s="3">
        <v>2.5300996102208702</v>
      </c>
      <c r="S79" s="3">
        <v>2.5327235982420699</v>
      </c>
      <c r="T79" s="3">
        <v>2.5278029660061101</v>
      </c>
      <c r="U79" s="3">
        <v>2.5289366335534602</v>
      </c>
      <c r="V79" s="2">
        <v>116.961175766818</v>
      </c>
      <c r="W79" s="2">
        <v>116.70704744375701</v>
      </c>
      <c r="X79" s="2">
        <v>116.792436027373</v>
      </c>
      <c r="Y79" s="4">
        <v>-1.03657115727916E-3</v>
      </c>
      <c r="Z79" s="4">
        <v>1.13855064373845E-3</v>
      </c>
      <c r="AA79" s="4">
        <v>4.0716926204700397E-4</v>
      </c>
      <c r="AC79" s="4">
        <f t="shared" si="21"/>
        <v>1.9507971939322606E-3</v>
      </c>
      <c r="AD79" s="4">
        <f t="shared" si="21"/>
        <v>1.0275733050100595E-3</v>
      </c>
      <c r="AE79" s="4"/>
      <c r="AF79" s="4"/>
      <c r="AH79">
        <f t="shared" si="2"/>
        <v>0</v>
      </c>
      <c r="AI79">
        <f t="shared" si="3"/>
        <v>1</v>
      </c>
      <c r="AJ79">
        <f t="shared" si="19"/>
        <v>0</v>
      </c>
      <c r="AK79">
        <f t="shared" si="20"/>
        <v>0</v>
      </c>
      <c r="AL79" s="4">
        <f t="shared" si="5"/>
        <v>0</v>
      </c>
      <c r="AM79" s="4">
        <f t="shared" si="6"/>
        <v>0</v>
      </c>
      <c r="AN79" s="4">
        <f t="shared" si="7"/>
        <v>0</v>
      </c>
      <c r="AO79" s="13">
        <f t="shared" si="8"/>
        <v>-3.7230861096576758E-3</v>
      </c>
      <c r="AQ79" s="4"/>
      <c r="AS79">
        <f t="shared" si="9"/>
        <v>0</v>
      </c>
      <c r="AT79">
        <f t="shared" si="10"/>
        <v>0</v>
      </c>
      <c r="AU79">
        <f t="shared" si="11"/>
        <v>0</v>
      </c>
      <c r="AV79">
        <f t="shared" si="12"/>
        <v>1</v>
      </c>
      <c r="AW79" s="4">
        <f t="shared" si="13"/>
        <v>1.9507971939322606E-3</v>
      </c>
      <c r="AX79" s="4">
        <f t="shared" si="14"/>
        <v>-1.0275733050100595E-3</v>
      </c>
      <c r="AY79" s="4">
        <f t="shared" si="15"/>
        <v>9.2322388892220118E-4</v>
      </c>
      <c r="AZ79" s="13">
        <f t="shared" si="16"/>
        <v>4.8022953274761441E-3</v>
      </c>
      <c r="BB79" s="13">
        <f t="shared" si="17"/>
        <v>9.2322388892220118E-4</v>
      </c>
      <c r="BC79" s="13">
        <f t="shared" si="18"/>
        <v>1.0792092178184675E-3</v>
      </c>
    </row>
    <row r="80" spans="1:55" x14ac:dyDescent="0.25">
      <c r="A80" s="1">
        <v>46139</v>
      </c>
      <c r="B80" s="2">
        <v>46.19</v>
      </c>
      <c r="C80" s="2">
        <v>116.67</v>
      </c>
      <c r="D80" s="3">
        <v>2.5258714007360901</v>
      </c>
      <c r="E80" s="3">
        <v>2.5320125611126798</v>
      </c>
      <c r="F80" s="3">
        <v>2.52762011254663</v>
      </c>
      <c r="G80" s="3">
        <v>2.5287331647659599</v>
      </c>
      <c r="H80" s="2">
        <v>116.95366019779399</v>
      </c>
      <c r="I80" s="2">
        <v>116.759218999822</v>
      </c>
      <c r="J80" s="2">
        <v>116.811583103834</v>
      </c>
      <c r="K80" s="4">
        <v>-2.42835282134885E-3</v>
      </c>
      <c r="L80" s="4">
        <v>-7.64420191690732E-4</v>
      </c>
      <c r="M80" s="4">
        <v>-1.21279905084414E-3</v>
      </c>
      <c r="N80" s="2">
        <v>0</v>
      </c>
      <c r="O80" s="2">
        <v>0</v>
      </c>
      <c r="P80" s="2">
        <v>46.19</v>
      </c>
      <c r="Q80" s="2">
        <v>116.67</v>
      </c>
      <c r="R80" s="3">
        <v>2.5258714007360901</v>
      </c>
      <c r="S80" s="3">
        <v>2.5327235982420699</v>
      </c>
      <c r="T80" s="3">
        <v>2.52762011254663</v>
      </c>
      <c r="U80" s="3">
        <v>2.5287331647659599</v>
      </c>
      <c r="V80" s="2">
        <v>116.986503002801</v>
      </c>
      <c r="W80" s="2">
        <v>116.759218999822</v>
      </c>
      <c r="X80" s="2">
        <v>116.811583103834</v>
      </c>
      <c r="Y80" s="4">
        <v>-2.7091323572185598E-3</v>
      </c>
      <c r="Z80" s="4">
        <v>-7.64420191690732E-4</v>
      </c>
      <c r="AA80" s="4">
        <v>-1.21279905084414E-3</v>
      </c>
      <c r="AC80" s="4">
        <f t="shared" si="21"/>
        <v>2.1652051616457012E-4</v>
      </c>
      <c r="AD80" s="4">
        <f t="shared" si="21"/>
        <v>-1.4560406837745682E-3</v>
      </c>
      <c r="AE80" s="4"/>
      <c r="AF80" s="4"/>
      <c r="AH80">
        <f t="shared" si="2"/>
        <v>1</v>
      </c>
      <c r="AI80">
        <f t="shared" si="3"/>
        <v>0</v>
      </c>
      <c r="AJ80">
        <f t="shared" si="19"/>
        <v>0</v>
      </c>
      <c r="AK80">
        <f t="shared" si="20"/>
        <v>0</v>
      </c>
      <c r="AL80" s="4">
        <f t="shared" si="5"/>
        <v>0</v>
      </c>
      <c r="AM80" s="4">
        <f t="shared" si="6"/>
        <v>0</v>
      </c>
      <c r="AN80" s="4">
        <f t="shared" si="7"/>
        <v>0</v>
      </c>
      <c r="AO80" s="13">
        <f t="shared" si="8"/>
        <v>-3.7230861096576758E-3</v>
      </c>
      <c r="AQ80" s="4"/>
      <c r="AS80">
        <f t="shared" si="9"/>
        <v>0</v>
      </c>
      <c r="AT80">
        <f t="shared" si="10"/>
        <v>1</v>
      </c>
      <c r="AU80">
        <f t="shared" si="11"/>
        <v>1</v>
      </c>
      <c r="AV80">
        <f t="shared" si="12"/>
        <v>0</v>
      </c>
      <c r="AW80" s="4">
        <f t="shared" si="13"/>
        <v>0</v>
      </c>
      <c r="AX80" s="4">
        <f t="shared" si="14"/>
        <v>0</v>
      </c>
      <c r="AY80" s="4">
        <f t="shared" si="15"/>
        <v>0</v>
      </c>
      <c r="AZ80" s="13">
        <f t="shared" si="16"/>
        <v>4.8022953274761441E-3</v>
      </c>
      <c r="BB80" s="13">
        <f t="shared" si="17"/>
        <v>0</v>
      </c>
      <c r="BC80" s="13">
        <f t="shared" si="18"/>
        <v>1.0792092178184675E-3</v>
      </c>
    </row>
    <row r="81" spans="1:55" x14ac:dyDescent="0.25">
      <c r="A81" s="1">
        <v>46140</v>
      </c>
      <c r="B81" s="2">
        <v>46.25</v>
      </c>
      <c r="C81" s="2">
        <v>116.87</v>
      </c>
      <c r="D81" s="3">
        <v>2.5269189189189101</v>
      </c>
      <c r="E81" s="3">
        <v>2.5320125611126798</v>
      </c>
      <c r="F81" s="3">
        <v>2.52765437586095</v>
      </c>
      <c r="G81" s="3">
        <v>2.5285438319662599</v>
      </c>
      <c r="H81" s="2">
        <v>117.10558095146099</v>
      </c>
      <c r="I81" s="2">
        <v>116.90243020528099</v>
      </c>
      <c r="J81" s="2">
        <v>116.95390887042601</v>
      </c>
      <c r="K81" s="4">
        <v>-2.0137232279690202E-3</v>
      </c>
      <c r="L81" s="4">
        <v>-2.77451070355011E-4</v>
      </c>
      <c r="M81" s="4">
        <v>-7.1770995903035195E-4</v>
      </c>
      <c r="N81" s="2">
        <v>0</v>
      </c>
      <c r="O81" s="2">
        <v>0</v>
      </c>
      <c r="P81" s="2">
        <v>46.25</v>
      </c>
      <c r="Q81" s="2">
        <v>116.87</v>
      </c>
      <c r="R81" s="3">
        <v>2.5269189189189101</v>
      </c>
      <c r="S81" s="3">
        <v>2.5327235982420699</v>
      </c>
      <c r="T81" s="3">
        <v>2.52765437586095</v>
      </c>
      <c r="U81" s="3">
        <v>2.5285438319662599</v>
      </c>
      <c r="V81" s="2">
        <v>117.138466418695</v>
      </c>
      <c r="W81" s="2">
        <v>116.90243020528099</v>
      </c>
      <c r="X81" s="2">
        <v>116.95390887042601</v>
      </c>
      <c r="Y81" s="4">
        <v>-2.2945027638386602E-3</v>
      </c>
      <c r="Z81" s="4">
        <v>-2.77451070355011E-4</v>
      </c>
      <c r="AA81" s="4">
        <v>-7.1770995903035195E-4</v>
      </c>
      <c r="AC81" s="4">
        <f t="shared" si="21"/>
        <v>1.2981395159202725E-3</v>
      </c>
      <c r="AD81" s="4">
        <f t="shared" si="21"/>
        <v>1.7127691093001651E-3</v>
      </c>
      <c r="AE81" s="4"/>
      <c r="AF81" s="4"/>
      <c r="AH81">
        <f t="shared" si="2"/>
        <v>0</v>
      </c>
      <c r="AI81">
        <f t="shared" si="3"/>
        <v>0</v>
      </c>
      <c r="AJ81">
        <f t="shared" si="19"/>
        <v>1</v>
      </c>
      <c r="AK81">
        <f t="shared" si="20"/>
        <v>1</v>
      </c>
      <c r="AL81" s="4">
        <f t="shared" si="5"/>
        <v>-1.2981395159202725E-3</v>
      </c>
      <c r="AM81" s="4">
        <f t="shared" si="6"/>
        <v>1.7127691093001651E-3</v>
      </c>
      <c r="AN81" s="4">
        <f t="shared" si="7"/>
        <v>4.1462959337989266E-4</v>
      </c>
      <c r="AO81" s="13">
        <f t="shared" si="8"/>
        <v>-3.3084565162777831E-3</v>
      </c>
      <c r="AQ81" s="4"/>
      <c r="AS81">
        <f t="shared" si="9"/>
        <v>0</v>
      </c>
      <c r="AT81">
        <f t="shared" si="10"/>
        <v>1</v>
      </c>
      <c r="AU81">
        <f t="shared" si="11"/>
        <v>0</v>
      </c>
      <c r="AV81">
        <f t="shared" si="12"/>
        <v>0</v>
      </c>
      <c r="AW81" s="4">
        <f t="shared" si="13"/>
        <v>0</v>
      </c>
      <c r="AX81" s="4">
        <f t="shared" si="14"/>
        <v>0</v>
      </c>
      <c r="AY81" s="4">
        <f t="shared" si="15"/>
        <v>0</v>
      </c>
      <c r="AZ81" s="13">
        <f t="shared" si="16"/>
        <v>4.8022953274761441E-3</v>
      </c>
      <c r="BB81" s="13">
        <f t="shared" si="17"/>
        <v>4.1462959337989266E-4</v>
      </c>
      <c r="BC81" s="13">
        <f t="shared" si="18"/>
        <v>1.4938388111983602E-3</v>
      </c>
    </row>
    <row r="82" spans="1:55" x14ac:dyDescent="0.25">
      <c r="A82" s="1">
        <v>46141</v>
      </c>
      <c r="B82" s="2">
        <v>45.68</v>
      </c>
      <c r="C82" s="2">
        <v>115.53</v>
      </c>
      <c r="D82" s="3">
        <v>2.5291155866900099</v>
      </c>
      <c r="E82" s="3">
        <v>2.5320125611126798</v>
      </c>
      <c r="F82" s="3">
        <v>2.5278279945038702</v>
      </c>
      <c r="G82" s="3">
        <v>2.5284905679362</v>
      </c>
      <c r="H82" s="2">
        <v>115.66233379162701</v>
      </c>
      <c r="I82" s="2">
        <v>115.46325188932801</v>
      </c>
      <c r="J82" s="2">
        <v>115.503882244219</v>
      </c>
      <c r="K82" s="4">
        <v>-1.1447940674281E-3</v>
      </c>
      <c r="L82" s="4">
        <v>5.7792261880874505E-4</v>
      </c>
      <c r="M82" s="4">
        <v>2.26094593904531E-4</v>
      </c>
      <c r="N82" s="2">
        <v>0</v>
      </c>
      <c r="O82" s="2">
        <v>0</v>
      </c>
      <c r="P82" s="2">
        <v>45.68</v>
      </c>
      <c r="Q82" s="2">
        <v>115.53</v>
      </c>
      <c r="R82" s="3">
        <v>2.5291155866900099</v>
      </c>
      <c r="S82" s="3">
        <v>2.5327235982420699</v>
      </c>
      <c r="T82" s="3">
        <v>2.5278279945038702</v>
      </c>
      <c r="U82" s="3">
        <v>2.5284905679362</v>
      </c>
      <c r="V82" s="2">
        <v>115.694813967697</v>
      </c>
      <c r="W82" s="2">
        <v>115.46325188932801</v>
      </c>
      <c r="X82" s="2">
        <v>115.503882244219</v>
      </c>
      <c r="Y82" s="4">
        <v>-1.4255736032976201E-3</v>
      </c>
      <c r="Z82" s="4">
        <v>5.7792261880874505E-4</v>
      </c>
      <c r="AA82" s="4">
        <v>2.26094593904531E-4</v>
      </c>
      <c r="AC82" s="4">
        <f t="shared" si="21"/>
        <v>-1.2400898610679386E-2</v>
      </c>
      <c r="AD82" s="4">
        <f t="shared" si="21"/>
        <v>-1.1531969450138409E-2</v>
      </c>
      <c r="AE82" s="4"/>
      <c r="AF82" s="4"/>
      <c r="AH82">
        <f t="shared" si="2"/>
        <v>0</v>
      </c>
      <c r="AI82">
        <f t="shared" si="3"/>
        <v>1</v>
      </c>
      <c r="AJ82">
        <f t="shared" si="19"/>
        <v>1</v>
      </c>
      <c r="AK82">
        <f t="shared" si="20"/>
        <v>1</v>
      </c>
      <c r="AL82" s="4">
        <f t="shared" si="5"/>
        <v>1.2400898610679386E-2</v>
      </c>
      <c r="AM82" s="4">
        <f t="shared" si="6"/>
        <v>-1.1531969450138409E-2</v>
      </c>
      <c r="AN82" s="4">
        <f t="shared" si="7"/>
        <v>8.6892916054097727E-4</v>
      </c>
      <c r="AO82" s="13">
        <f t="shared" si="8"/>
        <v>-2.4395273557368058E-3</v>
      </c>
      <c r="AQ82" s="4"/>
      <c r="AS82">
        <f t="shared" si="9"/>
        <v>0</v>
      </c>
      <c r="AT82">
        <f t="shared" si="10"/>
        <v>0</v>
      </c>
      <c r="AU82">
        <f t="shared" si="11"/>
        <v>0</v>
      </c>
      <c r="AV82">
        <f t="shared" si="12"/>
        <v>0</v>
      </c>
      <c r="AW82" s="4">
        <f t="shared" si="13"/>
        <v>0</v>
      </c>
      <c r="AX82" s="4">
        <f t="shared" si="14"/>
        <v>0</v>
      </c>
      <c r="AY82" s="4">
        <f t="shared" si="15"/>
        <v>0</v>
      </c>
      <c r="AZ82" s="13">
        <f t="shared" si="16"/>
        <v>4.8022953274761441E-3</v>
      </c>
      <c r="BB82" s="13">
        <f t="shared" si="17"/>
        <v>8.6892916054097727E-4</v>
      </c>
      <c r="BC82" s="13">
        <f t="shared" si="18"/>
        <v>2.3627679717393374E-3</v>
      </c>
    </row>
    <row r="83" spans="1:55" x14ac:dyDescent="0.25">
      <c r="A83" s="1">
        <v>46142</v>
      </c>
      <c r="B83" s="2">
        <v>46.85</v>
      </c>
      <c r="C83" s="2">
        <v>118.3</v>
      </c>
      <c r="D83" s="3">
        <v>2.5250800426894302</v>
      </c>
      <c r="E83" s="3">
        <v>2.5320125611126798</v>
      </c>
      <c r="F83" s="3">
        <v>2.5279088143067998</v>
      </c>
      <c r="G83" s="3">
        <v>2.5282969448266899</v>
      </c>
      <c r="H83" s="2">
        <v>118.624788488129</v>
      </c>
      <c r="I83" s="2">
        <v>118.428741542506</v>
      </c>
      <c r="J83" s="2">
        <v>118.45978310781101</v>
      </c>
      <c r="K83" s="4">
        <v>-2.74170291469066E-3</v>
      </c>
      <c r="L83" s="4">
        <v>-1.08767152108268E-3</v>
      </c>
      <c r="M83" s="4">
        <v>-1.3497489309353601E-3</v>
      </c>
      <c r="N83" s="2">
        <v>0</v>
      </c>
      <c r="O83" s="2">
        <v>0</v>
      </c>
      <c r="P83" s="2">
        <v>46.85</v>
      </c>
      <c r="Q83" s="2">
        <v>118.3</v>
      </c>
      <c r="R83" s="3">
        <v>2.5250800426894302</v>
      </c>
      <c r="S83" s="3">
        <v>2.5327235982420699</v>
      </c>
      <c r="T83" s="3">
        <v>2.5279088143067998</v>
      </c>
      <c r="U83" s="3">
        <v>2.5282969448266899</v>
      </c>
      <c r="V83" s="2">
        <v>118.65810057764099</v>
      </c>
      <c r="W83" s="2">
        <v>118.428741542506</v>
      </c>
      <c r="X83" s="2">
        <v>118.45978310781101</v>
      </c>
      <c r="Y83" s="4">
        <v>-3.0224824505602102E-3</v>
      </c>
      <c r="Z83" s="4">
        <v>-1.08767152108268E-3</v>
      </c>
      <c r="AA83" s="4">
        <v>-1.3497489309353601E-3</v>
      </c>
      <c r="AC83" s="4">
        <f t="shared" si="21"/>
        <v>2.5290443336676405E-2</v>
      </c>
      <c r="AD83" s="4">
        <f t="shared" si="21"/>
        <v>2.3693534489413796E-2</v>
      </c>
      <c r="AE83" s="4"/>
      <c r="AF83" s="4"/>
      <c r="AH83">
        <f t="shared" si="2"/>
        <v>1</v>
      </c>
      <c r="AI83">
        <f t="shared" si="3"/>
        <v>0</v>
      </c>
      <c r="AJ83">
        <f t="shared" si="19"/>
        <v>0</v>
      </c>
      <c r="AK83">
        <f t="shared" si="20"/>
        <v>0</v>
      </c>
      <c r="AL83" s="4">
        <f t="shared" si="5"/>
        <v>0</v>
      </c>
      <c r="AM83" s="4">
        <f t="shared" si="6"/>
        <v>0</v>
      </c>
      <c r="AN83" s="4">
        <f t="shared" si="7"/>
        <v>0</v>
      </c>
      <c r="AO83" s="13">
        <f t="shared" si="8"/>
        <v>-2.4395273557368058E-3</v>
      </c>
      <c r="AQ83" s="4"/>
      <c r="AS83">
        <f t="shared" si="9"/>
        <v>0</v>
      </c>
      <c r="AT83">
        <f t="shared" si="10"/>
        <v>1</v>
      </c>
      <c r="AU83">
        <f t="shared" si="11"/>
        <v>0</v>
      </c>
      <c r="AV83">
        <f t="shared" si="12"/>
        <v>0</v>
      </c>
      <c r="AW83" s="4">
        <f t="shared" si="13"/>
        <v>0</v>
      </c>
      <c r="AX83" s="4">
        <f t="shared" si="14"/>
        <v>0</v>
      </c>
      <c r="AY83" s="4">
        <f t="shared" si="15"/>
        <v>0</v>
      </c>
      <c r="AZ83" s="13">
        <f t="shared" si="16"/>
        <v>4.8022953274761441E-3</v>
      </c>
      <c r="BB83" s="13">
        <f t="shared" si="17"/>
        <v>0</v>
      </c>
      <c r="BC83" s="13">
        <f t="shared" si="18"/>
        <v>2.3627679717393374E-3</v>
      </c>
    </row>
    <row r="84" spans="1:55" x14ac:dyDescent="0.25">
      <c r="A84" s="1">
        <v>46143</v>
      </c>
      <c r="B84" s="2">
        <v>46.55</v>
      </c>
      <c r="C84" s="2">
        <v>117.41</v>
      </c>
      <c r="D84" s="3">
        <v>2.5222341568206201</v>
      </c>
      <c r="E84" s="3">
        <v>2.5320125611126798</v>
      </c>
      <c r="F84" s="3">
        <v>2.5275975679438001</v>
      </c>
      <c r="G84" s="3">
        <v>2.5276499129180401</v>
      </c>
      <c r="H84" s="2">
        <v>117.865184719795</v>
      </c>
      <c r="I84" s="2">
        <v>117.674155305981</v>
      </c>
      <c r="J84" s="2">
        <v>117.69222278168201</v>
      </c>
      <c r="K84" s="4">
        <v>-3.8693862955561098E-3</v>
      </c>
      <c r="L84" s="4">
        <v>-2.24732642498718E-3</v>
      </c>
      <c r="M84" s="4">
        <v>-2.40085281973558E-3</v>
      </c>
      <c r="N84" s="2">
        <v>0</v>
      </c>
      <c r="O84" s="2">
        <v>0</v>
      </c>
      <c r="P84" s="2">
        <v>46.55</v>
      </c>
      <c r="Q84" s="2">
        <v>117.41</v>
      </c>
      <c r="R84" s="3">
        <v>2.5222341568206201</v>
      </c>
      <c r="S84" s="3">
        <v>2.5327235982420699</v>
      </c>
      <c r="T84" s="3">
        <v>2.5275975679438001</v>
      </c>
      <c r="U84" s="3">
        <v>2.5276499129180401</v>
      </c>
      <c r="V84" s="2">
        <v>117.898283498168</v>
      </c>
      <c r="W84" s="2">
        <v>117.674155305981</v>
      </c>
      <c r="X84" s="2">
        <v>117.69222278168201</v>
      </c>
      <c r="Y84" s="4">
        <v>-4.15016583142566E-3</v>
      </c>
      <c r="Z84" s="4">
        <v>-2.24732642498718E-3</v>
      </c>
      <c r="AA84" s="4">
        <v>-2.40085281973558E-3</v>
      </c>
      <c r="AC84" s="4">
        <f t="shared" si="21"/>
        <v>-6.4240049613552112E-3</v>
      </c>
      <c r="AD84" s="4">
        <f t="shared" si="21"/>
        <v>-7.5516883422206572E-3</v>
      </c>
      <c r="AE84" s="4"/>
      <c r="AF84" s="4"/>
      <c r="AH84">
        <f t="shared" si="2"/>
        <v>1</v>
      </c>
      <c r="AI84">
        <f t="shared" si="3"/>
        <v>0</v>
      </c>
      <c r="AJ84">
        <f t="shared" si="19"/>
        <v>1</v>
      </c>
      <c r="AK84">
        <f t="shared" si="20"/>
        <v>1</v>
      </c>
      <c r="AL84" s="4">
        <f t="shared" si="5"/>
        <v>6.4240049613552112E-3</v>
      </c>
      <c r="AM84" s="4">
        <f t="shared" si="6"/>
        <v>-7.5516883422206572E-3</v>
      </c>
      <c r="AN84" s="4">
        <f t="shared" si="7"/>
        <v>-1.1276833808654459E-3</v>
      </c>
      <c r="AO84" s="13">
        <f t="shared" si="8"/>
        <v>-3.5672107366022518E-3</v>
      </c>
      <c r="AQ84" s="4"/>
      <c r="AS84">
        <f t="shared" si="9"/>
        <v>0</v>
      </c>
      <c r="AT84">
        <f t="shared" si="10"/>
        <v>1</v>
      </c>
      <c r="AU84">
        <f t="shared" si="11"/>
        <v>0</v>
      </c>
      <c r="AV84">
        <f t="shared" si="12"/>
        <v>0</v>
      </c>
      <c r="AW84" s="4">
        <f t="shared" si="13"/>
        <v>0</v>
      </c>
      <c r="AX84" s="4">
        <f t="shared" si="14"/>
        <v>0</v>
      </c>
      <c r="AY84" s="4">
        <f t="shared" si="15"/>
        <v>0</v>
      </c>
      <c r="AZ84" s="13">
        <f t="shared" si="16"/>
        <v>4.8022953274761441E-3</v>
      </c>
      <c r="BB84" s="13">
        <f t="shared" si="17"/>
        <v>-1.1276833808654459E-3</v>
      </c>
      <c r="BC84" s="13">
        <f t="shared" si="18"/>
        <v>1.2350845908738915E-3</v>
      </c>
    </row>
    <row r="85" spans="1:55" x14ac:dyDescent="0.25">
      <c r="A85" s="1">
        <v>46146</v>
      </c>
      <c r="B85" s="2">
        <v>46.37</v>
      </c>
      <c r="C85" s="2">
        <v>117.1</v>
      </c>
      <c r="D85" s="3">
        <v>2.5253396592624502</v>
      </c>
      <c r="E85" s="3">
        <v>2.5320125611126798</v>
      </c>
      <c r="F85" s="3">
        <v>2.52741022239463</v>
      </c>
      <c r="G85" s="3">
        <v>2.5272978792036702</v>
      </c>
      <c r="H85" s="2">
        <v>117.409422458794</v>
      </c>
      <c r="I85" s="2">
        <v>117.20469922555399</v>
      </c>
      <c r="J85" s="2">
        <v>117.207126462009</v>
      </c>
      <c r="K85" s="4">
        <v>-2.6388930142982698E-3</v>
      </c>
      <c r="L85" s="4">
        <v>-8.9370151660518495E-4</v>
      </c>
      <c r="M85" s="4">
        <v>-9.1441068047640303E-4</v>
      </c>
      <c r="N85" s="2">
        <v>0</v>
      </c>
      <c r="O85" s="2">
        <v>0</v>
      </c>
      <c r="P85" s="2">
        <v>46.37</v>
      </c>
      <c r="Q85" s="2">
        <v>117.1</v>
      </c>
      <c r="R85" s="3">
        <v>2.5253396592624502</v>
      </c>
      <c r="S85" s="3">
        <v>2.5327235982420699</v>
      </c>
      <c r="T85" s="3">
        <v>2.52741022239463</v>
      </c>
      <c r="U85" s="3">
        <v>2.5272978792036702</v>
      </c>
      <c r="V85" s="2">
        <v>117.442393250484</v>
      </c>
      <c r="W85" s="2">
        <v>117.20469922555399</v>
      </c>
      <c r="X85" s="2">
        <v>117.207126462009</v>
      </c>
      <c r="Y85" s="4">
        <v>-2.9196725501679502E-3</v>
      </c>
      <c r="Z85" s="4">
        <v>-8.9370151660518495E-4</v>
      </c>
      <c r="AA85" s="4">
        <v>-9.1441068047640303E-4</v>
      </c>
      <c r="AC85" s="4">
        <f t="shared" si="21"/>
        <v>-3.8743053197066498E-3</v>
      </c>
      <c r="AD85" s="4">
        <f t="shared" si="21"/>
        <v>-2.6438120384488107E-3</v>
      </c>
      <c r="AE85" s="4"/>
      <c r="AF85" s="4"/>
      <c r="AH85">
        <f t="shared" si="2"/>
        <v>0</v>
      </c>
      <c r="AI85">
        <f t="shared" si="3"/>
        <v>0</v>
      </c>
      <c r="AJ85">
        <f t="shared" si="19"/>
        <v>1</v>
      </c>
      <c r="AK85">
        <f t="shared" si="20"/>
        <v>1</v>
      </c>
      <c r="AL85" s="4">
        <f t="shared" si="5"/>
        <v>3.8743053197066498E-3</v>
      </c>
      <c r="AM85" s="4">
        <f t="shared" si="6"/>
        <v>-2.6438120384488107E-3</v>
      </c>
      <c r="AN85" s="4">
        <f t="shared" si="7"/>
        <v>1.2304932812578391E-3</v>
      </c>
      <c r="AO85" s="13">
        <f t="shared" si="8"/>
        <v>-2.3367174553444127E-3</v>
      </c>
      <c r="AQ85" s="4"/>
      <c r="AS85">
        <f t="shared" si="9"/>
        <v>0</v>
      </c>
      <c r="AT85">
        <f t="shared" si="10"/>
        <v>1</v>
      </c>
      <c r="AU85">
        <f t="shared" si="11"/>
        <v>0</v>
      </c>
      <c r="AV85">
        <f t="shared" si="12"/>
        <v>0</v>
      </c>
      <c r="AW85" s="4">
        <f t="shared" si="13"/>
        <v>0</v>
      </c>
      <c r="AX85" s="4">
        <f t="shared" si="14"/>
        <v>0</v>
      </c>
      <c r="AY85" s="4">
        <f t="shared" si="15"/>
        <v>0</v>
      </c>
      <c r="AZ85" s="13">
        <f t="shared" si="16"/>
        <v>4.8022953274761441E-3</v>
      </c>
      <c r="BB85" s="13">
        <f t="shared" si="17"/>
        <v>1.2304932812578391E-3</v>
      </c>
      <c r="BC85" s="13">
        <f t="shared" si="18"/>
        <v>2.4655778721317306E-3</v>
      </c>
    </row>
    <row r="86" spans="1:55" x14ac:dyDescent="0.25">
      <c r="A86" s="1">
        <v>46147</v>
      </c>
      <c r="B86" s="2">
        <v>46.37</v>
      </c>
      <c r="C86" s="2">
        <v>116.96</v>
      </c>
      <c r="D86" s="3">
        <v>2.5223204658184102</v>
      </c>
      <c r="E86" s="3">
        <v>2.5320125611126798</v>
      </c>
      <c r="F86" s="3">
        <v>2.5269837595215301</v>
      </c>
      <c r="G86" s="3">
        <v>2.52669032350172</v>
      </c>
      <c r="H86" s="2">
        <v>117.409422458794</v>
      </c>
      <c r="I86" s="2">
        <v>117.196012012439</v>
      </c>
      <c r="J86" s="2">
        <v>117.190802658674</v>
      </c>
      <c r="K86" s="4">
        <v>-3.8351676165015599E-3</v>
      </c>
      <c r="L86" s="4">
        <v>-2.0158533648898099E-3</v>
      </c>
      <c r="M86" s="4">
        <v>-1.9714024534915301E-3</v>
      </c>
      <c r="N86" s="2">
        <v>0</v>
      </c>
      <c r="O86" s="2">
        <v>0</v>
      </c>
      <c r="P86" s="2">
        <v>46.37</v>
      </c>
      <c r="Q86" s="2">
        <v>116.96</v>
      </c>
      <c r="R86" s="3">
        <v>2.5223204658184102</v>
      </c>
      <c r="S86" s="3">
        <v>2.5327235982420699</v>
      </c>
      <c r="T86" s="3">
        <v>2.5269837595215301</v>
      </c>
      <c r="U86" s="3">
        <v>2.52669032350172</v>
      </c>
      <c r="V86" s="2">
        <v>117.442393250484</v>
      </c>
      <c r="W86" s="2">
        <v>117.196012012439</v>
      </c>
      <c r="X86" s="2">
        <v>117.190802658674</v>
      </c>
      <c r="Y86" s="4">
        <v>-4.1159471523712597E-3</v>
      </c>
      <c r="Z86" s="4">
        <v>-2.0158533648898099E-3</v>
      </c>
      <c r="AA86" s="4">
        <v>-1.9714024534915301E-3</v>
      </c>
      <c r="AC86" s="4">
        <f t="shared" si="21"/>
        <v>0</v>
      </c>
      <c r="AD86" s="4">
        <f t="shared" si="21"/>
        <v>-1.1962746022032517E-3</v>
      </c>
      <c r="AE86" s="4"/>
      <c r="AF86" s="4"/>
      <c r="AH86">
        <f t="shared" si="2"/>
        <v>1</v>
      </c>
      <c r="AI86">
        <f t="shared" si="3"/>
        <v>0</v>
      </c>
      <c r="AJ86">
        <f t="shared" si="19"/>
        <v>1</v>
      </c>
      <c r="AK86">
        <f t="shared" si="20"/>
        <v>1</v>
      </c>
      <c r="AL86" s="4">
        <f t="shared" si="5"/>
        <v>0</v>
      </c>
      <c r="AM86" s="4">
        <f t="shared" si="6"/>
        <v>-1.1962746022032517E-3</v>
      </c>
      <c r="AN86" s="4">
        <f t="shared" si="7"/>
        <v>-1.1962746022032517E-3</v>
      </c>
      <c r="AO86" s="13">
        <f t="shared" si="8"/>
        <v>-3.5329920575476641E-3</v>
      </c>
      <c r="AQ86" s="4"/>
      <c r="AS86">
        <f t="shared" si="9"/>
        <v>0</v>
      </c>
      <c r="AT86">
        <f t="shared" si="10"/>
        <v>1</v>
      </c>
      <c r="AU86">
        <f t="shared" si="11"/>
        <v>0</v>
      </c>
      <c r="AV86">
        <f t="shared" si="12"/>
        <v>0</v>
      </c>
      <c r="AW86" s="4">
        <f t="shared" si="13"/>
        <v>0</v>
      </c>
      <c r="AX86" s="4">
        <f t="shared" si="14"/>
        <v>0</v>
      </c>
      <c r="AY86" s="4">
        <f t="shared" si="15"/>
        <v>0</v>
      </c>
      <c r="AZ86" s="13">
        <f t="shared" si="16"/>
        <v>4.8022953274761441E-3</v>
      </c>
      <c r="BB86" s="13">
        <f t="shared" si="17"/>
        <v>-1.1962746022032517E-3</v>
      </c>
      <c r="BC86" s="13">
        <f t="shared" si="18"/>
        <v>1.2693032699284789E-3</v>
      </c>
    </row>
    <row r="87" spans="1:55" x14ac:dyDescent="0.25">
      <c r="A87" s="1">
        <v>46148</v>
      </c>
      <c r="B87" s="2">
        <v>45.71</v>
      </c>
      <c r="C87" s="2">
        <v>115.28</v>
      </c>
      <c r="D87" s="3">
        <v>2.5219864362283899</v>
      </c>
      <c r="E87" s="3">
        <v>2.5320125611126798</v>
      </c>
      <c r="F87" s="3">
        <v>2.5261402814595</v>
      </c>
      <c r="G87" s="3">
        <v>2.52638947429989</v>
      </c>
      <c r="H87" s="2">
        <v>115.73829416846</v>
      </c>
      <c r="I87" s="2">
        <v>115.50842764772899</v>
      </c>
      <c r="J87" s="2">
        <v>115.49501468726299</v>
      </c>
      <c r="K87" s="4">
        <v>-3.9676058669868902E-3</v>
      </c>
      <c r="L87" s="4">
        <v>-1.9795422556511399E-3</v>
      </c>
      <c r="M87" s="4">
        <v>-1.86341445820595E-3</v>
      </c>
      <c r="N87" s="2">
        <v>0</v>
      </c>
      <c r="O87" s="2">
        <v>0</v>
      </c>
      <c r="P87" s="2">
        <v>45.71</v>
      </c>
      <c r="Q87" s="2">
        <v>115.28</v>
      </c>
      <c r="R87" s="3">
        <v>2.5219864362283899</v>
      </c>
      <c r="S87" s="3">
        <v>2.5327235982420699</v>
      </c>
      <c r="T87" s="3">
        <v>2.5261402814595</v>
      </c>
      <c r="U87" s="3">
        <v>2.52638947429989</v>
      </c>
      <c r="V87" s="2">
        <v>115.770795675645</v>
      </c>
      <c r="W87" s="2">
        <v>115.50842764772899</v>
      </c>
      <c r="X87" s="2">
        <v>115.49501468726299</v>
      </c>
      <c r="Y87" s="4">
        <v>-4.24838540285641E-3</v>
      </c>
      <c r="Z87" s="4">
        <v>-1.9795422556511399E-3</v>
      </c>
      <c r="AA87" s="4">
        <v>-1.86341445820595E-3</v>
      </c>
      <c r="AC87" s="4">
        <f t="shared" si="21"/>
        <v>-1.433560605971638E-2</v>
      </c>
      <c r="AD87" s="4">
        <f t="shared" si="21"/>
        <v>-1.4468044310201718E-2</v>
      </c>
      <c r="AE87" s="4"/>
      <c r="AF87" s="4"/>
      <c r="AH87">
        <f t="shared" ref="AH87:AH150" si="22">IF(AA87&lt;AG$1,1,0)</f>
        <v>1</v>
      </c>
      <c r="AI87">
        <f t="shared" ref="AI87:AI150" si="23">IF($AA87&gt;AG$2,1,0)</f>
        <v>0</v>
      </c>
      <c r="AJ87">
        <f t="shared" si="19"/>
        <v>1</v>
      </c>
      <c r="AK87">
        <f t="shared" si="20"/>
        <v>1</v>
      </c>
      <c r="AL87" s="4">
        <f t="shared" ref="AL87:AL150" si="24">-AK87*$AC87</f>
        <v>1.433560605971638E-2</v>
      </c>
      <c r="AM87" s="4">
        <f t="shared" ref="AM87:AM150" si="25">AK87*$AD87</f>
        <v>-1.4468044310201718E-2</v>
      </c>
      <c r="AN87" s="4">
        <f t="shared" ref="AN87:AN150" si="26">AL87+AM87</f>
        <v>-1.3243825048533768E-4</v>
      </c>
      <c r="AO87" s="13">
        <f t="shared" ref="AO87:AO150" si="27">AO86+AN87</f>
        <v>-3.6654303080330018E-3</v>
      </c>
      <c r="AQ87" s="4"/>
      <c r="AS87">
        <f t="shared" ref="AS87:AS150" si="28">IF($AA87&gt;AR$1,1,0)</f>
        <v>0</v>
      </c>
      <c r="AT87">
        <f t="shared" ref="AT87:AT150" si="29">IF($AA87&lt;AR$2,1,0)</f>
        <v>1</v>
      </c>
      <c r="AU87">
        <f t="shared" ref="AU87:AU150" si="30">AV86</f>
        <v>0</v>
      </c>
      <c r="AV87">
        <f t="shared" ref="AV87:AV150" si="31">IF(AS86,1,IF(AT86,0,AU86))</f>
        <v>0</v>
      </c>
      <c r="AW87" s="4">
        <f t="shared" ref="AW87:AW150" si="32">AV87*$AC87</f>
        <v>0</v>
      </c>
      <c r="AX87" s="4">
        <f t="shared" ref="AX87:AX150" si="33">-AV87*$AD87</f>
        <v>0</v>
      </c>
      <c r="AY87" s="4">
        <f t="shared" ref="AY87:AY150" si="34">AW87+AX87</f>
        <v>0</v>
      </c>
      <c r="AZ87" s="13">
        <f t="shared" ref="AZ87:AZ150" si="35">AZ86+AY87</f>
        <v>4.8022953274761441E-3</v>
      </c>
      <c r="BB87" s="13">
        <f t="shared" ref="BB87:BB150" si="36">AN87+AY87</f>
        <v>-1.3243825048533768E-4</v>
      </c>
      <c r="BC87" s="13">
        <f t="shared" ref="BC87:BC150" si="37">BC86+BB87</f>
        <v>1.1368650194431412E-3</v>
      </c>
    </row>
    <row r="88" spans="1:55" x14ac:dyDescent="0.25">
      <c r="A88" s="1">
        <v>46149</v>
      </c>
      <c r="B88" s="2">
        <v>45.12</v>
      </c>
      <c r="C88" s="2">
        <v>113.92</v>
      </c>
      <c r="D88" s="3">
        <v>2.5248226950354602</v>
      </c>
      <c r="E88" s="3">
        <v>2.5320125611126798</v>
      </c>
      <c r="F88" s="3">
        <v>2.5253788972420601</v>
      </c>
      <c r="G88" s="3">
        <v>2.5262997500908999</v>
      </c>
      <c r="H88" s="2">
        <v>114.24440675740399</v>
      </c>
      <c r="I88" s="2">
        <v>113.979449499452</v>
      </c>
      <c r="J88" s="2">
        <v>113.99069308041101</v>
      </c>
      <c r="K88" s="4">
        <v>-2.8436247407383299E-3</v>
      </c>
      <c r="L88" s="4">
        <v>-5.2171693202262399E-4</v>
      </c>
      <c r="M88" s="4">
        <v>-6.2035775261654296E-4</v>
      </c>
      <c r="N88" s="2">
        <v>0</v>
      </c>
      <c r="O88" s="2">
        <v>0</v>
      </c>
      <c r="P88" s="2">
        <v>45.12</v>
      </c>
      <c r="Q88" s="2">
        <v>113.92</v>
      </c>
      <c r="R88" s="3">
        <v>2.5248226950354602</v>
      </c>
      <c r="S88" s="3">
        <v>2.5327235982420699</v>
      </c>
      <c r="T88" s="3">
        <v>2.5253788972420601</v>
      </c>
      <c r="U88" s="3">
        <v>2.5262997500908999</v>
      </c>
      <c r="V88" s="2">
        <v>114.276488752682</v>
      </c>
      <c r="W88" s="2">
        <v>113.979449499452</v>
      </c>
      <c r="X88" s="2">
        <v>113.99069308041101</v>
      </c>
      <c r="Y88" s="4">
        <v>-3.1244042766079799E-3</v>
      </c>
      <c r="Z88" s="4">
        <v>-5.2171693202262399E-4</v>
      </c>
      <c r="AA88" s="4">
        <v>-6.2035775261654296E-4</v>
      </c>
      <c r="AC88" s="4">
        <f t="shared" si="21"/>
        <v>-1.2991485153849607E-2</v>
      </c>
      <c r="AD88" s="4">
        <f t="shared" si="21"/>
        <v>-1.1867504027600981E-2</v>
      </c>
      <c r="AE88" s="4"/>
      <c r="AF88" s="4"/>
      <c r="AH88">
        <f t="shared" si="22"/>
        <v>0</v>
      </c>
      <c r="AI88">
        <f t="shared" si="23"/>
        <v>0</v>
      </c>
      <c r="AJ88">
        <f t="shared" si="19"/>
        <v>1</v>
      </c>
      <c r="AK88">
        <f t="shared" si="20"/>
        <v>1</v>
      </c>
      <c r="AL88" s="4">
        <f t="shared" si="24"/>
        <v>1.2991485153849607E-2</v>
      </c>
      <c r="AM88" s="4">
        <f t="shared" si="25"/>
        <v>-1.1867504027600981E-2</v>
      </c>
      <c r="AN88" s="4">
        <f t="shared" si="26"/>
        <v>1.1239811262486257E-3</v>
      </c>
      <c r="AO88" s="13">
        <f t="shared" si="27"/>
        <v>-2.5414491817843761E-3</v>
      </c>
      <c r="AQ88" s="4"/>
      <c r="AS88">
        <f t="shared" si="28"/>
        <v>0</v>
      </c>
      <c r="AT88">
        <f t="shared" si="29"/>
        <v>1</v>
      </c>
      <c r="AU88">
        <f t="shared" si="30"/>
        <v>0</v>
      </c>
      <c r="AV88">
        <f t="shared" si="31"/>
        <v>0</v>
      </c>
      <c r="AW88" s="4">
        <f t="shared" si="32"/>
        <v>0</v>
      </c>
      <c r="AX88" s="4">
        <f t="shared" si="33"/>
        <v>0</v>
      </c>
      <c r="AY88" s="4">
        <f t="shared" si="34"/>
        <v>0</v>
      </c>
      <c r="AZ88" s="13">
        <f t="shared" si="35"/>
        <v>4.8022953274761441E-3</v>
      </c>
      <c r="BB88" s="13">
        <f t="shared" si="36"/>
        <v>1.1239811262486257E-3</v>
      </c>
      <c r="BC88" s="13">
        <f t="shared" si="37"/>
        <v>2.2608461456917672E-3</v>
      </c>
    </row>
    <row r="89" spans="1:55" x14ac:dyDescent="0.25">
      <c r="A89" s="1">
        <v>46150</v>
      </c>
      <c r="B89" s="2">
        <v>44.72</v>
      </c>
      <c r="C89" s="2">
        <v>112.84</v>
      </c>
      <c r="D89" s="3">
        <v>2.52325581395348</v>
      </c>
      <c r="E89" s="3">
        <v>2.5320125611126798</v>
      </c>
      <c r="F89" s="3">
        <v>2.5246945176153299</v>
      </c>
      <c r="G89" s="3">
        <v>2.5262487418107198</v>
      </c>
      <c r="H89" s="2">
        <v>113.23160173295901</v>
      </c>
      <c r="I89" s="2">
        <v>112.93494428466499</v>
      </c>
      <c r="J89" s="2">
        <v>112.976124824065</v>
      </c>
      <c r="K89" s="4">
        <v>-3.4644079276486099E-3</v>
      </c>
      <c r="L89" s="4">
        <v>-8.4105249643936304E-4</v>
      </c>
      <c r="M89" s="4">
        <v>-1.2056255119930501E-3</v>
      </c>
      <c r="N89" s="2">
        <v>0</v>
      </c>
      <c r="O89" s="2">
        <v>0</v>
      </c>
      <c r="P89" s="2">
        <v>44.72</v>
      </c>
      <c r="Q89" s="2">
        <v>112.84</v>
      </c>
      <c r="R89" s="3">
        <v>2.52325581395348</v>
      </c>
      <c r="S89" s="3">
        <v>2.5327235982420699</v>
      </c>
      <c r="T89" s="3">
        <v>2.5246945176153299</v>
      </c>
      <c r="U89" s="3">
        <v>2.5262487418107198</v>
      </c>
      <c r="V89" s="2">
        <v>113.26339931338499</v>
      </c>
      <c r="W89" s="2">
        <v>112.93494428466499</v>
      </c>
      <c r="X89" s="2">
        <v>112.976124824065</v>
      </c>
      <c r="Y89" s="4">
        <v>-3.7451874635182E-3</v>
      </c>
      <c r="Z89" s="4">
        <v>-8.4105249643936304E-4</v>
      </c>
      <c r="AA89" s="4">
        <v>-1.2056255119930501E-3</v>
      </c>
      <c r="AC89" s="4">
        <f t="shared" si="21"/>
        <v>-8.9047783429597217E-3</v>
      </c>
      <c r="AD89" s="4">
        <f t="shared" si="21"/>
        <v>-9.5255615298701149E-3</v>
      </c>
      <c r="AE89" s="4"/>
      <c r="AF89" s="4"/>
      <c r="AH89">
        <f t="shared" si="22"/>
        <v>1</v>
      </c>
      <c r="AI89">
        <f t="shared" si="23"/>
        <v>0</v>
      </c>
      <c r="AJ89">
        <f t="shared" si="19"/>
        <v>1</v>
      </c>
      <c r="AK89">
        <f t="shared" si="20"/>
        <v>1</v>
      </c>
      <c r="AL89" s="4">
        <f t="shared" si="24"/>
        <v>8.9047783429597217E-3</v>
      </c>
      <c r="AM89" s="4">
        <f t="shared" si="25"/>
        <v>-9.5255615298701149E-3</v>
      </c>
      <c r="AN89" s="4">
        <f t="shared" si="26"/>
        <v>-6.2078318691039316E-4</v>
      </c>
      <c r="AO89" s="13">
        <f t="shared" si="27"/>
        <v>-3.1622323686947692E-3</v>
      </c>
      <c r="AQ89" s="4"/>
      <c r="AS89">
        <f t="shared" si="28"/>
        <v>0</v>
      </c>
      <c r="AT89">
        <f t="shared" si="29"/>
        <v>1</v>
      </c>
      <c r="AU89">
        <f t="shared" si="30"/>
        <v>0</v>
      </c>
      <c r="AV89">
        <f t="shared" si="31"/>
        <v>0</v>
      </c>
      <c r="AW89" s="4">
        <f t="shared" si="32"/>
        <v>0</v>
      </c>
      <c r="AX89" s="4">
        <f t="shared" si="33"/>
        <v>0</v>
      </c>
      <c r="AY89" s="4">
        <f t="shared" si="34"/>
        <v>0</v>
      </c>
      <c r="AZ89" s="13">
        <f t="shared" si="35"/>
        <v>4.8022953274761441E-3</v>
      </c>
      <c r="BB89" s="13">
        <f t="shared" si="36"/>
        <v>-6.2078318691039316E-4</v>
      </c>
      <c r="BC89" s="13">
        <f t="shared" si="37"/>
        <v>1.640062958781374E-3</v>
      </c>
    </row>
    <row r="90" spans="1:55" x14ac:dyDescent="0.25">
      <c r="A90" s="1">
        <v>46153</v>
      </c>
      <c r="B90" s="2">
        <v>45.14</v>
      </c>
      <c r="C90" s="2">
        <v>113.77</v>
      </c>
      <c r="D90" s="3">
        <v>2.5203810367744701</v>
      </c>
      <c r="E90" s="3">
        <v>2.5320125611126798</v>
      </c>
      <c r="F90" s="3">
        <v>2.5241454812191599</v>
      </c>
      <c r="G90" s="3">
        <v>2.5258827968828999</v>
      </c>
      <c r="H90" s="2">
        <v>114.295047008626</v>
      </c>
      <c r="I90" s="2">
        <v>113.96471052515599</v>
      </c>
      <c r="J90" s="2">
        <v>114.034868205336</v>
      </c>
      <c r="K90" s="4">
        <v>-4.6043700523650402E-3</v>
      </c>
      <c r="L90" s="4">
        <v>-1.7099771233977099E-3</v>
      </c>
      <c r="M90" s="4">
        <v>-2.3253965271090899E-3</v>
      </c>
      <c r="N90" s="2">
        <v>0</v>
      </c>
      <c r="O90" s="2">
        <v>0</v>
      </c>
      <c r="P90" s="2">
        <v>45.14</v>
      </c>
      <c r="Q90" s="2">
        <v>113.77</v>
      </c>
      <c r="R90" s="3">
        <v>2.5203810367744701</v>
      </c>
      <c r="S90" s="3">
        <v>2.5327235982420699</v>
      </c>
      <c r="T90" s="3">
        <v>2.5241454812191599</v>
      </c>
      <c r="U90" s="3">
        <v>2.5258827968828999</v>
      </c>
      <c r="V90" s="2">
        <v>114.327143224647</v>
      </c>
      <c r="W90" s="2">
        <v>113.96471052515599</v>
      </c>
      <c r="X90" s="2">
        <v>114.034868205336</v>
      </c>
      <c r="Y90" s="4">
        <v>-4.8851495882346902E-3</v>
      </c>
      <c r="Z90" s="4">
        <v>-1.7099771233977099E-3</v>
      </c>
      <c r="AA90" s="4">
        <v>-2.3253965271090899E-3</v>
      </c>
      <c r="AC90" s="4">
        <f t="shared" si="21"/>
        <v>9.3479425425459488E-3</v>
      </c>
      <c r="AD90" s="4">
        <f t="shared" si="21"/>
        <v>8.2079804178295818E-3</v>
      </c>
      <c r="AE90" s="4"/>
      <c r="AF90" s="4"/>
      <c r="AH90">
        <f t="shared" si="22"/>
        <v>1</v>
      </c>
      <c r="AI90">
        <f t="shared" si="23"/>
        <v>0</v>
      </c>
      <c r="AJ90">
        <f t="shared" si="19"/>
        <v>1</v>
      </c>
      <c r="AK90">
        <f t="shared" si="20"/>
        <v>1</v>
      </c>
      <c r="AL90" s="4">
        <f t="shared" si="24"/>
        <v>-9.3479425425459488E-3</v>
      </c>
      <c r="AM90" s="4">
        <f t="shared" si="25"/>
        <v>8.2079804178295818E-3</v>
      </c>
      <c r="AN90" s="4">
        <f t="shared" si="26"/>
        <v>-1.139962124716367E-3</v>
      </c>
      <c r="AO90" s="13">
        <f t="shared" si="27"/>
        <v>-4.3021944934111362E-3</v>
      </c>
      <c r="AQ90" s="4"/>
      <c r="AS90">
        <f t="shared" si="28"/>
        <v>0</v>
      </c>
      <c r="AT90">
        <f t="shared" si="29"/>
        <v>1</v>
      </c>
      <c r="AU90">
        <f t="shared" si="30"/>
        <v>0</v>
      </c>
      <c r="AV90">
        <f t="shared" si="31"/>
        <v>0</v>
      </c>
      <c r="AW90" s="4">
        <f t="shared" si="32"/>
        <v>0</v>
      </c>
      <c r="AX90" s="4">
        <f t="shared" si="33"/>
        <v>0</v>
      </c>
      <c r="AY90" s="4">
        <f t="shared" si="34"/>
        <v>0</v>
      </c>
      <c r="AZ90" s="13">
        <f t="shared" si="35"/>
        <v>4.8022953274761441E-3</v>
      </c>
      <c r="BB90" s="13">
        <f t="shared" si="36"/>
        <v>-1.139962124716367E-3</v>
      </c>
      <c r="BC90" s="13">
        <f t="shared" si="37"/>
        <v>5.0010083406500701E-4</v>
      </c>
    </row>
    <row r="91" spans="1:55" x14ac:dyDescent="0.25">
      <c r="A91" s="1">
        <v>46154</v>
      </c>
      <c r="B91" s="2">
        <v>45.19</v>
      </c>
      <c r="C91" s="2">
        <v>114.1</v>
      </c>
      <c r="D91" s="3">
        <v>2.5248948882496101</v>
      </c>
      <c r="E91" s="3">
        <v>2.5320125611126798</v>
      </c>
      <c r="F91" s="3">
        <v>2.5239430781522301</v>
      </c>
      <c r="G91" s="3">
        <v>2.52579872700659</v>
      </c>
      <c r="H91" s="2">
        <v>114.421647636682</v>
      </c>
      <c r="I91" s="2">
        <v>114.066134296294</v>
      </c>
      <c r="J91" s="2">
        <v>114.14464359113801</v>
      </c>
      <c r="K91" s="4">
        <v>-2.8150317697588799E-3</v>
      </c>
      <c r="L91" s="4">
        <v>2.9685127513667797E-4</v>
      </c>
      <c r="M91" s="4">
        <v>-3.9119070664960599E-4</v>
      </c>
      <c r="N91" s="2">
        <v>0</v>
      </c>
      <c r="O91" s="2">
        <v>0</v>
      </c>
      <c r="P91" s="2">
        <v>45.19</v>
      </c>
      <c r="Q91" s="2">
        <v>114.1</v>
      </c>
      <c r="R91" s="3">
        <v>2.5248948882496101</v>
      </c>
      <c r="S91" s="3">
        <v>2.5327235982420699</v>
      </c>
      <c r="T91" s="3">
        <v>2.5239430781522301</v>
      </c>
      <c r="U91" s="3">
        <v>2.52579872700659</v>
      </c>
      <c r="V91" s="2">
        <v>114.453779404559</v>
      </c>
      <c r="W91" s="2">
        <v>114.066134296294</v>
      </c>
      <c r="X91" s="2">
        <v>114.14464359113801</v>
      </c>
      <c r="Y91" s="4">
        <v>-3.0958113056285801E-3</v>
      </c>
      <c r="Z91" s="4">
        <v>2.9685127513667797E-4</v>
      </c>
      <c r="AA91" s="4">
        <v>-3.9119070664960599E-4</v>
      </c>
      <c r="AC91" s="4">
        <f t="shared" si="21"/>
        <v>1.1070520337985532E-3</v>
      </c>
      <c r="AD91" s="4">
        <f t="shared" si="21"/>
        <v>2.8963903164048949E-3</v>
      </c>
      <c r="AE91" s="4"/>
      <c r="AF91" s="4"/>
      <c r="AH91">
        <f t="shared" si="22"/>
        <v>0</v>
      </c>
      <c r="AI91">
        <f t="shared" si="23"/>
        <v>0</v>
      </c>
      <c r="AJ91">
        <f t="shared" si="19"/>
        <v>1</v>
      </c>
      <c r="AK91">
        <f t="shared" si="20"/>
        <v>1</v>
      </c>
      <c r="AL91" s="4">
        <f t="shared" si="24"/>
        <v>-1.1070520337985532E-3</v>
      </c>
      <c r="AM91" s="4">
        <f t="shared" si="25"/>
        <v>2.8963903164048949E-3</v>
      </c>
      <c r="AN91" s="4">
        <f t="shared" si="26"/>
        <v>1.7893382826063417E-3</v>
      </c>
      <c r="AO91" s="13">
        <f t="shared" si="27"/>
        <v>-2.5128562108047946E-3</v>
      </c>
      <c r="AQ91" s="4"/>
      <c r="AS91">
        <f t="shared" si="28"/>
        <v>0</v>
      </c>
      <c r="AT91">
        <f t="shared" si="29"/>
        <v>1</v>
      </c>
      <c r="AU91">
        <f t="shared" si="30"/>
        <v>0</v>
      </c>
      <c r="AV91">
        <f t="shared" si="31"/>
        <v>0</v>
      </c>
      <c r="AW91" s="4">
        <f t="shared" si="32"/>
        <v>0</v>
      </c>
      <c r="AX91" s="4">
        <f t="shared" si="33"/>
        <v>0</v>
      </c>
      <c r="AY91" s="4">
        <f t="shared" si="34"/>
        <v>0</v>
      </c>
      <c r="AZ91" s="13">
        <f t="shared" si="35"/>
        <v>4.8022953274761441E-3</v>
      </c>
      <c r="BB91" s="13">
        <f t="shared" si="36"/>
        <v>1.7893382826063417E-3</v>
      </c>
      <c r="BC91" s="13">
        <f t="shared" si="37"/>
        <v>2.2894391166713487E-3</v>
      </c>
    </row>
    <row r="92" spans="1:55" x14ac:dyDescent="0.25">
      <c r="A92" s="1">
        <v>46155</v>
      </c>
      <c r="B92" s="2">
        <v>44.67</v>
      </c>
      <c r="C92" s="2">
        <v>112.75</v>
      </c>
      <c r="D92" s="3">
        <v>2.5240653682561001</v>
      </c>
      <c r="E92" s="3">
        <v>2.5320125611126798</v>
      </c>
      <c r="F92" s="3">
        <v>2.5234380563088399</v>
      </c>
      <c r="G92" s="3">
        <v>2.5256330254063601</v>
      </c>
      <c r="H92" s="2">
        <v>113.105001104903</v>
      </c>
      <c r="I92" s="2">
        <v>112.74453730106001</v>
      </c>
      <c r="J92" s="2">
        <v>112.82742913538399</v>
      </c>
      <c r="K92" s="4">
        <v>-3.1436221958401601E-3</v>
      </c>
      <c r="L92" s="4">
        <v>4.8450831722586797E-5</v>
      </c>
      <c r="M92" s="4">
        <v>-6.8649721492334398E-4</v>
      </c>
      <c r="N92" s="2">
        <v>0</v>
      </c>
      <c r="O92" s="2">
        <v>0</v>
      </c>
      <c r="P92" s="2">
        <v>44.67</v>
      </c>
      <c r="Q92" s="2">
        <v>112.75</v>
      </c>
      <c r="R92" s="3">
        <v>2.5240653682561001</v>
      </c>
      <c r="S92" s="3">
        <v>2.5327235982420699</v>
      </c>
      <c r="T92" s="3">
        <v>2.5234380563088399</v>
      </c>
      <c r="U92" s="3">
        <v>2.5256330254063601</v>
      </c>
      <c r="V92" s="2">
        <v>113.136763133473</v>
      </c>
      <c r="W92" s="2">
        <v>112.74453730106001</v>
      </c>
      <c r="X92" s="2">
        <v>112.82742913538399</v>
      </c>
      <c r="Y92" s="4">
        <v>-3.4244017317097502E-3</v>
      </c>
      <c r="Z92" s="4">
        <v>4.8450831722586797E-5</v>
      </c>
      <c r="AA92" s="4">
        <v>-6.8649721492334398E-4</v>
      </c>
      <c r="AC92" s="4">
        <f t="shared" si="21"/>
        <v>-1.1573688059160866E-2</v>
      </c>
      <c r="AD92" s="4">
        <f t="shared" si="21"/>
        <v>-1.1902278485242189E-2</v>
      </c>
      <c r="AE92" s="4"/>
      <c r="AF92" s="4"/>
      <c r="AH92">
        <f t="shared" si="22"/>
        <v>0</v>
      </c>
      <c r="AI92">
        <f t="shared" si="23"/>
        <v>0</v>
      </c>
      <c r="AJ92">
        <f t="shared" si="19"/>
        <v>1</v>
      </c>
      <c r="AK92">
        <f t="shared" si="20"/>
        <v>1</v>
      </c>
      <c r="AL92" s="4">
        <f t="shared" si="24"/>
        <v>1.1573688059160866E-2</v>
      </c>
      <c r="AM92" s="4">
        <f t="shared" si="25"/>
        <v>-1.1902278485242189E-2</v>
      </c>
      <c r="AN92" s="4">
        <f t="shared" si="26"/>
        <v>-3.2859042608132313E-4</v>
      </c>
      <c r="AO92" s="13">
        <f t="shared" si="27"/>
        <v>-2.8414466368861177E-3</v>
      </c>
      <c r="AQ92" s="4"/>
      <c r="AS92">
        <f t="shared" si="28"/>
        <v>0</v>
      </c>
      <c r="AT92">
        <f t="shared" si="29"/>
        <v>1</v>
      </c>
      <c r="AU92">
        <f t="shared" si="30"/>
        <v>0</v>
      </c>
      <c r="AV92">
        <f t="shared" si="31"/>
        <v>0</v>
      </c>
      <c r="AW92" s="4">
        <f t="shared" si="32"/>
        <v>0</v>
      </c>
      <c r="AX92" s="4">
        <f t="shared" si="33"/>
        <v>0</v>
      </c>
      <c r="AY92" s="4">
        <f t="shared" si="34"/>
        <v>0</v>
      </c>
      <c r="AZ92" s="13">
        <f t="shared" si="35"/>
        <v>4.8022953274761441E-3</v>
      </c>
      <c r="BB92" s="13">
        <f t="shared" si="36"/>
        <v>-3.2859042608132313E-4</v>
      </c>
      <c r="BC92" s="13">
        <f t="shared" si="37"/>
        <v>1.9608486905900255E-3</v>
      </c>
    </row>
    <row r="93" spans="1:55" x14ac:dyDescent="0.25">
      <c r="A93" s="1">
        <v>46156</v>
      </c>
      <c r="B93" s="2">
        <v>44.9</v>
      </c>
      <c r="C93" s="2">
        <v>113.42</v>
      </c>
      <c r="D93" s="3">
        <v>2.52605790645879</v>
      </c>
      <c r="E93" s="3">
        <v>2.5320125611126798</v>
      </c>
      <c r="F93" s="3">
        <v>2.5235358426857801</v>
      </c>
      <c r="G93" s="3">
        <v>2.5257223284962902</v>
      </c>
      <c r="H93" s="2">
        <v>113.687363993959</v>
      </c>
      <c r="I93" s="2">
        <v>113.302368728267</v>
      </c>
      <c r="J93" s="2">
        <v>113.400922840745</v>
      </c>
      <c r="K93" s="4">
        <v>-2.3545173769271401E-3</v>
      </c>
      <c r="L93" s="4">
        <v>1.0376680779016401E-3</v>
      </c>
      <c r="M93" s="4">
        <v>1.6821339989621999E-4</v>
      </c>
      <c r="N93" s="2">
        <v>0</v>
      </c>
      <c r="O93" s="2">
        <v>0</v>
      </c>
      <c r="P93" s="2">
        <v>44.9</v>
      </c>
      <c r="Q93" s="2">
        <v>113.42</v>
      </c>
      <c r="R93" s="3">
        <v>2.52605790645879</v>
      </c>
      <c r="S93" s="3">
        <v>2.5327235982420699</v>
      </c>
      <c r="T93" s="3">
        <v>2.5235358426857801</v>
      </c>
      <c r="U93" s="3">
        <v>2.5257223284962902</v>
      </c>
      <c r="V93" s="2">
        <v>113.719289561068</v>
      </c>
      <c r="W93" s="2">
        <v>113.302368728267</v>
      </c>
      <c r="X93" s="2">
        <v>113.400922840745</v>
      </c>
      <c r="Y93" s="4">
        <v>-2.6352969127967402E-3</v>
      </c>
      <c r="Z93" s="4">
        <v>1.0376680779016401E-3</v>
      </c>
      <c r="AA93" s="4">
        <v>1.6821339989621999E-4</v>
      </c>
      <c r="AC93" s="4">
        <f t="shared" si="21"/>
        <v>5.1356593841812154E-3</v>
      </c>
      <c r="AD93" s="4">
        <f t="shared" si="21"/>
        <v>5.9247642030941447E-3</v>
      </c>
      <c r="AE93" s="4"/>
      <c r="AF93" s="4"/>
      <c r="AH93">
        <f t="shared" si="22"/>
        <v>0</v>
      </c>
      <c r="AI93">
        <f t="shared" si="23"/>
        <v>1</v>
      </c>
      <c r="AJ93">
        <f t="shared" si="19"/>
        <v>1</v>
      </c>
      <c r="AK93">
        <f t="shared" si="20"/>
        <v>1</v>
      </c>
      <c r="AL93" s="4">
        <f t="shared" si="24"/>
        <v>-5.1356593841812154E-3</v>
      </c>
      <c r="AM93" s="4">
        <f t="shared" si="25"/>
        <v>5.9247642030941447E-3</v>
      </c>
      <c r="AN93" s="4">
        <f t="shared" si="26"/>
        <v>7.8910481891292933E-4</v>
      </c>
      <c r="AO93" s="13">
        <f t="shared" si="27"/>
        <v>-2.0523418179731884E-3</v>
      </c>
      <c r="AQ93" s="4"/>
      <c r="AS93">
        <f t="shared" si="28"/>
        <v>0</v>
      </c>
      <c r="AT93">
        <f t="shared" si="29"/>
        <v>0</v>
      </c>
      <c r="AU93">
        <f t="shared" si="30"/>
        <v>0</v>
      </c>
      <c r="AV93">
        <f t="shared" si="31"/>
        <v>0</v>
      </c>
      <c r="AW93" s="4">
        <f t="shared" si="32"/>
        <v>0</v>
      </c>
      <c r="AX93" s="4">
        <f t="shared" si="33"/>
        <v>0</v>
      </c>
      <c r="AY93" s="4">
        <f t="shared" si="34"/>
        <v>0</v>
      </c>
      <c r="AZ93" s="13">
        <f t="shared" si="35"/>
        <v>4.8022953274761441E-3</v>
      </c>
      <c r="BB93" s="13">
        <f t="shared" si="36"/>
        <v>7.8910481891292933E-4</v>
      </c>
      <c r="BC93" s="13">
        <f t="shared" si="37"/>
        <v>2.7499535095029549E-3</v>
      </c>
    </row>
    <row r="94" spans="1:55" x14ac:dyDescent="0.25">
      <c r="A94" s="1">
        <v>46157</v>
      </c>
      <c r="B94" s="2">
        <v>43.87</v>
      </c>
      <c r="C94" s="2">
        <v>111.08</v>
      </c>
      <c r="D94" s="3">
        <v>2.53202644175974</v>
      </c>
      <c r="E94" s="3">
        <v>2.5320125611126798</v>
      </c>
      <c r="F94" s="3">
        <v>2.5245150711796902</v>
      </c>
      <c r="G94" s="3">
        <v>2.5260563195617398</v>
      </c>
      <c r="H94" s="2">
        <v>111.07939105601299</v>
      </c>
      <c r="I94" s="2">
        <v>110.707517418625</v>
      </c>
      <c r="J94" s="2">
        <v>110.803438551132</v>
      </c>
      <c r="K94" s="4">
        <v>5.48204587567683E-6</v>
      </c>
      <c r="L94" s="4">
        <v>3.3589170023245098E-3</v>
      </c>
      <c r="M94" s="4">
        <v>2.4928547519704101E-3</v>
      </c>
      <c r="N94" s="2">
        <v>0</v>
      </c>
      <c r="O94" s="2">
        <v>0</v>
      </c>
      <c r="P94" s="2">
        <v>43.87</v>
      </c>
      <c r="Q94" s="2">
        <v>111.08</v>
      </c>
      <c r="R94" s="3">
        <v>2.53202644175974</v>
      </c>
      <c r="S94" s="3">
        <v>2.5327235982420699</v>
      </c>
      <c r="T94" s="3">
        <v>2.5245150711796902</v>
      </c>
      <c r="U94" s="3">
        <v>2.5260563195617398</v>
      </c>
      <c r="V94" s="2">
        <v>111.110584254879</v>
      </c>
      <c r="W94" s="2">
        <v>110.707517418625</v>
      </c>
      <c r="X94" s="2">
        <v>110.803438551132</v>
      </c>
      <c r="Y94" s="4">
        <v>-2.7529748999383601E-4</v>
      </c>
      <c r="Z94" s="4">
        <v>3.3589170023245098E-3</v>
      </c>
      <c r="AA94" s="4">
        <v>2.4928547519704101E-3</v>
      </c>
      <c r="AC94" s="4">
        <f t="shared" si="21"/>
        <v>-2.3207079570085991E-2</v>
      </c>
      <c r="AD94" s="4">
        <f t="shared" si="21"/>
        <v>-2.0847080147283197E-2</v>
      </c>
      <c r="AE94" s="4"/>
      <c r="AF94" s="4"/>
      <c r="AH94">
        <f t="shared" si="22"/>
        <v>0</v>
      </c>
      <c r="AI94">
        <f t="shared" si="23"/>
        <v>1</v>
      </c>
      <c r="AJ94">
        <f t="shared" si="19"/>
        <v>0</v>
      </c>
      <c r="AK94">
        <f t="shared" si="20"/>
        <v>0</v>
      </c>
      <c r="AL94" s="4">
        <f t="shared" si="24"/>
        <v>0</v>
      </c>
      <c r="AM94" s="4">
        <f t="shared" si="25"/>
        <v>0</v>
      </c>
      <c r="AN94" s="4">
        <f t="shared" si="26"/>
        <v>0</v>
      </c>
      <c r="AO94" s="13">
        <f t="shared" si="27"/>
        <v>-2.0523418179731884E-3</v>
      </c>
      <c r="AQ94" s="4"/>
      <c r="AS94">
        <f t="shared" si="28"/>
        <v>1</v>
      </c>
      <c r="AT94">
        <f t="shared" si="29"/>
        <v>0</v>
      </c>
      <c r="AU94">
        <f t="shared" si="30"/>
        <v>0</v>
      </c>
      <c r="AV94">
        <f t="shared" si="31"/>
        <v>0</v>
      </c>
      <c r="AW94" s="4">
        <f t="shared" si="32"/>
        <v>0</v>
      </c>
      <c r="AX94" s="4">
        <f t="shared" si="33"/>
        <v>0</v>
      </c>
      <c r="AY94" s="4">
        <f t="shared" si="34"/>
        <v>0</v>
      </c>
      <c r="AZ94" s="13">
        <f t="shared" si="35"/>
        <v>4.8022953274761441E-3</v>
      </c>
      <c r="BB94" s="13">
        <f t="shared" si="36"/>
        <v>0</v>
      </c>
      <c r="BC94" s="13">
        <f t="shared" si="37"/>
        <v>2.7499535095029549E-3</v>
      </c>
    </row>
    <row r="95" spans="1:55" x14ac:dyDescent="0.25">
      <c r="A95" s="1">
        <v>46160</v>
      </c>
      <c r="B95" s="2">
        <v>43.94</v>
      </c>
      <c r="C95" s="2">
        <v>111.32</v>
      </c>
      <c r="D95" s="3">
        <v>2.5334547109695</v>
      </c>
      <c r="E95" s="3">
        <v>2.5320125611126798</v>
      </c>
      <c r="F95" s="3">
        <v>2.5253265763504</v>
      </c>
      <c r="G95" s="3">
        <v>2.5263683993725099</v>
      </c>
      <c r="H95" s="2">
        <v>111.256631935291</v>
      </c>
      <c r="I95" s="2">
        <v>110.927192227635</v>
      </c>
      <c r="J95" s="2">
        <v>110.99491468154299</v>
      </c>
      <c r="K95" s="4">
        <v>5.6940448662540905E-4</v>
      </c>
      <c r="L95" s="4">
        <v>3.5348764360034202E-3</v>
      </c>
      <c r="M95" s="4">
        <v>2.9245500746250298E-3</v>
      </c>
      <c r="N95" s="2">
        <v>0</v>
      </c>
      <c r="O95" s="2">
        <v>0</v>
      </c>
      <c r="P95" s="2">
        <v>43.94</v>
      </c>
      <c r="Q95" s="2">
        <v>111.32</v>
      </c>
      <c r="R95" s="3">
        <v>2.5334547109695</v>
      </c>
      <c r="S95" s="3">
        <v>2.5327235982420699</v>
      </c>
      <c r="T95" s="3">
        <v>2.5253265763504</v>
      </c>
      <c r="U95" s="3">
        <v>2.5263683993725099</v>
      </c>
      <c r="V95" s="2">
        <v>111.287874906756</v>
      </c>
      <c r="W95" s="2">
        <v>110.927192227635</v>
      </c>
      <c r="X95" s="2">
        <v>110.99491468154299</v>
      </c>
      <c r="Y95" s="4">
        <v>2.8862495075570102E-4</v>
      </c>
      <c r="Z95" s="4">
        <v>3.5348764360034202E-3</v>
      </c>
      <c r="AA95" s="4">
        <v>2.9245500746250298E-3</v>
      </c>
      <c r="AC95" s="4">
        <f t="shared" si="21"/>
        <v>1.5943517783414839E-3</v>
      </c>
      <c r="AD95" s="4">
        <f t="shared" si="21"/>
        <v>2.1582742190912121E-3</v>
      </c>
      <c r="AE95" s="4"/>
      <c r="AF95" s="4"/>
      <c r="AH95">
        <f t="shared" si="22"/>
        <v>0</v>
      </c>
      <c r="AI95">
        <f t="shared" si="23"/>
        <v>1</v>
      </c>
      <c r="AJ95">
        <f t="shared" si="19"/>
        <v>0</v>
      </c>
      <c r="AK95">
        <f t="shared" si="20"/>
        <v>0</v>
      </c>
      <c r="AL95" s="4">
        <f t="shared" si="24"/>
        <v>0</v>
      </c>
      <c r="AM95" s="4">
        <f t="shared" si="25"/>
        <v>0</v>
      </c>
      <c r="AN95" s="4">
        <f t="shared" si="26"/>
        <v>0</v>
      </c>
      <c r="AO95" s="13">
        <f t="shared" si="27"/>
        <v>-2.0523418179731884E-3</v>
      </c>
      <c r="AQ95" s="4"/>
      <c r="AS95">
        <f t="shared" si="28"/>
        <v>1</v>
      </c>
      <c r="AT95">
        <f t="shared" si="29"/>
        <v>0</v>
      </c>
      <c r="AU95">
        <f t="shared" si="30"/>
        <v>0</v>
      </c>
      <c r="AV95">
        <f t="shared" si="31"/>
        <v>1</v>
      </c>
      <c r="AW95" s="4">
        <f t="shared" si="32"/>
        <v>1.5943517783414839E-3</v>
      </c>
      <c r="AX95" s="4">
        <f t="shared" si="33"/>
        <v>-2.1582742190912121E-3</v>
      </c>
      <c r="AY95" s="4">
        <f t="shared" si="34"/>
        <v>-5.6392244074972829E-4</v>
      </c>
      <c r="AZ95" s="13">
        <f t="shared" si="35"/>
        <v>4.2383728867264161E-3</v>
      </c>
      <c r="BB95" s="13">
        <f t="shared" si="36"/>
        <v>-5.6392244074972829E-4</v>
      </c>
      <c r="BC95" s="13">
        <f t="shared" si="37"/>
        <v>2.1860310687532268E-3</v>
      </c>
    </row>
    <row r="96" spans="1:55" x14ac:dyDescent="0.25">
      <c r="A96" s="1">
        <v>46161</v>
      </c>
      <c r="B96" s="2">
        <v>44.34</v>
      </c>
      <c r="C96" s="2">
        <v>112.26</v>
      </c>
      <c r="D96" s="3">
        <v>2.5317997293640002</v>
      </c>
      <c r="E96" s="3">
        <v>2.5320125611126798</v>
      </c>
      <c r="F96" s="3">
        <v>2.52627450270495</v>
      </c>
      <c r="G96" s="3">
        <v>2.5266291311132401</v>
      </c>
      <c r="H96" s="2">
        <v>112.269436959736</v>
      </c>
      <c r="I96" s="2">
        <v>111.972980395376</v>
      </c>
      <c r="J96" s="2">
        <v>112.019174828177</v>
      </c>
      <c r="K96" s="4">
        <v>-8.4059888712690207E-5</v>
      </c>
      <c r="L96" s="4">
        <v>2.5600137934197798E-3</v>
      </c>
      <c r="M96" s="4">
        <v>2.1475490496470598E-3</v>
      </c>
      <c r="N96" s="2">
        <v>0</v>
      </c>
      <c r="O96" s="2">
        <v>0</v>
      </c>
      <c r="P96" s="2">
        <v>44.34</v>
      </c>
      <c r="Q96" s="2">
        <v>112.26</v>
      </c>
      <c r="R96" s="3">
        <v>2.5317997293640002</v>
      </c>
      <c r="S96" s="3">
        <v>2.5327235982420699</v>
      </c>
      <c r="T96" s="3">
        <v>2.52627450270495</v>
      </c>
      <c r="U96" s="3">
        <v>2.5266291311132401</v>
      </c>
      <c r="V96" s="2">
        <v>112.30096434605299</v>
      </c>
      <c r="W96" s="2">
        <v>111.972980395376</v>
      </c>
      <c r="X96" s="2">
        <v>112.019174828177</v>
      </c>
      <c r="Y96" s="4">
        <v>-3.6483942458234101E-4</v>
      </c>
      <c r="Z96" s="4">
        <v>2.5600137934197798E-3</v>
      </c>
      <c r="AA96" s="4">
        <v>2.1475490496470598E-3</v>
      </c>
      <c r="AC96" s="4">
        <f t="shared" si="21"/>
        <v>9.0621372317014389E-3</v>
      </c>
      <c r="AD96" s="4">
        <f t="shared" si="21"/>
        <v>8.4086728563633108E-3</v>
      </c>
      <c r="AE96" s="4"/>
      <c r="AF96" s="4"/>
      <c r="AH96">
        <f t="shared" si="22"/>
        <v>0</v>
      </c>
      <c r="AI96">
        <f t="shared" si="23"/>
        <v>1</v>
      </c>
      <c r="AJ96">
        <f t="shared" si="19"/>
        <v>0</v>
      </c>
      <c r="AK96">
        <f t="shared" si="20"/>
        <v>0</v>
      </c>
      <c r="AL96" s="4">
        <f t="shared" si="24"/>
        <v>0</v>
      </c>
      <c r="AM96" s="4">
        <f t="shared" si="25"/>
        <v>0</v>
      </c>
      <c r="AN96" s="4">
        <f t="shared" si="26"/>
        <v>0</v>
      </c>
      <c r="AO96" s="13">
        <f t="shared" si="27"/>
        <v>-2.0523418179731884E-3</v>
      </c>
      <c r="AQ96" s="4"/>
      <c r="AS96">
        <f t="shared" si="28"/>
        <v>1</v>
      </c>
      <c r="AT96">
        <f t="shared" si="29"/>
        <v>0</v>
      </c>
      <c r="AU96">
        <f t="shared" si="30"/>
        <v>1</v>
      </c>
      <c r="AV96">
        <f t="shared" si="31"/>
        <v>1</v>
      </c>
      <c r="AW96" s="4">
        <f t="shared" si="32"/>
        <v>9.0621372317014389E-3</v>
      </c>
      <c r="AX96" s="4">
        <f t="shared" si="33"/>
        <v>-8.4086728563633108E-3</v>
      </c>
      <c r="AY96" s="4">
        <f t="shared" si="34"/>
        <v>6.5346437533812807E-4</v>
      </c>
      <c r="AZ96" s="13">
        <f t="shared" si="35"/>
        <v>4.8918372620645441E-3</v>
      </c>
      <c r="BB96" s="13">
        <f t="shared" si="36"/>
        <v>6.5346437533812807E-4</v>
      </c>
      <c r="BC96" s="13">
        <f t="shared" si="37"/>
        <v>2.8394954440913549E-3</v>
      </c>
    </row>
    <row r="97" spans="1:55" x14ac:dyDescent="0.25">
      <c r="A97" s="1">
        <v>46162</v>
      </c>
      <c r="B97" s="2">
        <v>44.51</v>
      </c>
      <c r="C97" s="2">
        <v>112.55</v>
      </c>
      <c r="D97" s="3">
        <v>2.52864524825881</v>
      </c>
      <c r="E97" s="3">
        <v>2.5320125611126798</v>
      </c>
      <c r="F97" s="3">
        <v>2.5269403839079998</v>
      </c>
      <c r="G97" s="3">
        <v>2.5265403326837501</v>
      </c>
      <c r="H97" s="2">
        <v>112.699879095125</v>
      </c>
      <c r="I97" s="2">
        <v>112.444478115397</v>
      </c>
      <c r="J97" s="2">
        <v>112.46026262585001</v>
      </c>
      <c r="K97" s="4">
        <v>-1.33078088962221E-3</v>
      </c>
      <c r="L97" s="4">
        <v>9.3799539635789297E-4</v>
      </c>
      <c r="M97" s="4">
        <v>7.9762920908489296E-4</v>
      </c>
      <c r="N97" s="2">
        <v>0</v>
      </c>
      <c r="O97" s="2">
        <v>0</v>
      </c>
      <c r="P97" s="2">
        <v>44.51</v>
      </c>
      <c r="Q97" s="2">
        <v>112.55</v>
      </c>
      <c r="R97" s="3">
        <v>2.52864524825881</v>
      </c>
      <c r="S97" s="3">
        <v>2.5327235982420699</v>
      </c>
      <c r="T97" s="3">
        <v>2.5269403839079998</v>
      </c>
      <c r="U97" s="3">
        <v>2.5265403326837501</v>
      </c>
      <c r="V97" s="2">
        <v>112.731527357754</v>
      </c>
      <c r="W97" s="2">
        <v>112.444478115397</v>
      </c>
      <c r="X97" s="2">
        <v>112.46026262585001</v>
      </c>
      <c r="Y97" s="4">
        <v>-1.6115604254918099E-3</v>
      </c>
      <c r="Z97" s="4">
        <v>9.3799539635789297E-4</v>
      </c>
      <c r="AA97" s="4">
        <v>7.9762920908489296E-4</v>
      </c>
      <c r="AC97" s="4">
        <f t="shared" si="21"/>
        <v>3.8266788395973613E-3</v>
      </c>
      <c r="AD97" s="4">
        <f t="shared" si="21"/>
        <v>2.5799578386878942E-3</v>
      </c>
      <c r="AE97" s="4"/>
      <c r="AF97" s="4"/>
      <c r="AH97">
        <f t="shared" si="22"/>
        <v>0</v>
      </c>
      <c r="AI97">
        <f t="shared" si="23"/>
        <v>1</v>
      </c>
      <c r="AJ97">
        <f t="shared" si="19"/>
        <v>0</v>
      </c>
      <c r="AK97">
        <f t="shared" si="20"/>
        <v>0</v>
      </c>
      <c r="AL97" s="4">
        <f t="shared" si="24"/>
        <v>0</v>
      </c>
      <c r="AM97" s="4">
        <f t="shared" si="25"/>
        <v>0</v>
      </c>
      <c r="AN97" s="4">
        <f t="shared" si="26"/>
        <v>0</v>
      </c>
      <c r="AO97" s="13">
        <f t="shared" si="27"/>
        <v>-2.0523418179731884E-3</v>
      </c>
      <c r="AQ97" s="4"/>
      <c r="AS97">
        <f t="shared" si="28"/>
        <v>0</v>
      </c>
      <c r="AT97">
        <f t="shared" si="29"/>
        <v>0</v>
      </c>
      <c r="AU97">
        <f t="shared" si="30"/>
        <v>1</v>
      </c>
      <c r="AV97">
        <f t="shared" si="31"/>
        <v>1</v>
      </c>
      <c r="AW97" s="4">
        <f t="shared" si="32"/>
        <v>3.8266788395973613E-3</v>
      </c>
      <c r="AX97" s="4">
        <f t="shared" si="33"/>
        <v>-2.5799578386878942E-3</v>
      </c>
      <c r="AY97" s="4">
        <f t="shared" si="34"/>
        <v>1.2467210009094671E-3</v>
      </c>
      <c r="AZ97" s="13">
        <f t="shared" si="35"/>
        <v>6.1385582629740112E-3</v>
      </c>
      <c r="BB97" s="13">
        <f t="shared" si="36"/>
        <v>1.2467210009094671E-3</v>
      </c>
      <c r="BC97" s="13">
        <f t="shared" si="37"/>
        <v>4.0862164450008219E-3</v>
      </c>
    </row>
    <row r="98" spans="1:55" x14ac:dyDescent="0.25">
      <c r="A98" s="1">
        <v>46163</v>
      </c>
      <c r="B98" s="2">
        <v>45</v>
      </c>
      <c r="C98" s="2">
        <v>113.59</v>
      </c>
      <c r="D98" s="3">
        <v>2.5242222222222201</v>
      </c>
      <c r="E98" s="3">
        <v>2.5320125611126798</v>
      </c>
      <c r="F98" s="3">
        <v>2.5268803366266699</v>
      </c>
      <c r="G98" s="3">
        <v>2.5261296169343699</v>
      </c>
      <c r="H98" s="2">
        <v>113.94056525006999</v>
      </c>
      <c r="I98" s="2">
        <v>113.71231727586</v>
      </c>
      <c r="J98" s="2">
        <v>113.694314970768</v>
      </c>
      <c r="K98" s="4">
        <v>-3.0814807415899701E-3</v>
      </c>
      <c r="L98" s="4">
        <v>-1.07625200774755E-3</v>
      </c>
      <c r="M98" s="4">
        <v>-9.1792500601546004E-4</v>
      </c>
      <c r="N98" s="2">
        <v>0</v>
      </c>
      <c r="O98" s="2">
        <v>0</v>
      </c>
      <c r="P98" s="2">
        <v>45</v>
      </c>
      <c r="Q98" s="2">
        <v>113.59</v>
      </c>
      <c r="R98" s="3">
        <v>2.5242222222222201</v>
      </c>
      <c r="S98" s="3">
        <v>2.5327235982420699</v>
      </c>
      <c r="T98" s="3">
        <v>2.5268803366266699</v>
      </c>
      <c r="U98" s="3">
        <v>2.5261296169343699</v>
      </c>
      <c r="V98" s="2">
        <v>113.972561920893</v>
      </c>
      <c r="W98" s="2">
        <v>113.71231727586</v>
      </c>
      <c r="X98" s="2">
        <v>113.694314970768</v>
      </c>
      <c r="Y98" s="4">
        <v>-3.3622602774596401E-3</v>
      </c>
      <c r="Z98" s="4">
        <v>-1.07625200774755E-3</v>
      </c>
      <c r="AA98" s="4">
        <v>-9.1792500601546004E-4</v>
      </c>
      <c r="AC98" s="4">
        <f t="shared" si="21"/>
        <v>1.0948606742556851E-2</v>
      </c>
      <c r="AD98" s="4">
        <f t="shared" si="21"/>
        <v>9.1979068905889971E-3</v>
      </c>
      <c r="AE98" s="4"/>
      <c r="AF98" s="4"/>
      <c r="AH98">
        <f t="shared" si="22"/>
        <v>0</v>
      </c>
      <c r="AI98">
        <f t="shared" si="23"/>
        <v>0</v>
      </c>
      <c r="AJ98">
        <f t="shared" si="19"/>
        <v>0</v>
      </c>
      <c r="AK98">
        <f t="shared" si="20"/>
        <v>0</v>
      </c>
      <c r="AL98" s="4">
        <f t="shared" si="24"/>
        <v>0</v>
      </c>
      <c r="AM98" s="4">
        <f t="shared" si="25"/>
        <v>0</v>
      </c>
      <c r="AN98" s="4">
        <f t="shared" si="26"/>
        <v>0</v>
      </c>
      <c r="AO98" s="13">
        <f t="shared" si="27"/>
        <v>-2.0523418179731884E-3</v>
      </c>
      <c r="AQ98" s="4"/>
      <c r="AS98">
        <f t="shared" si="28"/>
        <v>0</v>
      </c>
      <c r="AT98">
        <f t="shared" si="29"/>
        <v>1</v>
      </c>
      <c r="AU98">
        <f t="shared" si="30"/>
        <v>1</v>
      </c>
      <c r="AV98">
        <f t="shared" si="31"/>
        <v>1</v>
      </c>
      <c r="AW98" s="4">
        <f t="shared" si="32"/>
        <v>1.0948606742556851E-2</v>
      </c>
      <c r="AX98" s="4">
        <f t="shared" si="33"/>
        <v>-9.1979068905889971E-3</v>
      </c>
      <c r="AY98" s="4">
        <f t="shared" si="34"/>
        <v>1.7506998519678536E-3</v>
      </c>
      <c r="AZ98" s="13">
        <f t="shared" si="35"/>
        <v>7.8892581149418647E-3</v>
      </c>
      <c r="BB98" s="13">
        <f t="shared" si="36"/>
        <v>1.7506998519678536E-3</v>
      </c>
      <c r="BC98" s="13">
        <f t="shared" si="37"/>
        <v>5.8369162969686755E-3</v>
      </c>
    </row>
    <row r="99" spans="1:55" x14ac:dyDescent="0.25">
      <c r="A99" s="1">
        <v>46164</v>
      </c>
      <c r="B99" s="2">
        <v>45.35</v>
      </c>
      <c r="C99" s="2">
        <v>114.48</v>
      </c>
      <c r="D99" s="3">
        <v>2.5243660418963598</v>
      </c>
      <c r="E99" s="3">
        <v>2.5320125611126798</v>
      </c>
      <c r="F99" s="3">
        <v>2.5269913594209599</v>
      </c>
      <c r="G99" s="3">
        <v>2.52584293851814</v>
      </c>
      <c r="H99" s="2">
        <v>114.82676964645999</v>
      </c>
      <c r="I99" s="2">
        <v>114.59402326601899</v>
      </c>
      <c r="J99" s="2">
        <v>114.559978127973</v>
      </c>
      <c r="K99" s="4">
        <v>-3.0245065275507502E-3</v>
      </c>
      <c r="L99" s="4">
        <v>-9.9551467085641E-4</v>
      </c>
      <c r="M99" s="4">
        <v>-6.9837704210553003E-4</v>
      </c>
      <c r="N99" s="2">
        <v>0</v>
      </c>
      <c r="O99" s="2">
        <v>0</v>
      </c>
      <c r="P99" s="2">
        <v>45.35</v>
      </c>
      <c r="Q99" s="2">
        <v>114.48</v>
      </c>
      <c r="R99" s="3">
        <v>2.5243660418963598</v>
      </c>
      <c r="S99" s="3">
        <v>2.5327235982420699</v>
      </c>
      <c r="T99" s="3">
        <v>2.5269913594209599</v>
      </c>
      <c r="U99" s="3">
        <v>2.52584293851814</v>
      </c>
      <c r="V99" s="2">
        <v>114.859015180277</v>
      </c>
      <c r="W99" s="2">
        <v>114.59402326601899</v>
      </c>
      <c r="X99" s="2">
        <v>114.559978127973</v>
      </c>
      <c r="Y99" s="4">
        <v>-3.3052860634202701E-3</v>
      </c>
      <c r="Z99" s="4">
        <v>-9.9551467085641E-4</v>
      </c>
      <c r="AA99" s="4">
        <v>-6.9837704210553003E-4</v>
      </c>
      <c r="AC99" s="4">
        <f t="shared" si="21"/>
        <v>7.747686790825957E-3</v>
      </c>
      <c r="AD99" s="4">
        <f t="shared" si="21"/>
        <v>7.8046610048651526E-3</v>
      </c>
      <c r="AE99" s="4"/>
      <c r="AF99" s="4"/>
      <c r="AH99">
        <f t="shared" si="22"/>
        <v>0</v>
      </c>
      <c r="AI99">
        <f t="shared" si="23"/>
        <v>0</v>
      </c>
      <c r="AJ99">
        <f t="shared" si="19"/>
        <v>0</v>
      </c>
      <c r="AK99">
        <f t="shared" si="20"/>
        <v>0</v>
      </c>
      <c r="AL99" s="4">
        <f t="shared" si="24"/>
        <v>0</v>
      </c>
      <c r="AM99" s="4">
        <f t="shared" si="25"/>
        <v>0</v>
      </c>
      <c r="AN99" s="4">
        <f t="shared" si="26"/>
        <v>0</v>
      </c>
      <c r="AO99" s="13">
        <f t="shared" si="27"/>
        <v>-2.0523418179731884E-3</v>
      </c>
      <c r="AQ99" s="4"/>
      <c r="AS99">
        <f t="shared" si="28"/>
        <v>0</v>
      </c>
      <c r="AT99">
        <f t="shared" si="29"/>
        <v>1</v>
      </c>
      <c r="AU99">
        <f t="shared" si="30"/>
        <v>1</v>
      </c>
      <c r="AV99">
        <f t="shared" si="31"/>
        <v>0</v>
      </c>
      <c r="AW99" s="4">
        <f t="shared" si="32"/>
        <v>0</v>
      </c>
      <c r="AX99" s="4">
        <f t="shared" si="33"/>
        <v>0</v>
      </c>
      <c r="AY99" s="4">
        <f t="shared" si="34"/>
        <v>0</v>
      </c>
      <c r="AZ99" s="13">
        <f t="shared" si="35"/>
        <v>7.8892581149418647E-3</v>
      </c>
      <c r="BB99" s="13">
        <f t="shared" si="36"/>
        <v>0</v>
      </c>
      <c r="BC99" s="13">
        <f t="shared" si="37"/>
        <v>5.8369162969686755E-3</v>
      </c>
    </row>
    <row r="100" spans="1:55" x14ac:dyDescent="0.25">
      <c r="A100" s="1">
        <v>46168</v>
      </c>
      <c r="B100" s="2">
        <v>45.33</v>
      </c>
      <c r="C100" s="2">
        <v>114.41</v>
      </c>
      <c r="D100" s="3">
        <v>2.5239355834987802</v>
      </c>
      <c r="E100" s="3">
        <v>2.5320125611126798</v>
      </c>
      <c r="F100" s="3">
        <v>2.5273468140933901</v>
      </c>
      <c r="G100" s="3">
        <v>2.5257461476562799</v>
      </c>
      <c r="H100" s="2">
        <v>114.77612939523701</v>
      </c>
      <c r="I100" s="2">
        <v>114.548518322552</v>
      </c>
      <c r="J100" s="2">
        <v>114.496460403027</v>
      </c>
      <c r="K100" s="4">
        <v>-3.1950424545059402E-3</v>
      </c>
      <c r="L100" s="4">
        <v>-1.2099863369764499E-3</v>
      </c>
      <c r="M100" s="4">
        <v>-7.5542129293345401E-4</v>
      </c>
      <c r="N100" s="2">
        <v>0</v>
      </c>
      <c r="O100" s="2">
        <v>0</v>
      </c>
      <c r="P100" s="2">
        <v>45.33</v>
      </c>
      <c r="Q100" s="2">
        <v>114.41</v>
      </c>
      <c r="R100" s="3">
        <v>2.5239355834987802</v>
      </c>
      <c r="S100" s="3">
        <v>2.5327235982420699</v>
      </c>
      <c r="T100" s="3">
        <v>2.5273468140933901</v>
      </c>
      <c r="U100" s="3">
        <v>2.5257461476562799</v>
      </c>
      <c r="V100" s="2">
        <v>114.808360708313</v>
      </c>
      <c r="W100" s="2">
        <v>114.548518322552</v>
      </c>
      <c r="X100" s="2">
        <v>114.496460403027</v>
      </c>
      <c r="Y100" s="4">
        <v>-3.47582199037549E-3</v>
      </c>
      <c r="Z100" s="4">
        <v>-1.2099863369764499E-3</v>
      </c>
      <c r="AA100" s="4">
        <v>-7.5542129293345401E-4</v>
      </c>
      <c r="AC100" s="4">
        <f t="shared" si="21"/>
        <v>-4.4111160838773445E-4</v>
      </c>
      <c r="AD100" s="4">
        <f t="shared" si="21"/>
        <v>-6.11647535342967E-4</v>
      </c>
      <c r="AE100" s="4"/>
      <c r="AF100" s="4"/>
      <c r="AH100">
        <f t="shared" si="22"/>
        <v>0</v>
      </c>
      <c r="AI100">
        <f t="shared" si="23"/>
        <v>0</v>
      </c>
      <c r="AJ100">
        <f t="shared" si="19"/>
        <v>0</v>
      </c>
      <c r="AK100">
        <f t="shared" si="20"/>
        <v>0</v>
      </c>
      <c r="AL100" s="4">
        <f t="shared" si="24"/>
        <v>0</v>
      </c>
      <c r="AM100" s="4">
        <f t="shared" si="25"/>
        <v>0</v>
      </c>
      <c r="AN100" s="4">
        <f t="shared" si="26"/>
        <v>0</v>
      </c>
      <c r="AO100" s="13">
        <f t="shared" si="27"/>
        <v>-2.0523418179731884E-3</v>
      </c>
      <c r="AQ100" s="4"/>
      <c r="AS100">
        <f t="shared" si="28"/>
        <v>0</v>
      </c>
      <c r="AT100">
        <f t="shared" si="29"/>
        <v>1</v>
      </c>
      <c r="AU100">
        <f t="shared" si="30"/>
        <v>0</v>
      </c>
      <c r="AV100">
        <f t="shared" si="31"/>
        <v>0</v>
      </c>
      <c r="AW100" s="4">
        <f t="shared" si="32"/>
        <v>0</v>
      </c>
      <c r="AX100" s="4">
        <f t="shared" si="33"/>
        <v>0</v>
      </c>
      <c r="AY100" s="4">
        <f t="shared" si="34"/>
        <v>0</v>
      </c>
      <c r="AZ100" s="13">
        <f t="shared" si="35"/>
        <v>7.8892581149418647E-3</v>
      </c>
      <c r="BB100" s="13">
        <f t="shared" si="36"/>
        <v>0</v>
      </c>
      <c r="BC100" s="13">
        <f t="shared" si="37"/>
        <v>5.8369162969686755E-3</v>
      </c>
    </row>
    <row r="101" spans="1:55" x14ac:dyDescent="0.25">
      <c r="A101" s="1">
        <v>46169</v>
      </c>
      <c r="B101" s="2">
        <v>45.14</v>
      </c>
      <c r="C101" s="2">
        <v>113.85</v>
      </c>
      <c r="D101" s="3">
        <v>2.5221533008418202</v>
      </c>
      <c r="E101" s="3">
        <v>2.5320125611126798</v>
      </c>
      <c r="F101" s="3">
        <v>2.5270726553526099</v>
      </c>
      <c r="G101" s="3">
        <v>2.5255078667524198</v>
      </c>
      <c r="H101" s="2">
        <v>114.295047008626</v>
      </c>
      <c r="I101" s="2">
        <v>114.08443518817499</v>
      </c>
      <c r="J101" s="2">
        <v>114.01218110520399</v>
      </c>
      <c r="K101" s="4">
        <v>-3.9014440942416601E-3</v>
      </c>
      <c r="L101" s="4">
        <v>-2.05704127722919E-3</v>
      </c>
      <c r="M101" s="4">
        <v>-1.4235019765403501E-3</v>
      </c>
      <c r="N101" s="2">
        <v>0</v>
      </c>
      <c r="O101" s="2">
        <v>0</v>
      </c>
      <c r="P101" s="2">
        <v>45.14</v>
      </c>
      <c r="Q101" s="2">
        <v>113.85</v>
      </c>
      <c r="R101" s="3">
        <v>2.5221533008418202</v>
      </c>
      <c r="S101" s="3">
        <v>2.5327235982420699</v>
      </c>
      <c r="T101" s="3">
        <v>2.5270726553526099</v>
      </c>
      <c r="U101" s="3">
        <v>2.5255078667524198</v>
      </c>
      <c r="V101" s="2">
        <v>114.327143224647</v>
      </c>
      <c r="W101" s="2">
        <v>114.08443518817499</v>
      </c>
      <c r="X101" s="2">
        <v>114.01218110520399</v>
      </c>
      <c r="Y101" s="4">
        <v>-4.1822236301112103E-3</v>
      </c>
      <c r="Z101" s="4">
        <v>-2.05704127722919E-3</v>
      </c>
      <c r="AA101" s="4">
        <v>-1.4235019765403501E-3</v>
      </c>
      <c r="AC101" s="4">
        <f t="shared" si="21"/>
        <v>-4.2002935633682062E-3</v>
      </c>
      <c r="AD101" s="4">
        <f t="shared" si="21"/>
        <v>-4.9066952031038748E-3</v>
      </c>
      <c r="AE101" s="4"/>
      <c r="AF101" s="4"/>
      <c r="AH101">
        <f t="shared" si="22"/>
        <v>1</v>
      </c>
      <c r="AI101">
        <f t="shared" si="23"/>
        <v>0</v>
      </c>
      <c r="AJ101">
        <f t="shared" si="19"/>
        <v>0</v>
      </c>
      <c r="AK101">
        <f t="shared" si="20"/>
        <v>0</v>
      </c>
      <c r="AL101" s="4">
        <f t="shared" si="24"/>
        <v>0</v>
      </c>
      <c r="AM101" s="4">
        <f t="shared" si="25"/>
        <v>0</v>
      </c>
      <c r="AN101" s="4">
        <f t="shared" si="26"/>
        <v>0</v>
      </c>
      <c r="AO101" s="13">
        <f t="shared" si="27"/>
        <v>-2.0523418179731884E-3</v>
      </c>
      <c r="AQ101" s="4"/>
      <c r="AS101">
        <f t="shared" si="28"/>
        <v>0</v>
      </c>
      <c r="AT101">
        <f t="shared" si="29"/>
        <v>1</v>
      </c>
      <c r="AU101">
        <f t="shared" si="30"/>
        <v>0</v>
      </c>
      <c r="AV101">
        <f t="shared" si="31"/>
        <v>0</v>
      </c>
      <c r="AW101" s="4">
        <f t="shared" si="32"/>
        <v>0</v>
      </c>
      <c r="AX101" s="4">
        <f t="shared" si="33"/>
        <v>0</v>
      </c>
      <c r="AY101" s="4">
        <f t="shared" si="34"/>
        <v>0</v>
      </c>
      <c r="AZ101" s="13">
        <f t="shared" si="35"/>
        <v>7.8892581149418647E-3</v>
      </c>
      <c r="BB101" s="13">
        <f t="shared" si="36"/>
        <v>0</v>
      </c>
      <c r="BC101" s="13">
        <f t="shared" si="37"/>
        <v>5.8369162969686755E-3</v>
      </c>
    </row>
    <row r="102" spans="1:55" x14ac:dyDescent="0.25">
      <c r="A102" s="1">
        <v>46170</v>
      </c>
      <c r="B102" s="2">
        <v>44.63</v>
      </c>
      <c r="C102" s="2">
        <v>112.61</v>
      </c>
      <c r="D102" s="3">
        <v>2.5231906789155198</v>
      </c>
      <c r="E102" s="3">
        <v>2.5320125611126798</v>
      </c>
      <c r="F102" s="3">
        <v>2.5269851864185502</v>
      </c>
      <c r="G102" s="3">
        <v>2.5252116213637001</v>
      </c>
      <c r="H102" s="2">
        <v>113.003720602458</v>
      </c>
      <c r="I102" s="2">
        <v>112.783252608387</v>
      </c>
      <c r="J102" s="2">
        <v>112.71341609316001</v>
      </c>
      <c r="K102" s="4">
        <v>-3.4902221468449601E-3</v>
      </c>
      <c r="L102" s="4">
        <v>-1.5373365484942299E-3</v>
      </c>
      <c r="M102" s="4">
        <v>-9.1793478206154803E-4</v>
      </c>
      <c r="N102" s="2">
        <v>0</v>
      </c>
      <c r="O102" s="2">
        <v>0</v>
      </c>
      <c r="P102" s="2">
        <v>44.63</v>
      </c>
      <c r="Q102" s="2">
        <v>112.61</v>
      </c>
      <c r="R102" s="3">
        <v>2.5231906789155198</v>
      </c>
      <c r="S102" s="3">
        <v>2.5327235982420699</v>
      </c>
      <c r="T102" s="3">
        <v>2.5269851864185502</v>
      </c>
      <c r="U102" s="3">
        <v>2.5252116213637001</v>
      </c>
      <c r="V102" s="2">
        <v>113.035454189543</v>
      </c>
      <c r="W102" s="2">
        <v>112.783252608387</v>
      </c>
      <c r="X102" s="2">
        <v>112.71341609316001</v>
      </c>
      <c r="Y102" s="4">
        <v>-3.7710016827145398E-3</v>
      </c>
      <c r="Z102" s="4">
        <v>-1.5373365484942299E-3</v>
      </c>
      <c r="AA102" s="4">
        <v>-9.1793478206154803E-4</v>
      </c>
      <c r="AC102" s="4">
        <f t="shared" si="21"/>
        <v>-1.1362492748211101E-2</v>
      </c>
      <c r="AD102" s="4">
        <f t="shared" si="21"/>
        <v>-1.0951270800814379E-2</v>
      </c>
      <c r="AE102" s="4"/>
      <c r="AF102" s="4"/>
      <c r="AH102">
        <f t="shared" si="22"/>
        <v>0</v>
      </c>
      <c r="AI102">
        <f t="shared" si="23"/>
        <v>0</v>
      </c>
      <c r="AJ102">
        <f t="shared" si="19"/>
        <v>1</v>
      </c>
      <c r="AK102">
        <f t="shared" si="20"/>
        <v>1</v>
      </c>
      <c r="AL102" s="4">
        <f t="shared" si="24"/>
        <v>1.1362492748211101E-2</v>
      </c>
      <c r="AM102" s="4">
        <f t="shared" si="25"/>
        <v>-1.0951270800814379E-2</v>
      </c>
      <c r="AN102" s="4">
        <f t="shared" si="26"/>
        <v>4.1122194739672165E-4</v>
      </c>
      <c r="AO102" s="13">
        <f t="shared" si="27"/>
        <v>-1.6411198705764667E-3</v>
      </c>
      <c r="AQ102" s="4"/>
      <c r="AS102">
        <f t="shared" si="28"/>
        <v>0</v>
      </c>
      <c r="AT102">
        <f t="shared" si="29"/>
        <v>1</v>
      </c>
      <c r="AU102">
        <f t="shared" si="30"/>
        <v>0</v>
      </c>
      <c r="AV102">
        <f t="shared" si="31"/>
        <v>0</v>
      </c>
      <c r="AW102" s="4">
        <f t="shared" si="32"/>
        <v>0</v>
      </c>
      <c r="AX102" s="4">
        <f t="shared" si="33"/>
        <v>0</v>
      </c>
      <c r="AY102" s="4">
        <f t="shared" si="34"/>
        <v>0</v>
      </c>
      <c r="AZ102" s="13">
        <f t="shared" si="35"/>
        <v>7.8892581149418647E-3</v>
      </c>
      <c r="BB102" s="13">
        <f t="shared" si="36"/>
        <v>4.1122194739672165E-4</v>
      </c>
      <c r="BC102" s="13">
        <f t="shared" si="37"/>
        <v>6.2481382443653971E-3</v>
      </c>
    </row>
    <row r="103" spans="1:55" x14ac:dyDescent="0.25">
      <c r="A103" s="1">
        <v>46171</v>
      </c>
      <c r="B103" s="2">
        <v>44.42</v>
      </c>
      <c r="C103" s="2">
        <v>112.11</v>
      </c>
      <c r="D103" s="3">
        <v>2.5238631247185901</v>
      </c>
      <c r="E103" s="3">
        <v>2.5320125611126798</v>
      </c>
      <c r="F103" s="3">
        <v>2.5267657082445298</v>
      </c>
      <c r="G103" s="3">
        <v>2.5251507754651601</v>
      </c>
      <c r="H103" s="2">
        <v>112.471997964625</v>
      </c>
      <c r="I103" s="2">
        <v>112.24868198071201</v>
      </c>
      <c r="J103" s="2">
        <v>112.16990022097499</v>
      </c>
      <c r="K103" s="4">
        <v>-3.2237515153797501E-3</v>
      </c>
      <c r="L103" s="4">
        <v>-1.23625256799183E-3</v>
      </c>
      <c r="M103" s="4">
        <v>-5.3415595727420101E-4</v>
      </c>
      <c r="N103" s="2">
        <v>0</v>
      </c>
      <c r="O103" s="2">
        <v>0</v>
      </c>
      <c r="P103" s="2">
        <v>44.42</v>
      </c>
      <c r="Q103" s="2">
        <v>112.11</v>
      </c>
      <c r="R103" s="3">
        <v>2.5238631247185901</v>
      </c>
      <c r="S103" s="3">
        <v>2.5327235982420699</v>
      </c>
      <c r="T103" s="3">
        <v>2.5267657082445298</v>
      </c>
      <c r="U103" s="3">
        <v>2.5251507754651601</v>
      </c>
      <c r="V103" s="2">
        <v>112.503582233912</v>
      </c>
      <c r="W103" s="2">
        <v>112.24868198071201</v>
      </c>
      <c r="X103" s="2">
        <v>112.16990022097499</v>
      </c>
      <c r="Y103" s="4">
        <v>-3.5045310512493298E-3</v>
      </c>
      <c r="Z103" s="4">
        <v>-1.23625256799183E-3</v>
      </c>
      <c r="AA103" s="4">
        <v>-5.3415595727420101E-4</v>
      </c>
      <c r="AC103" s="4">
        <f t="shared" si="21"/>
        <v>-4.7164601748971658E-3</v>
      </c>
      <c r="AD103" s="4">
        <f t="shared" si="21"/>
        <v>-4.4499895434320187E-3</v>
      </c>
      <c r="AE103" s="4"/>
      <c r="AF103" s="4"/>
      <c r="AH103">
        <f t="shared" si="22"/>
        <v>0</v>
      </c>
      <c r="AI103">
        <f t="shared" si="23"/>
        <v>0</v>
      </c>
      <c r="AJ103">
        <f t="shared" si="19"/>
        <v>1</v>
      </c>
      <c r="AK103">
        <f t="shared" si="20"/>
        <v>1</v>
      </c>
      <c r="AL103" s="4">
        <f t="shared" si="24"/>
        <v>4.7164601748971658E-3</v>
      </c>
      <c r="AM103" s="4">
        <f t="shared" si="25"/>
        <v>-4.4499895434320187E-3</v>
      </c>
      <c r="AN103" s="4">
        <f t="shared" si="26"/>
        <v>2.6647063146514709E-4</v>
      </c>
      <c r="AO103" s="13">
        <f t="shared" si="27"/>
        <v>-1.3746492391113196E-3</v>
      </c>
      <c r="AQ103" s="4"/>
      <c r="AS103">
        <f t="shared" si="28"/>
        <v>0</v>
      </c>
      <c r="AT103">
        <f t="shared" si="29"/>
        <v>1</v>
      </c>
      <c r="AU103">
        <f t="shared" si="30"/>
        <v>0</v>
      </c>
      <c r="AV103">
        <f t="shared" si="31"/>
        <v>0</v>
      </c>
      <c r="AW103" s="4">
        <f t="shared" si="32"/>
        <v>0</v>
      </c>
      <c r="AX103" s="4">
        <f t="shared" si="33"/>
        <v>0</v>
      </c>
      <c r="AY103" s="4">
        <f t="shared" si="34"/>
        <v>0</v>
      </c>
      <c r="AZ103" s="13">
        <f t="shared" si="35"/>
        <v>7.8892581149418647E-3</v>
      </c>
      <c r="BB103" s="13">
        <f t="shared" si="36"/>
        <v>2.6647063146514709E-4</v>
      </c>
      <c r="BC103" s="13">
        <f t="shared" si="37"/>
        <v>6.5146088758305442E-3</v>
      </c>
    </row>
    <row r="104" spans="1:55" x14ac:dyDescent="0.25">
      <c r="A104" s="1">
        <v>46174</v>
      </c>
      <c r="B104" s="2">
        <v>43.1</v>
      </c>
      <c r="C104" s="2">
        <v>109.08</v>
      </c>
      <c r="D104" s="3">
        <v>2.53085846867749</v>
      </c>
      <c r="E104" s="3">
        <v>2.5320125611126798</v>
      </c>
      <c r="F104" s="3">
        <v>2.5266489109363102</v>
      </c>
      <c r="G104" s="3">
        <v>2.525581991058</v>
      </c>
      <c r="H104" s="2">
        <v>109.129741383956</v>
      </c>
      <c r="I104" s="2">
        <v>108.903602025339</v>
      </c>
      <c r="J104" s="2">
        <v>108.83399842254801</v>
      </c>
      <c r="K104" s="4">
        <v>-4.5590434691487202E-4</v>
      </c>
      <c r="L104" s="4">
        <v>1.61845213608691E-3</v>
      </c>
      <c r="M104" s="4">
        <v>2.2577868676064501E-3</v>
      </c>
      <c r="N104" s="2">
        <v>0</v>
      </c>
      <c r="O104" s="2">
        <v>0</v>
      </c>
      <c r="P104" s="2">
        <v>43.1</v>
      </c>
      <c r="Q104" s="2">
        <v>109.08</v>
      </c>
      <c r="R104" s="3">
        <v>2.53085846867749</v>
      </c>
      <c r="S104" s="3">
        <v>2.5327235982420699</v>
      </c>
      <c r="T104" s="3">
        <v>2.5266489109363102</v>
      </c>
      <c r="U104" s="3">
        <v>2.525581991058</v>
      </c>
      <c r="V104" s="2">
        <v>109.16038708423299</v>
      </c>
      <c r="W104" s="2">
        <v>108.903602025339</v>
      </c>
      <c r="X104" s="2">
        <v>108.83399842254801</v>
      </c>
      <c r="Y104" s="4">
        <v>-7.3668388278448301E-4</v>
      </c>
      <c r="Z104" s="4">
        <v>1.61845213608691E-3</v>
      </c>
      <c r="AA104" s="4">
        <v>2.2577868676064501E-3</v>
      </c>
      <c r="AC104" s="4">
        <f t="shared" si="21"/>
        <v>-3.0166821356579318E-2</v>
      </c>
      <c r="AD104" s="4">
        <f t="shared" si="21"/>
        <v>-2.7398974188114503E-2</v>
      </c>
      <c r="AE104" s="4"/>
      <c r="AF104" s="4"/>
      <c r="AH104">
        <f t="shared" si="22"/>
        <v>0</v>
      </c>
      <c r="AI104">
        <f t="shared" si="23"/>
        <v>1</v>
      </c>
      <c r="AJ104">
        <f t="shared" si="19"/>
        <v>1</v>
      </c>
      <c r="AK104">
        <f t="shared" si="20"/>
        <v>1</v>
      </c>
      <c r="AL104" s="4">
        <f t="shared" si="24"/>
        <v>3.0166821356579318E-2</v>
      </c>
      <c r="AM104" s="4">
        <f t="shared" si="25"/>
        <v>-2.7398974188114503E-2</v>
      </c>
      <c r="AN104" s="4">
        <f t="shared" si="26"/>
        <v>2.7678471684648154E-3</v>
      </c>
      <c r="AO104" s="13">
        <f t="shared" si="27"/>
        <v>1.3931979293534957E-3</v>
      </c>
      <c r="AQ104" s="4"/>
      <c r="AS104">
        <f t="shared" si="28"/>
        <v>1</v>
      </c>
      <c r="AT104">
        <f t="shared" si="29"/>
        <v>0</v>
      </c>
      <c r="AU104">
        <f t="shared" si="30"/>
        <v>0</v>
      </c>
      <c r="AV104">
        <f t="shared" si="31"/>
        <v>0</v>
      </c>
      <c r="AW104" s="4">
        <f t="shared" si="32"/>
        <v>0</v>
      </c>
      <c r="AX104" s="4">
        <f t="shared" si="33"/>
        <v>0</v>
      </c>
      <c r="AY104" s="4">
        <f t="shared" si="34"/>
        <v>0</v>
      </c>
      <c r="AZ104" s="13">
        <f t="shared" si="35"/>
        <v>7.8892581149418647E-3</v>
      </c>
      <c r="BB104" s="13">
        <f t="shared" si="36"/>
        <v>2.7678471684648154E-3</v>
      </c>
      <c r="BC104" s="13">
        <f t="shared" si="37"/>
        <v>9.2824560442953605E-3</v>
      </c>
    </row>
    <row r="105" spans="1:55" x14ac:dyDescent="0.25">
      <c r="A105" s="1">
        <v>46175</v>
      </c>
      <c r="B105" s="2">
        <v>43.9</v>
      </c>
      <c r="C105" s="2">
        <v>110.95</v>
      </c>
      <c r="D105" s="3">
        <v>2.5273348519362102</v>
      </c>
      <c r="E105" s="3">
        <v>2.5320125611126798</v>
      </c>
      <c r="F105" s="3">
        <v>2.5260369250329799</v>
      </c>
      <c r="G105" s="3">
        <v>2.5256817506916902</v>
      </c>
      <c r="H105" s="2">
        <v>111.155351432846</v>
      </c>
      <c r="I105" s="2">
        <v>110.91988719010401</v>
      </c>
      <c r="J105" s="2">
        <v>110.873049407446</v>
      </c>
      <c r="K105" s="4">
        <v>-1.8491359171232001E-3</v>
      </c>
      <c r="L105" s="4">
        <v>2.7144566991127499E-4</v>
      </c>
      <c r="M105" s="4">
        <v>6.9380162111990905E-4</v>
      </c>
      <c r="N105" s="2">
        <v>0</v>
      </c>
      <c r="O105" s="2">
        <v>0</v>
      </c>
      <c r="P105" s="2">
        <v>43.9</v>
      </c>
      <c r="Q105" s="2">
        <v>110.95</v>
      </c>
      <c r="R105" s="3">
        <v>2.5273348519362102</v>
      </c>
      <c r="S105" s="3">
        <v>2.5327235982420699</v>
      </c>
      <c r="T105" s="3">
        <v>2.5260369250329799</v>
      </c>
      <c r="U105" s="3">
        <v>2.5256817506916902</v>
      </c>
      <c r="V105" s="2">
        <v>111.18656596282599</v>
      </c>
      <c r="W105" s="2">
        <v>110.91988719010401</v>
      </c>
      <c r="X105" s="2">
        <v>110.873049407446</v>
      </c>
      <c r="Y105" s="4">
        <v>-2.1299154529927102E-3</v>
      </c>
      <c r="Z105" s="4">
        <v>2.7144566991127499E-4</v>
      </c>
      <c r="AA105" s="4">
        <v>6.9380162111990905E-4</v>
      </c>
      <c r="AC105" s="4">
        <f t="shared" si="21"/>
        <v>1.8391322971423454E-2</v>
      </c>
      <c r="AD105" s="4">
        <f t="shared" si="21"/>
        <v>1.6998091401215207E-2</v>
      </c>
      <c r="AE105" s="4"/>
      <c r="AF105" s="4"/>
      <c r="AH105">
        <f t="shared" si="22"/>
        <v>0</v>
      </c>
      <c r="AI105">
        <f t="shared" si="23"/>
        <v>1</v>
      </c>
      <c r="AJ105">
        <f t="shared" si="19"/>
        <v>0</v>
      </c>
      <c r="AK105">
        <f t="shared" si="20"/>
        <v>0</v>
      </c>
      <c r="AL105" s="4">
        <f t="shared" si="24"/>
        <v>0</v>
      </c>
      <c r="AM105" s="4">
        <f t="shared" si="25"/>
        <v>0</v>
      </c>
      <c r="AN105" s="4">
        <f t="shared" si="26"/>
        <v>0</v>
      </c>
      <c r="AO105" s="13">
        <f t="shared" si="27"/>
        <v>1.3931979293534957E-3</v>
      </c>
      <c r="AQ105" s="4"/>
      <c r="AS105">
        <f t="shared" si="28"/>
        <v>0</v>
      </c>
      <c r="AT105">
        <f t="shared" si="29"/>
        <v>0</v>
      </c>
      <c r="AU105">
        <f t="shared" si="30"/>
        <v>0</v>
      </c>
      <c r="AV105">
        <f t="shared" si="31"/>
        <v>1</v>
      </c>
      <c r="AW105" s="4">
        <f t="shared" si="32"/>
        <v>1.8391322971423454E-2</v>
      </c>
      <c r="AX105" s="4">
        <f t="shared" si="33"/>
        <v>-1.6998091401215207E-2</v>
      </c>
      <c r="AY105" s="4">
        <f t="shared" si="34"/>
        <v>1.3932315702082469E-3</v>
      </c>
      <c r="AZ105" s="13">
        <f t="shared" si="35"/>
        <v>9.2824896851501117E-3</v>
      </c>
      <c r="BB105" s="13">
        <f t="shared" si="36"/>
        <v>1.3932315702082469E-3</v>
      </c>
      <c r="BC105" s="13">
        <f t="shared" si="37"/>
        <v>1.0675687614503607E-2</v>
      </c>
    </row>
    <row r="106" spans="1:55" x14ac:dyDescent="0.25">
      <c r="A106" s="1">
        <v>46176</v>
      </c>
      <c r="B106" s="2">
        <v>43.71</v>
      </c>
      <c r="C106" s="2">
        <v>110.64</v>
      </c>
      <c r="D106" s="3">
        <v>2.5312285518188</v>
      </c>
      <c r="E106" s="3">
        <v>2.5320125611126798</v>
      </c>
      <c r="F106" s="3">
        <v>2.5259798072784601</v>
      </c>
      <c r="G106" s="3">
        <v>2.5261271549917099</v>
      </c>
      <c r="H106" s="2">
        <v>110.674269046235</v>
      </c>
      <c r="I106" s="2">
        <v>110.41307399319101</v>
      </c>
      <c r="J106" s="2">
        <v>110.397549322733</v>
      </c>
      <c r="K106" s="4">
        <v>-3.0968673332094898E-4</v>
      </c>
      <c r="L106" s="4">
        <v>2.0531366736835002E-3</v>
      </c>
      <c r="M106" s="4">
        <v>2.1937519235329401E-3</v>
      </c>
      <c r="N106" s="2">
        <v>0</v>
      </c>
      <c r="O106" s="2">
        <v>0</v>
      </c>
      <c r="P106" s="2">
        <v>43.71</v>
      </c>
      <c r="Q106" s="2">
        <v>110.64</v>
      </c>
      <c r="R106" s="3">
        <v>2.5312285518188</v>
      </c>
      <c r="S106" s="3">
        <v>2.5327235982420699</v>
      </c>
      <c r="T106" s="3">
        <v>2.5259798072784601</v>
      </c>
      <c r="U106" s="3">
        <v>2.5261271549917099</v>
      </c>
      <c r="V106" s="2">
        <v>110.70534847915999</v>
      </c>
      <c r="W106" s="2">
        <v>110.41307399319101</v>
      </c>
      <c r="X106" s="2">
        <v>110.397549322733</v>
      </c>
      <c r="Y106" s="4">
        <v>-5.9046626919050896E-4</v>
      </c>
      <c r="Z106" s="4">
        <v>2.0531366736835002E-3</v>
      </c>
      <c r="AA106" s="4">
        <v>2.1937519235329401E-3</v>
      </c>
      <c r="AC106" s="4">
        <f t="shared" si="21"/>
        <v>-4.3374112059024724E-3</v>
      </c>
      <c r="AD106" s="4">
        <f t="shared" si="21"/>
        <v>-2.7979620221002086E-3</v>
      </c>
      <c r="AE106" s="4"/>
      <c r="AF106" s="4"/>
      <c r="AH106">
        <f t="shared" si="22"/>
        <v>0</v>
      </c>
      <c r="AI106">
        <f t="shared" si="23"/>
        <v>1</v>
      </c>
      <c r="AJ106">
        <f t="shared" si="19"/>
        <v>0</v>
      </c>
      <c r="AK106">
        <f t="shared" si="20"/>
        <v>0</v>
      </c>
      <c r="AL106" s="4">
        <f t="shared" si="24"/>
        <v>0</v>
      </c>
      <c r="AM106" s="4">
        <f t="shared" si="25"/>
        <v>0</v>
      </c>
      <c r="AN106" s="4">
        <f t="shared" si="26"/>
        <v>0</v>
      </c>
      <c r="AO106" s="13">
        <f t="shared" si="27"/>
        <v>1.3931979293534957E-3</v>
      </c>
      <c r="AQ106" s="4"/>
      <c r="AS106">
        <f t="shared" si="28"/>
        <v>1</v>
      </c>
      <c r="AT106">
        <f t="shared" si="29"/>
        <v>0</v>
      </c>
      <c r="AU106">
        <f t="shared" si="30"/>
        <v>1</v>
      </c>
      <c r="AV106">
        <f t="shared" si="31"/>
        <v>0</v>
      </c>
      <c r="AW106" s="4">
        <f t="shared" si="32"/>
        <v>0</v>
      </c>
      <c r="AX106" s="4">
        <f t="shared" si="33"/>
        <v>0</v>
      </c>
      <c r="AY106" s="4">
        <f t="shared" si="34"/>
        <v>0</v>
      </c>
      <c r="AZ106" s="13">
        <f t="shared" si="35"/>
        <v>9.2824896851501117E-3</v>
      </c>
      <c r="BB106" s="13">
        <f t="shared" si="36"/>
        <v>0</v>
      </c>
      <c r="BC106" s="13">
        <f t="shared" si="37"/>
        <v>1.0675687614503607E-2</v>
      </c>
    </row>
    <row r="107" spans="1:55" x14ac:dyDescent="0.25">
      <c r="A107" s="1">
        <v>46177</v>
      </c>
      <c r="B107" s="2">
        <v>43.94</v>
      </c>
      <c r="C107" s="2">
        <v>111.3</v>
      </c>
      <c r="D107" s="3">
        <v>2.53299954483386</v>
      </c>
      <c r="E107" s="3">
        <v>2.5320125611126798</v>
      </c>
      <c r="F107" s="3">
        <v>2.52641523693597</v>
      </c>
      <c r="G107" s="3">
        <v>2.52667781042198</v>
      </c>
      <c r="H107" s="2">
        <v>111.256631935291</v>
      </c>
      <c r="I107" s="2">
        <v>110.99155273181501</v>
      </c>
      <c r="J107" s="2">
        <v>110.99802719033499</v>
      </c>
      <c r="K107" s="4">
        <v>3.89726110434569E-4</v>
      </c>
      <c r="L107" s="4">
        <v>2.7751613802055801E-3</v>
      </c>
      <c r="M107" s="4">
        <v>2.71683018714532E-3</v>
      </c>
      <c r="N107" s="2">
        <v>0</v>
      </c>
      <c r="O107" s="2">
        <v>0</v>
      </c>
      <c r="P107" s="2">
        <v>43.94</v>
      </c>
      <c r="Q107" s="2">
        <v>111.3</v>
      </c>
      <c r="R107" s="3">
        <v>2.53299954483386</v>
      </c>
      <c r="S107" s="3">
        <v>2.5327235982420699</v>
      </c>
      <c r="T107" s="3">
        <v>2.52641523693597</v>
      </c>
      <c r="U107" s="3">
        <v>2.52667781042198</v>
      </c>
      <c r="V107" s="2">
        <v>111.287874906756</v>
      </c>
      <c r="W107" s="2">
        <v>110.99155273181501</v>
      </c>
      <c r="X107" s="2">
        <v>110.99802719033499</v>
      </c>
      <c r="Y107" s="4">
        <v>1.08946574565055E-4</v>
      </c>
      <c r="Z107" s="4">
        <v>2.7751613802055801E-3</v>
      </c>
      <c r="AA107" s="4">
        <v>2.71683018714532E-3</v>
      </c>
      <c r="AC107" s="4">
        <f t="shared" si="21"/>
        <v>5.2481580812408475E-3</v>
      </c>
      <c r="AD107" s="4">
        <f t="shared" si="21"/>
        <v>5.9475709249962715E-3</v>
      </c>
      <c r="AE107" s="4"/>
      <c r="AF107" s="4"/>
      <c r="AH107">
        <f t="shared" si="22"/>
        <v>0</v>
      </c>
      <c r="AI107">
        <f t="shared" si="23"/>
        <v>1</v>
      </c>
      <c r="AJ107">
        <f t="shared" si="19"/>
        <v>0</v>
      </c>
      <c r="AK107">
        <f t="shared" si="20"/>
        <v>0</v>
      </c>
      <c r="AL107" s="4">
        <f t="shared" si="24"/>
        <v>0</v>
      </c>
      <c r="AM107" s="4">
        <f t="shared" si="25"/>
        <v>0</v>
      </c>
      <c r="AN107" s="4">
        <f t="shared" si="26"/>
        <v>0</v>
      </c>
      <c r="AO107" s="13">
        <f t="shared" si="27"/>
        <v>1.3931979293534957E-3</v>
      </c>
      <c r="AQ107" s="4"/>
      <c r="AS107">
        <f t="shared" si="28"/>
        <v>1</v>
      </c>
      <c r="AT107">
        <f t="shared" si="29"/>
        <v>0</v>
      </c>
      <c r="AU107">
        <f t="shared" si="30"/>
        <v>0</v>
      </c>
      <c r="AV107">
        <f t="shared" si="31"/>
        <v>1</v>
      </c>
      <c r="AW107" s="4">
        <f t="shared" si="32"/>
        <v>5.2481580812408475E-3</v>
      </c>
      <c r="AX107" s="4">
        <f t="shared" si="33"/>
        <v>-5.9475709249962715E-3</v>
      </c>
      <c r="AY107" s="4">
        <f t="shared" si="34"/>
        <v>-6.9941284375542399E-4</v>
      </c>
      <c r="AZ107" s="13">
        <f t="shared" si="35"/>
        <v>8.5830768413946885E-3</v>
      </c>
      <c r="BB107" s="13">
        <f t="shared" si="36"/>
        <v>-6.9941284375542399E-4</v>
      </c>
      <c r="BC107" s="13">
        <f t="shared" si="37"/>
        <v>9.9762747707481843E-3</v>
      </c>
    </row>
    <row r="108" spans="1:55" x14ac:dyDescent="0.25">
      <c r="A108" s="1">
        <v>46178</v>
      </c>
      <c r="B108" s="2">
        <v>44.35</v>
      </c>
      <c r="C108" s="2">
        <v>112.23</v>
      </c>
      <c r="D108" s="3">
        <v>2.5305524239007799</v>
      </c>
      <c r="E108" s="3">
        <v>2.5320125611126798</v>
      </c>
      <c r="F108" s="3">
        <v>2.5270482571038202</v>
      </c>
      <c r="G108" s="3">
        <v>2.5269642968652501</v>
      </c>
      <c r="H108" s="2">
        <v>112.294757085347</v>
      </c>
      <c r="I108" s="2">
        <v>112.04651575811</v>
      </c>
      <c r="J108" s="2">
        <v>112.058160892215</v>
      </c>
      <c r="K108" s="4">
        <v>-5.7683694202460497E-4</v>
      </c>
      <c r="L108" s="4">
        <v>1.6362326854036E-3</v>
      </c>
      <c r="M108" s="4">
        <v>1.5323068388811E-3</v>
      </c>
      <c r="N108" s="2">
        <v>0</v>
      </c>
      <c r="O108" s="2">
        <v>0</v>
      </c>
      <c r="P108" s="2">
        <v>44.35</v>
      </c>
      <c r="Q108" s="2">
        <v>112.23</v>
      </c>
      <c r="R108" s="3">
        <v>2.5305524239007799</v>
      </c>
      <c r="S108" s="3">
        <v>2.5327235982420699</v>
      </c>
      <c r="T108" s="3">
        <v>2.5270482571038202</v>
      </c>
      <c r="U108" s="3">
        <v>2.5269642968652501</v>
      </c>
      <c r="V108" s="2">
        <v>112.326291582035</v>
      </c>
      <c r="W108" s="2">
        <v>112.04651575811</v>
      </c>
      <c r="X108" s="2">
        <v>112.058160892215</v>
      </c>
      <c r="Y108" s="4">
        <v>-8.5761647789415303E-4</v>
      </c>
      <c r="Z108" s="4">
        <v>1.6362326854036E-3</v>
      </c>
      <c r="AA108" s="4">
        <v>1.5323068388811E-3</v>
      </c>
      <c r="AC108" s="4">
        <f t="shared" si="21"/>
        <v>9.2876417991243354E-3</v>
      </c>
      <c r="AD108" s="4">
        <f t="shared" si="21"/>
        <v>8.3210787466653641E-3</v>
      </c>
      <c r="AE108" s="4"/>
      <c r="AF108" s="4"/>
      <c r="AH108">
        <f t="shared" si="22"/>
        <v>0</v>
      </c>
      <c r="AI108">
        <f t="shared" si="23"/>
        <v>1</v>
      </c>
      <c r="AJ108">
        <f t="shared" si="19"/>
        <v>0</v>
      </c>
      <c r="AK108">
        <f t="shared" si="20"/>
        <v>0</v>
      </c>
      <c r="AL108" s="4">
        <f t="shared" si="24"/>
        <v>0</v>
      </c>
      <c r="AM108" s="4">
        <f t="shared" si="25"/>
        <v>0</v>
      </c>
      <c r="AN108" s="4">
        <f t="shared" si="26"/>
        <v>0</v>
      </c>
      <c r="AO108" s="13">
        <f t="shared" si="27"/>
        <v>1.3931979293534957E-3</v>
      </c>
      <c r="AQ108" s="4"/>
      <c r="AS108">
        <f t="shared" si="28"/>
        <v>1</v>
      </c>
      <c r="AT108">
        <f t="shared" si="29"/>
        <v>0</v>
      </c>
      <c r="AU108">
        <f t="shared" si="30"/>
        <v>1</v>
      </c>
      <c r="AV108">
        <f t="shared" si="31"/>
        <v>1</v>
      </c>
      <c r="AW108" s="4">
        <f t="shared" si="32"/>
        <v>9.2876417991243354E-3</v>
      </c>
      <c r="AX108" s="4">
        <f t="shared" si="33"/>
        <v>-8.3210787466653641E-3</v>
      </c>
      <c r="AY108" s="4">
        <f t="shared" si="34"/>
        <v>9.6656305245897134E-4</v>
      </c>
      <c r="AZ108" s="13">
        <f t="shared" si="35"/>
        <v>9.5496398938536599E-3</v>
      </c>
      <c r="BB108" s="13">
        <f t="shared" si="36"/>
        <v>9.6656305245897134E-4</v>
      </c>
      <c r="BC108" s="13">
        <f t="shared" si="37"/>
        <v>1.0942837823207156E-2</v>
      </c>
    </row>
    <row r="109" spans="1:55" x14ac:dyDescent="0.25">
      <c r="A109" s="1">
        <v>46181</v>
      </c>
      <c r="B109" s="2">
        <v>43.52</v>
      </c>
      <c r="C109" s="2">
        <v>110.16</v>
      </c>
      <c r="D109" s="3">
        <v>2.5312499999999898</v>
      </c>
      <c r="E109" s="3">
        <v>2.5320125611126798</v>
      </c>
      <c r="F109" s="3">
        <v>2.5277366529141898</v>
      </c>
      <c r="G109" s="3">
        <v>2.52736400616757</v>
      </c>
      <c r="H109" s="2">
        <v>110.193186659623</v>
      </c>
      <c r="I109" s="2">
        <v>109.977140149158</v>
      </c>
      <c r="J109" s="2">
        <v>109.97348619957501</v>
      </c>
      <c r="K109" s="4">
        <v>-3.01213341888396E-4</v>
      </c>
      <c r="L109" s="4">
        <v>1.6613270507231E-3</v>
      </c>
      <c r="M109" s="4">
        <v>1.6945522307898701E-3</v>
      </c>
      <c r="N109" s="2">
        <v>0</v>
      </c>
      <c r="O109" s="2">
        <v>0</v>
      </c>
      <c r="P109" s="2">
        <v>43.52</v>
      </c>
      <c r="Q109" s="2">
        <v>110.16</v>
      </c>
      <c r="R109" s="3">
        <v>2.5312499999999898</v>
      </c>
      <c r="S109" s="3">
        <v>2.5327235982420699</v>
      </c>
      <c r="T109" s="3">
        <v>2.5277366529141898</v>
      </c>
      <c r="U109" s="3">
        <v>2.52736400616757</v>
      </c>
      <c r="V109" s="2">
        <v>110.22413099549399</v>
      </c>
      <c r="W109" s="2">
        <v>109.977140149158</v>
      </c>
      <c r="X109" s="2">
        <v>109.97348619957501</v>
      </c>
      <c r="Y109" s="4">
        <v>-5.81992877758018E-4</v>
      </c>
      <c r="Z109" s="4">
        <v>1.6613270507231E-3</v>
      </c>
      <c r="AA109" s="4">
        <v>1.6945522307898701E-3</v>
      </c>
      <c r="AC109" s="4">
        <f t="shared" si="21"/>
        <v>-1.889210620790131E-2</v>
      </c>
      <c r="AD109" s="4">
        <f t="shared" si="21"/>
        <v>-1.8616482607765075E-2</v>
      </c>
      <c r="AE109" s="4"/>
      <c r="AF109" s="4"/>
      <c r="AH109">
        <f t="shared" si="22"/>
        <v>0</v>
      </c>
      <c r="AI109">
        <f t="shared" si="23"/>
        <v>1</v>
      </c>
      <c r="AJ109">
        <f t="shared" si="19"/>
        <v>0</v>
      </c>
      <c r="AK109">
        <f t="shared" si="20"/>
        <v>0</v>
      </c>
      <c r="AL109" s="4">
        <f t="shared" si="24"/>
        <v>0</v>
      </c>
      <c r="AM109" s="4">
        <f t="shared" si="25"/>
        <v>0</v>
      </c>
      <c r="AN109" s="4">
        <f t="shared" si="26"/>
        <v>0</v>
      </c>
      <c r="AO109" s="13">
        <f t="shared" si="27"/>
        <v>1.3931979293534957E-3</v>
      </c>
      <c r="AQ109" s="4"/>
      <c r="AS109">
        <f t="shared" si="28"/>
        <v>1</v>
      </c>
      <c r="AT109">
        <f t="shared" si="29"/>
        <v>0</v>
      </c>
      <c r="AU109">
        <f t="shared" si="30"/>
        <v>1</v>
      </c>
      <c r="AV109">
        <f t="shared" si="31"/>
        <v>1</v>
      </c>
      <c r="AW109" s="4">
        <f t="shared" si="32"/>
        <v>-1.889210620790131E-2</v>
      </c>
      <c r="AX109" s="4">
        <f t="shared" si="33"/>
        <v>1.8616482607765075E-2</v>
      </c>
      <c r="AY109" s="4">
        <f t="shared" si="34"/>
        <v>-2.7562360013623499E-4</v>
      </c>
      <c r="AZ109" s="13">
        <f t="shared" si="35"/>
        <v>9.2740162937174249E-3</v>
      </c>
      <c r="BB109" s="13">
        <f t="shared" si="36"/>
        <v>-2.7562360013623499E-4</v>
      </c>
      <c r="BC109" s="13">
        <f t="shared" si="37"/>
        <v>1.0667214223070921E-2</v>
      </c>
    </row>
    <row r="110" spans="1:55" x14ac:dyDescent="0.25">
      <c r="A110" s="1">
        <v>46182</v>
      </c>
      <c r="B110" s="2">
        <v>43.98</v>
      </c>
      <c r="C110" s="2">
        <v>111.52</v>
      </c>
      <c r="D110" s="3">
        <v>2.5356980445657098</v>
      </c>
      <c r="E110" s="3">
        <v>2.5320125611126798</v>
      </c>
      <c r="F110" s="3">
        <v>2.52891289902088</v>
      </c>
      <c r="G110" s="3">
        <v>2.52812985655713</v>
      </c>
      <c r="H110" s="2">
        <v>111.357912437735</v>
      </c>
      <c r="I110" s="2">
        <v>111.169857995166</v>
      </c>
      <c r="J110" s="2">
        <v>111.15346899124999</v>
      </c>
      <c r="K110" s="4">
        <v>1.4544966709981199E-3</v>
      </c>
      <c r="L110" s="4">
        <v>3.14466313400671E-3</v>
      </c>
      <c r="M110" s="4">
        <v>3.2920970912787002E-3</v>
      </c>
      <c r="N110" s="2">
        <v>0</v>
      </c>
      <c r="O110" s="2">
        <v>0</v>
      </c>
      <c r="P110" s="2">
        <v>43.98</v>
      </c>
      <c r="Q110" s="2">
        <v>111.52</v>
      </c>
      <c r="R110" s="3">
        <v>2.5356980445657098</v>
      </c>
      <c r="S110" s="3">
        <v>2.5327235982420699</v>
      </c>
      <c r="T110" s="3">
        <v>2.52891289902088</v>
      </c>
      <c r="U110" s="3">
        <v>2.52812985655713</v>
      </c>
      <c r="V110" s="2">
        <v>111.389183850686</v>
      </c>
      <c r="W110" s="2">
        <v>111.169857995166</v>
      </c>
      <c r="X110" s="2">
        <v>111.15346899124999</v>
      </c>
      <c r="Y110" s="4">
        <v>1.1737171351284799E-3</v>
      </c>
      <c r="Z110" s="4">
        <v>3.14466313400671E-3</v>
      </c>
      <c r="AA110" s="4">
        <v>3.2920970912787002E-3</v>
      </c>
      <c r="AC110" s="4">
        <f t="shared" si="21"/>
        <v>1.0514382578927874E-2</v>
      </c>
      <c r="AD110" s="4">
        <f t="shared" si="21"/>
        <v>1.2270092591814401E-2</v>
      </c>
      <c r="AE110" s="4"/>
      <c r="AF110" s="4"/>
      <c r="AH110">
        <f t="shared" si="22"/>
        <v>0</v>
      </c>
      <c r="AI110">
        <f t="shared" si="23"/>
        <v>1</v>
      </c>
      <c r="AJ110">
        <f t="shared" si="19"/>
        <v>0</v>
      </c>
      <c r="AK110">
        <f t="shared" si="20"/>
        <v>0</v>
      </c>
      <c r="AL110" s="4">
        <f t="shared" si="24"/>
        <v>0</v>
      </c>
      <c r="AM110" s="4">
        <f t="shared" si="25"/>
        <v>0</v>
      </c>
      <c r="AN110" s="4">
        <f t="shared" si="26"/>
        <v>0</v>
      </c>
      <c r="AO110" s="13">
        <f t="shared" si="27"/>
        <v>1.3931979293534957E-3</v>
      </c>
      <c r="AQ110" s="4"/>
      <c r="AS110">
        <f t="shared" si="28"/>
        <v>1</v>
      </c>
      <c r="AT110">
        <f t="shared" si="29"/>
        <v>0</v>
      </c>
      <c r="AU110">
        <f t="shared" si="30"/>
        <v>1</v>
      </c>
      <c r="AV110">
        <f t="shared" si="31"/>
        <v>1</v>
      </c>
      <c r="AW110" s="4">
        <f t="shared" si="32"/>
        <v>1.0514382578927874E-2</v>
      </c>
      <c r="AX110" s="4">
        <f t="shared" si="33"/>
        <v>-1.2270092591814401E-2</v>
      </c>
      <c r="AY110" s="4">
        <f t="shared" si="34"/>
        <v>-1.7557100128865275E-3</v>
      </c>
      <c r="AZ110" s="13">
        <f t="shared" si="35"/>
        <v>7.5183062808308974E-3</v>
      </c>
      <c r="BB110" s="13">
        <f t="shared" si="36"/>
        <v>-1.7557100128865275E-3</v>
      </c>
      <c r="BC110" s="13">
        <f t="shared" si="37"/>
        <v>8.9115042101843931E-3</v>
      </c>
    </row>
    <row r="111" spans="1:55" x14ac:dyDescent="0.25">
      <c r="A111" s="1">
        <v>46183</v>
      </c>
      <c r="B111" s="2">
        <v>44</v>
      </c>
      <c r="C111" s="2">
        <v>111.55</v>
      </c>
      <c r="D111" s="3">
        <v>2.53522727272727</v>
      </c>
      <c r="E111" s="3">
        <v>2.5320125611126798</v>
      </c>
      <c r="F111" s="3">
        <v>2.53022029620942</v>
      </c>
      <c r="G111" s="3">
        <v>2.5286464757810201</v>
      </c>
      <c r="H111" s="2">
        <v>111.408552688957</v>
      </c>
      <c r="I111" s="2">
        <v>111.27216755691801</v>
      </c>
      <c r="J111" s="2">
        <v>111.23771368851401</v>
      </c>
      <c r="K111" s="4">
        <v>1.26882174567976E-3</v>
      </c>
      <c r="L111" s="4">
        <v>2.4937607430208998E-3</v>
      </c>
      <c r="M111" s="4">
        <v>2.8034446859294499E-3</v>
      </c>
      <c r="N111" s="2">
        <v>0</v>
      </c>
      <c r="O111" s="2">
        <v>0</v>
      </c>
      <c r="P111" s="2">
        <v>44</v>
      </c>
      <c r="Q111" s="2">
        <v>111.55</v>
      </c>
      <c r="R111" s="3">
        <v>2.53522727272727</v>
      </c>
      <c r="S111" s="3">
        <v>2.5327235982420699</v>
      </c>
      <c r="T111" s="3">
        <v>2.53022029620942</v>
      </c>
      <c r="U111" s="3">
        <v>2.5286464757810201</v>
      </c>
      <c r="V111" s="2">
        <v>111.439838322651</v>
      </c>
      <c r="W111" s="2">
        <v>111.27216755691801</v>
      </c>
      <c r="X111" s="2">
        <v>111.23771368851401</v>
      </c>
      <c r="Y111" s="4">
        <v>9.8804220981025094E-4</v>
      </c>
      <c r="Z111" s="4">
        <v>2.4937607430208998E-3</v>
      </c>
      <c r="AA111" s="4">
        <v>2.8034446859294499E-3</v>
      </c>
      <c r="AC111" s="4">
        <f t="shared" si="21"/>
        <v>4.5464879164612402E-4</v>
      </c>
      <c r="AD111" s="4">
        <f t="shared" si="21"/>
        <v>2.6897386632774315E-4</v>
      </c>
      <c r="AE111" s="4"/>
      <c r="AF111" s="4"/>
      <c r="AH111">
        <f t="shared" si="22"/>
        <v>0</v>
      </c>
      <c r="AI111">
        <f t="shared" si="23"/>
        <v>1</v>
      </c>
      <c r="AJ111">
        <f t="shared" si="19"/>
        <v>0</v>
      </c>
      <c r="AK111">
        <f t="shared" si="20"/>
        <v>0</v>
      </c>
      <c r="AL111" s="4">
        <f t="shared" si="24"/>
        <v>0</v>
      </c>
      <c r="AM111" s="4">
        <f t="shared" si="25"/>
        <v>0</v>
      </c>
      <c r="AN111" s="4">
        <f t="shared" si="26"/>
        <v>0</v>
      </c>
      <c r="AO111" s="13">
        <f t="shared" si="27"/>
        <v>1.3931979293534957E-3</v>
      </c>
      <c r="AQ111" s="4"/>
      <c r="AS111">
        <f t="shared" si="28"/>
        <v>1</v>
      </c>
      <c r="AT111">
        <f t="shared" si="29"/>
        <v>0</v>
      </c>
      <c r="AU111">
        <f t="shared" si="30"/>
        <v>1</v>
      </c>
      <c r="AV111">
        <f t="shared" si="31"/>
        <v>1</v>
      </c>
      <c r="AW111" s="4">
        <f t="shared" si="32"/>
        <v>4.5464879164612402E-4</v>
      </c>
      <c r="AX111" s="4">
        <f t="shared" si="33"/>
        <v>-2.6897386632774315E-4</v>
      </c>
      <c r="AY111" s="4">
        <f t="shared" si="34"/>
        <v>1.8567492531838088E-4</v>
      </c>
      <c r="AZ111" s="13">
        <f t="shared" si="35"/>
        <v>7.7039812061492786E-3</v>
      </c>
      <c r="BB111" s="13">
        <f t="shared" si="36"/>
        <v>1.8567492531838088E-4</v>
      </c>
      <c r="BC111" s="13">
        <f t="shared" si="37"/>
        <v>9.0971791355027743E-3</v>
      </c>
    </row>
    <row r="112" spans="1:55" x14ac:dyDescent="0.25">
      <c r="A112" s="1">
        <v>46184</v>
      </c>
      <c r="B112" s="2">
        <v>44.05</v>
      </c>
      <c r="C112" s="2">
        <v>111.38</v>
      </c>
      <c r="D112" s="3">
        <v>2.5284903518728701</v>
      </c>
      <c r="E112" s="3">
        <v>2.5320125611126798</v>
      </c>
      <c r="F112" s="3">
        <v>2.5307502635051602</v>
      </c>
      <c r="G112" s="3">
        <v>2.5288677249618599</v>
      </c>
      <c r="H112" s="2">
        <v>111.535153317013</v>
      </c>
      <c r="I112" s="2">
        <v>111.456204048025</v>
      </c>
      <c r="J112" s="2">
        <v>111.386877258154</v>
      </c>
      <c r="K112" s="4">
        <v>-1.3920394352665E-3</v>
      </c>
      <c r="L112" s="4">
        <v>-6.8394676997306301E-4</v>
      </c>
      <c r="M112" s="4">
        <v>-6.1743992113017304E-5</v>
      </c>
      <c r="N112" s="2">
        <v>0</v>
      </c>
      <c r="O112" s="2">
        <v>0</v>
      </c>
      <c r="P112" s="2">
        <v>44.05</v>
      </c>
      <c r="Q112" s="2">
        <v>111.38</v>
      </c>
      <c r="R112" s="3">
        <v>2.5284903518728701</v>
      </c>
      <c r="S112" s="3">
        <v>2.5327235982420699</v>
      </c>
      <c r="T112" s="3">
        <v>2.5307502635051602</v>
      </c>
      <c r="U112" s="3">
        <v>2.5288677249618599</v>
      </c>
      <c r="V112" s="2">
        <v>111.566474502563</v>
      </c>
      <c r="W112" s="2">
        <v>111.456204048025</v>
      </c>
      <c r="X112" s="2">
        <v>111.386877258154</v>
      </c>
      <c r="Y112" s="4">
        <v>-1.6728189711361001E-3</v>
      </c>
      <c r="Z112" s="4">
        <v>-6.8394676997306301E-4</v>
      </c>
      <c r="AA112" s="4">
        <v>-6.1743992113017304E-5</v>
      </c>
      <c r="AC112" s="4">
        <f t="shared" si="21"/>
        <v>1.135718463927207E-3</v>
      </c>
      <c r="AD112" s="4">
        <f t="shared" si="21"/>
        <v>-1.5251427170190346E-3</v>
      </c>
      <c r="AE112" s="4"/>
      <c r="AF112" s="4"/>
      <c r="AH112">
        <f t="shared" si="22"/>
        <v>0</v>
      </c>
      <c r="AI112">
        <f t="shared" si="23"/>
        <v>0</v>
      </c>
      <c r="AJ112">
        <f t="shared" si="19"/>
        <v>0</v>
      </c>
      <c r="AK112">
        <f t="shared" si="20"/>
        <v>0</v>
      </c>
      <c r="AL112" s="4">
        <f t="shared" si="24"/>
        <v>0</v>
      </c>
      <c r="AM112" s="4">
        <f t="shared" si="25"/>
        <v>0</v>
      </c>
      <c r="AN112" s="4">
        <f t="shared" si="26"/>
        <v>0</v>
      </c>
      <c r="AO112" s="13">
        <f t="shared" si="27"/>
        <v>1.3931979293534957E-3</v>
      </c>
      <c r="AQ112" s="4"/>
      <c r="AS112">
        <f t="shared" si="28"/>
        <v>0</v>
      </c>
      <c r="AT112">
        <f t="shared" si="29"/>
        <v>1</v>
      </c>
      <c r="AU112">
        <f t="shared" si="30"/>
        <v>1</v>
      </c>
      <c r="AV112">
        <f t="shared" si="31"/>
        <v>1</v>
      </c>
      <c r="AW112" s="4">
        <f t="shared" si="32"/>
        <v>1.135718463927207E-3</v>
      </c>
      <c r="AX112" s="4">
        <f t="shared" si="33"/>
        <v>1.5251427170190346E-3</v>
      </c>
      <c r="AY112" s="4">
        <f t="shared" si="34"/>
        <v>2.6608611809462415E-3</v>
      </c>
      <c r="AZ112" s="13">
        <f t="shared" si="35"/>
        <v>1.036484238709552E-2</v>
      </c>
      <c r="BB112" s="13">
        <f t="shared" si="36"/>
        <v>2.6608611809462415E-3</v>
      </c>
      <c r="BC112" s="13">
        <f t="shared" si="37"/>
        <v>1.1758040316449015E-2</v>
      </c>
    </row>
    <row r="113" spans="1:55" x14ac:dyDescent="0.25">
      <c r="A113" s="1">
        <v>46185</v>
      </c>
      <c r="B113" s="2">
        <v>44.53</v>
      </c>
      <c r="C113" s="2">
        <v>112.58</v>
      </c>
      <c r="D113" s="3">
        <v>2.5281832472490402</v>
      </c>
      <c r="E113" s="3">
        <v>2.5320125611126798</v>
      </c>
      <c r="F113" s="3">
        <v>2.5311822757582001</v>
      </c>
      <c r="G113" s="3">
        <v>2.5289739920013701</v>
      </c>
      <c r="H113" s="2">
        <v>112.75051934634701</v>
      </c>
      <c r="I113" s="2">
        <v>112.694309233884</v>
      </c>
      <c r="J113" s="2">
        <v>112.610479792551</v>
      </c>
      <c r="K113" s="4">
        <v>-1.5135045123310499E-3</v>
      </c>
      <c r="L113" s="4">
        <v>-1.0148449158211999E-3</v>
      </c>
      <c r="M113" s="4">
        <v>-2.7070232068309097E-4</v>
      </c>
      <c r="N113" s="2">
        <v>0</v>
      </c>
      <c r="O113" s="2">
        <v>0</v>
      </c>
      <c r="P113" s="2">
        <v>44.53</v>
      </c>
      <c r="Q113" s="2">
        <v>112.58</v>
      </c>
      <c r="R113" s="3">
        <v>2.5281832472490402</v>
      </c>
      <c r="S113" s="3">
        <v>2.5327235982420699</v>
      </c>
      <c r="T113" s="3">
        <v>2.5311822757582001</v>
      </c>
      <c r="U113" s="3">
        <v>2.5289739920013701</v>
      </c>
      <c r="V113" s="2">
        <v>112.78218182971899</v>
      </c>
      <c r="W113" s="2">
        <v>112.694309233884</v>
      </c>
      <c r="X113" s="2">
        <v>112.610479792551</v>
      </c>
      <c r="Y113" s="4">
        <v>-1.7942840482005899E-3</v>
      </c>
      <c r="Z113" s="4">
        <v>-1.0148449158211999E-3</v>
      </c>
      <c r="AA113" s="4">
        <v>-2.7070232068309097E-4</v>
      </c>
      <c r="AC113" s="4">
        <f t="shared" si="21"/>
        <v>1.0837766951422627E-2</v>
      </c>
      <c r="AD113" s="4">
        <f t="shared" si="21"/>
        <v>1.071630187435799E-2</v>
      </c>
      <c r="AE113" s="4"/>
      <c r="AF113" s="4"/>
      <c r="AH113">
        <f t="shared" si="22"/>
        <v>0</v>
      </c>
      <c r="AI113">
        <f t="shared" si="23"/>
        <v>0</v>
      </c>
      <c r="AJ113">
        <f t="shared" si="19"/>
        <v>0</v>
      </c>
      <c r="AK113">
        <f t="shared" si="20"/>
        <v>0</v>
      </c>
      <c r="AL113" s="4">
        <f t="shared" si="24"/>
        <v>0</v>
      </c>
      <c r="AM113" s="4">
        <f t="shared" si="25"/>
        <v>0</v>
      </c>
      <c r="AN113" s="4">
        <f t="shared" si="26"/>
        <v>0</v>
      </c>
      <c r="AO113" s="13">
        <f t="shared" si="27"/>
        <v>1.3931979293534957E-3</v>
      </c>
      <c r="AQ113" s="4"/>
      <c r="AS113">
        <f t="shared" si="28"/>
        <v>0</v>
      </c>
      <c r="AT113">
        <f t="shared" si="29"/>
        <v>1</v>
      </c>
      <c r="AU113">
        <f t="shared" si="30"/>
        <v>1</v>
      </c>
      <c r="AV113">
        <f t="shared" si="31"/>
        <v>0</v>
      </c>
      <c r="AW113" s="4">
        <f t="shared" si="32"/>
        <v>0</v>
      </c>
      <c r="AX113" s="4">
        <f t="shared" si="33"/>
        <v>0</v>
      </c>
      <c r="AY113" s="4">
        <f t="shared" si="34"/>
        <v>0</v>
      </c>
      <c r="AZ113" s="13">
        <f t="shared" si="35"/>
        <v>1.036484238709552E-2</v>
      </c>
      <c r="BB113" s="13">
        <f t="shared" si="36"/>
        <v>0</v>
      </c>
      <c r="BC113" s="13">
        <f t="shared" si="37"/>
        <v>1.1758040316449015E-2</v>
      </c>
    </row>
    <row r="114" spans="1:55" x14ac:dyDescent="0.25">
      <c r="A114" s="1">
        <v>46188</v>
      </c>
      <c r="B114" s="2">
        <v>44.74</v>
      </c>
      <c r="C114" s="2">
        <v>112.42</v>
      </c>
      <c r="D114" s="3">
        <v>2.5127402771569001</v>
      </c>
      <c r="E114" s="3">
        <v>2.5320125611126798</v>
      </c>
      <c r="F114" s="3">
        <v>2.5293704566061401</v>
      </c>
      <c r="G114" s="3">
        <v>2.5280096837712298</v>
      </c>
      <c r="H114" s="2">
        <v>113.282241984181</v>
      </c>
      <c r="I114" s="2">
        <v>113.245095017422</v>
      </c>
      <c r="J114" s="2">
        <v>113.146296402141</v>
      </c>
      <c r="K114" s="4">
        <v>-7.6405637026552096E-3</v>
      </c>
      <c r="L114" s="4">
        <v>-7.3125947468218504E-3</v>
      </c>
      <c r="M114" s="4">
        <v>-6.4397822168635399E-3</v>
      </c>
      <c r="N114" s="2">
        <v>0</v>
      </c>
      <c r="O114" s="2">
        <v>0.63149999999999995</v>
      </c>
      <c r="P114" s="2">
        <v>44.74</v>
      </c>
      <c r="Q114" s="2">
        <v>113.0515</v>
      </c>
      <c r="R114" s="3">
        <v>2.5268551631649498</v>
      </c>
      <c r="S114" s="3">
        <v>2.5327235982420699</v>
      </c>
      <c r="T114" s="3">
        <v>2.5307819452069502</v>
      </c>
      <c r="U114" s="3">
        <v>2.5287154280716302</v>
      </c>
      <c r="V114" s="2">
        <v>113.31405378535</v>
      </c>
      <c r="W114" s="2">
        <v>113.245095017422</v>
      </c>
      <c r="X114" s="2">
        <v>113.146296402141</v>
      </c>
      <c r="Y114" s="4">
        <v>-2.3197337112192801E-3</v>
      </c>
      <c r="Z114" s="4">
        <v>-1.7109852195164299E-3</v>
      </c>
      <c r="AA114" s="4">
        <v>-8.38172689558062E-4</v>
      </c>
      <c r="AC114" s="4">
        <f t="shared" si="21"/>
        <v>4.7048367283726413E-3</v>
      </c>
      <c r="AD114" s="4">
        <f t="shared" si="21"/>
        <v>-1.4222224619515416E-3</v>
      </c>
      <c r="AE114" s="4"/>
      <c r="AF114" s="4"/>
      <c r="AH114">
        <f t="shared" si="22"/>
        <v>0</v>
      </c>
      <c r="AI114">
        <f t="shared" si="23"/>
        <v>0</v>
      </c>
      <c r="AJ114">
        <f t="shared" si="19"/>
        <v>0</v>
      </c>
      <c r="AK114">
        <f t="shared" si="20"/>
        <v>0</v>
      </c>
      <c r="AL114" s="4">
        <f t="shared" si="24"/>
        <v>0</v>
      </c>
      <c r="AM114" s="4">
        <f t="shared" si="25"/>
        <v>0</v>
      </c>
      <c r="AN114" s="4">
        <f t="shared" si="26"/>
        <v>0</v>
      </c>
      <c r="AO114" s="13">
        <f t="shared" si="27"/>
        <v>1.3931979293534957E-3</v>
      </c>
      <c r="AQ114" s="4"/>
      <c r="AS114">
        <f t="shared" si="28"/>
        <v>0</v>
      </c>
      <c r="AT114">
        <f t="shared" si="29"/>
        <v>1</v>
      </c>
      <c r="AU114">
        <f t="shared" si="30"/>
        <v>0</v>
      </c>
      <c r="AV114">
        <f t="shared" si="31"/>
        <v>0</v>
      </c>
      <c r="AW114" s="4">
        <f t="shared" si="32"/>
        <v>0</v>
      </c>
      <c r="AX114" s="4">
        <f t="shared" si="33"/>
        <v>0</v>
      </c>
      <c r="AY114" s="4">
        <f t="shared" si="34"/>
        <v>0</v>
      </c>
      <c r="AZ114" s="13">
        <f t="shared" si="35"/>
        <v>1.036484238709552E-2</v>
      </c>
      <c r="BB114" s="13">
        <f t="shared" si="36"/>
        <v>0</v>
      </c>
      <c r="BC114" s="13">
        <f t="shared" si="37"/>
        <v>1.1758040316449015E-2</v>
      </c>
    </row>
    <row r="115" spans="1:55" x14ac:dyDescent="0.25">
      <c r="A115" s="1">
        <v>46189</v>
      </c>
      <c r="B115" s="2">
        <v>45.06</v>
      </c>
      <c r="C115" s="2">
        <v>113.22</v>
      </c>
      <c r="D115" s="3">
        <v>2.5126498002663098</v>
      </c>
      <c r="E115" s="3">
        <v>2.5320125611126798</v>
      </c>
      <c r="F115" s="3">
        <v>2.5279019514391501</v>
      </c>
      <c r="G115" s="3">
        <v>2.5269694382360699</v>
      </c>
      <c r="H115" s="2">
        <v>114.09248600373699</v>
      </c>
      <c r="I115" s="2">
        <v>113.973432774673</v>
      </c>
      <c r="J115" s="2">
        <v>113.912116350731</v>
      </c>
      <c r="K115" s="4">
        <v>-7.6765716101851898E-3</v>
      </c>
      <c r="L115" s="4">
        <v>-6.6325467903798497E-3</v>
      </c>
      <c r="M115" s="4">
        <v>-6.0944132785676203E-3</v>
      </c>
      <c r="N115" s="2">
        <v>0</v>
      </c>
      <c r="O115" s="2">
        <v>0.63149999999999995</v>
      </c>
      <c r="P115" s="2">
        <v>45.06</v>
      </c>
      <c r="Q115" s="2">
        <v>113.8515</v>
      </c>
      <c r="R115" s="3">
        <v>2.5266644474034599</v>
      </c>
      <c r="S115" s="3">
        <v>2.5327235982420699</v>
      </c>
      <c r="T115" s="3">
        <v>2.5307149047536699</v>
      </c>
      <c r="U115" s="3">
        <v>2.52837591489333</v>
      </c>
      <c r="V115" s="2">
        <v>114.124525336787</v>
      </c>
      <c r="W115" s="2">
        <v>114.03703445102499</v>
      </c>
      <c r="X115" s="2">
        <v>113.94391718890699</v>
      </c>
      <c r="Y115" s="4">
        <v>-2.3952121010459601E-3</v>
      </c>
      <c r="Z115" s="4">
        <v>-1.6282915897025401E-3</v>
      </c>
      <c r="AA115" s="4">
        <v>-8.1140520839918296E-4</v>
      </c>
      <c r="AC115" s="4">
        <f t="shared" si="21"/>
        <v>7.1269789421147854E-3</v>
      </c>
      <c r="AD115" s="4">
        <f t="shared" si="21"/>
        <v>7.0909710345849891E-3</v>
      </c>
      <c r="AE115" s="4"/>
      <c r="AF115" s="4"/>
      <c r="AH115">
        <f t="shared" si="22"/>
        <v>0</v>
      </c>
      <c r="AI115">
        <f t="shared" si="23"/>
        <v>0</v>
      </c>
      <c r="AJ115">
        <f t="shared" si="19"/>
        <v>0</v>
      </c>
      <c r="AK115">
        <f t="shared" si="20"/>
        <v>0</v>
      </c>
      <c r="AL115" s="4">
        <f t="shared" si="24"/>
        <v>0</v>
      </c>
      <c r="AM115" s="4">
        <f t="shared" si="25"/>
        <v>0</v>
      </c>
      <c r="AN115" s="4">
        <f t="shared" si="26"/>
        <v>0</v>
      </c>
      <c r="AO115" s="13">
        <f t="shared" si="27"/>
        <v>1.3931979293534957E-3</v>
      </c>
      <c r="AQ115" s="4"/>
      <c r="AS115">
        <f t="shared" si="28"/>
        <v>0</v>
      </c>
      <c r="AT115">
        <f t="shared" si="29"/>
        <v>1</v>
      </c>
      <c r="AU115">
        <f t="shared" si="30"/>
        <v>0</v>
      </c>
      <c r="AV115">
        <f t="shared" si="31"/>
        <v>0</v>
      </c>
      <c r="AW115" s="4">
        <f t="shared" si="32"/>
        <v>0</v>
      </c>
      <c r="AX115" s="4">
        <f t="shared" si="33"/>
        <v>0</v>
      </c>
      <c r="AY115" s="4">
        <f t="shared" si="34"/>
        <v>0</v>
      </c>
      <c r="AZ115" s="13">
        <f t="shared" si="35"/>
        <v>1.036484238709552E-2</v>
      </c>
      <c r="BB115" s="13">
        <f t="shared" si="36"/>
        <v>0</v>
      </c>
      <c r="BC115" s="13">
        <f t="shared" si="37"/>
        <v>1.1758040316449015E-2</v>
      </c>
    </row>
    <row r="116" spans="1:55" x14ac:dyDescent="0.25">
      <c r="A116" s="1">
        <v>46190</v>
      </c>
      <c r="B116" s="2">
        <v>44.46</v>
      </c>
      <c r="C116" s="2">
        <v>111.81</v>
      </c>
      <c r="D116" s="3">
        <v>2.5148448043184799</v>
      </c>
      <c r="E116" s="3">
        <v>2.5320125611126798</v>
      </c>
      <c r="F116" s="3">
        <v>2.5262635766891202</v>
      </c>
      <c r="G116" s="3">
        <v>2.5261216919837901</v>
      </c>
      <c r="H116" s="2">
        <v>112.573278467069</v>
      </c>
      <c r="I116" s="2">
        <v>112.390520760984</v>
      </c>
      <c r="J116" s="2">
        <v>112.349061223975</v>
      </c>
      <c r="K116" s="4">
        <v>-6.8033715913742698E-3</v>
      </c>
      <c r="L116" s="4">
        <v>-5.1785968772472199E-3</v>
      </c>
      <c r="M116" s="4">
        <v>-4.8096406202911002E-3</v>
      </c>
      <c r="N116" s="2">
        <v>0</v>
      </c>
      <c r="O116" s="2">
        <v>0.63149999999999995</v>
      </c>
      <c r="P116" s="2">
        <v>44.46</v>
      </c>
      <c r="Q116" s="2">
        <v>112.4415</v>
      </c>
      <c r="R116" s="3">
        <v>2.5290485829959501</v>
      </c>
      <c r="S116" s="3">
        <v>2.5327235982420699</v>
      </c>
      <c r="T116" s="3">
        <v>2.5304969078713899</v>
      </c>
      <c r="U116" s="3">
        <v>2.5282383575749199</v>
      </c>
      <c r="V116" s="2">
        <v>112.60489117784201</v>
      </c>
      <c r="W116" s="2">
        <v>112.515584665348</v>
      </c>
      <c r="X116" s="2">
        <v>112.411593176157</v>
      </c>
      <c r="Y116" s="4">
        <v>-1.45206688893344E-3</v>
      </c>
      <c r="Z116" s="4">
        <v>-6.5865601109686895E-4</v>
      </c>
      <c r="AA116" s="4">
        <v>2.6601212014801701E-4</v>
      </c>
      <c r="AC116" s="4">
        <f t="shared" si="21"/>
        <v>-1.3405026468047891E-2</v>
      </c>
      <c r="AD116" s="4">
        <f t="shared" si="21"/>
        <v>-1.2531826449237081E-2</v>
      </c>
      <c r="AE116" s="4"/>
      <c r="AF116" s="4"/>
      <c r="AH116">
        <f t="shared" si="22"/>
        <v>0</v>
      </c>
      <c r="AI116">
        <f t="shared" si="23"/>
        <v>1</v>
      </c>
      <c r="AJ116">
        <f t="shared" si="19"/>
        <v>0</v>
      </c>
      <c r="AK116">
        <f t="shared" si="20"/>
        <v>0</v>
      </c>
      <c r="AL116" s="4">
        <f t="shared" si="24"/>
        <v>0</v>
      </c>
      <c r="AM116" s="4">
        <f t="shared" si="25"/>
        <v>0</v>
      </c>
      <c r="AN116" s="4">
        <f t="shared" si="26"/>
        <v>0</v>
      </c>
      <c r="AO116" s="13">
        <f t="shared" si="27"/>
        <v>1.3931979293534957E-3</v>
      </c>
      <c r="AQ116" s="4"/>
      <c r="AS116">
        <f t="shared" si="28"/>
        <v>0</v>
      </c>
      <c r="AT116">
        <f t="shared" si="29"/>
        <v>0</v>
      </c>
      <c r="AU116">
        <f t="shared" si="30"/>
        <v>0</v>
      </c>
      <c r="AV116">
        <f t="shared" si="31"/>
        <v>0</v>
      </c>
      <c r="AW116" s="4">
        <f t="shared" si="32"/>
        <v>0</v>
      </c>
      <c r="AX116" s="4">
        <f t="shared" si="33"/>
        <v>0</v>
      </c>
      <c r="AY116" s="4">
        <f t="shared" si="34"/>
        <v>0</v>
      </c>
      <c r="AZ116" s="13">
        <f t="shared" si="35"/>
        <v>1.036484238709552E-2</v>
      </c>
      <c r="BB116" s="13">
        <f t="shared" si="36"/>
        <v>0</v>
      </c>
      <c r="BC116" s="13">
        <f t="shared" si="37"/>
        <v>1.1758040316449015E-2</v>
      </c>
    </row>
    <row r="117" spans="1:55" x14ac:dyDescent="0.25">
      <c r="A117" s="1">
        <v>46191</v>
      </c>
      <c r="B117" s="2">
        <v>44.76</v>
      </c>
      <c r="C117" s="2">
        <v>112.49</v>
      </c>
      <c r="D117" s="3">
        <v>2.51318141197497</v>
      </c>
      <c r="E117" s="3">
        <v>2.5320125611126798</v>
      </c>
      <c r="F117" s="3">
        <v>2.5242817634032302</v>
      </c>
      <c r="G117" s="3">
        <v>2.5253485001696001</v>
      </c>
      <c r="H117" s="2">
        <v>113.33288223540301</v>
      </c>
      <c r="I117" s="2">
        <v>113.075557692605</v>
      </c>
      <c r="J117" s="2">
        <v>113.069206933194</v>
      </c>
      <c r="K117" s="4">
        <v>-7.46501985359056E-3</v>
      </c>
      <c r="L117" s="4">
        <v>-5.1919186063091203E-3</v>
      </c>
      <c r="M117" s="4">
        <v>-5.1357531724308004E-3</v>
      </c>
      <c r="N117" s="2">
        <v>0</v>
      </c>
      <c r="O117" s="2">
        <v>0.63149999999999995</v>
      </c>
      <c r="P117" s="2">
        <v>44.76</v>
      </c>
      <c r="Q117" s="2">
        <v>113.1215</v>
      </c>
      <c r="R117" s="3">
        <v>2.5272899910634399</v>
      </c>
      <c r="S117" s="3">
        <v>2.5327235982420699</v>
      </c>
      <c r="T117" s="3">
        <v>2.52992595249435</v>
      </c>
      <c r="U117" s="3">
        <v>2.52817059471516</v>
      </c>
      <c r="V117" s="2">
        <v>113.364708257315</v>
      </c>
      <c r="W117" s="2">
        <v>113.265041596323</v>
      </c>
      <c r="X117" s="2">
        <v>113.163948885053</v>
      </c>
      <c r="Y117" s="4">
        <v>-2.1476658792514299E-3</v>
      </c>
      <c r="Z117" s="4">
        <v>-1.26811085630082E-3</v>
      </c>
      <c r="AA117" s="4">
        <v>-3.75179984050135E-4</v>
      </c>
      <c r="AC117" s="4">
        <f t="shared" si="21"/>
        <v>6.7249749076739159E-3</v>
      </c>
      <c r="AD117" s="4">
        <f t="shared" si="21"/>
        <v>6.0633266454576482E-3</v>
      </c>
      <c r="AE117" s="4"/>
      <c r="AF117" s="4"/>
      <c r="AH117">
        <f t="shared" si="22"/>
        <v>0</v>
      </c>
      <c r="AI117">
        <f t="shared" si="23"/>
        <v>0</v>
      </c>
      <c r="AJ117">
        <f t="shared" si="19"/>
        <v>0</v>
      </c>
      <c r="AK117">
        <f t="shared" si="20"/>
        <v>0</v>
      </c>
      <c r="AL117" s="4">
        <f t="shared" si="24"/>
        <v>0</v>
      </c>
      <c r="AM117" s="4">
        <f t="shared" si="25"/>
        <v>0</v>
      </c>
      <c r="AN117" s="4">
        <f t="shared" si="26"/>
        <v>0</v>
      </c>
      <c r="AO117" s="13">
        <f t="shared" si="27"/>
        <v>1.3931979293534957E-3</v>
      </c>
      <c r="AQ117" s="4"/>
      <c r="AS117">
        <f t="shared" si="28"/>
        <v>0</v>
      </c>
      <c r="AT117">
        <f t="shared" si="29"/>
        <v>1</v>
      </c>
      <c r="AU117">
        <f t="shared" si="30"/>
        <v>0</v>
      </c>
      <c r="AV117">
        <f t="shared" si="31"/>
        <v>0</v>
      </c>
      <c r="AW117" s="4">
        <f t="shared" si="32"/>
        <v>0</v>
      </c>
      <c r="AX117" s="4">
        <f t="shared" si="33"/>
        <v>0</v>
      </c>
      <c r="AY117" s="4">
        <f t="shared" si="34"/>
        <v>0</v>
      </c>
      <c r="AZ117" s="13">
        <f t="shared" si="35"/>
        <v>1.036484238709552E-2</v>
      </c>
      <c r="BB117" s="13">
        <f t="shared" si="36"/>
        <v>0</v>
      </c>
      <c r="BC117" s="13">
        <f t="shared" si="37"/>
        <v>1.1758040316449015E-2</v>
      </c>
    </row>
    <row r="118" spans="1:55" x14ac:dyDescent="0.25">
      <c r="A118" s="1">
        <v>46195</v>
      </c>
      <c r="B118" s="2">
        <v>44.72</v>
      </c>
      <c r="C118" s="2">
        <v>112.97</v>
      </c>
      <c r="D118" s="3">
        <v>2.5261627906976698</v>
      </c>
      <c r="E118" s="3">
        <v>2.5320125611126798</v>
      </c>
      <c r="F118" s="3">
        <v>2.5238428000829201</v>
      </c>
      <c r="G118" s="3">
        <v>2.5254455285933699</v>
      </c>
      <c r="H118" s="2">
        <v>113.23160173295901</v>
      </c>
      <c r="I118" s="2">
        <v>112.885880459392</v>
      </c>
      <c r="J118" s="2">
        <v>112.93358492758399</v>
      </c>
      <c r="K118" s="4">
        <v>-2.31299732260682E-3</v>
      </c>
      <c r="L118" s="4">
        <v>7.4489576561607702E-4</v>
      </c>
      <c r="M118" s="4">
        <v>3.2239481938648302E-4</v>
      </c>
      <c r="N118" s="2">
        <v>0</v>
      </c>
      <c r="O118" s="2">
        <v>0</v>
      </c>
      <c r="P118" s="2">
        <v>44.72</v>
      </c>
      <c r="Q118" s="2">
        <v>112.97</v>
      </c>
      <c r="R118" s="3">
        <v>2.5261627906976698</v>
      </c>
      <c r="S118" s="3">
        <v>2.5327235982420699</v>
      </c>
      <c r="T118" s="3">
        <v>2.5294869891740301</v>
      </c>
      <c r="U118" s="3">
        <v>2.5282676231389298</v>
      </c>
      <c r="V118" s="2">
        <v>113.26339931338499</v>
      </c>
      <c r="W118" s="2">
        <v>113.138288595547</v>
      </c>
      <c r="X118" s="2">
        <v>113.05978899566099</v>
      </c>
      <c r="Y118" s="4">
        <v>-2.59377685847644E-3</v>
      </c>
      <c r="Z118" s="4">
        <v>-1.4885666303307999E-3</v>
      </c>
      <c r="AA118" s="4">
        <v>-7.9448820249699301E-4</v>
      </c>
      <c r="AC118" s="4">
        <f t="shared" si="21"/>
        <v>-8.940545968806903E-4</v>
      </c>
      <c r="AD118" s="4">
        <f t="shared" si="21"/>
        <v>4.2579679341030281E-3</v>
      </c>
      <c r="AE118" s="4"/>
      <c r="AF118" s="4"/>
      <c r="AH118">
        <f t="shared" si="22"/>
        <v>0</v>
      </c>
      <c r="AI118">
        <f t="shared" si="23"/>
        <v>0</v>
      </c>
      <c r="AJ118">
        <f t="shared" si="19"/>
        <v>0</v>
      </c>
      <c r="AK118">
        <f t="shared" si="20"/>
        <v>0</v>
      </c>
      <c r="AL118" s="4">
        <f t="shared" si="24"/>
        <v>0</v>
      </c>
      <c r="AM118" s="4">
        <f t="shared" si="25"/>
        <v>0</v>
      </c>
      <c r="AN118" s="4">
        <f t="shared" si="26"/>
        <v>0</v>
      </c>
      <c r="AO118" s="13">
        <f t="shared" si="27"/>
        <v>1.3931979293534957E-3</v>
      </c>
      <c r="AQ118" s="4"/>
      <c r="AS118">
        <f t="shared" si="28"/>
        <v>0</v>
      </c>
      <c r="AT118">
        <f t="shared" si="29"/>
        <v>1</v>
      </c>
      <c r="AU118">
        <f t="shared" si="30"/>
        <v>0</v>
      </c>
      <c r="AV118">
        <f t="shared" si="31"/>
        <v>0</v>
      </c>
      <c r="AW118" s="4">
        <f t="shared" si="32"/>
        <v>0</v>
      </c>
      <c r="AX118" s="4">
        <f t="shared" si="33"/>
        <v>0</v>
      </c>
      <c r="AY118" s="4">
        <f t="shared" si="34"/>
        <v>0</v>
      </c>
      <c r="AZ118" s="13">
        <f t="shared" si="35"/>
        <v>1.036484238709552E-2</v>
      </c>
      <c r="BB118" s="13">
        <f t="shared" si="36"/>
        <v>0</v>
      </c>
      <c r="BC118" s="13">
        <f t="shared" si="37"/>
        <v>1.1758040316449015E-2</v>
      </c>
    </row>
    <row r="119" spans="1:55" x14ac:dyDescent="0.25">
      <c r="A119" s="1">
        <v>46196</v>
      </c>
      <c r="B119" s="2">
        <v>45.07</v>
      </c>
      <c r="C119" s="2">
        <v>113.94</v>
      </c>
      <c r="D119" s="3">
        <v>2.52806745063234</v>
      </c>
      <c r="E119" s="3">
        <v>2.5320125611126798</v>
      </c>
      <c r="F119" s="3">
        <v>2.5235245451461599</v>
      </c>
      <c r="G119" s="3">
        <v>2.52563059903017</v>
      </c>
      <c r="H119" s="2">
        <v>114.117806129348</v>
      </c>
      <c r="I119" s="2">
        <v>113.749594999737</v>
      </c>
      <c r="J119" s="2">
        <v>113.821829973703</v>
      </c>
      <c r="K119" s="4">
        <v>-1.5593078649079699E-3</v>
      </c>
      <c r="L119" s="4">
        <v>1.6724966693965101E-3</v>
      </c>
      <c r="M119" s="4">
        <v>1.0376632196311001E-3</v>
      </c>
      <c r="N119" s="2">
        <v>0</v>
      </c>
      <c r="O119" s="2">
        <v>0</v>
      </c>
      <c r="P119" s="2">
        <v>45.07</v>
      </c>
      <c r="Q119" s="2">
        <v>113.94</v>
      </c>
      <c r="R119" s="3">
        <v>2.52806745063234</v>
      </c>
      <c r="S119" s="3">
        <v>2.5327235982420699</v>
      </c>
      <c r="T119" s="3">
        <v>2.52916873423727</v>
      </c>
      <c r="U119" s="3">
        <v>2.5284526935757299</v>
      </c>
      <c r="V119" s="2">
        <v>114.14985257277</v>
      </c>
      <c r="W119" s="2">
        <v>114.003978602073</v>
      </c>
      <c r="X119" s="2">
        <v>113.949021774871</v>
      </c>
      <c r="Y119" s="4">
        <v>-1.84008740077758E-3</v>
      </c>
      <c r="Z119" s="4">
        <v>-5.6135375144701996E-4</v>
      </c>
      <c r="AA119" s="4">
        <v>-7.9176915203365203E-5</v>
      </c>
      <c r="AC119" s="4">
        <f t="shared" si="21"/>
        <v>7.7960078557132518E-3</v>
      </c>
      <c r="AD119" s="4">
        <f t="shared" si="21"/>
        <v>8.5496973134120413E-3</v>
      </c>
      <c r="AE119" s="4"/>
      <c r="AF119" s="4"/>
      <c r="AH119">
        <f t="shared" si="22"/>
        <v>0</v>
      </c>
      <c r="AI119">
        <f t="shared" si="23"/>
        <v>0</v>
      </c>
      <c r="AJ119">
        <f t="shared" si="19"/>
        <v>0</v>
      </c>
      <c r="AK119">
        <f t="shared" si="20"/>
        <v>0</v>
      </c>
      <c r="AL119" s="4">
        <f t="shared" si="24"/>
        <v>0</v>
      </c>
      <c r="AM119" s="4">
        <f t="shared" si="25"/>
        <v>0</v>
      </c>
      <c r="AN119" s="4">
        <f t="shared" si="26"/>
        <v>0</v>
      </c>
      <c r="AO119" s="13">
        <f t="shared" si="27"/>
        <v>1.3931979293534957E-3</v>
      </c>
      <c r="AQ119" s="4"/>
      <c r="AS119">
        <f t="shared" si="28"/>
        <v>0</v>
      </c>
      <c r="AT119">
        <f t="shared" si="29"/>
        <v>1</v>
      </c>
      <c r="AU119">
        <f t="shared" si="30"/>
        <v>0</v>
      </c>
      <c r="AV119">
        <f t="shared" si="31"/>
        <v>0</v>
      </c>
      <c r="AW119" s="4">
        <f t="shared" si="32"/>
        <v>0</v>
      </c>
      <c r="AX119" s="4">
        <f t="shared" si="33"/>
        <v>0</v>
      </c>
      <c r="AY119" s="4">
        <f t="shared" si="34"/>
        <v>0</v>
      </c>
      <c r="AZ119" s="13">
        <f t="shared" si="35"/>
        <v>1.036484238709552E-2</v>
      </c>
      <c r="BB119" s="13">
        <f t="shared" si="36"/>
        <v>0</v>
      </c>
      <c r="BC119" s="13">
        <f t="shared" si="37"/>
        <v>1.1758040316449015E-2</v>
      </c>
    </row>
    <row r="120" spans="1:55" x14ac:dyDescent="0.25">
      <c r="A120" s="1">
        <v>46197</v>
      </c>
      <c r="B120" s="2">
        <v>45.54</v>
      </c>
      <c r="C120" s="2">
        <v>115.25</v>
      </c>
      <c r="D120" s="3">
        <v>2.5307422046552399</v>
      </c>
      <c r="E120" s="3">
        <v>2.5320125611126798</v>
      </c>
      <c r="F120" s="3">
        <v>2.5230289611551102</v>
      </c>
      <c r="G120" s="3">
        <v>2.5259709300879898</v>
      </c>
      <c r="H120" s="2">
        <v>115.307852033071</v>
      </c>
      <c r="I120" s="2">
        <v>114.921307785956</v>
      </c>
      <c r="J120" s="2">
        <v>115.017217479834</v>
      </c>
      <c r="K120" s="4">
        <v>-5.0184397343624998E-4</v>
      </c>
      <c r="L120" s="4">
        <v>2.8560678621280598E-3</v>
      </c>
      <c r="M120" s="4">
        <v>2.02184750406227E-3</v>
      </c>
      <c r="N120" s="2">
        <v>0</v>
      </c>
      <c r="O120" s="2">
        <v>0</v>
      </c>
      <c r="P120" s="2">
        <v>45.54</v>
      </c>
      <c r="Q120" s="2">
        <v>115.25</v>
      </c>
      <c r="R120" s="3">
        <v>2.5307422046552399</v>
      </c>
      <c r="S120" s="3">
        <v>2.5327235982420699</v>
      </c>
      <c r="T120" s="3">
        <v>2.5286731502462199</v>
      </c>
      <c r="U120" s="3">
        <v>2.5287930246335502</v>
      </c>
      <c r="V120" s="2">
        <v>115.340232663943</v>
      </c>
      <c r="W120" s="2">
        <v>115.178344157165</v>
      </c>
      <c r="X120" s="2">
        <v>115.145735665438</v>
      </c>
      <c r="Y120" s="4">
        <v>-7.8262350930578795E-4</v>
      </c>
      <c r="Z120" s="4">
        <v>6.2193603314186904E-4</v>
      </c>
      <c r="AA120" s="4">
        <v>9.0508916215538101E-4</v>
      </c>
      <c r="AC120" s="4">
        <f t="shared" si="21"/>
        <v>1.0374223933036669E-2</v>
      </c>
      <c r="AD120" s="4">
        <f t="shared" si="21"/>
        <v>1.143168782450843E-2</v>
      </c>
      <c r="AE120" s="4"/>
      <c r="AF120" s="4"/>
      <c r="AH120">
        <f t="shared" si="22"/>
        <v>0</v>
      </c>
      <c r="AI120">
        <f t="shared" si="23"/>
        <v>1</v>
      </c>
      <c r="AJ120">
        <f t="shared" si="19"/>
        <v>0</v>
      </c>
      <c r="AK120">
        <f t="shared" si="20"/>
        <v>0</v>
      </c>
      <c r="AL120" s="4">
        <f t="shared" si="24"/>
        <v>0</v>
      </c>
      <c r="AM120" s="4">
        <f t="shared" si="25"/>
        <v>0</v>
      </c>
      <c r="AN120" s="4">
        <f t="shared" si="26"/>
        <v>0</v>
      </c>
      <c r="AO120" s="13">
        <f t="shared" si="27"/>
        <v>1.3931979293534957E-3</v>
      </c>
      <c r="AQ120" s="4"/>
      <c r="AS120">
        <f t="shared" si="28"/>
        <v>0</v>
      </c>
      <c r="AT120">
        <f t="shared" si="29"/>
        <v>0</v>
      </c>
      <c r="AU120">
        <f t="shared" si="30"/>
        <v>0</v>
      </c>
      <c r="AV120">
        <f t="shared" si="31"/>
        <v>0</v>
      </c>
      <c r="AW120" s="4">
        <f t="shared" si="32"/>
        <v>0</v>
      </c>
      <c r="AX120" s="4">
        <f t="shared" si="33"/>
        <v>0</v>
      </c>
      <c r="AY120" s="4">
        <f t="shared" si="34"/>
        <v>0</v>
      </c>
      <c r="AZ120" s="13">
        <f t="shared" si="35"/>
        <v>1.036484238709552E-2</v>
      </c>
      <c r="BB120" s="13">
        <f t="shared" si="36"/>
        <v>0</v>
      </c>
      <c r="BC120" s="13">
        <f t="shared" si="37"/>
        <v>1.1758040316449015E-2</v>
      </c>
    </row>
    <row r="121" spans="1:55" x14ac:dyDescent="0.25">
      <c r="A121" s="1">
        <v>46198</v>
      </c>
      <c r="B121" s="2">
        <v>45.85</v>
      </c>
      <c r="C121" s="2">
        <v>115.94</v>
      </c>
      <c r="D121" s="3">
        <v>2.52868047982551</v>
      </c>
      <c r="E121" s="3">
        <v>2.5320125611126798</v>
      </c>
      <c r="F121" s="3">
        <v>2.5223742818649302</v>
      </c>
      <c r="G121" s="3">
        <v>2.52629728903718</v>
      </c>
      <c r="H121" s="2">
        <v>116.09277592701601</v>
      </c>
      <c r="I121" s="2">
        <v>115.680877868962</v>
      </c>
      <c r="J121" s="2">
        <v>115.81576714453399</v>
      </c>
      <c r="K121" s="4">
        <v>-1.3168480054876501E-3</v>
      </c>
      <c r="L121" s="4">
        <v>2.2374687595082101E-3</v>
      </c>
      <c r="M121" s="4">
        <v>1.07210162573622E-3</v>
      </c>
      <c r="N121" s="2">
        <v>0</v>
      </c>
      <c r="O121" s="2">
        <v>0</v>
      </c>
      <c r="P121" s="2">
        <v>45.85</v>
      </c>
      <c r="Q121" s="2">
        <v>115.94</v>
      </c>
      <c r="R121" s="3">
        <v>2.52868047982551</v>
      </c>
      <c r="S121" s="3">
        <v>2.5327235982420699</v>
      </c>
      <c r="T121" s="3">
        <v>2.52801847095605</v>
      </c>
      <c r="U121" s="3">
        <v>2.5291193835827399</v>
      </c>
      <c r="V121" s="2">
        <v>116.125376979398</v>
      </c>
      <c r="W121" s="2">
        <v>115.939663938789</v>
      </c>
      <c r="X121" s="2">
        <v>115.945160179448</v>
      </c>
      <c r="Y121" s="4">
        <v>-1.5976275413571799E-3</v>
      </c>
      <c r="Z121" s="4">
        <v>2.8985828661396702E-6</v>
      </c>
      <c r="AA121" s="4">
        <v>-4.4506336200087298E-5</v>
      </c>
      <c r="AC121" s="4">
        <f t="shared" si="21"/>
        <v>6.7841380668803072E-3</v>
      </c>
      <c r="AD121" s="4">
        <f t="shared" si="21"/>
        <v>5.9691340348289037E-3</v>
      </c>
      <c r="AE121" s="4"/>
      <c r="AF121" s="4"/>
      <c r="AH121">
        <f t="shared" si="22"/>
        <v>0</v>
      </c>
      <c r="AI121">
        <f t="shared" si="23"/>
        <v>0</v>
      </c>
      <c r="AJ121">
        <f t="shared" ref="AJ121:AJ156" si="38">AK121</f>
        <v>0</v>
      </c>
      <c r="AK121">
        <f t="shared" si="20"/>
        <v>0</v>
      </c>
      <c r="AL121" s="4">
        <f t="shared" si="24"/>
        <v>0</v>
      </c>
      <c r="AM121" s="4">
        <f t="shared" si="25"/>
        <v>0</v>
      </c>
      <c r="AN121" s="4">
        <f t="shared" si="26"/>
        <v>0</v>
      </c>
      <c r="AO121" s="13">
        <f t="shared" si="27"/>
        <v>1.3931979293534957E-3</v>
      </c>
      <c r="AQ121" s="4"/>
      <c r="AS121">
        <f t="shared" si="28"/>
        <v>0</v>
      </c>
      <c r="AT121">
        <f t="shared" si="29"/>
        <v>1</v>
      </c>
      <c r="AU121">
        <f t="shared" si="30"/>
        <v>0</v>
      </c>
      <c r="AV121">
        <f t="shared" si="31"/>
        <v>0</v>
      </c>
      <c r="AW121" s="4">
        <f t="shared" si="32"/>
        <v>0</v>
      </c>
      <c r="AX121" s="4">
        <f t="shared" si="33"/>
        <v>0</v>
      </c>
      <c r="AY121" s="4">
        <f t="shared" si="34"/>
        <v>0</v>
      </c>
      <c r="AZ121" s="13">
        <f t="shared" si="35"/>
        <v>1.036484238709552E-2</v>
      </c>
      <c r="BB121" s="13">
        <f t="shared" si="36"/>
        <v>0</v>
      </c>
      <c r="BC121" s="13">
        <f t="shared" si="37"/>
        <v>1.1758040316449015E-2</v>
      </c>
    </row>
    <row r="122" spans="1:55" x14ac:dyDescent="0.25">
      <c r="A122" s="1">
        <v>46199</v>
      </c>
      <c r="B122" s="2">
        <v>46.2</v>
      </c>
      <c r="C122" s="2">
        <v>116.82</v>
      </c>
      <c r="D122" s="3">
        <v>2.52857142857142</v>
      </c>
      <c r="E122" s="3">
        <v>2.5320125611126798</v>
      </c>
      <c r="F122" s="3">
        <v>2.5223823895347901</v>
      </c>
      <c r="G122" s="3">
        <v>2.52656632651997</v>
      </c>
      <c r="H122" s="2">
        <v>116.978980323405</v>
      </c>
      <c r="I122" s="2">
        <v>116.53369182215999</v>
      </c>
      <c r="J122" s="2">
        <v>116.714934753517</v>
      </c>
      <c r="K122" s="4">
        <v>-1.3599746901305E-3</v>
      </c>
      <c r="L122" s="4">
        <v>2.4538572265059401E-3</v>
      </c>
      <c r="M122" s="4">
        <v>8.9978189928144195E-4</v>
      </c>
      <c r="N122" s="2">
        <v>0</v>
      </c>
      <c r="O122" s="2">
        <v>0</v>
      </c>
      <c r="P122" s="2">
        <v>46.2</v>
      </c>
      <c r="Q122" s="2">
        <v>116.82</v>
      </c>
      <c r="R122" s="3">
        <v>2.52857142857142</v>
      </c>
      <c r="S122" s="3">
        <v>2.5327235982420699</v>
      </c>
      <c r="T122" s="3">
        <v>2.5280265786259002</v>
      </c>
      <c r="U122" s="3">
        <v>2.52938842106553</v>
      </c>
      <c r="V122" s="2">
        <v>117.01183023878301</v>
      </c>
      <c r="W122" s="2">
        <v>116.79445335816899</v>
      </c>
      <c r="X122" s="2">
        <v>116.845315521522</v>
      </c>
      <c r="Y122" s="4">
        <v>-1.6407542260001599E-3</v>
      </c>
      <c r="Z122" s="4">
        <v>2.1870771748040401E-4</v>
      </c>
      <c r="AA122" s="4">
        <v>-2.1668189448798101E-4</v>
      </c>
      <c r="AC122" s="4">
        <f t="shared" si="21"/>
        <v>7.6045993852194328E-3</v>
      </c>
      <c r="AD122" s="4">
        <f t="shared" si="21"/>
        <v>7.561472700576488E-3</v>
      </c>
      <c r="AE122" s="4"/>
      <c r="AF122" s="4"/>
      <c r="AH122">
        <f t="shared" si="22"/>
        <v>0</v>
      </c>
      <c r="AI122">
        <f t="shared" si="23"/>
        <v>0</v>
      </c>
      <c r="AJ122">
        <f t="shared" si="38"/>
        <v>0</v>
      </c>
      <c r="AK122">
        <f t="shared" ref="AK122:AK156" si="39">IF(AH121,1,IF(AI121,0,AJ121))</f>
        <v>0</v>
      </c>
      <c r="AL122" s="4">
        <f t="shared" si="24"/>
        <v>0</v>
      </c>
      <c r="AM122" s="4">
        <f t="shared" si="25"/>
        <v>0</v>
      </c>
      <c r="AN122" s="4">
        <f t="shared" si="26"/>
        <v>0</v>
      </c>
      <c r="AO122" s="13">
        <f t="shared" si="27"/>
        <v>1.3931979293534957E-3</v>
      </c>
      <c r="AQ122" s="4"/>
      <c r="AS122">
        <f t="shared" si="28"/>
        <v>0</v>
      </c>
      <c r="AT122">
        <f t="shared" si="29"/>
        <v>1</v>
      </c>
      <c r="AU122">
        <f t="shared" si="30"/>
        <v>0</v>
      </c>
      <c r="AV122">
        <f t="shared" si="31"/>
        <v>0</v>
      </c>
      <c r="AW122" s="4">
        <f t="shared" si="32"/>
        <v>0</v>
      </c>
      <c r="AX122" s="4">
        <f t="shared" si="33"/>
        <v>0</v>
      </c>
      <c r="AY122" s="4">
        <f t="shared" si="34"/>
        <v>0</v>
      </c>
      <c r="AZ122" s="13">
        <f t="shared" si="35"/>
        <v>1.036484238709552E-2</v>
      </c>
      <c r="BB122" s="13">
        <f t="shared" si="36"/>
        <v>0</v>
      </c>
      <c r="BC122" s="13">
        <f t="shared" si="37"/>
        <v>1.1758040316449015E-2</v>
      </c>
    </row>
    <row r="123" spans="1:55" x14ac:dyDescent="0.25">
      <c r="A123" s="1">
        <v>46202</v>
      </c>
      <c r="B123" s="2">
        <v>46.02</v>
      </c>
      <c r="C123" s="2">
        <v>116.25</v>
      </c>
      <c r="D123" s="3">
        <v>2.5260756192959501</v>
      </c>
      <c r="E123" s="3">
        <v>2.5320125611126798</v>
      </c>
      <c r="F123" s="3">
        <v>2.52217162673948</v>
      </c>
      <c r="G123" s="3">
        <v>2.5266769512488398</v>
      </c>
      <c r="H123" s="2">
        <v>116.52321806240499</v>
      </c>
      <c r="I123" s="2">
        <v>116.080037566391</v>
      </c>
      <c r="J123" s="2">
        <v>116.272582346449</v>
      </c>
      <c r="K123" s="4">
        <v>-2.3475053543547098E-3</v>
      </c>
      <c r="L123" s="4">
        <v>1.4631122665747301E-3</v>
      </c>
      <c r="M123" s="4">
        <v>-1.9423787825272401E-4</v>
      </c>
      <c r="N123" s="2">
        <v>0</v>
      </c>
      <c r="O123" s="2">
        <v>0</v>
      </c>
      <c r="P123" s="2">
        <v>46.02</v>
      </c>
      <c r="Q123" s="2">
        <v>116.25</v>
      </c>
      <c r="R123" s="3">
        <v>2.5260756192959501</v>
      </c>
      <c r="S123" s="3">
        <v>2.5327235982420699</v>
      </c>
      <c r="T123" s="3">
        <v>2.5278158158305901</v>
      </c>
      <c r="U123" s="3">
        <v>2.5294990457944002</v>
      </c>
      <c r="V123" s="2">
        <v>116.5559399911</v>
      </c>
      <c r="W123" s="2">
        <v>116.33978314836401</v>
      </c>
      <c r="X123" s="2">
        <v>116.402455137435</v>
      </c>
      <c r="Y123" s="4">
        <v>-2.6282848902243702E-3</v>
      </c>
      <c r="Z123" s="4">
        <v>-7.7203006605380798E-4</v>
      </c>
      <c r="AA123" s="4">
        <v>-1.3105828534465201E-3</v>
      </c>
      <c r="AC123" s="4">
        <f t="shared" si="21"/>
        <v>-3.9037134804732923E-3</v>
      </c>
      <c r="AD123" s="4">
        <f t="shared" si="21"/>
        <v>-4.8912441446975555E-3</v>
      </c>
      <c r="AE123" s="4"/>
      <c r="AF123" s="4"/>
      <c r="AH123">
        <f t="shared" si="22"/>
        <v>1</v>
      </c>
      <c r="AI123">
        <f t="shared" si="23"/>
        <v>0</v>
      </c>
      <c r="AJ123">
        <f t="shared" si="38"/>
        <v>0</v>
      </c>
      <c r="AK123">
        <f t="shared" si="39"/>
        <v>0</v>
      </c>
      <c r="AL123" s="4">
        <f t="shared" si="24"/>
        <v>0</v>
      </c>
      <c r="AM123" s="4">
        <f t="shared" si="25"/>
        <v>0</v>
      </c>
      <c r="AN123" s="4">
        <f t="shared" si="26"/>
        <v>0</v>
      </c>
      <c r="AO123" s="13">
        <f t="shared" si="27"/>
        <v>1.3931979293534957E-3</v>
      </c>
      <c r="AQ123" s="4"/>
      <c r="AS123">
        <f t="shared" si="28"/>
        <v>0</v>
      </c>
      <c r="AT123">
        <f t="shared" si="29"/>
        <v>1</v>
      </c>
      <c r="AU123">
        <f t="shared" si="30"/>
        <v>0</v>
      </c>
      <c r="AV123">
        <f t="shared" si="31"/>
        <v>0</v>
      </c>
      <c r="AW123" s="4">
        <f t="shared" si="32"/>
        <v>0</v>
      </c>
      <c r="AX123" s="4">
        <f t="shared" si="33"/>
        <v>0</v>
      </c>
      <c r="AY123" s="4">
        <f t="shared" si="34"/>
        <v>0</v>
      </c>
      <c r="AZ123" s="13">
        <f t="shared" si="35"/>
        <v>1.036484238709552E-2</v>
      </c>
      <c r="BB123" s="13">
        <f t="shared" si="36"/>
        <v>0</v>
      </c>
      <c r="BC123" s="13">
        <f t="shared" si="37"/>
        <v>1.1758040316449015E-2</v>
      </c>
    </row>
    <row r="124" spans="1:55" x14ac:dyDescent="0.25">
      <c r="A124" s="1">
        <v>46203</v>
      </c>
      <c r="B124" s="2">
        <v>45.34</v>
      </c>
      <c r="C124" s="2">
        <v>114.61</v>
      </c>
      <c r="D124" s="3">
        <v>2.5277900308778101</v>
      </c>
      <c r="E124" s="3">
        <v>2.5320125611126798</v>
      </c>
      <c r="F124" s="3">
        <v>2.52367660211157</v>
      </c>
      <c r="G124" s="3">
        <v>2.5265235293588599</v>
      </c>
      <c r="H124" s="2">
        <v>114.801449520848</v>
      </c>
      <c r="I124" s="2">
        <v>114.35526155636801</v>
      </c>
      <c r="J124" s="2">
        <v>114.559532969622</v>
      </c>
      <c r="K124" s="4">
        <v>-1.6690497853756999E-3</v>
      </c>
      <c r="L124" s="4">
        <v>2.2251283623123601E-3</v>
      </c>
      <c r="M124" s="4">
        <v>4.4043403622764699E-4</v>
      </c>
      <c r="N124" s="2">
        <v>0</v>
      </c>
      <c r="O124" s="2">
        <v>0</v>
      </c>
      <c r="P124" s="2">
        <v>45.34</v>
      </c>
      <c r="Q124" s="2">
        <v>114.61</v>
      </c>
      <c r="R124" s="3">
        <v>2.5277900308778101</v>
      </c>
      <c r="S124" s="3">
        <v>2.5327235982420699</v>
      </c>
      <c r="T124" s="3">
        <v>2.5279093026018802</v>
      </c>
      <c r="U124" s="3">
        <v>2.5293456239044101</v>
      </c>
      <c r="V124" s="2">
        <v>114.83368794429499</v>
      </c>
      <c r="W124" s="2">
        <v>114.611169089759</v>
      </c>
      <c r="X124" s="2">
        <v>114.68748673631799</v>
      </c>
      <c r="Y124" s="4">
        <v>-1.9498293212452801E-3</v>
      </c>
      <c r="Z124" s="4">
        <v>-1.02005391912574E-5</v>
      </c>
      <c r="AA124" s="4">
        <v>-6.7586208964386801E-4</v>
      </c>
      <c r="AC124" s="4">
        <f t="shared" si="21"/>
        <v>-1.488643952783685E-2</v>
      </c>
      <c r="AD124" s="4">
        <f t="shared" si="21"/>
        <v>-1.4207983958857901E-2</v>
      </c>
      <c r="AE124" s="4"/>
      <c r="AF124" s="4"/>
      <c r="AH124">
        <f t="shared" si="22"/>
        <v>0</v>
      </c>
      <c r="AI124">
        <f t="shared" si="23"/>
        <v>0</v>
      </c>
      <c r="AJ124">
        <f t="shared" si="38"/>
        <v>1</v>
      </c>
      <c r="AK124">
        <f t="shared" si="39"/>
        <v>1</v>
      </c>
      <c r="AL124" s="4">
        <f t="shared" si="24"/>
        <v>1.488643952783685E-2</v>
      </c>
      <c r="AM124" s="4">
        <f t="shared" si="25"/>
        <v>-1.4207983958857901E-2</v>
      </c>
      <c r="AN124" s="4">
        <f t="shared" si="26"/>
        <v>6.7845556897894871E-4</v>
      </c>
      <c r="AO124" s="13">
        <f t="shared" si="27"/>
        <v>2.0716534983324444E-3</v>
      </c>
      <c r="AQ124" s="4"/>
      <c r="AS124">
        <f t="shared" si="28"/>
        <v>0</v>
      </c>
      <c r="AT124">
        <f t="shared" si="29"/>
        <v>1</v>
      </c>
      <c r="AU124">
        <f t="shared" si="30"/>
        <v>0</v>
      </c>
      <c r="AV124">
        <f t="shared" si="31"/>
        <v>0</v>
      </c>
      <c r="AW124" s="4">
        <f t="shared" si="32"/>
        <v>0</v>
      </c>
      <c r="AX124" s="4">
        <f t="shared" si="33"/>
        <v>0</v>
      </c>
      <c r="AY124" s="4">
        <f t="shared" si="34"/>
        <v>0</v>
      </c>
      <c r="AZ124" s="13">
        <f t="shared" si="35"/>
        <v>1.036484238709552E-2</v>
      </c>
      <c r="BB124" s="13">
        <f t="shared" si="36"/>
        <v>6.7845556897894871E-4</v>
      </c>
      <c r="BC124" s="13">
        <f t="shared" si="37"/>
        <v>1.2436495885427964E-2</v>
      </c>
    </row>
    <row r="125" spans="1:55" x14ac:dyDescent="0.25">
      <c r="A125" s="1">
        <v>46204</v>
      </c>
      <c r="B125" s="2">
        <v>44.77</v>
      </c>
      <c r="C125" s="2">
        <v>113.31</v>
      </c>
      <c r="D125" s="3">
        <v>2.53093589457225</v>
      </c>
      <c r="E125" s="3">
        <v>2.5320125611126798</v>
      </c>
      <c r="F125" s="3">
        <v>2.5255052115421699</v>
      </c>
      <c r="G125" s="3">
        <v>2.52670358149066</v>
      </c>
      <c r="H125" s="2">
        <v>113.35820236101399</v>
      </c>
      <c r="I125" s="2">
        <v>112.985001476535</v>
      </c>
      <c r="J125" s="2">
        <v>113.112458409396</v>
      </c>
      <c r="K125" s="4">
        <v>-4.2531207499948499E-4</v>
      </c>
      <c r="L125" s="4">
        <v>2.8723457857277698E-3</v>
      </c>
      <c r="M125" s="4">
        <v>1.74489440766565E-3</v>
      </c>
      <c r="N125" s="2">
        <v>0</v>
      </c>
      <c r="O125" s="2">
        <v>0</v>
      </c>
      <c r="P125" s="2">
        <v>44.77</v>
      </c>
      <c r="Q125" s="2">
        <v>113.31</v>
      </c>
      <c r="R125" s="3">
        <v>2.53093589457225</v>
      </c>
      <c r="S125" s="3">
        <v>2.5327235982420699</v>
      </c>
      <c r="T125" s="3">
        <v>2.5283364473187602</v>
      </c>
      <c r="U125" s="3">
        <v>2.5295256760362199</v>
      </c>
      <c r="V125" s="2">
        <v>113.39003549329701</v>
      </c>
      <c r="W125" s="2">
        <v>113.17449947748599</v>
      </c>
      <c r="X125" s="2">
        <v>113.23880358220001</v>
      </c>
      <c r="Y125" s="4">
        <v>-7.06091610869142E-4</v>
      </c>
      <c r="Z125" s="4">
        <v>1.1965546339200699E-3</v>
      </c>
      <c r="AA125" s="4">
        <v>6.2853053308828302E-4</v>
      </c>
      <c r="AC125" s="4">
        <f t="shared" si="21"/>
        <v>-1.2651372826508821E-2</v>
      </c>
      <c r="AD125" s="4">
        <f t="shared" si="21"/>
        <v>-1.140763511613257E-2</v>
      </c>
      <c r="AE125" s="4"/>
      <c r="AF125" s="4"/>
      <c r="AH125">
        <f t="shared" si="22"/>
        <v>0</v>
      </c>
      <c r="AI125">
        <f t="shared" si="23"/>
        <v>1</v>
      </c>
      <c r="AJ125">
        <f t="shared" si="38"/>
        <v>1</v>
      </c>
      <c r="AK125">
        <f t="shared" si="39"/>
        <v>1</v>
      </c>
      <c r="AL125" s="4">
        <f t="shared" si="24"/>
        <v>1.2651372826508821E-2</v>
      </c>
      <c r="AM125" s="4">
        <f t="shared" si="25"/>
        <v>-1.140763511613257E-2</v>
      </c>
      <c r="AN125" s="4">
        <f t="shared" si="26"/>
        <v>1.2437377103762508E-3</v>
      </c>
      <c r="AO125" s="13">
        <f t="shared" si="27"/>
        <v>3.3153912087086953E-3</v>
      </c>
      <c r="AQ125" s="4"/>
      <c r="AS125">
        <f t="shared" si="28"/>
        <v>0</v>
      </c>
      <c r="AT125">
        <f t="shared" si="29"/>
        <v>0</v>
      </c>
      <c r="AU125">
        <f t="shared" si="30"/>
        <v>0</v>
      </c>
      <c r="AV125">
        <f t="shared" si="31"/>
        <v>0</v>
      </c>
      <c r="AW125" s="4">
        <f t="shared" si="32"/>
        <v>0</v>
      </c>
      <c r="AX125" s="4">
        <f t="shared" si="33"/>
        <v>0</v>
      </c>
      <c r="AY125" s="4">
        <f t="shared" si="34"/>
        <v>0</v>
      </c>
      <c r="AZ125" s="13">
        <f t="shared" si="35"/>
        <v>1.036484238709552E-2</v>
      </c>
      <c r="BB125" s="13">
        <f t="shared" si="36"/>
        <v>1.2437377103762508E-3</v>
      </c>
      <c r="BC125" s="13">
        <f t="shared" si="37"/>
        <v>1.3680233595804215E-2</v>
      </c>
    </row>
    <row r="126" spans="1:55" x14ac:dyDescent="0.25">
      <c r="A126" s="1">
        <v>46205</v>
      </c>
      <c r="B126" s="2">
        <v>45.76</v>
      </c>
      <c r="C126" s="2">
        <v>115.75</v>
      </c>
      <c r="D126" s="3">
        <v>2.5295017482517399</v>
      </c>
      <c r="E126" s="3">
        <v>2.5320125611126798</v>
      </c>
      <c r="F126" s="3">
        <v>2.5269709059354901</v>
      </c>
      <c r="G126" s="3">
        <v>2.52661724131231</v>
      </c>
      <c r="H126" s="2">
        <v>115.864894796516</v>
      </c>
      <c r="I126" s="2">
        <v>115.567118480169</v>
      </c>
      <c r="J126" s="2">
        <v>115.621955889012</v>
      </c>
      <c r="K126" s="4">
        <v>-9.9211931979950705E-4</v>
      </c>
      <c r="L126" s="4">
        <v>1.5812194024898E-3</v>
      </c>
      <c r="M126" s="4">
        <v>1.1068249267034E-3</v>
      </c>
      <c r="N126" s="2">
        <v>0</v>
      </c>
      <c r="O126" s="2">
        <v>0</v>
      </c>
      <c r="P126" s="2">
        <v>45.76</v>
      </c>
      <c r="Q126" s="2">
        <v>115.75</v>
      </c>
      <c r="R126" s="3">
        <v>2.5295017482517399</v>
      </c>
      <c r="S126" s="3">
        <v>2.5327235982420699</v>
      </c>
      <c r="T126" s="3">
        <v>2.5283817638443402</v>
      </c>
      <c r="U126" s="3">
        <v>2.5294393358578602</v>
      </c>
      <c r="V126" s="2">
        <v>115.897431855557</v>
      </c>
      <c r="W126" s="2">
        <v>115.696675829306</v>
      </c>
      <c r="X126" s="2">
        <v>115.751094935417</v>
      </c>
      <c r="Y126" s="4">
        <v>-1.2728988556690299E-3</v>
      </c>
      <c r="Z126" s="4">
        <v>4.6079012753826102E-4</v>
      </c>
      <c r="AA126" s="4">
        <v>-9.45944050760803E-6</v>
      </c>
      <c r="AC126" s="4">
        <f t="shared" si="21"/>
        <v>2.1872074818668093E-2</v>
      </c>
      <c r="AD126" s="4">
        <f t="shared" si="21"/>
        <v>2.1305267573868202E-2</v>
      </c>
      <c r="AE126" s="4"/>
      <c r="AF126" s="4"/>
      <c r="AH126">
        <f t="shared" si="22"/>
        <v>0</v>
      </c>
      <c r="AI126">
        <f t="shared" si="23"/>
        <v>0</v>
      </c>
      <c r="AJ126">
        <f t="shared" si="38"/>
        <v>0</v>
      </c>
      <c r="AK126">
        <f t="shared" si="39"/>
        <v>0</v>
      </c>
      <c r="AL126" s="4">
        <f t="shared" si="24"/>
        <v>0</v>
      </c>
      <c r="AM126" s="4">
        <f t="shared" si="25"/>
        <v>0</v>
      </c>
      <c r="AN126" s="4">
        <f t="shared" si="26"/>
        <v>0</v>
      </c>
      <c r="AO126" s="13">
        <f t="shared" si="27"/>
        <v>3.3153912087086953E-3</v>
      </c>
      <c r="AQ126" s="4"/>
      <c r="AS126">
        <f t="shared" si="28"/>
        <v>0</v>
      </c>
      <c r="AT126">
        <f t="shared" si="29"/>
        <v>1</v>
      </c>
      <c r="AU126">
        <f t="shared" si="30"/>
        <v>0</v>
      </c>
      <c r="AV126">
        <f t="shared" si="31"/>
        <v>0</v>
      </c>
      <c r="AW126" s="4">
        <f t="shared" si="32"/>
        <v>0</v>
      </c>
      <c r="AX126" s="4">
        <f t="shared" si="33"/>
        <v>0</v>
      </c>
      <c r="AY126" s="4">
        <f t="shared" si="34"/>
        <v>0</v>
      </c>
      <c r="AZ126" s="13">
        <f t="shared" si="35"/>
        <v>1.036484238709552E-2</v>
      </c>
      <c r="BB126" s="13">
        <f t="shared" si="36"/>
        <v>0</v>
      </c>
      <c r="BC126" s="13">
        <f t="shared" si="37"/>
        <v>1.3680233595804215E-2</v>
      </c>
    </row>
    <row r="127" spans="1:55" x14ac:dyDescent="0.25">
      <c r="A127" s="1">
        <v>46209</v>
      </c>
      <c r="B127" s="2">
        <v>45.3</v>
      </c>
      <c r="C127" s="2">
        <v>114.75</v>
      </c>
      <c r="D127" s="3">
        <v>2.5331125827814498</v>
      </c>
      <c r="E127" s="3">
        <v>2.5320125611126798</v>
      </c>
      <c r="F127" s="3">
        <v>2.5289640230161399</v>
      </c>
      <c r="G127" s="3">
        <v>2.5266228932096899</v>
      </c>
      <c r="H127" s="2">
        <v>114.700169018404</v>
      </c>
      <c r="I127" s="2">
        <v>114.471782038878</v>
      </c>
      <c r="J127" s="2">
        <v>114.455761031447</v>
      </c>
      <c r="K127" s="4">
        <v>4.3435123706572E-4</v>
      </c>
      <c r="L127" s="4">
        <v>2.42750139423911E-3</v>
      </c>
      <c r="M127" s="4">
        <v>2.56746714271666E-3</v>
      </c>
      <c r="N127" s="2">
        <v>0</v>
      </c>
      <c r="O127" s="2">
        <v>0</v>
      </c>
      <c r="P127" s="2">
        <v>45.3</v>
      </c>
      <c r="Q127" s="2">
        <v>114.75</v>
      </c>
      <c r="R127" s="3">
        <v>2.5331125827814498</v>
      </c>
      <c r="S127" s="3">
        <v>2.5327235982420699</v>
      </c>
      <c r="T127" s="3">
        <v>2.5289640230161399</v>
      </c>
      <c r="U127" s="3">
        <v>2.5294449877552401</v>
      </c>
      <c r="V127" s="2">
        <v>114.732379000365</v>
      </c>
      <c r="W127" s="2">
        <v>114.535693902148</v>
      </c>
      <c r="X127" s="2">
        <v>114.583601914361</v>
      </c>
      <c r="Y127" s="4">
        <v>1.5357170119608901E-4</v>
      </c>
      <c r="Z127" s="4">
        <v>1.86933738961472E-3</v>
      </c>
      <c r="AA127" s="4">
        <v>1.45114465084883E-3</v>
      </c>
      <c r="AC127" s="4">
        <f t="shared" si="21"/>
        <v>-1.0103314582554179E-2</v>
      </c>
      <c r="AD127" s="4">
        <f t="shared" si="21"/>
        <v>-8.6768440256889713E-3</v>
      </c>
      <c r="AE127" s="4"/>
      <c r="AF127" s="4"/>
      <c r="AH127">
        <f t="shared" si="22"/>
        <v>0</v>
      </c>
      <c r="AI127">
        <f t="shared" si="23"/>
        <v>1</v>
      </c>
      <c r="AJ127">
        <f t="shared" si="38"/>
        <v>0</v>
      </c>
      <c r="AK127">
        <f t="shared" si="39"/>
        <v>0</v>
      </c>
      <c r="AL127" s="4">
        <f t="shared" si="24"/>
        <v>0</v>
      </c>
      <c r="AM127" s="4">
        <f t="shared" si="25"/>
        <v>0</v>
      </c>
      <c r="AN127" s="4">
        <f t="shared" si="26"/>
        <v>0</v>
      </c>
      <c r="AO127" s="13">
        <f t="shared" si="27"/>
        <v>3.3153912087086953E-3</v>
      </c>
      <c r="AQ127" s="4"/>
      <c r="AS127">
        <f t="shared" si="28"/>
        <v>1</v>
      </c>
      <c r="AT127">
        <f t="shared" si="29"/>
        <v>0</v>
      </c>
      <c r="AU127">
        <f t="shared" si="30"/>
        <v>0</v>
      </c>
      <c r="AV127">
        <f t="shared" si="31"/>
        <v>0</v>
      </c>
      <c r="AW127" s="4">
        <f t="shared" si="32"/>
        <v>0</v>
      </c>
      <c r="AX127" s="4">
        <f t="shared" si="33"/>
        <v>0</v>
      </c>
      <c r="AY127" s="4">
        <f t="shared" si="34"/>
        <v>0</v>
      </c>
      <c r="AZ127" s="13">
        <f t="shared" si="35"/>
        <v>1.036484238709552E-2</v>
      </c>
      <c r="BB127" s="13">
        <f t="shared" si="36"/>
        <v>0</v>
      </c>
      <c r="BC127" s="13">
        <f t="shared" si="37"/>
        <v>1.3680233595804215E-2</v>
      </c>
    </row>
    <row r="128" spans="1:55" x14ac:dyDescent="0.25">
      <c r="A128" s="1">
        <v>46210</v>
      </c>
      <c r="B128" s="2">
        <v>45.7</v>
      </c>
      <c r="C128" s="2">
        <v>115.97</v>
      </c>
      <c r="D128" s="3">
        <v>2.5376367614879598</v>
      </c>
      <c r="E128" s="3">
        <v>2.5320125611126798</v>
      </c>
      <c r="F128" s="3">
        <v>2.53011142009517</v>
      </c>
      <c r="G128" s="3">
        <v>2.5269771100890499</v>
      </c>
      <c r="H128" s="2">
        <v>115.712974042849</v>
      </c>
      <c r="I128" s="2">
        <v>115.573655851837</v>
      </c>
      <c r="J128" s="2">
        <v>115.466666219682</v>
      </c>
      <c r="K128" s="4">
        <v>2.2187738538522401E-3</v>
      </c>
      <c r="L128" s="4">
        <v>3.4234972563691101E-3</v>
      </c>
      <c r="M128" s="4">
        <v>4.3496528195480803E-3</v>
      </c>
      <c r="N128" s="2">
        <v>0</v>
      </c>
      <c r="O128" s="2">
        <v>0</v>
      </c>
      <c r="P128" s="2">
        <v>45.7</v>
      </c>
      <c r="Q128" s="2">
        <v>115.97</v>
      </c>
      <c r="R128" s="3">
        <v>2.5376367614879598</v>
      </c>
      <c r="S128" s="3">
        <v>2.5327235982420699</v>
      </c>
      <c r="T128" s="3">
        <v>2.53011142009517</v>
      </c>
      <c r="U128" s="3">
        <v>2.5297992046346001</v>
      </c>
      <c r="V128" s="2">
        <v>115.74546843966201</v>
      </c>
      <c r="W128" s="2">
        <v>115.573655851837</v>
      </c>
      <c r="X128" s="2">
        <v>115.595635940414</v>
      </c>
      <c r="Y128" s="4">
        <v>1.9379943179826701E-3</v>
      </c>
      <c r="Z128" s="4">
        <v>3.4234972563691101E-3</v>
      </c>
      <c r="AA128" s="4">
        <v>3.2333328234306299E-3</v>
      </c>
      <c r="AC128" s="4">
        <f t="shared" si="21"/>
        <v>8.7912654111707237E-3</v>
      </c>
      <c r="AD128" s="4">
        <f t="shared" si="21"/>
        <v>1.0575688027957246E-2</v>
      </c>
      <c r="AE128" s="4"/>
      <c r="AF128" s="4"/>
      <c r="AH128">
        <f t="shared" si="22"/>
        <v>0</v>
      </c>
      <c r="AI128">
        <f t="shared" si="23"/>
        <v>1</v>
      </c>
      <c r="AJ128">
        <f t="shared" si="38"/>
        <v>0</v>
      </c>
      <c r="AK128">
        <f t="shared" si="39"/>
        <v>0</v>
      </c>
      <c r="AL128" s="4">
        <f t="shared" si="24"/>
        <v>0</v>
      </c>
      <c r="AM128" s="4">
        <f t="shared" si="25"/>
        <v>0</v>
      </c>
      <c r="AN128" s="4">
        <f t="shared" si="26"/>
        <v>0</v>
      </c>
      <c r="AO128" s="13">
        <f t="shared" si="27"/>
        <v>3.3153912087086953E-3</v>
      </c>
      <c r="AQ128" s="4"/>
      <c r="AS128">
        <f t="shared" si="28"/>
        <v>1</v>
      </c>
      <c r="AT128">
        <f t="shared" si="29"/>
        <v>0</v>
      </c>
      <c r="AU128">
        <f t="shared" si="30"/>
        <v>0</v>
      </c>
      <c r="AV128">
        <f t="shared" si="31"/>
        <v>1</v>
      </c>
      <c r="AW128" s="4">
        <f t="shared" si="32"/>
        <v>8.7912654111707237E-3</v>
      </c>
      <c r="AX128" s="4">
        <f t="shared" si="33"/>
        <v>-1.0575688027957246E-2</v>
      </c>
      <c r="AY128" s="4">
        <f t="shared" si="34"/>
        <v>-1.7844226167865219E-3</v>
      </c>
      <c r="AZ128" s="13">
        <f t="shared" si="35"/>
        <v>8.5804197703089977E-3</v>
      </c>
      <c r="BB128" s="13">
        <f t="shared" si="36"/>
        <v>-1.7844226167865219E-3</v>
      </c>
      <c r="BC128" s="13">
        <f t="shared" si="37"/>
        <v>1.1895810979017693E-2</v>
      </c>
    </row>
    <row r="129" spans="1:55" x14ac:dyDescent="0.25">
      <c r="A129" s="1">
        <v>46211</v>
      </c>
      <c r="B129" s="2">
        <v>45.36</v>
      </c>
      <c r="C129" s="2">
        <v>115.08</v>
      </c>
      <c r="D129" s="3">
        <v>2.5370370370370301</v>
      </c>
      <c r="E129" s="3">
        <v>2.5320125611126798</v>
      </c>
      <c r="F129" s="3">
        <v>2.5310083787356401</v>
      </c>
      <c r="G129" s="3">
        <v>2.5272664619409002</v>
      </c>
      <c r="H129" s="2">
        <v>114.852089772071</v>
      </c>
      <c r="I129" s="2">
        <v>114.76585401551699</v>
      </c>
      <c r="J129" s="2">
        <v>114.623681713639</v>
      </c>
      <c r="K129" s="4">
        <v>1.9824140492499202E-3</v>
      </c>
      <c r="L129" s="4">
        <v>2.7335379308248901E-3</v>
      </c>
      <c r="M129" s="4">
        <v>3.9731090353241402E-3</v>
      </c>
      <c r="N129" s="2">
        <v>0</v>
      </c>
      <c r="O129" s="2">
        <v>0</v>
      </c>
      <c r="P129" s="2">
        <v>45.36</v>
      </c>
      <c r="Q129" s="2">
        <v>115.08</v>
      </c>
      <c r="R129" s="3">
        <v>2.5370370370370301</v>
      </c>
      <c r="S129" s="3">
        <v>2.5327235982420699</v>
      </c>
      <c r="T129" s="3">
        <v>2.5310083787356401</v>
      </c>
      <c r="U129" s="3">
        <v>2.5300885564864499</v>
      </c>
      <c r="V129" s="2">
        <v>114.88434241626</v>
      </c>
      <c r="W129" s="2">
        <v>114.76585401551699</v>
      </c>
      <c r="X129" s="2">
        <v>114.75169192222501</v>
      </c>
      <c r="Y129" s="4">
        <v>1.7016345133803201E-3</v>
      </c>
      <c r="Z129" s="4">
        <v>2.7335379308246598E-3</v>
      </c>
      <c r="AA129" s="4">
        <v>2.8569454311224902E-3</v>
      </c>
      <c r="AC129" s="4">
        <f t="shared" si="21"/>
        <v>-7.467638480662472E-3</v>
      </c>
      <c r="AD129" s="4">
        <f t="shared" si="21"/>
        <v>-7.7039982852646644E-3</v>
      </c>
      <c r="AE129" s="4"/>
      <c r="AF129" s="4"/>
      <c r="AH129">
        <f t="shared" si="22"/>
        <v>0</v>
      </c>
      <c r="AI129">
        <f t="shared" si="23"/>
        <v>1</v>
      </c>
      <c r="AJ129">
        <f t="shared" si="38"/>
        <v>0</v>
      </c>
      <c r="AK129">
        <f t="shared" si="39"/>
        <v>0</v>
      </c>
      <c r="AL129" s="4">
        <f t="shared" si="24"/>
        <v>0</v>
      </c>
      <c r="AM129" s="4">
        <f t="shared" si="25"/>
        <v>0</v>
      </c>
      <c r="AN129" s="4">
        <f t="shared" si="26"/>
        <v>0</v>
      </c>
      <c r="AO129" s="13">
        <f t="shared" si="27"/>
        <v>3.3153912087086953E-3</v>
      </c>
      <c r="AQ129" s="4"/>
      <c r="AS129">
        <f t="shared" si="28"/>
        <v>1</v>
      </c>
      <c r="AT129">
        <f t="shared" si="29"/>
        <v>0</v>
      </c>
      <c r="AU129">
        <f t="shared" si="30"/>
        <v>1</v>
      </c>
      <c r="AV129">
        <f t="shared" si="31"/>
        <v>1</v>
      </c>
      <c r="AW129" s="4">
        <f t="shared" si="32"/>
        <v>-7.467638480662472E-3</v>
      </c>
      <c r="AX129" s="4">
        <f t="shared" si="33"/>
        <v>7.7039982852646644E-3</v>
      </c>
      <c r="AY129" s="4">
        <f t="shared" si="34"/>
        <v>2.3635980460219239E-4</v>
      </c>
      <c r="AZ129" s="13">
        <f t="shared" si="35"/>
        <v>8.8167795749111901E-3</v>
      </c>
      <c r="BB129" s="13">
        <f t="shared" si="36"/>
        <v>2.3635980460219239E-4</v>
      </c>
      <c r="BC129" s="13">
        <f t="shared" si="37"/>
        <v>1.2132170783619885E-2</v>
      </c>
    </row>
    <row r="130" spans="1:55" x14ac:dyDescent="0.25">
      <c r="A130" s="1">
        <v>46212</v>
      </c>
      <c r="B130" s="2">
        <v>45.13</v>
      </c>
      <c r="C130" s="2">
        <v>114.53</v>
      </c>
      <c r="D130" s="3">
        <v>2.5377797473964101</v>
      </c>
      <c r="E130" s="3">
        <v>2.5320125611126798</v>
      </c>
      <c r="F130" s="3">
        <v>2.5317121330097501</v>
      </c>
      <c r="G130" s="3">
        <v>2.5273705470824299</v>
      </c>
      <c r="H130" s="2">
        <v>114.269726883015</v>
      </c>
      <c r="I130" s="2">
        <v>114.22440813233899</v>
      </c>
      <c r="J130" s="2">
        <v>114.055535427392</v>
      </c>
      <c r="K130" s="4">
        <v>2.2751183561143199E-3</v>
      </c>
      <c r="L130" s="4">
        <v>2.6717915684652399E-3</v>
      </c>
      <c r="M130" s="4">
        <v>4.1513147636994402E-3</v>
      </c>
      <c r="N130" s="2">
        <v>0</v>
      </c>
      <c r="O130" s="2">
        <v>0</v>
      </c>
      <c r="P130" s="2">
        <v>45.13</v>
      </c>
      <c r="Q130" s="2">
        <v>114.53</v>
      </c>
      <c r="R130" s="3">
        <v>2.5377797473964101</v>
      </c>
      <c r="S130" s="3">
        <v>2.5327235982420699</v>
      </c>
      <c r="T130" s="3">
        <v>2.5317121330097501</v>
      </c>
      <c r="U130" s="3">
        <v>2.5301926416279898</v>
      </c>
      <c r="V130" s="2">
        <v>114.301815988664</v>
      </c>
      <c r="W130" s="2">
        <v>114.22440813233899</v>
      </c>
      <c r="X130" s="2">
        <v>114.182896554233</v>
      </c>
      <c r="Y130" s="4">
        <v>1.9943388202448898E-3</v>
      </c>
      <c r="Z130" s="4">
        <v>2.6717915684652399E-3</v>
      </c>
      <c r="AA130" s="4">
        <v>3.0352788800439099E-3</v>
      </c>
      <c r="AC130" s="4">
        <f t="shared" si="21"/>
        <v>-5.083445580586707E-3</v>
      </c>
      <c r="AD130" s="4">
        <f t="shared" si="21"/>
        <v>-4.7907412737223081E-3</v>
      </c>
      <c r="AE130" s="4"/>
      <c r="AF130" s="4"/>
      <c r="AH130">
        <f t="shared" si="22"/>
        <v>0</v>
      </c>
      <c r="AI130">
        <f t="shared" si="23"/>
        <v>1</v>
      </c>
      <c r="AJ130">
        <f t="shared" si="38"/>
        <v>0</v>
      </c>
      <c r="AK130">
        <f t="shared" si="39"/>
        <v>0</v>
      </c>
      <c r="AL130" s="4">
        <f t="shared" si="24"/>
        <v>0</v>
      </c>
      <c r="AM130" s="4">
        <f t="shared" si="25"/>
        <v>0</v>
      </c>
      <c r="AN130" s="4">
        <f t="shared" si="26"/>
        <v>0</v>
      </c>
      <c r="AO130" s="13">
        <f t="shared" si="27"/>
        <v>3.3153912087086953E-3</v>
      </c>
      <c r="AQ130" s="4"/>
      <c r="AS130">
        <f t="shared" si="28"/>
        <v>1</v>
      </c>
      <c r="AT130">
        <f t="shared" si="29"/>
        <v>0</v>
      </c>
      <c r="AU130">
        <f t="shared" si="30"/>
        <v>1</v>
      </c>
      <c r="AV130">
        <f t="shared" si="31"/>
        <v>1</v>
      </c>
      <c r="AW130" s="4">
        <f t="shared" si="32"/>
        <v>-5.083445580586707E-3</v>
      </c>
      <c r="AX130" s="4">
        <f t="shared" si="33"/>
        <v>4.7907412737223081E-3</v>
      </c>
      <c r="AY130" s="4">
        <f t="shared" si="34"/>
        <v>-2.9270430686439888E-4</v>
      </c>
      <c r="AZ130" s="13">
        <f t="shared" si="35"/>
        <v>8.5240752680467921E-3</v>
      </c>
      <c r="BB130" s="13">
        <f t="shared" si="36"/>
        <v>-2.9270430686439888E-4</v>
      </c>
      <c r="BC130" s="13">
        <f t="shared" si="37"/>
        <v>1.1839466476755486E-2</v>
      </c>
    </row>
    <row r="131" spans="1:55" x14ac:dyDescent="0.25">
      <c r="A131" s="1">
        <v>46213</v>
      </c>
      <c r="B131" s="2">
        <v>45.41</v>
      </c>
      <c r="C131" s="2">
        <v>115.19</v>
      </c>
      <c r="D131" s="3">
        <v>2.53666593261396</v>
      </c>
      <c r="E131" s="3">
        <v>2.5320125611126798</v>
      </c>
      <c r="F131" s="3">
        <v>2.5325106782886002</v>
      </c>
      <c r="G131" s="3">
        <v>2.5274424800767701</v>
      </c>
      <c r="H131" s="2">
        <v>114.978690400126</v>
      </c>
      <c r="I131" s="2">
        <v>114.96504795997301</v>
      </c>
      <c r="J131" s="2">
        <v>114.76789654301299</v>
      </c>
      <c r="K131" s="4">
        <v>1.83612861395471E-3</v>
      </c>
      <c r="L131" s="4">
        <v>1.95478755432788E-3</v>
      </c>
      <c r="M131" s="4">
        <v>3.6711409992791402E-3</v>
      </c>
      <c r="N131" s="2">
        <v>0</v>
      </c>
      <c r="O131" s="2">
        <v>0</v>
      </c>
      <c r="P131" s="2">
        <v>45.41</v>
      </c>
      <c r="Q131" s="2">
        <v>115.19</v>
      </c>
      <c r="R131" s="3">
        <v>2.53666593261396</v>
      </c>
      <c r="S131" s="3">
        <v>2.5327235982420699</v>
      </c>
      <c r="T131" s="3">
        <v>2.5325106782886002</v>
      </c>
      <c r="U131" s="3">
        <v>2.5302645746223198</v>
      </c>
      <c r="V131" s="2">
        <v>115.010978596172</v>
      </c>
      <c r="W131" s="2">
        <v>114.96504795997301</v>
      </c>
      <c r="X131" s="2">
        <v>114.896047856327</v>
      </c>
      <c r="Y131" s="4">
        <v>1.5553490780851201E-3</v>
      </c>
      <c r="Z131" s="4">
        <v>1.95478755432788E-3</v>
      </c>
      <c r="AA131" s="4">
        <v>2.5551510518868501E-3</v>
      </c>
      <c r="AC131" s="4">
        <f t="shared" si="21"/>
        <v>6.1851312709498962E-3</v>
      </c>
      <c r="AD131" s="4">
        <f t="shared" si="21"/>
        <v>5.7461415287901182E-3</v>
      </c>
      <c r="AE131" s="4"/>
      <c r="AF131" s="4"/>
      <c r="AH131">
        <f t="shared" si="22"/>
        <v>0</v>
      </c>
      <c r="AI131">
        <f t="shared" si="23"/>
        <v>1</v>
      </c>
      <c r="AJ131">
        <f t="shared" si="38"/>
        <v>0</v>
      </c>
      <c r="AK131">
        <f t="shared" si="39"/>
        <v>0</v>
      </c>
      <c r="AL131" s="4">
        <f t="shared" si="24"/>
        <v>0</v>
      </c>
      <c r="AM131" s="4">
        <f t="shared" si="25"/>
        <v>0</v>
      </c>
      <c r="AN131" s="4">
        <f t="shared" si="26"/>
        <v>0</v>
      </c>
      <c r="AO131" s="13">
        <f t="shared" si="27"/>
        <v>3.3153912087086953E-3</v>
      </c>
      <c r="AQ131" s="4"/>
      <c r="AS131">
        <f t="shared" si="28"/>
        <v>1</v>
      </c>
      <c r="AT131">
        <f t="shared" si="29"/>
        <v>0</v>
      </c>
      <c r="AU131">
        <f t="shared" si="30"/>
        <v>1</v>
      </c>
      <c r="AV131">
        <f t="shared" si="31"/>
        <v>1</v>
      </c>
      <c r="AW131" s="4">
        <f t="shared" si="32"/>
        <v>6.1851312709498962E-3</v>
      </c>
      <c r="AX131" s="4">
        <f t="shared" si="33"/>
        <v>-5.7461415287901182E-3</v>
      </c>
      <c r="AY131" s="4">
        <f t="shared" si="34"/>
        <v>4.3898974215977795E-4</v>
      </c>
      <c r="AZ131" s="13">
        <f t="shared" si="35"/>
        <v>8.9630650102065709E-3</v>
      </c>
      <c r="BB131" s="13">
        <f t="shared" si="36"/>
        <v>4.3898974215977795E-4</v>
      </c>
      <c r="BC131" s="13">
        <f t="shared" si="37"/>
        <v>1.2278456218915264E-2</v>
      </c>
    </row>
    <row r="132" spans="1:55" x14ac:dyDescent="0.25">
      <c r="A132" s="1">
        <v>46216</v>
      </c>
      <c r="B132" s="2">
        <v>45.72</v>
      </c>
      <c r="C132" s="2">
        <v>116.05</v>
      </c>
      <c r="D132" s="3">
        <v>2.53827646544182</v>
      </c>
      <c r="E132" s="3">
        <v>2.5320125611126798</v>
      </c>
      <c r="F132" s="3">
        <v>2.53348118197564</v>
      </c>
      <c r="G132" s="3">
        <v>2.5279317857552099</v>
      </c>
      <c r="H132" s="2">
        <v>115.763614294071</v>
      </c>
      <c r="I132" s="2">
        <v>115.78638821135399</v>
      </c>
      <c r="J132" s="2">
        <v>115.554670189109</v>
      </c>
      <c r="K132" s="4">
        <v>2.4708285792355302E-3</v>
      </c>
      <c r="L132" s="4">
        <v>2.2741201610949301E-3</v>
      </c>
      <c r="M132" s="4">
        <v>4.2773797756089299E-3</v>
      </c>
      <c r="N132" s="2">
        <v>0</v>
      </c>
      <c r="O132" s="2">
        <v>0</v>
      </c>
      <c r="P132" s="2">
        <v>45.72</v>
      </c>
      <c r="Q132" s="2">
        <v>116.05</v>
      </c>
      <c r="R132" s="3">
        <v>2.53827646544182</v>
      </c>
      <c r="S132" s="3">
        <v>2.5327235982420699</v>
      </c>
      <c r="T132" s="3">
        <v>2.53348118197564</v>
      </c>
      <c r="U132" s="3">
        <v>2.5307538803007699</v>
      </c>
      <c r="V132" s="2">
        <v>115.79612291162699</v>
      </c>
      <c r="W132" s="2">
        <v>115.78638821135399</v>
      </c>
      <c r="X132" s="2">
        <v>115.683696351732</v>
      </c>
      <c r="Y132" s="4">
        <v>2.19004904336597E-3</v>
      </c>
      <c r="Z132" s="4">
        <v>2.2741201610947102E-3</v>
      </c>
      <c r="AA132" s="4">
        <v>3.1614215724495701E-3</v>
      </c>
      <c r="AC132" s="4">
        <f t="shared" ref="AC132:AD156" si="40">LN(B132/B131)</f>
        <v>6.8034938167500988E-3</v>
      </c>
      <c r="AD132" s="4">
        <f t="shared" si="40"/>
        <v>7.4381937820309609E-3</v>
      </c>
      <c r="AE132" s="4"/>
      <c r="AF132" s="4"/>
      <c r="AH132">
        <f t="shared" si="22"/>
        <v>0</v>
      </c>
      <c r="AI132">
        <f t="shared" si="23"/>
        <v>1</v>
      </c>
      <c r="AJ132">
        <f t="shared" si="38"/>
        <v>0</v>
      </c>
      <c r="AK132">
        <f t="shared" si="39"/>
        <v>0</v>
      </c>
      <c r="AL132" s="4">
        <f t="shared" si="24"/>
        <v>0</v>
      </c>
      <c r="AM132" s="4">
        <f t="shared" si="25"/>
        <v>0</v>
      </c>
      <c r="AN132" s="4">
        <f t="shared" si="26"/>
        <v>0</v>
      </c>
      <c r="AO132" s="13">
        <f t="shared" si="27"/>
        <v>3.3153912087086953E-3</v>
      </c>
      <c r="AQ132" s="4"/>
      <c r="AS132">
        <f t="shared" si="28"/>
        <v>1</v>
      </c>
      <c r="AT132">
        <f t="shared" si="29"/>
        <v>0</v>
      </c>
      <c r="AU132">
        <f t="shared" si="30"/>
        <v>1</v>
      </c>
      <c r="AV132">
        <f t="shared" si="31"/>
        <v>1</v>
      </c>
      <c r="AW132" s="4">
        <f t="shared" si="32"/>
        <v>6.8034938167500988E-3</v>
      </c>
      <c r="AX132" s="4">
        <f t="shared" si="33"/>
        <v>-7.4381937820309609E-3</v>
      </c>
      <c r="AY132" s="4">
        <f t="shared" si="34"/>
        <v>-6.3469996528086204E-4</v>
      </c>
      <c r="AZ132" s="13">
        <f t="shared" si="35"/>
        <v>8.3283650449257098E-3</v>
      </c>
      <c r="BB132" s="13">
        <f t="shared" si="36"/>
        <v>-6.3469996528086204E-4</v>
      </c>
      <c r="BC132" s="13">
        <f t="shared" si="37"/>
        <v>1.1643756253634403E-2</v>
      </c>
    </row>
    <row r="133" spans="1:55" x14ac:dyDescent="0.25">
      <c r="A133" s="1">
        <v>46217</v>
      </c>
      <c r="B133" s="2">
        <v>45.69</v>
      </c>
      <c r="C133" s="2">
        <v>115.94</v>
      </c>
      <c r="D133" s="3">
        <v>2.5375355657693102</v>
      </c>
      <c r="E133" s="3">
        <v>2.5320125611126798</v>
      </c>
      <c r="F133" s="3">
        <v>2.53462717662297</v>
      </c>
      <c r="G133" s="3">
        <v>2.5283994016812299</v>
      </c>
      <c r="H133" s="2">
        <v>115.68765391723799</v>
      </c>
      <c r="I133" s="2">
        <v>115.754755204467</v>
      </c>
      <c r="J133" s="2">
        <v>115.50120329115499</v>
      </c>
      <c r="K133" s="4">
        <v>2.1788951218061799E-3</v>
      </c>
      <c r="L133" s="4">
        <v>1.59904210901102E-3</v>
      </c>
      <c r="M133" s="4">
        <v>3.79186789876033E-3</v>
      </c>
      <c r="N133" s="2">
        <v>0</v>
      </c>
      <c r="O133" s="2">
        <v>0</v>
      </c>
      <c r="P133" s="2">
        <v>45.69</v>
      </c>
      <c r="Q133" s="2">
        <v>115.94</v>
      </c>
      <c r="R133" s="3">
        <v>2.5375355657693102</v>
      </c>
      <c r="S133" s="3">
        <v>2.5327235982420699</v>
      </c>
      <c r="T133" s="3">
        <v>2.53462717662297</v>
      </c>
      <c r="U133" s="3">
        <v>2.5312214962267801</v>
      </c>
      <c r="V133" s="2">
        <v>115.72014120368</v>
      </c>
      <c r="W133" s="2">
        <v>115.754755204467</v>
      </c>
      <c r="X133" s="2">
        <v>115.630144790942</v>
      </c>
      <c r="Y133" s="4">
        <v>1.8981155859365999E-3</v>
      </c>
      <c r="Z133" s="4">
        <v>1.59904210901102E-3</v>
      </c>
      <c r="AA133" s="4">
        <v>2.6761255796605701E-3</v>
      </c>
      <c r="AC133" s="4">
        <f t="shared" si="40"/>
        <v>-6.5638335142984537E-4</v>
      </c>
      <c r="AD133" s="4">
        <f t="shared" si="40"/>
        <v>-9.4831680885924449E-4</v>
      </c>
      <c r="AE133" s="4"/>
      <c r="AF133" s="4"/>
      <c r="AH133">
        <f t="shared" si="22"/>
        <v>0</v>
      </c>
      <c r="AI133">
        <f t="shared" si="23"/>
        <v>1</v>
      </c>
      <c r="AJ133">
        <f t="shared" si="38"/>
        <v>0</v>
      </c>
      <c r="AK133">
        <f t="shared" si="39"/>
        <v>0</v>
      </c>
      <c r="AL133" s="4">
        <f t="shared" si="24"/>
        <v>0</v>
      </c>
      <c r="AM133" s="4">
        <f t="shared" si="25"/>
        <v>0</v>
      </c>
      <c r="AN133" s="4">
        <f t="shared" si="26"/>
        <v>0</v>
      </c>
      <c r="AO133" s="13">
        <f t="shared" si="27"/>
        <v>3.3153912087086953E-3</v>
      </c>
      <c r="AQ133" s="4"/>
      <c r="AS133">
        <f t="shared" si="28"/>
        <v>1</v>
      </c>
      <c r="AT133">
        <f t="shared" si="29"/>
        <v>0</v>
      </c>
      <c r="AU133">
        <f t="shared" si="30"/>
        <v>1</v>
      </c>
      <c r="AV133">
        <f t="shared" si="31"/>
        <v>1</v>
      </c>
      <c r="AW133" s="4">
        <f t="shared" si="32"/>
        <v>-6.5638335142984537E-4</v>
      </c>
      <c r="AX133" s="4">
        <f t="shared" si="33"/>
        <v>9.4831680885924449E-4</v>
      </c>
      <c r="AY133" s="4">
        <f t="shared" si="34"/>
        <v>2.9193345742939913E-4</v>
      </c>
      <c r="AZ133" s="13">
        <f t="shared" si="35"/>
        <v>8.6202985023551091E-3</v>
      </c>
      <c r="BB133" s="13">
        <f t="shared" si="36"/>
        <v>2.9193345742939913E-4</v>
      </c>
      <c r="BC133" s="13">
        <f t="shared" si="37"/>
        <v>1.1935689711063803E-2</v>
      </c>
    </row>
    <row r="134" spans="1:55" x14ac:dyDescent="0.25">
      <c r="A134" s="1">
        <v>46218</v>
      </c>
      <c r="B134" s="2">
        <v>45.22</v>
      </c>
      <c r="C134" s="2">
        <v>114.87</v>
      </c>
      <c r="D134" s="3">
        <v>2.5402476780185701</v>
      </c>
      <c r="E134" s="3">
        <v>2.5320125611126798</v>
      </c>
      <c r="F134" s="3">
        <v>2.53587294133705</v>
      </c>
      <c r="G134" s="3">
        <v>2.52977477172431</v>
      </c>
      <c r="H134" s="2">
        <v>114.49760801351501</v>
      </c>
      <c r="I134" s="2">
        <v>114.615840926891</v>
      </c>
      <c r="J134" s="2">
        <v>114.33422094402501</v>
      </c>
      <c r="K134" s="4">
        <v>3.2471220928885101E-3</v>
      </c>
      <c r="L134" s="4">
        <v>2.21503144593841E-3</v>
      </c>
      <c r="M134" s="4">
        <v>4.6751323307953003E-3</v>
      </c>
      <c r="N134" s="2">
        <v>0</v>
      </c>
      <c r="O134" s="2">
        <v>0</v>
      </c>
      <c r="P134" s="2">
        <v>45.22</v>
      </c>
      <c r="Q134" s="2">
        <v>114.87</v>
      </c>
      <c r="R134" s="3">
        <v>2.5402476780185701</v>
      </c>
      <c r="S134" s="3">
        <v>2.5327235982420699</v>
      </c>
      <c r="T134" s="3">
        <v>2.53587294133705</v>
      </c>
      <c r="U134" s="3">
        <v>2.53189112196947</v>
      </c>
      <c r="V134" s="2">
        <v>114.52976111250599</v>
      </c>
      <c r="W134" s="2">
        <v>114.615840926891</v>
      </c>
      <c r="X134" s="2">
        <v>114.461836059375</v>
      </c>
      <c r="Y134" s="4">
        <v>2.96634255701891E-3</v>
      </c>
      <c r="Z134" s="4">
        <v>2.21503144593841E-3</v>
      </c>
      <c r="AA134" s="4">
        <v>3.5595962480902601E-3</v>
      </c>
      <c r="AC134" s="4">
        <f t="shared" si="40"/>
        <v>-1.0339988725356318E-2</v>
      </c>
      <c r="AD134" s="4">
        <f t="shared" si="40"/>
        <v>-9.2717617542739106E-3</v>
      </c>
      <c r="AE134" s="4"/>
      <c r="AF134" s="4"/>
      <c r="AH134">
        <f t="shared" si="22"/>
        <v>0</v>
      </c>
      <c r="AI134">
        <f t="shared" si="23"/>
        <v>1</v>
      </c>
      <c r="AJ134">
        <f t="shared" si="38"/>
        <v>0</v>
      </c>
      <c r="AK134">
        <f t="shared" si="39"/>
        <v>0</v>
      </c>
      <c r="AL134" s="4">
        <f t="shared" si="24"/>
        <v>0</v>
      </c>
      <c r="AM134" s="4">
        <f t="shared" si="25"/>
        <v>0</v>
      </c>
      <c r="AN134" s="4">
        <f t="shared" si="26"/>
        <v>0</v>
      </c>
      <c r="AO134" s="13">
        <f t="shared" si="27"/>
        <v>3.3153912087086953E-3</v>
      </c>
      <c r="AQ134" s="4"/>
      <c r="AS134">
        <f t="shared" si="28"/>
        <v>1</v>
      </c>
      <c r="AT134">
        <f t="shared" si="29"/>
        <v>0</v>
      </c>
      <c r="AU134">
        <f t="shared" si="30"/>
        <v>1</v>
      </c>
      <c r="AV134">
        <f t="shared" si="31"/>
        <v>1</v>
      </c>
      <c r="AW134" s="4">
        <f t="shared" si="32"/>
        <v>-1.0339988725356318E-2</v>
      </c>
      <c r="AX134" s="4">
        <f t="shared" si="33"/>
        <v>9.2717617542739106E-3</v>
      </c>
      <c r="AY134" s="4">
        <f t="shared" si="34"/>
        <v>-1.0682269710824074E-3</v>
      </c>
      <c r="AZ134" s="13">
        <f t="shared" si="35"/>
        <v>7.5520715312727017E-3</v>
      </c>
      <c r="BB134" s="13">
        <f t="shared" si="36"/>
        <v>-1.0682269710824074E-3</v>
      </c>
      <c r="BC134" s="13">
        <f t="shared" si="37"/>
        <v>1.0867462739981395E-2</v>
      </c>
    </row>
    <row r="135" spans="1:55" x14ac:dyDescent="0.25">
      <c r="A135" s="1">
        <v>46219</v>
      </c>
      <c r="B135" s="2">
        <v>45.47</v>
      </c>
      <c r="C135" s="2">
        <v>115.67</v>
      </c>
      <c r="D135" s="3">
        <v>2.5438750824719598</v>
      </c>
      <c r="E135" s="3">
        <v>2.5320125611126798</v>
      </c>
      <c r="F135" s="3">
        <v>2.5371668601270199</v>
      </c>
      <c r="G135" s="3">
        <v>2.53133603583459</v>
      </c>
      <c r="H135" s="2">
        <v>115.130611153793</v>
      </c>
      <c r="I135" s="2">
        <v>115.30614264259501</v>
      </c>
      <c r="J135" s="2">
        <v>115.02885887030401</v>
      </c>
      <c r="K135" s="4">
        <v>4.6740762557903499E-3</v>
      </c>
      <c r="L135" s="4">
        <v>3.1506081469878399E-3</v>
      </c>
      <c r="M135" s="4">
        <v>5.5582657276150201E-3</v>
      </c>
      <c r="N135" s="2">
        <v>0</v>
      </c>
      <c r="O135" s="2">
        <v>0</v>
      </c>
      <c r="P135" s="2">
        <v>45.47</v>
      </c>
      <c r="Q135" s="2">
        <v>115.67</v>
      </c>
      <c r="R135" s="3">
        <v>2.5438750824719598</v>
      </c>
      <c r="S135" s="3">
        <v>2.5327235982420699</v>
      </c>
      <c r="T135" s="3">
        <v>2.5371668601270199</v>
      </c>
      <c r="U135" s="3">
        <v>2.5327516537228898</v>
      </c>
      <c r="V135" s="2">
        <v>115.162942012066</v>
      </c>
      <c r="W135" s="2">
        <v>115.30614264259501</v>
      </c>
      <c r="X135" s="2">
        <v>115.125089315951</v>
      </c>
      <c r="Y135" s="4">
        <v>4.3932967199209003E-3</v>
      </c>
      <c r="Z135" s="4">
        <v>3.1506081469878399E-3</v>
      </c>
      <c r="AA135" s="4">
        <v>4.72203891496931E-3</v>
      </c>
      <c r="AC135" s="4">
        <f t="shared" si="40"/>
        <v>5.5133009870953738E-3</v>
      </c>
      <c r="AD135" s="4">
        <f t="shared" si="40"/>
        <v>6.940255149997316E-3</v>
      </c>
      <c r="AE135" s="4"/>
      <c r="AF135" s="4"/>
      <c r="AH135">
        <f t="shared" si="22"/>
        <v>0</v>
      </c>
      <c r="AI135">
        <f t="shared" si="23"/>
        <v>1</v>
      </c>
      <c r="AJ135">
        <f t="shared" si="38"/>
        <v>0</v>
      </c>
      <c r="AK135">
        <f t="shared" si="39"/>
        <v>0</v>
      </c>
      <c r="AL135" s="4">
        <f t="shared" si="24"/>
        <v>0</v>
      </c>
      <c r="AM135" s="4">
        <f t="shared" si="25"/>
        <v>0</v>
      </c>
      <c r="AN135" s="4">
        <f t="shared" si="26"/>
        <v>0</v>
      </c>
      <c r="AO135" s="13">
        <f t="shared" si="27"/>
        <v>3.3153912087086953E-3</v>
      </c>
      <c r="AQ135" s="4"/>
      <c r="AS135">
        <f t="shared" si="28"/>
        <v>1</v>
      </c>
      <c r="AT135">
        <f t="shared" si="29"/>
        <v>0</v>
      </c>
      <c r="AU135">
        <f t="shared" si="30"/>
        <v>1</v>
      </c>
      <c r="AV135">
        <f t="shared" si="31"/>
        <v>1</v>
      </c>
      <c r="AW135" s="4">
        <f t="shared" si="32"/>
        <v>5.5133009870953738E-3</v>
      </c>
      <c r="AX135" s="4">
        <f t="shared" si="33"/>
        <v>-6.940255149997316E-3</v>
      </c>
      <c r="AY135" s="4">
        <f t="shared" si="34"/>
        <v>-1.4269541629019422E-3</v>
      </c>
      <c r="AZ135" s="13">
        <f t="shared" si="35"/>
        <v>6.1251173683707595E-3</v>
      </c>
      <c r="BB135" s="13">
        <f t="shared" si="36"/>
        <v>-1.4269541629019422E-3</v>
      </c>
      <c r="BC135" s="13">
        <f t="shared" si="37"/>
        <v>9.4405085770794539E-3</v>
      </c>
    </row>
    <row r="136" spans="1:55" x14ac:dyDescent="0.25">
      <c r="A136" s="1">
        <v>46220</v>
      </c>
      <c r="B136" s="2">
        <v>45.17</v>
      </c>
      <c r="C136" s="2">
        <v>114.84</v>
      </c>
      <c r="D136" s="3">
        <v>2.5423953951737799</v>
      </c>
      <c r="E136" s="3">
        <v>2.5320125611126798</v>
      </c>
      <c r="F136" s="3">
        <v>2.5384562248192202</v>
      </c>
      <c r="G136" s="3">
        <v>2.5327135653773598</v>
      </c>
      <c r="H136" s="2">
        <v>114.371007385459</v>
      </c>
      <c r="I136" s="2">
        <v>114.603827071937</v>
      </c>
      <c r="J136" s="2">
        <v>114.34044873864801</v>
      </c>
      <c r="K136" s="4">
        <v>4.0922403717499603E-3</v>
      </c>
      <c r="L136" s="4">
        <v>2.05865648673953E-3</v>
      </c>
      <c r="M136" s="4">
        <v>4.35946482574694E-3</v>
      </c>
      <c r="N136" s="2">
        <v>0</v>
      </c>
      <c r="O136" s="2">
        <v>0</v>
      </c>
      <c r="P136" s="2">
        <v>45.17</v>
      </c>
      <c r="Q136" s="2">
        <v>114.84</v>
      </c>
      <c r="R136" s="3">
        <v>2.5423953951737799</v>
      </c>
      <c r="S136" s="3">
        <v>2.5327235982420699</v>
      </c>
      <c r="T136" s="3">
        <v>2.5384562248192202</v>
      </c>
      <c r="U136" s="3">
        <v>2.5334189943317802</v>
      </c>
      <c r="V136" s="2">
        <v>114.403124932594</v>
      </c>
      <c r="W136" s="2">
        <v>114.603827071937</v>
      </c>
      <c r="X136" s="2">
        <v>114.404392198663</v>
      </c>
      <c r="Y136" s="4">
        <v>3.8114608358803398E-3</v>
      </c>
      <c r="Z136" s="4">
        <v>2.05865648673953E-3</v>
      </c>
      <c r="AA136" s="4">
        <v>3.8003836992135998E-3</v>
      </c>
      <c r="AC136" s="4">
        <f t="shared" si="40"/>
        <v>-6.6196181704062957E-3</v>
      </c>
      <c r="AD136" s="4">
        <f t="shared" si="40"/>
        <v>-7.2014540544469386E-3</v>
      </c>
      <c r="AE136" s="4"/>
      <c r="AF136" s="4"/>
      <c r="AH136">
        <f t="shared" si="22"/>
        <v>0</v>
      </c>
      <c r="AI136">
        <f t="shared" si="23"/>
        <v>1</v>
      </c>
      <c r="AJ136">
        <f t="shared" si="38"/>
        <v>0</v>
      </c>
      <c r="AK136">
        <f t="shared" si="39"/>
        <v>0</v>
      </c>
      <c r="AL136" s="4">
        <f t="shared" si="24"/>
        <v>0</v>
      </c>
      <c r="AM136" s="4">
        <f t="shared" si="25"/>
        <v>0</v>
      </c>
      <c r="AN136" s="4">
        <f t="shared" si="26"/>
        <v>0</v>
      </c>
      <c r="AO136" s="13">
        <f t="shared" si="27"/>
        <v>3.3153912087086953E-3</v>
      </c>
      <c r="AQ136" s="4"/>
      <c r="AS136">
        <f t="shared" si="28"/>
        <v>1</v>
      </c>
      <c r="AT136">
        <f t="shared" si="29"/>
        <v>0</v>
      </c>
      <c r="AU136">
        <f t="shared" si="30"/>
        <v>1</v>
      </c>
      <c r="AV136">
        <f t="shared" si="31"/>
        <v>1</v>
      </c>
      <c r="AW136" s="4">
        <f t="shared" si="32"/>
        <v>-6.6196181704062957E-3</v>
      </c>
      <c r="AX136" s="4">
        <f t="shared" si="33"/>
        <v>7.2014540544469386E-3</v>
      </c>
      <c r="AY136" s="4">
        <f t="shared" si="34"/>
        <v>5.8183588404064294E-4</v>
      </c>
      <c r="AZ136" s="13">
        <f t="shared" si="35"/>
        <v>6.7069532524114024E-3</v>
      </c>
      <c r="BB136" s="13">
        <f t="shared" si="36"/>
        <v>5.8183588404064294E-4</v>
      </c>
      <c r="BC136" s="13">
        <f t="shared" si="37"/>
        <v>1.0022344461120096E-2</v>
      </c>
    </row>
    <row r="137" spans="1:55" x14ac:dyDescent="0.25">
      <c r="A137" s="1">
        <v>46223</v>
      </c>
      <c r="B137" s="2">
        <v>44.94</v>
      </c>
      <c r="C137" s="2">
        <v>114.24</v>
      </c>
      <c r="D137" s="3">
        <v>2.5420560747663501</v>
      </c>
      <c r="E137" s="3">
        <v>2.5320125611126798</v>
      </c>
      <c r="F137" s="3">
        <v>2.53935057401771</v>
      </c>
      <c r="G137" s="3">
        <v>2.5341572985169298</v>
      </c>
      <c r="H137" s="2">
        <v>113.78864449640299</v>
      </c>
      <c r="I137" s="2">
        <v>114.078222743376</v>
      </c>
      <c r="J137" s="2">
        <v>113.820147628058</v>
      </c>
      <c r="K137" s="4">
        <v>3.9587666194907502E-3</v>
      </c>
      <c r="L137" s="4">
        <v>1.4171210843694801E-3</v>
      </c>
      <c r="M137" s="4">
        <v>3.6819483862231802E-3</v>
      </c>
      <c r="N137" s="2">
        <v>0</v>
      </c>
      <c r="O137" s="2">
        <v>0</v>
      </c>
      <c r="P137" s="2">
        <v>44.94</v>
      </c>
      <c r="Q137" s="2">
        <v>114.24</v>
      </c>
      <c r="R137" s="3">
        <v>2.5420560747663501</v>
      </c>
      <c r="S137" s="3">
        <v>2.5327235982420699</v>
      </c>
      <c r="T137" s="3">
        <v>2.53935057401771</v>
      </c>
      <c r="U137" s="3">
        <v>2.5341572985169298</v>
      </c>
      <c r="V137" s="2">
        <v>113.820598504998</v>
      </c>
      <c r="W137" s="2">
        <v>114.078222743376</v>
      </c>
      <c r="X137" s="2">
        <v>113.85184960527</v>
      </c>
      <c r="Y137" s="4">
        <v>3.6779870836211501E-3</v>
      </c>
      <c r="Z137" s="4">
        <v>1.4171210843694801E-3</v>
      </c>
      <c r="AA137" s="4">
        <v>3.4034602295595099E-3</v>
      </c>
      <c r="AC137" s="4">
        <f t="shared" si="40"/>
        <v>-5.104882909329797E-3</v>
      </c>
      <c r="AD137" s="4">
        <f t="shared" si="40"/>
        <v>-5.238356661589014E-3</v>
      </c>
      <c r="AE137" s="4"/>
      <c r="AF137" s="4"/>
      <c r="AH137">
        <f t="shared" si="22"/>
        <v>0</v>
      </c>
      <c r="AI137">
        <f t="shared" si="23"/>
        <v>1</v>
      </c>
      <c r="AJ137">
        <f t="shared" si="38"/>
        <v>0</v>
      </c>
      <c r="AK137">
        <f t="shared" si="39"/>
        <v>0</v>
      </c>
      <c r="AL137" s="4">
        <f t="shared" si="24"/>
        <v>0</v>
      </c>
      <c r="AM137" s="4">
        <f t="shared" si="25"/>
        <v>0</v>
      </c>
      <c r="AN137" s="4">
        <f t="shared" si="26"/>
        <v>0</v>
      </c>
      <c r="AO137" s="13">
        <f t="shared" si="27"/>
        <v>3.3153912087086953E-3</v>
      </c>
      <c r="AQ137" s="4"/>
      <c r="AS137">
        <f t="shared" si="28"/>
        <v>1</v>
      </c>
      <c r="AT137">
        <f t="shared" si="29"/>
        <v>0</v>
      </c>
      <c r="AU137">
        <f t="shared" si="30"/>
        <v>1</v>
      </c>
      <c r="AV137">
        <f t="shared" si="31"/>
        <v>1</v>
      </c>
      <c r="AW137" s="4">
        <f t="shared" si="32"/>
        <v>-5.104882909329797E-3</v>
      </c>
      <c r="AX137" s="4">
        <f t="shared" si="33"/>
        <v>5.238356661589014E-3</v>
      </c>
      <c r="AY137" s="4">
        <f t="shared" si="34"/>
        <v>1.33473752259217E-4</v>
      </c>
      <c r="AZ137" s="13">
        <f t="shared" si="35"/>
        <v>6.8404270046706194E-3</v>
      </c>
      <c r="BB137" s="13">
        <f t="shared" si="36"/>
        <v>1.33473752259217E-4</v>
      </c>
      <c r="BC137" s="13">
        <f t="shared" si="37"/>
        <v>1.0155818213379313E-2</v>
      </c>
    </row>
    <row r="138" spans="1:55" x14ac:dyDescent="0.25">
      <c r="A138" s="1">
        <v>46224</v>
      </c>
      <c r="B138" s="2">
        <v>44.92</v>
      </c>
      <c r="C138" s="2">
        <v>114.01</v>
      </c>
      <c r="D138" s="3">
        <v>2.5380676758682101</v>
      </c>
      <c r="E138" s="3">
        <v>2.5320125611126798</v>
      </c>
      <c r="F138" s="3">
        <v>2.5393936654557399</v>
      </c>
      <c r="G138" s="3">
        <v>2.53475254277545</v>
      </c>
      <c r="H138" s="2">
        <v>113.738004245181</v>
      </c>
      <c r="I138" s="2">
        <v>114.067627784875</v>
      </c>
      <c r="J138" s="2">
        <v>113.83434584938</v>
      </c>
      <c r="K138" s="4">
        <v>2.38856876078546E-3</v>
      </c>
      <c r="L138" s="4">
        <v>-5.0533484289493297E-4</v>
      </c>
      <c r="M138" s="4">
        <v>1.5418788187567E-3</v>
      </c>
      <c r="N138" s="2">
        <v>0</v>
      </c>
      <c r="O138" s="2">
        <v>0</v>
      </c>
      <c r="P138" s="2">
        <v>44.92</v>
      </c>
      <c r="Q138" s="2">
        <v>114.01</v>
      </c>
      <c r="R138" s="3">
        <v>2.5380676758682101</v>
      </c>
      <c r="S138" s="3">
        <v>2.5327235982420699</v>
      </c>
      <c r="T138" s="3">
        <v>2.5393936654557399</v>
      </c>
      <c r="U138" s="3">
        <v>2.53475254277545</v>
      </c>
      <c r="V138" s="2">
        <v>113.769944033033</v>
      </c>
      <c r="W138" s="2">
        <v>114.067627784875</v>
      </c>
      <c r="X138" s="2">
        <v>113.83434584938</v>
      </c>
      <c r="Y138" s="4">
        <v>2.1077892249158001E-3</v>
      </c>
      <c r="Z138" s="4">
        <v>-5.0533484289493297E-4</v>
      </c>
      <c r="AA138" s="4">
        <v>1.5418788187567E-3</v>
      </c>
      <c r="AC138" s="4">
        <f t="shared" si="40"/>
        <v>-4.4513688694053708E-4</v>
      </c>
      <c r="AD138" s="4">
        <f t="shared" si="40"/>
        <v>-2.0153347456457293E-3</v>
      </c>
      <c r="AE138" s="4"/>
      <c r="AF138" s="4"/>
      <c r="AH138">
        <f t="shared" si="22"/>
        <v>0</v>
      </c>
      <c r="AI138">
        <f t="shared" si="23"/>
        <v>1</v>
      </c>
      <c r="AJ138">
        <f t="shared" si="38"/>
        <v>0</v>
      </c>
      <c r="AK138">
        <f t="shared" si="39"/>
        <v>0</v>
      </c>
      <c r="AL138" s="4">
        <f t="shared" si="24"/>
        <v>0</v>
      </c>
      <c r="AM138" s="4">
        <f t="shared" si="25"/>
        <v>0</v>
      </c>
      <c r="AN138" s="4">
        <f t="shared" si="26"/>
        <v>0</v>
      </c>
      <c r="AO138" s="13">
        <f t="shared" si="27"/>
        <v>3.3153912087086953E-3</v>
      </c>
      <c r="AQ138" s="4"/>
      <c r="AS138">
        <f t="shared" si="28"/>
        <v>1</v>
      </c>
      <c r="AT138">
        <f t="shared" si="29"/>
        <v>0</v>
      </c>
      <c r="AU138">
        <f t="shared" si="30"/>
        <v>1</v>
      </c>
      <c r="AV138">
        <f t="shared" si="31"/>
        <v>1</v>
      </c>
      <c r="AW138" s="4">
        <f t="shared" si="32"/>
        <v>-4.4513688694053708E-4</v>
      </c>
      <c r="AX138" s="4">
        <f t="shared" si="33"/>
        <v>2.0153347456457293E-3</v>
      </c>
      <c r="AY138" s="4">
        <f t="shared" si="34"/>
        <v>1.5701978587051922E-3</v>
      </c>
      <c r="AZ138" s="13">
        <f t="shared" si="35"/>
        <v>8.410624863375812E-3</v>
      </c>
      <c r="BB138" s="13">
        <f t="shared" si="36"/>
        <v>1.5701978587051922E-3</v>
      </c>
      <c r="BC138" s="13">
        <f t="shared" si="37"/>
        <v>1.1726016072084506E-2</v>
      </c>
    </row>
    <row r="139" spans="1:55" x14ac:dyDescent="0.25">
      <c r="A139" s="1">
        <v>46225</v>
      </c>
      <c r="B139" s="2">
        <v>45.93</v>
      </c>
      <c r="C139" s="2">
        <v>116.44</v>
      </c>
      <c r="D139" s="3">
        <v>2.53516220335292</v>
      </c>
      <c r="E139" s="3">
        <v>2.5320125611126798</v>
      </c>
      <c r="F139" s="3">
        <v>2.5392061820873302</v>
      </c>
      <c r="G139" s="3">
        <v>2.5351072804114798</v>
      </c>
      <c r="H139" s="2">
        <v>116.295336931905</v>
      </c>
      <c r="I139" s="2">
        <v>116.63435105438199</v>
      </c>
      <c r="J139" s="2">
        <v>116.42118428967601</v>
      </c>
      <c r="K139" s="4">
        <v>1.24315532511985E-3</v>
      </c>
      <c r="L139" s="4">
        <v>-1.66771760640763E-3</v>
      </c>
      <c r="M139" s="4">
        <v>1.6160452349766699E-4</v>
      </c>
      <c r="N139" s="2">
        <v>0</v>
      </c>
      <c r="O139" s="2">
        <v>0</v>
      </c>
      <c r="P139" s="2">
        <v>45.93</v>
      </c>
      <c r="Q139" s="2">
        <v>116.44</v>
      </c>
      <c r="R139" s="3">
        <v>2.53516220335292</v>
      </c>
      <c r="S139" s="3">
        <v>2.5327235982420699</v>
      </c>
      <c r="T139" s="3">
        <v>2.5392061820873302</v>
      </c>
      <c r="U139" s="3">
        <v>2.5351072804114798</v>
      </c>
      <c r="V139" s="2">
        <v>116.327994867258</v>
      </c>
      <c r="W139" s="2">
        <v>116.63435105438199</v>
      </c>
      <c r="X139" s="2">
        <v>116.42118428967601</v>
      </c>
      <c r="Y139" s="4">
        <v>9.6237578925026802E-4</v>
      </c>
      <c r="Z139" s="4">
        <v>-1.66771760640763E-3</v>
      </c>
      <c r="AA139" s="4">
        <v>1.6160452349788901E-4</v>
      </c>
      <c r="AC139" s="4">
        <f t="shared" si="40"/>
        <v>2.2235368467459632E-2</v>
      </c>
      <c r="AD139" s="4">
        <f t="shared" si="40"/>
        <v>2.1089955031794047E-2</v>
      </c>
      <c r="AE139" s="4"/>
      <c r="AF139" s="4"/>
      <c r="AH139">
        <f t="shared" si="22"/>
        <v>0</v>
      </c>
      <c r="AI139">
        <f t="shared" si="23"/>
        <v>1</v>
      </c>
      <c r="AJ139">
        <f t="shared" si="38"/>
        <v>0</v>
      </c>
      <c r="AK139">
        <f t="shared" si="39"/>
        <v>0</v>
      </c>
      <c r="AL139" s="4">
        <f t="shared" si="24"/>
        <v>0</v>
      </c>
      <c r="AM139" s="4">
        <f t="shared" si="25"/>
        <v>0</v>
      </c>
      <c r="AN139" s="4">
        <f t="shared" si="26"/>
        <v>0</v>
      </c>
      <c r="AO139" s="13">
        <f t="shared" si="27"/>
        <v>3.3153912087086953E-3</v>
      </c>
      <c r="AQ139" s="4"/>
      <c r="AS139">
        <f t="shared" si="28"/>
        <v>0</v>
      </c>
      <c r="AT139">
        <f t="shared" si="29"/>
        <v>0</v>
      </c>
      <c r="AU139">
        <f t="shared" si="30"/>
        <v>1</v>
      </c>
      <c r="AV139">
        <f t="shared" si="31"/>
        <v>1</v>
      </c>
      <c r="AW139" s="4">
        <f t="shared" si="32"/>
        <v>2.2235368467459632E-2</v>
      </c>
      <c r="AX139" s="4">
        <f t="shared" si="33"/>
        <v>-2.1089955031794047E-2</v>
      </c>
      <c r="AY139" s="4">
        <f t="shared" si="34"/>
        <v>1.1454134356655848E-3</v>
      </c>
      <c r="AZ139" s="13">
        <f t="shared" si="35"/>
        <v>9.5560382990413969E-3</v>
      </c>
      <c r="BB139" s="13">
        <f t="shared" si="36"/>
        <v>1.1454134356655848E-3</v>
      </c>
      <c r="BC139" s="13">
        <f t="shared" si="37"/>
        <v>1.287142950775009E-2</v>
      </c>
    </row>
    <row r="140" spans="1:55" x14ac:dyDescent="0.25">
      <c r="A140" s="1">
        <v>46226</v>
      </c>
      <c r="B140" s="2">
        <v>46.19</v>
      </c>
      <c r="C140" s="2">
        <v>117.03</v>
      </c>
      <c r="D140" s="3">
        <v>2.5336652955185102</v>
      </c>
      <c r="E140" s="3">
        <v>2.5320125611126798</v>
      </c>
      <c r="F140" s="3">
        <v>2.5387947368995398</v>
      </c>
      <c r="G140" s="3">
        <v>2.5352534349546501</v>
      </c>
      <c r="H140" s="2">
        <v>116.95366019779399</v>
      </c>
      <c r="I140" s="2">
        <v>117.285933550613</v>
      </c>
      <c r="J140" s="2">
        <v>117.096605282206</v>
      </c>
      <c r="K140" s="4">
        <v>6.5252252956023702E-4</v>
      </c>
      <c r="L140" s="4">
        <v>-2.1845177023553002E-3</v>
      </c>
      <c r="M140" s="4">
        <v>-5.6896809248266095E-4</v>
      </c>
      <c r="N140" s="2">
        <v>0</v>
      </c>
      <c r="O140" s="2">
        <v>0</v>
      </c>
      <c r="P140" s="2">
        <v>46.19</v>
      </c>
      <c r="Q140" s="2">
        <v>117.03</v>
      </c>
      <c r="R140" s="3">
        <v>2.5336652955185102</v>
      </c>
      <c r="S140" s="3">
        <v>2.5327235982420699</v>
      </c>
      <c r="T140" s="3">
        <v>2.5387947368995398</v>
      </c>
      <c r="U140" s="3">
        <v>2.5352534349546501</v>
      </c>
      <c r="V140" s="2">
        <v>116.986503002801</v>
      </c>
      <c r="W140" s="2">
        <v>117.285933550613</v>
      </c>
      <c r="X140" s="2">
        <v>117.096605282206</v>
      </c>
      <c r="Y140" s="4">
        <v>3.7174299369068902E-4</v>
      </c>
      <c r="Z140" s="4">
        <v>-2.1845177023553002E-3</v>
      </c>
      <c r="AA140" s="4">
        <v>-5.6896809248243902E-4</v>
      </c>
      <c r="AC140" s="4">
        <f t="shared" si="40"/>
        <v>5.6448261048119841E-3</v>
      </c>
      <c r="AD140" s="4">
        <f t="shared" si="40"/>
        <v>5.0541933092523592E-3</v>
      </c>
      <c r="AE140" s="4"/>
      <c r="AF140" s="4"/>
      <c r="AH140">
        <f t="shared" si="22"/>
        <v>0</v>
      </c>
      <c r="AI140">
        <f t="shared" si="23"/>
        <v>0</v>
      </c>
      <c r="AJ140">
        <f t="shared" si="38"/>
        <v>0</v>
      </c>
      <c r="AK140">
        <f t="shared" si="39"/>
        <v>0</v>
      </c>
      <c r="AL140" s="4">
        <f t="shared" si="24"/>
        <v>0</v>
      </c>
      <c r="AM140" s="4">
        <f t="shared" si="25"/>
        <v>0</v>
      </c>
      <c r="AN140" s="4">
        <f t="shared" si="26"/>
        <v>0</v>
      </c>
      <c r="AO140" s="13">
        <f t="shared" si="27"/>
        <v>3.3153912087086953E-3</v>
      </c>
      <c r="AQ140" s="4"/>
      <c r="AS140">
        <f t="shared" si="28"/>
        <v>0</v>
      </c>
      <c r="AT140">
        <f t="shared" si="29"/>
        <v>1</v>
      </c>
      <c r="AU140">
        <f t="shared" si="30"/>
        <v>1</v>
      </c>
      <c r="AV140">
        <f t="shared" si="31"/>
        <v>1</v>
      </c>
      <c r="AW140" s="4">
        <f t="shared" si="32"/>
        <v>5.6448261048119841E-3</v>
      </c>
      <c r="AX140" s="4">
        <f t="shared" si="33"/>
        <v>-5.0541933092523592E-3</v>
      </c>
      <c r="AY140" s="4">
        <f t="shared" si="34"/>
        <v>5.9063279555962491E-4</v>
      </c>
      <c r="AZ140" s="13">
        <f t="shared" si="35"/>
        <v>1.0146671094601021E-2</v>
      </c>
      <c r="BB140" s="13">
        <f t="shared" si="36"/>
        <v>5.9063279555962491E-4</v>
      </c>
      <c r="BC140" s="13">
        <f t="shared" si="37"/>
        <v>1.3462062303309714E-2</v>
      </c>
    </row>
    <row r="141" spans="1:55" x14ac:dyDescent="0.25">
      <c r="A141" s="1">
        <v>46227</v>
      </c>
      <c r="B141" s="2">
        <v>46.29</v>
      </c>
      <c r="C141" s="2">
        <v>117.16</v>
      </c>
      <c r="D141" s="3">
        <v>2.5310002160293799</v>
      </c>
      <c r="E141" s="3">
        <v>2.5320125611126798</v>
      </c>
      <c r="F141" s="3">
        <v>2.5382281652410801</v>
      </c>
      <c r="G141" s="3">
        <v>2.5353694217648401</v>
      </c>
      <c r="H141" s="2">
        <v>117.20686145390501</v>
      </c>
      <c r="I141" s="2">
        <v>117.520808371079</v>
      </c>
      <c r="J141" s="2">
        <v>117.35688150404999</v>
      </c>
      <c r="K141" s="4">
        <v>-3.9989829824691998E-4</v>
      </c>
      <c r="L141" s="4">
        <v>-3.0748884654799502E-3</v>
      </c>
      <c r="M141" s="4">
        <v>-1.67903947077661E-3</v>
      </c>
      <c r="N141" s="2">
        <v>0</v>
      </c>
      <c r="O141" s="2">
        <v>0</v>
      </c>
      <c r="P141" s="2">
        <v>46.29</v>
      </c>
      <c r="Q141" s="2">
        <v>117.16</v>
      </c>
      <c r="R141" s="3">
        <v>2.5310002160293799</v>
      </c>
      <c r="S141" s="3">
        <v>2.5327235982420699</v>
      </c>
      <c r="T141" s="3">
        <v>2.5382281652410801</v>
      </c>
      <c r="U141" s="3">
        <v>2.5353694217648401</v>
      </c>
      <c r="V141" s="2">
        <v>117.239775362625</v>
      </c>
      <c r="W141" s="2">
        <v>117.520808371079</v>
      </c>
      <c r="X141" s="2">
        <v>117.35688150404999</v>
      </c>
      <c r="Y141" s="4">
        <v>-6.8067783411655401E-4</v>
      </c>
      <c r="Z141" s="4">
        <v>-3.0748884654799502E-3</v>
      </c>
      <c r="AA141" s="4">
        <v>-1.67903947077661E-3</v>
      </c>
      <c r="AC141" s="4">
        <f t="shared" si="40"/>
        <v>2.1626306006651479E-3</v>
      </c>
      <c r="AD141" s="4">
        <f t="shared" si="40"/>
        <v>1.1102097728578901E-3</v>
      </c>
      <c r="AE141" s="4"/>
      <c r="AF141" s="4"/>
      <c r="AH141">
        <f t="shared" si="22"/>
        <v>1</v>
      </c>
      <c r="AI141">
        <f t="shared" si="23"/>
        <v>0</v>
      </c>
      <c r="AJ141">
        <f t="shared" si="38"/>
        <v>0</v>
      </c>
      <c r="AK141">
        <f t="shared" si="39"/>
        <v>0</v>
      </c>
      <c r="AL141" s="4">
        <f t="shared" si="24"/>
        <v>0</v>
      </c>
      <c r="AM141" s="4">
        <f t="shared" si="25"/>
        <v>0</v>
      </c>
      <c r="AN141" s="4">
        <f t="shared" si="26"/>
        <v>0</v>
      </c>
      <c r="AO141" s="13">
        <f t="shared" si="27"/>
        <v>3.3153912087086953E-3</v>
      </c>
      <c r="AQ141" s="4"/>
      <c r="AS141">
        <f t="shared" si="28"/>
        <v>0</v>
      </c>
      <c r="AT141">
        <f t="shared" si="29"/>
        <v>1</v>
      </c>
      <c r="AU141">
        <f t="shared" si="30"/>
        <v>1</v>
      </c>
      <c r="AV141">
        <f t="shared" si="31"/>
        <v>0</v>
      </c>
      <c r="AW141" s="4">
        <f t="shared" si="32"/>
        <v>0</v>
      </c>
      <c r="AX141" s="4">
        <f t="shared" si="33"/>
        <v>0</v>
      </c>
      <c r="AY141" s="4">
        <f t="shared" si="34"/>
        <v>0</v>
      </c>
      <c r="AZ141" s="13">
        <f t="shared" si="35"/>
        <v>1.0146671094601021E-2</v>
      </c>
      <c r="BB141" s="13">
        <f t="shared" si="36"/>
        <v>0</v>
      </c>
      <c r="BC141" s="13">
        <f t="shared" si="37"/>
        <v>1.3462062303309714E-2</v>
      </c>
    </row>
    <row r="142" spans="1:55" x14ac:dyDescent="0.25">
      <c r="A142" s="1">
        <v>46230</v>
      </c>
      <c r="B142" s="2">
        <v>45.68</v>
      </c>
      <c r="C142" s="2">
        <v>115.69</v>
      </c>
      <c r="D142" s="3">
        <v>2.53261821366024</v>
      </c>
      <c r="E142" s="3">
        <v>2.5320125611126798</v>
      </c>
      <c r="F142" s="3">
        <v>2.5376623400629201</v>
      </c>
      <c r="G142" s="3">
        <v>2.5355717610192801</v>
      </c>
      <c r="H142" s="2">
        <v>115.66233379162701</v>
      </c>
      <c r="I142" s="2">
        <v>115.94626258821199</v>
      </c>
      <c r="J142" s="2">
        <v>115.815675186218</v>
      </c>
      <c r="K142" s="4">
        <v>2.3916947844220999E-4</v>
      </c>
      <c r="L142" s="4">
        <v>-2.2126301806008699E-3</v>
      </c>
      <c r="M142" s="4">
        <v>-1.0857202395780901E-3</v>
      </c>
      <c r="N142" s="2">
        <v>0</v>
      </c>
      <c r="O142" s="2">
        <v>0</v>
      </c>
      <c r="P142" s="2">
        <v>45.68</v>
      </c>
      <c r="Q142" s="2">
        <v>115.69</v>
      </c>
      <c r="R142" s="3">
        <v>2.53261821366024</v>
      </c>
      <c r="S142" s="3">
        <v>2.5327235982420699</v>
      </c>
      <c r="T142" s="3">
        <v>2.5376623400629201</v>
      </c>
      <c r="U142" s="3">
        <v>2.5355717610192801</v>
      </c>
      <c r="V142" s="2">
        <v>115.694813967697</v>
      </c>
      <c r="W142" s="2">
        <v>115.94626258821199</v>
      </c>
      <c r="X142" s="2">
        <v>115.815675186218</v>
      </c>
      <c r="Y142" s="4">
        <v>-4.1610057427331299E-5</v>
      </c>
      <c r="Z142" s="4">
        <v>-2.2126301806008699E-3</v>
      </c>
      <c r="AA142" s="4">
        <v>-1.0857202395780901E-3</v>
      </c>
      <c r="AC142" s="4">
        <f t="shared" si="40"/>
        <v>-1.3265389695424411E-2</v>
      </c>
      <c r="AD142" s="4">
        <f t="shared" si="40"/>
        <v>-1.2626321918735172E-2</v>
      </c>
      <c r="AE142" s="4"/>
      <c r="AF142" s="4"/>
      <c r="AH142">
        <f t="shared" si="22"/>
        <v>1</v>
      </c>
      <c r="AI142">
        <f t="shared" si="23"/>
        <v>0</v>
      </c>
      <c r="AJ142">
        <f t="shared" si="38"/>
        <v>1</v>
      </c>
      <c r="AK142">
        <f t="shared" si="39"/>
        <v>1</v>
      </c>
      <c r="AL142" s="4">
        <f t="shared" si="24"/>
        <v>1.3265389695424411E-2</v>
      </c>
      <c r="AM142" s="4">
        <f t="shared" si="25"/>
        <v>-1.2626321918735172E-2</v>
      </c>
      <c r="AN142" s="4">
        <f t="shared" si="26"/>
        <v>6.3906777668923907E-4</v>
      </c>
      <c r="AO142" s="13">
        <f t="shared" si="27"/>
        <v>3.9544589853979344E-3</v>
      </c>
      <c r="AQ142" s="4"/>
      <c r="AS142">
        <f t="shared" si="28"/>
        <v>0</v>
      </c>
      <c r="AT142">
        <f t="shared" si="29"/>
        <v>1</v>
      </c>
      <c r="AU142">
        <f t="shared" si="30"/>
        <v>0</v>
      </c>
      <c r="AV142">
        <f t="shared" si="31"/>
        <v>0</v>
      </c>
      <c r="AW142" s="4">
        <f t="shared" si="32"/>
        <v>0</v>
      </c>
      <c r="AX142" s="4">
        <f t="shared" si="33"/>
        <v>0</v>
      </c>
      <c r="AY142" s="4">
        <f t="shared" si="34"/>
        <v>0</v>
      </c>
      <c r="AZ142" s="13">
        <f t="shared" si="35"/>
        <v>1.0146671094601021E-2</v>
      </c>
      <c r="BB142" s="13">
        <f t="shared" si="36"/>
        <v>6.3906777668923907E-4</v>
      </c>
      <c r="BC142" s="13">
        <f t="shared" si="37"/>
        <v>1.4101130079998954E-2</v>
      </c>
    </row>
    <row r="143" spans="1:55" x14ac:dyDescent="0.25">
      <c r="A143" s="1">
        <v>46231</v>
      </c>
      <c r="B143" s="2">
        <v>45.52</v>
      </c>
      <c r="C143" s="2">
        <v>115.37</v>
      </c>
      <c r="D143" s="3">
        <v>2.53449033391915</v>
      </c>
      <c r="E143" s="3">
        <v>2.5320125611126798</v>
      </c>
      <c r="F143" s="3">
        <v>2.5373578168779098</v>
      </c>
      <c r="G143" s="3">
        <v>2.5359924967504401</v>
      </c>
      <c r="H143" s="2">
        <v>115.25721178184899</v>
      </c>
      <c r="I143" s="2">
        <v>115.514389719664</v>
      </c>
      <c r="J143" s="2">
        <v>115.419226561597</v>
      </c>
      <c r="K143" s="4">
        <v>9.780999065223141E-4</v>
      </c>
      <c r="L143" s="4">
        <v>-1.2507535798601901E-3</v>
      </c>
      <c r="M143" s="4">
        <v>-4.2659324334829801E-4</v>
      </c>
      <c r="N143" s="2">
        <v>0</v>
      </c>
      <c r="O143" s="2">
        <v>0</v>
      </c>
      <c r="P143" s="2">
        <v>45.52</v>
      </c>
      <c r="Q143" s="2">
        <v>115.37</v>
      </c>
      <c r="R143" s="3">
        <v>2.53449033391915</v>
      </c>
      <c r="S143" s="3">
        <v>2.5327235982420699</v>
      </c>
      <c r="T143" s="3">
        <v>2.5373578168779098</v>
      </c>
      <c r="U143" s="3">
        <v>2.5359924967504401</v>
      </c>
      <c r="V143" s="2">
        <v>115.289578191979</v>
      </c>
      <c r="W143" s="2">
        <v>115.514389719664</v>
      </c>
      <c r="X143" s="2">
        <v>115.419226561597</v>
      </c>
      <c r="Y143" s="4">
        <v>6.9732037065263095E-4</v>
      </c>
      <c r="Z143" s="4">
        <v>-1.2507535798601901E-3</v>
      </c>
      <c r="AA143" s="4">
        <v>-4.2659324334829801E-4</v>
      </c>
      <c r="AC143" s="4">
        <f t="shared" si="40"/>
        <v>-3.508775529679254E-3</v>
      </c>
      <c r="AD143" s="4">
        <f t="shared" si="40"/>
        <v>-2.7698451015991167E-3</v>
      </c>
      <c r="AE143" s="4"/>
      <c r="AF143" s="4"/>
      <c r="AH143">
        <f t="shared" si="22"/>
        <v>0</v>
      </c>
      <c r="AI143">
        <f t="shared" si="23"/>
        <v>0</v>
      </c>
      <c r="AJ143">
        <f t="shared" si="38"/>
        <v>1</v>
      </c>
      <c r="AK143">
        <f t="shared" si="39"/>
        <v>1</v>
      </c>
      <c r="AL143" s="4">
        <f t="shared" si="24"/>
        <v>3.508775529679254E-3</v>
      </c>
      <c r="AM143" s="4">
        <f t="shared" si="25"/>
        <v>-2.7698451015991167E-3</v>
      </c>
      <c r="AN143" s="4">
        <f t="shared" si="26"/>
        <v>7.3893042808013737E-4</v>
      </c>
      <c r="AO143" s="13">
        <f t="shared" si="27"/>
        <v>4.6933894134780722E-3</v>
      </c>
      <c r="AQ143" s="4"/>
      <c r="AS143">
        <f t="shared" si="28"/>
        <v>0</v>
      </c>
      <c r="AT143">
        <f t="shared" si="29"/>
        <v>1</v>
      </c>
      <c r="AU143">
        <f t="shared" si="30"/>
        <v>0</v>
      </c>
      <c r="AV143">
        <f t="shared" si="31"/>
        <v>0</v>
      </c>
      <c r="AW143" s="4">
        <f t="shared" si="32"/>
        <v>0</v>
      </c>
      <c r="AX143" s="4">
        <f t="shared" si="33"/>
        <v>0</v>
      </c>
      <c r="AY143" s="4">
        <f t="shared" si="34"/>
        <v>0</v>
      </c>
      <c r="AZ143" s="13">
        <f t="shared" si="35"/>
        <v>1.0146671094601021E-2</v>
      </c>
      <c r="BB143" s="13">
        <f t="shared" si="36"/>
        <v>7.3893042808013737E-4</v>
      </c>
      <c r="BC143" s="13">
        <f t="shared" si="37"/>
        <v>1.4840060508079091E-2</v>
      </c>
    </row>
    <row r="144" spans="1:55" x14ac:dyDescent="0.25">
      <c r="A144" s="1">
        <v>46232</v>
      </c>
      <c r="B144" s="2">
        <v>44.91</v>
      </c>
      <c r="C144" s="2">
        <v>113.95</v>
      </c>
      <c r="D144" s="3">
        <v>2.5372968158539302</v>
      </c>
      <c r="E144" s="3">
        <v>2.5320125611126798</v>
      </c>
      <c r="F144" s="3">
        <v>2.5370627306614399</v>
      </c>
      <c r="G144" s="3">
        <v>2.5364678359992499</v>
      </c>
      <c r="H144" s="2">
        <v>113.71268411957</v>
      </c>
      <c r="I144" s="2">
        <v>113.952739555986</v>
      </c>
      <c r="J144" s="2">
        <v>113.891423029062</v>
      </c>
      <c r="K144" s="4">
        <v>2.0848033774460801E-3</v>
      </c>
      <c r="L144" s="4">
        <v>-2.4041448491918E-5</v>
      </c>
      <c r="M144" s="4">
        <v>5.141907160639E-4</v>
      </c>
      <c r="N144" s="2">
        <v>0</v>
      </c>
      <c r="O144" s="2">
        <v>0</v>
      </c>
      <c r="P144" s="2">
        <v>44.91</v>
      </c>
      <c r="Q144" s="2">
        <v>113.95</v>
      </c>
      <c r="R144" s="3">
        <v>2.5372968158539302</v>
      </c>
      <c r="S144" s="3">
        <v>2.5327235982420699</v>
      </c>
      <c r="T144" s="3">
        <v>2.5370627306614399</v>
      </c>
      <c r="U144" s="3">
        <v>2.5364678359992499</v>
      </c>
      <c r="V144" s="2">
        <v>113.74461679705099</v>
      </c>
      <c r="W144" s="2">
        <v>113.952739555986</v>
      </c>
      <c r="X144" s="2">
        <v>113.891423029062</v>
      </c>
      <c r="Y144" s="4">
        <v>1.80402384157651E-3</v>
      </c>
      <c r="Z144" s="4">
        <v>-2.4041448492028999E-5</v>
      </c>
      <c r="AA144" s="4">
        <v>5.141907160639E-4</v>
      </c>
      <c r="AC144" s="4">
        <f t="shared" si="40"/>
        <v>-1.3491302718428999E-2</v>
      </c>
      <c r="AD144" s="4">
        <f t="shared" si="40"/>
        <v>-1.2384599247505098E-2</v>
      </c>
      <c r="AE144" s="4"/>
      <c r="AF144" s="4"/>
      <c r="AH144">
        <f t="shared" si="22"/>
        <v>0</v>
      </c>
      <c r="AI144">
        <f t="shared" si="23"/>
        <v>1</v>
      </c>
      <c r="AJ144">
        <f t="shared" si="38"/>
        <v>1</v>
      </c>
      <c r="AK144">
        <f t="shared" si="39"/>
        <v>1</v>
      </c>
      <c r="AL144" s="4">
        <f t="shared" si="24"/>
        <v>1.3491302718428999E-2</v>
      </c>
      <c r="AM144" s="4">
        <f t="shared" si="25"/>
        <v>-1.2384599247505098E-2</v>
      </c>
      <c r="AN144" s="4">
        <f t="shared" si="26"/>
        <v>1.1067034709239011E-3</v>
      </c>
      <c r="AO144" s="13">
        <f t="shared" si="27"/>
        <v>5.8000928844019733E-3</v>
      </c>
      <c r="AQ144" s="4"/>
      <c r="AS144">
        <f t="shared" si="28"/>
        <v>0</v>
      </c>
      <c r="AT144">
        <f t="shared" si="29"/>
        <v>0</v>
      </c>
      <c r="AU144">
        <f t="shared" si="30"/>
        <v>0</v>
      </c>
      <c r="AV144">
        <f t="shared" si="31"/>
        <v>0</v>
      </c>
      <c r="AW144" s="4">
        <f t="shared" si="32"/>
        <v>0</v>
      </c>
      <c r="AX144" s="4">
        <f t="shared" si="33"/>
        <v>0</v>
      </c>
      <c r="AY144" s="4">
        <f t="shared" si="34"/>
        <v>0</v>
      </c>
      <c r="AZ144" s="13">
        <f t="shared" si="35"/>
        <v>1.0146671094601021E-2</v>
      </c>
      <c r="BB144" s="13">
        <f t="shared" si="36"/>
        <v>1.1067034709239011E-3</v>
      </c>
      <c r="BC144" s="13">
        <f t="shared" si="37"/>
        <v>1.5946763979002992E-2</v>
      </c>
    </row>
    <row r="145" spans="1:55" x14ac:dyDescent="0.25">
      <c r="A145" s="1">
        <v>46233</v>
      </c>
      <c r="B145" s="2">
        <v>44.66</v>
      </c>
      <c r="C145" s="2">
        <v>113.1</v>
      </c>
      <c r="D145" s="3">
        <v>2.5324675324675301</v>
      </c>
      <c r="E145" s="3">
        <v>2.5320125611126798</v>
      </c>
      <c r="F145" s="3">
        <v>2.5359219756610001</v>
      </c>
      <c r="G145" s="3">
        <v>2.5365444178940102</v>
      </c>
      <c r="H145" s="2">
        <v>113.07968097929199</v>
      </c>
      <c r="I145" s="2">
        <v>113.30522155134</v>
      </c>
      <c r="J145" s="2">
        <v>113.278653555726</v>
      </c>
      <c r="K145" s="4">
        <v>1.7967149546244899E-4</v>
      </c>
      <c r="L145" s="4">
        <v>-1.8128699165063801E-3</v>
      </c>
      <c r="M145" s="4">
        <v>-1.5783607686435501E-3</v>
      </c>
      <c r="N145" s="2">
        <v>0</v>
      </c>
      <c r="O145" s="2">
        <v>0</v>
      </c>
      <c r="P145" s="2">
        <v>44.66</v>
      </c>
      <c r="Q145" s="2">
        <v>113.1</v>
      </c>
      <c r="R145" s="3">
        <v>2.5324675324675301</v>
      </c>
      <c r="S145" s="3">
        <v>2.5327235982420699</v>
      </c>
      <c r="T145" s="3">
        <v>2.5359219756610001</v>
      </c>
      <c r="U145" s="3">
        <v>2.5365444178940102</v>
      </c>
      <c r="V145" s="2">
        <v>113.11143589749</v>
      </c>
      <c r="W145" s="2">
        <v>113.30522155134</v>
      </c>
      <c r="X145" s="2">
        <v>113.278653555726</v>
      </c>
      <c r="Y145" s="4">
        <v>-1.01108040407087E-4</v>
      </c>
      <c r="Z145" s="4">
        <v>-1.8128699165063801E-3</v>
      </c>
      <c r="AA145" s="4">
        <v>-1.5783607686435501E-3</v>
      </c>
      <c r="AC145" s="4">
        <f t="shared" si="40"/>
        <v>-5.5822406876348428E-3</v>
      </c>
      <c r="AD145" s="4">
        <f t="shared" si="40"/>
        <v>-7.4873725696185493E-3</v>
      </c>
      <c r="AE145" s="4"/>
      <c r="AF145" s="4"/>
      <c r="AH145">
        <f t="shared" si="22"/>
        <v>1</v>
      </c>
      <c r="AI145">
        <f t="shared" si="23"/>
        <v>0</v>
      </c>
      <c r="AJ145">
        <f t="shared" si="38"/>
        <v>0</v>
      </c>
      <c r="AK145">
        <f t="shared" si="39"/>
        <v>0</v>
      </c>
      <c r="AL145" s="4">
        <f t="shared" si="24"/>
        <v>0</v>
      </c>
      <c r="AM145" s="4">
        <f t="shared" si="25"/>
        <v>0</v>
      </c>
      <c r="AN145" s="4">
        <f t="shared" si="26"/>
        <v>0</v>
      </c>
      <c r="AO145" s="13">
        <f t="shared" si="27"/>
        <v>5.8000928844019733E-3</v>
      </c>
      <c r="AQ145" s="4"/>
      <c r="AS145">
        <f t="shared" si="28"/>
        <v>0</v>
      </c>
      <c r="AT145">
        <f t="shared" si="29"/>
        <v>1</v>
      </c>
      <c r="AU145">
        <f t="shared" si="30"/>
        <v>0</v>
      </c>
      <c r="AV145">
        <f t="shared" si="31"/>
        <v>0</v>
      </c>
      <c r="AW145" s="4">
        <f t="shared" si="32"/>
        <v>0</v>
      </c>
      <c r="AX145" s="4">
        <f t="shared" si="33"/>
        <v>0</v>
      </c>
      <c r="AY145" s="4">
        <f t="shared" si="34"/>
        <v>0</v>
      </c>
      <c r="AZ145" s="13">
        <f t="shared" si="35"/>
        <v>1.0146671094601021E-2</v>
      </c>
      <c r="BB145" s="13">
        <f t="shared" si="36"/>
        <v>0</v>
      </c>
      <c r="BC145" s="13">
        <f t="shared" si="37"/>
        <v>1.5946763979002992E-2</v>
      </c>
    </row>
    <row r="146" spans="1:55" x14ac:dyDescent="0.25">
      <c r="A146" s="1">
        <v>46234</v>
      </c>
      <c r="B146" s="2">
        <v>44.35</v>
      </c>
      <c r="C146" s="2">
        <v>112.39</v>
      </c>
      <c r="D146" s="3">
        <v>2.5341600901916501</v>
      </c>
      <c r="E146" s="3">
        <v>2.5320125611126798</v>
      </c>
      <c r="F146" s="3">
        <v>2.5350984451627898</v>
      </c>
      <c r="G146" s="3">
        <v>2.5367773349910099</v>
      </c>
      <c r="H146" s="2">
        <v>112.294757085347</v>
      </c>
      <c r="I146" s="2">
        <v>112.468139620565</v>
      </c>
      <c r="J146" s="2">
        <v>112.495744933599</v>
      </c>
      <c r="K146" s="4">
        <v>8.47791559986664E-4</v>
      </c>
      <c r="L146" s="4">
        <v>-6.9501263189988003E-4</v>
      </c>
      <c r="M146" s="4">
        <v>-9.4043258655005998E-4</v>
      </c>
      <c r="N146" s="2">
        <v>0</v>
      </c>
      <c r="O146" s="2">
        <v>0</v>
      </c>
      <c r="P146" s="2">
        <v>44.35</v>
      </c>
      <c r="Q146" s="2">
        <v>112.39</v>
      </c>
      <c r="R146" s="3">
        <v>2.5341600901916501</v>
      </c>
      <c r="S146" s="3">
        <v>2.5327235982420699</v>
      </c>
      <c r="T146" s="3">
        <v>2.5350984451627898</v>
      </c>
      <c r="U146" s="3">
        <v>2.5367773349910099</v>
      </c>
      <c r="V146" s="2">
        <v>112.326291582035</v>
      </c>
      <c r="W146" s="2">
        <v>112.468139620565</v>
      </c>
      <c r="X146" s="2">
        <v>112.495744933599</v>
      </c>
      <c r="Y146" s="4">
        <v>5.6701202411715997E-4</v>
      </c>
      <c r="Z146" s="4">
        <v>-6.9501263189988003E-4</v>
      </c>
      <c r="AA146" s="4">
        <v>-9.4043258655005998E-4</v>
      </c>
      <c r="AC146" s="4">
        <f t="shared" si="40"/>
        <v>-6.9655376564232057E-3</v>
      </c>
      <c r="AD146" s="4">
        <f t="shared" si="40"/>
        <v>-6.2974175918989973E-3</v>
      </c>
      <c r="AE146" s="4"/>
      <c r="AF146" s="4"/>
      <c r="AH146">
        <f t="shared" si="22"/>
        <v>0</v>
      </c>
      <c r="AI146">
        <f t="shared" si="23"/>
        <v>0</v>
      </c>
      <c r="AJ146">
        <f t="shared" si="38"/>
        <v>1</v>
      </c>
      <c r="AK146">
        <f t="shared" si="39"/>
        <v>1</v>
      </c>
      <c r="AL146" s="4">
        <f t="shared" si="24"/>
        <v>6.9655376564232057E-3</v>
      </c>
      <c r="AM146" s="4">
        <f t="shared" si="25"/>
        <v>-6.2974175918989973E-3</v>
      </c>
      <c r="AN146" s="4">
        <f t="shared" si="26"/>
        <v>6.6812006452420837E-4</v>
      </c>
      <c r="AO146" s="13">
        <f t="shared" si="27"/>
        <v>6.4682129489261816E-3</v>
      </c>
      <c r="AQ146" s="4"/>
      <c r="AS146">
        <f t="shared" si="28"/>
        <v>0</v>
      </c>
      <c r="AT146">
        <f t="shared" si="29"/>
        <v>1</v>
      </c>
      <c r="AU146">
        <f t="shared" si="30"/>
        <v>0</v>
      </c>
      <c r="AV146">
        <f t="shared" si="31"/>
        <v>0</v>
      </c>
      <c r="AW146" s="4">
        <f t="shared" si="32"/>
        <v>0</v>
      </c>
      <c r="AX146" s="4">
        <f t="shared" si="33"/>
        <v>0</v>
      </c>
      <c r="AY146" s="4">
        <f t="shared" si="34"/>
        <v>0</v>
      </c>
      <c r="AZ146" s="13">
        <f t="shared" si="35"/>
        <v>1.0146671094601021E-2</v>
      </c>
      <c r="BB146" s="13">
        <f t="shared" si="36"/>
        <v>6.6812006452420837E-4</v>
      </c>
      <c r="BC146" s="13">
        <f t="shared" si="37"/>
        <v>1.6614884043527199E-2</v>
      </c>
    </row>
    <row r="147" spans="1:55" x14ac:dyDescent="0.25">
      <c r="A147" s="1">
        <v>46237</v>
      </c>
      <c r="B147" s="2">
        <v>44.36</v>
      </c>
      <c r="C147" s="2">
        <v>112.52</v>
      </c>
      <c r="D147" s="3">
        <v>2.5365193868349798</v>
      </c>
      <c r="E147" s="3">
        <v>2.5320125611126798</v>
      </c>
      <c r="F147" s="3">
        <v>2.5345447763696498</v>
      </c>
      <c r="G147" s="3">
        <v>2.5369476751936801</v>
      </c>
      <c r="H147" s="2">
        <v>112.320077210958</v>
      </c>
      <c r="I147" s="2">
        <v>112.456967027421</v>
      </c>
      <c r="J147" s="2">
        <v>112.531442580201</v>
      </c>
      <c r="K147" s="4">
        <v>1.7783559248892901E-3</v>
      </c>
      <c r="L147" s="4">
        <v>5.6035046663448598E-4</v>
      </c>
      <c r="M147" s="4">
        <v>-1.0168857466437801E-4</v>
      </c>
      <c r="N147" s="2">
        <v>0</v>
      </c>
      <c r="O147" s="2">
        <v>0</v>
      </c>
      <c r="P147" s="2">
        <v>44.36</v>
      </c>
      <c r="Q147" s="2">
        <v>112.52</v>
      </c>
      <c r="R147" s="3">
        <v>2.5365193868349798</v>
      </c>
      <c r="S147" s="3">
        <v>2.5327235982420699</v>
      </c>
      <c r="T147" s="3">
        <v>2.5345447763696498</v>
      </c>
      <c r="U147" s="3">
        <v>2.5369476751936801</v>
      </c>
      <c r="V147" s="2">
        <v>112.351618818018</v>
      </c>
      <c r="W147" s="2">
        <v>112.456967027421</v>
      </c>
      <c r="X147" s="2">
        <v>112.531442580201</v>
      </c>
      <c r="Y147" s="4">
        <v>1.49757638901975E-3</v>
      </c>
      <c r="Z147" s="4">
        <v>5.6035046663448598E-4</v>
      </c>
      <c r="AA147" s="4">
        <v>-1.0168857466437801E-4</v>
      </c>
      <c r="AC147" s="4">
        <f t="shared" si="40"/>
        <v>2.2545372657780744E-4</v>
      </c>
      <c r="AD147" s="4">
        <f t="shared" si="40"/>
        <v>1.156018091480368E-3</v>
      </c>
      <c r="AE147" s="4"/>
      <c r="AF147" s="4"/>
      <c r="AH147">
        <f t="shared" si="22"/>
        <v>0</v>
      </c>
      <c r="AI147">
        <f t="shared" si="23"/>
        <v>0</v>
      </c>
      <c r="AJ147">
        <f t="shared" si="38"/>
        <v>1</v>
      </c>
      <c r="AK147">
        <f t="shared" si="39"/>
        <v>1</v>
      </c>
      <c r="AL147" s="4">
        <f t="shared" si="24"/>
        <v>-2.2545372657780744E-4</v>
      </c>
      <c r="AM147" s="4">
        <f t="shared" si="25"/>
        <v>1.156018091480368E-3</v>
      </c>
      <c r="AN147" s="4">
        <f t="shared" si="26"/>
        <v>9.3056436490256047E-4</v>
      </c>
      <c r="AO147" s="13">
        <f t="shared" si="27"/>
        <v>7.3987773138287421E-3</v>
      </c>
      <c r="AQ147" s="4"/>
      <c r="AS147">
        <f t="shared" si="28"/>
        <v>0</v>
      </c>
      <c r="AT147">
        <f t="shared" si="29"/>
        <v>1</v>
      </c>
      <c r="AU147">
        <f t="shared" si="30"/>
        <v>0</v>
      </c>
      <c r="AV147">
        <f t="shared" si="31"/>
        <v>0</v>
      </c>
      <c r="AW147" s="4">
        <f t="shared" si="32"/>
        <v>0</v>
      </c>
      <c r="AX147" s="4">
        <f t="shared" si="33"/>
        <v>0</v>
      </c>
      <c r="AY147" s="4">
        <f t="shared" si="34"/>
        <v>0</v>
      </c>
      <c r="AZ147" s="13">
        <f t="shared" si="35"/>
        <v>1.0146671094601021E-2</v>
      </c>
      <c r="BB147" s="13">
        <f t="shared" si="36"/>
        <v>9.3056436490256047E-4</v>
      </c>
      <c r="BC147" s="13">
        <f t="shared" si="37"/>
        <v>1.754544840842976E-2</v>
      </c>
    </row>
    <row r="148" spans="1:55" x14ac:dyDescent="0.25">
      <c r="A148" s="1">
        <v>46238</v>
      </c>
      <c r="B148" s="2">
        <v>44.11</v>
      </c>
      <c r="C148" s="2">
        <v>111.87</v>
      </c>
      <c r="D148" s="3">
        <v>2.5361596009974998</v>
      </c>
      <c r="E148" s="3">
        <v>2.5320125611126798</v>
      </c>
      <c r="F148" s="3">
        <v>2.5343539688825798</v>
      </c>
      <c r="G148" s="3">
        <v>2.5368738171691598</v>
      </c>
      <c r="H148" s="2">
        <v>111.68707407068</v>
      </c>
      <c r="I148" s="2">
        <v>111.798770085665</v>
      </c>
      <c r="J148" s="2">
        <v>111.904761952793</v>
      </c>
      <c r="K148" s="4">
        <v>1.6365035273902899E-3</v>
      </c>
      <c r="L148" s="4">
        <v>6.36923221022637E-4</v>
      </c>
      <c r="M148" s="4">
        <v>-3.1068698516109199E-4</v>
      </c>
      <c r="N148" s="2">
        <v>0</v>
      </c>
      <c r="O148" s="2">
        <v>0</v>
      </c>
      <c r="P148" s="2">
        <v>44.11</v>
      </c>
      <c r="Q148" s="2">
        <v>111.87</v>
      </c>
      <c r="R148" s="3">
        <v>2.5361596009974998</v>
      </c>
      <c r="S148" s="3">
        <v>2.5327235982420699</v>
      </c>
      <c r="T148" s="3">
        <v>2.5343539688825798</v>
      </c>
      <c r="U148" s="3">
        <v>2.5368738171691598</v>
      </c>
      <c r="V148" s="2">
        <v>111.718437918457</v>
      </c>
      <c r="W148" s="2">
        <v>111.798770085665</v>
      </c>
      <c r="X148" s="2">
        <v>111.904761952793</v>
      </c>
      <c r="Y148" s="4">
        <v>1.3557239915205799E-3</v>
      </c>
      <c r="Z148" s="4">
        <v>6.36923221022637E-4</v>
      </c>
      <c r="AA148" s="4">
        <v>-3.1068698516109199E-4</v>
      </c>
      <c r="AC148" s="4">
        <f t="shared" si="40"/>
        <v>-5.6516483653179057E-3</v>
      </c>
      <c r="AD148" s="4">
        <f t="shared" si="40"/>
        <v>-5.7935007628169017E-3</v>
      </c>
      <c r="AE148" s="4"/>
      <c r="AF148" s="4"/>
      <c r="AH148">
        <f t="shared" si="22"/>
        <v>0</v>
      </c>
      <c r="AI148">
        <f t="shared" si="23"/>
        <v>0</v>
      </c>
      <c r="AJ148">
        <f t="shared" si="38"/>
        <v>1</v>
      </c>
      <c r="AK148">
        <f t="shared" si="39"/>
        <v>1</v>
      </c>
      <c r="AL148" s="4">
        <f t="shared" si="24"/>
        <v>5.6516483653179057E-3</v>
      </c>
      <c r="AM148" s="4">
        <f t="shared" si="25"/>
        <v>-5.7935007628169017E-3</v>
      </c>
      <c r="AN148" s="4">
        <f t="shared" si="26"/>
        <v>-1.41852397498996E-4</v>
      </c>
      <c r="AO148" s="13">
        <f t="shared" si="27"/>
        <v>7.2569249163297461E-3</v>
      </c>
      <c r="AQ148" s="4"/>
      <c r="AS148">
        <f t="shared" si="28"/>
        <v>0</v>
      </c>
      <c r="AT148">
        <f t="shared" si="29"/>
        <v>1</v>
      </c>
      <c r="AU148">
        <f t="shared" si="30"/>
        <v>0</v>
      </c>
      <c r="AV148">
        <f t="shared" si="31"/>
        <v>0</v>
      </c>
      <c r="AW148" s="4">
        <f t="shared" si="32"/>
        <v>0</v>
      </c>
      <c r="AX148" s="4">
        <f t="shared" si="33"/>
        <v>0</v>
      </c>
      <c r="AY148" s="4">
        <f t="shared" si="34"/>
        <v>0</v>
      </c>
      <c r="AZ148" s="13">
        <f t="shared" si="35"/>
        <v>1.0146671094601021E-2</v>
      </c>
      <c r="BB148" s="13">
        <f t="shared" si="36"/>
        <v>-1.41852397498996E-4</v>
      </c>
      <c r="BC148" s="13">
        <f t="shared" si="37"/>
        <v>1.7403596010930764E-2</v>
      </c>
    </row>
    <row r="149" spans="1:55" x14ac:dyDescent="0.25">
      <c r="A149" s="1">
        <v>46239</v>
      </c>
      <c r="B149" s="2">
        <v>43.66</v>
      </c>
      <c r="C149" s="2">
        <v>110.74</v>
      </c>
      <c r="D149" s="3">
        <v>2.5364177737058999</v>
      </c>
      <c r="E149" s="3">
        <v>2.5320125611126798</v>
      </c>
      <c r="F149" s="3">
        <v>2.5344795259178801</v>
      </c>
      <c r="G149" s="3">
        <v>2.5368428540025998</v>
      </c>
      <c r="H149" s="2">
        <v>110.547668418179</v>
      </c>
      <c r="I149" s="2">
        <v>110.649894281413</v>
      </c>
      <c r="J149" s="2">
        <v>110.75991085760501</v>
      </c>
      <c r="K149" s="4">
        <v>1.73829505842269E-3</v>
      </c>
      <c r="L149" s="4">
        <v>8.1400033054070597E-4</v>
      </c>
      <c r="M149" s="4">
        <v>-1.7978208282073599E-4</v>
      </c>
      <c r="N149" s="2">
        <v>0</v>
      </c>
      <c r="O149" s="2">
        <v>0</v>
      </c>
      <c r="P149" s="2">
        <v>43.66</v>
      </c>
      <c r="Q149" s="2">
        <v>110.74</v>
      </c>
      <c r="R149" s="3">
        <v>2.5364177737058999</v>
      </c>
      <c r="S149" s="3">
        <v>2.5327235982420699</v>
      </c>
      <c r="T149" s="3">
        <v>2.5344795259178801</v>
      </c>
      <c r="U149" s="3">
        <v>2.5368428540025998</v>
      </c>
      <c r="V149" s="2">
        <v>110.578712299248</v>
      </c>
      <c r="W149" s="2">
        <v>110.649894281413</v>
      </c>
      <c r="X149" s="2">
        <v>110.75991085760501</v>
      </c>
      <c r="Y149" s="4">
        <v>1.4575155225532101E-3</v>
      </c>
      <c r="Z149" s="4">
        <v>8.1400033054070597E-4</v>
      </c>
      <c r="AA149" s="4">
        <v>-1.7978208282073599E-4</v>
      </c>
      <c r="AC149" s="4">
        <f t="shared" si="40"/>
        <v>-1.0254162995050607E-2</v>
      </c>
      <c r="AD149" s="4">
        <f t="shared" si="40"/>
        <v>-1.0152371464018073E-2</v>
      </c>
      <c r="AE149" s="4"/>
      <c r="AF149" s="4"/>
      <c r="AH149">
        <f t="shared" si="22"/>
        <v>0</v>
      </c>
      <c r="AI149">
        <f t="shared" si="23"/>
        <v>0</v>
      </c>
      <c r="AJ149">
        <f t="shared" si="38"/>
        <v>1</v>
      </c>
      <c r="AK149">
        <f t="shared" si="39"/>
        <v>1</v>
      </c>
      <c r="AL149" s="4">
        <f t="shared" si="24"/>
        <v>1.0254162995050607E-2</v>
      </c>
      <c r="AM149" s="4">
        <f t="shared" si="25"/>
        <v>-1.0152371464018073E-2</v>
      </c>
      <c r="AN149" s="4">
        <f t="shared" si="26"/>
        <v>1.017915310325343E-4</v>
      </c>
      <c r="AO149" s="13">
        <f t="shared" si="27"/>
        <v>7.3587164473622804E-3</v>
      </c>
      <c r="AQ149" s="4"/>
      <c r="AS149">
        <f t="shared" si="28"/>
        <v>0</v>
      </c>
      <c r="AT149">
        <f t="shared" si="29"/>
        <v>1</v>
      </c>
      <c r="AU149">
        <f t="shared" si="30"/>
        <v>0</v>
      </c>
      <c r="AV149">
        <f t="shared" si="31"/>
        <v>0</v>
      </c>
      <c r="AW149" s="4">
        <f t="shared" si="32"/>
        <v>0</v>
      </c>
      <c r="AX149" s="4">
        <f t="shared" si="33"/>
        <v>0</v>
      </c>
      <c r="AY149" s="4">
        <f t="shared" si="34"/>
        <v>0</v>
      </c>
      <c r="AZ149" s="13">
        <f t="shared" si="35"/>
        <v>1.0146671094601021E-2</v>
      </c>
      <c r="BB149" s="13">
        <f t="shared" si="36"/>
        <v>1.017915310325343E-4</v>
      </c>
      <c r="BC149" s="13">
        <f t="shared" si="37"/>
        <v>1.7505387541963298E-2</v>
      </c>
    </row>
    <row r="150" spans="1:55" x14ac:dyDescent="0.25">
      <c r="A150" s="1">
        <v>46240</v>
      </c>
      <c r="B150" s="2">
        <v>43.38</v>
      </c>
      <c r="C150" s="2">
        <v>110.29</v>
      </c>
      <c r="D150" s="3">
        <v>2.5424158598432398</v>
      </c>
      <c r="E150" s="3">
        <v>2.5320125611126798</v>
      </c>
      <c r="F150" s="3">
        <v>2.5353545823503501</v>
      </c>
      <c r="G150" s="3">
        <v>2.5370746596249401</v>
      </c>
      <c r="H150" s="2">
        <v>109.838704901068</v>
      </c>
      <c r="I150" s="2">
        <v>109.945721834317</v>
      </c>
      <c r="J150" s="2">
        <v>110.048243006633</v>
      </c>
      <c r="K150" s="4">
        <v>4.1002897047266503E-3</v>
      </c>
      <c r="L150" s="4">
        <v>3.1264541760065E-3</v>
      </c>
      <c r="M150" s="4">
        <v>2.1944178830006602E-3</v>
      </c>
      <c r="N150" s="2">
        <v>0</v>
      </c>
      <c r="O150" s="2">
        <v>0</v>
      </c>
      <c r="P150" s="2">
        <v>43.38</v>
      </c>
      <c r="Q150" s="2">
        <v>110.29</v>
      </c>
      <c r="R150" s="3">
        <v>2.5424158598432398</v>
      </c>
      <c r="S150" s="3">
        <v>2.5327235982420699</v>
      </c>
      <c r="T150" s="3">
        <v>2.5353545823503501</v>
      </c>
      <c r="U150" s="3">
        <v>2.5370746596249401</v>
      </c>
      <c r="V150" s="2">
        <v>109.869549691741</v>
      </c>
      <c r="W150" s="2">
        <v>109.945721834317</v>
      </c>
      <c r="X150" s="2">
        <v>110.048243006633</v>
      </c>
      <c r="Y150" s="4">
        <v>3.8195101688570602E-3</v>
      </c>
      <c r="Z150" s="4">
        <v>3.1264541760065E-3</v>
      </c>
      <c r="AA150" s="4">
        <v>2.1944178830006602E-3</v>
      </c>
      <c r="AC150" s="4">
        <f t="shared" si="40"/>
        <v>-6.4338457230693489E-3</v>
      </c>
      <c r="AD150" s="4">
        <f t="shared" si="40"/>
        <v>-4.071851076765459E-3</v>
      </c>
      <c r="AE150" s="4"/>
      <c r="AF150" s="4"/>
      <c r="AH150">
        <f t="shared" si="22"/>
        <v>0</v>
      </c>
      <c r="AI150">
        <f t="shared" si="23"/>
        <v>1</v>
      </c>
      <c r="AJ150">
        <f t="shared" si="38"/>
        <v>1</v>
      </c>
      <c r="AK150">
        <f t="shared" si="39"/>
        <v>1</v>
      </c>
      <c r="AL150" s="4">
        <f t="shared" si="24"/>
        <v>6.4338457230693489E-3</v>
      </c>
      <c r="AM150" s="4">
        <f t="shared" si="25"/>
        <v>-4.071851076765459E-3</v>
      </c>
      <c r="AN150" s="4">
        <f t="shared" si="26"/>
        <v>2.3619946463038898E-3</v>
      </c>
      <c r="AO150" s="13">
        <f t="shared" si="27"/>
        <v>9.7207110936661702E-3</v>
      </c>
      <c r="AQ150" s="4"/>
      <c r="AS150">
        <f t="shared" si="28"/>
        <v>1</v>
      </c>
      <c r="AT150">
        <f t="shared" si="29"/>
        <v>0</v>
      </c>
      <c r="AU150">
        <f t="shared" si="30"/>
        <v>0</v>
      </c>
      <c r="AV150">
        <f t="shared" si="31"/>
        <v>0</v>
      </c>
      <c r="AW150" s="4">
        <f t="shared" si="32"/>
        <v>0</v>
      </c>
      <c r="AX150" s="4">
        <f t="shared" si="33"/>
        <v>0</v>
      </c>
      <c r="AY150" s="4">
        <f t="shared" si="34"/>
        <v>0</v>
      </c>
      <c r="AZ150" s="13">
        <f t="shared" si="35"/>
        <v>1.0146671094601021E-2</v>
      </c>
      <c r="BB150" s="13">
        <f t="shared" si="36"/>
        <v>2.3619946463038898E-3</v>
      </c>
      <c r="BC150" s="13">
        <f t="shared" si="37"/>
        <v>1.9867382188267189E-2</v>
      </c>
    </row>
    <row r="151" spans="1:55" x14ac:dyDescent="0.25">
      <c r="A151" s="1">
        <v>46241</v>
      </c>
      <c r="B151" s="2">
        <v>43.61</v>
      </c>
      <c r="C151" s="2">
        <v>110.95</v>
      </c>
      <c r="D151" s="3">
        <v>2.5441412520064199</v>
      </c>
      <c r="E151" s="3">
        <v>2.5320125611126798</v>
      </c>
      <c r="F151" s="3">
        <v>2.5366686859480501</v>
      </c>
      <c r="G151" s="3">
        <v>2.5374484255945702</v>
      </c>
      <c r="H151" s="2">
        <v>110.421067790123</v>
      </c>
      <c r="I151" s="2">
        <v>110.566813336298</v>
      </c>
      <c r="J151" s="2">
        <v>110.64182590624399</v>
      </c>
      <c r="K151" s="4">
        <v>4.7787023093272003E-3</v>
      </c>
      <c r="L151" s="4">
        <v>3.4596655679143399E-3</v>
      </c>
      <c r="M151" s="4">
        <v>2.7814590288101101E-3</v>
      </c>
      <c r="N151" s="2">
        <v>0</v>
      </c>
      <c r="O151" s="2">
        <v>0</v>
      </c>
      <c r="P151" s="2">
        <v>43.61</v>
      </c>
      <c r="Q151" s="2">
        <v>110.95</v>
      </c>
      <c r="R151" s="3">
        <v>2.5441412520064199</v>
      </c>
      <c r="S151" s="3">
        <v>2.5327235982420699</v>
      </c>
      <c r="T151" s="3">
        <v>2.5366686859480501</v>
      </c>
      <c r="U151" s="3">
        <v>2.5374484255945702</v>
      </c>
      <c r="V151" s="2">
        <v>110.452076119336</v>
      </c>
      <c r="W151" s="2">
        <v>110.566813336298</v>
      </c>
      <c r="X151" s="2">
        <v>110.64182590624399</v>
      </c>
      <c r="Y151" s="4">
        <v>4.4979227734577498E-3</v>
      </c>
      <c r="Z151" s="4">
        <v>3.4596655679143399E-3</v>
      </c>
      <c r="AA151" s="4">
        <v>2.78145902881033E-3</v>
      </c>
      <c r="AC151" s="4">
        <f t="shared" si="40"/>
        <v>5.287976455946742E-3</v>
      </c>
      <c r="AD151" s="4">
        <f t="shared" si="40"/>
        <v>5.9663890605472789E-3</v>
      </c>
      <c r="AE151" s="4"/>
      <c r="AF151" s="4"/>
      <c r="AH151">
        <f t="shared" ref="AH151:AH156" si="41">IF(AA151&lt;AG$1,1,0)</f>
        <v>0</v>
      </c>
      <c r="AI151">
        <f t="shared" ref="AI151:AI156" si="42">IF($AA151&gt;AG$2,1,0)</f>
        <v>1</v>
      </c>
      <c r="AJ151">
        <f t="shared" si="38"/>
        <v>0</v>
      </c>
      <c r="AK151">
        <f t="shared" si="39"/>
        <v>0</v>
      </c>
      <c r="AL151" s="4">
        <f t="shared" ref="AL151:AL156" si="43">-AK151*$AC151</f>
        <v>0</v>
      </c>
      <c r="AM151" s="4">
        <f t="shared" ref="AM151:AM156" si="44">AK151*$AD151</f>
        <v>0</v>
      </c>
      <c r="AN151" s="4">
        <f t="shared" ref="AN151:AN156" si="45">AL151+AM151</f>
        <v>0</v>
      </c>
      <c r="AO151" s="13">
        <f t="shared" ref="AO151:AO156" si="46">AO150+AN151</f>
        <v>9.7207110936661702E-3</v>
      </c>
      <c r="AQ151" s="4"/>
      <c r="AS151">
        <f t="shared" ref="AS151:AS156" si="47">IF($AA151&gt;AR$1,1,0)</f>
        <v>1</v>
      </c>
      <c r="AT151">
        <f t="shared" ref="AT151:AT156" si="48">IF($AA151&lt;AR$2,1,0)</f>
        <v>0</v>
      </c>
      <c r="AU151">
        <f t="shared" ref="AU151:AU156" si="49">AV150</f>
        <v>0</v>
      </c>
      <c r="AV151">
        <f t="shared" ref="AV151:AV156" si="50">IF(AS150,1,IF(AT150,0,AU150))</f>
        <v>1</v>
      </c>
      <c r="AW151" s="4">
        <f t="shared" ref="AW151:AW156" si="51">AV151*$AC151</f>
        <v>5.287976455946742E-3</v>
      </c>
      <c r="AX151" s="4">
        <f t="shared" ref="AX151:AX156" si="52">-AV151*$AD151</f>
        <v>-5.9663890605472789E-3</v>
      </c>
      <c r="AY151" s="4">
        <f t="shared" ref="AY151:AY156" si="53">AW151+AX151</f>
        <v>-6.7841260460053694E-4</v>
      </c>
      <c r="AZ151" s="13">
        <f t="shared" ref="AZ151:AZ156" si="54">AZ150+AY151</f>
        <v>9.4682584900004849E-3</v>
      </c>
      <c r="BB151" s="13">
        <f t="shared" ref="BB151:BB156" si="55">AN151+AY151</f>
        <v>-6.7841260460053694E-4</v>
      </c>
      <c r="BC151" s="13">
        <f t="shared" ref="BC151:BC156" si="56">BC150+BB151</f>
        <v>1.9188969583666653E-2</v>
      </c>
    </row>
    <row r="152" spans="1:55" x14ac:dyDescent="0.25">
      <c r="A152" s="1">
        <v>46244</v>
      </c>
      <c r="B152" s="2">
        <v>43.13</v>
      </c>
      <c r="C152" s="2">
        <v>109.8</v>
      </c>
      <c r="D152" s="3">
        <v>2.5457917922559701</v>
      </c>
      <c r="E152" s="3">
        <v>2.5320125611126798</v>
      </c>
      <c r="F152" s="3">
        <v>2.53798604380763</v>
      </c>
      <c r="G152" s="3">
        <v>2.53782419193527</v>
      </c>
      <c r="H152" s="2">
        <v>109.205701760789</v>
      </c>
      <c r="I152" s="2">
        <v>109.406520424939</v>
      </c>
      <c r="J152" s="2">
        <v>109.440150595893</v>
      </c>
      <c r="K152" s="4">
        <v>5.4272532010777204E-3</v>
      </c>
      <c r="L152" s="4">
        <v>3.5900391731679801E-3</v>
      </c>
      <c r="M152" s="4">
        <v>3.2826991431646698E-3</v>
      </c>
      <c r="N152" s="2">
        <v>0</v>
      </c>
      <c r="O152" s="2">
        <v>0</v>
      </c>
      <c r="P152" s="2">
        <v>43.13</v>
      </c>
      <c r="Q152" s="2">
        <v>109.8</v>
      </c>
      <c r="R152" s="3">
        <v>2.5457917922559701</v>
      </c>
      <c r="S152" s="3">
        <v>2.5327235982420699</v>
      </c>
      <c r="T152" s="3">
        <v>2.53798604380763</v>
      </c>
      <c r="U152" s="3">
        <v>2.53782419193527</v>
      </c>
      <c r="V152" s="2">
        <v>109.23636879218</v>
      </c>
      <c r="W152" s="2">
        <v>109.406520424939</v>
      </c>
      <c r="X152" s="2">
        <v>109.440150595893</v>
      </c>
      <c r="Y152" s="4">
        <v>5.1464736652083003E-3</v>
      </c>
      <c r="Z152" s="4">
        <v>3.5900391731679801E-3</v>
      </c>
      <c r="AA152" s="4">
        <v>3.2826991431646698E-3</v>
      </c>
      <c r="AC152" s="4">
        <f t="shared" si="40"/>
        <v>-1.1067671194923263E-2</v>
      </c>
      <c r="AD152" s="4">
        <f t="shared" si="40"/>
        <v>-1.0419120303172763E-2</v>
      </c>
      <c r="AE152" s="4"/>
      <c r="AF152" s="4"/>
      <c r="AH152">
        <f t="shared" si="41"/>
        <v>0</v>
      </c>
      <c r="AI152">
        <f t="shared" si="42"/>
        <v>1</v>
      </c>
      <c r="AJ152">
        <f t="shared" si="38"/>
        <v>0</v>
      </c>
      <c r="AK152">
        <f t="shared" si="39"/>
        <v>0</v>
      </c>
      <c r="AL152" s="4">
        <f t="shared" si="43"/>
        <v>0</v>
      </c>
      <c r="AM152" s="4">
        <f t="shared" si="44"/>
        <v>0</v>
      </c>
      <c r="AN152" s="4">
        <f t="shared" si="45"/>
        <v>0</v>
      </c>
      <c r="AO152" s="13">
        <f t="shared" si="46"/>
        <v>9.7207110936661702E-3</v>
      </c>
      <c r="AQ152" s="4"/>
      <c r="AS152">
        <f t="shared" si="47"/>
        <v>1</v>
      </c>
      <c r="AT152">
        <f t="shared" si="48"/>
        <v>0</v>
      </c>
      <c r="AU152">
        <f t="shared" si="49"/>
        <v>1</v>
      </c>
      <c r="AV152">
        <f t="shared" si="50"/>
        <v>1</v>
      </c>
      <c r="AW152" s="4">
        <f t="shared" si="51"/>
        <v>-1.1067671194923263E-2</v>
      </c>
      <c r="AX152" s="4">
        <f t="shared" si="52"/>
        <v>1.0419120303172763E-2</v>
      </c>
      <c r="AY152" s="4">
        <f t="shared" si="53"/>
        <v>-6.4855089175049931E-4</v>
      </c>
      <c r="AZ152" s="13">
        <f t="shared" si="54"/>
        <v>8.8197075982499856E-3</v>
      </c>
      <c r="BB152" s="13">
        <f t="shared" si="55"/>
        <v>-6.4855089175049931E-4</v>
      </c>
      <c r="BC152" s="13">
        <f t="shared" si="56"/>
        <v>1.8540418691916152E-2</v>
      </c>
    </row>
    <row r="153" spans="1:55" x14ac:dyDescent="0.25">
      <c r="A153" s="1">
        <v>46245</v>
      </c>
      <c r="B153" s="2">
        <v>43.63</v>
      </c>
      <c r="C153" s="2">
        <v>110.98</v>
      </c>
      <c r="D153" s="3">
        <v>2.5436626174650399</v>
      </c>
      <c r="E153" s="3">
        <v>2.5320125611126798</v>
      </c>
      <c r="F153" s="3">
        <v>2.5389032721622198</v>
      </c>
      <c r="G153" s="3">
        <v>2.5381305445200599</v>
      </c>
      <c r="H153" s="2">
        <v>110.47170804134601</v>
      </c>
      <c r="I153" s="2">
        <v>110.732331091326</v>
      </c>
      <c r="J153" s="2">
        <v>110.725269494136</v>
      </c>
      <c r="K153" s="4">
        <v>4.5905525476363299E-3</v>
      </c>
      <c r="L153" s="4">
        <v>2.2341473789221199E-3</v>
      </c>
      <c r="M153" s="4">
        <v>2.2979211864089999E-3</v>
      </c>
      <c r="N153" s="2">
        <v>0</v>
      </c>
      <c r="O153" s="2">
        <v>0</v>
      </c>
      <c r="P153" s="2">
        <v>43.63</v>
      </c>
      <c r="Q153" s="2">
        <v>110.98</v>
      </c>
      <c r="R153" s="3">
        <v>2.5436626174650399</v>
      </c>
      <c r="S153" s="3">
        <v>2.5327235982420699</v>
      </c>
      <c r="T153" s="3">
        <v>2.5389032721622198</v>
      </c>
      <c r="U153" s="3">
        <v>2.5381305445200599</v>
      </c>
      <c r="V153" s="2">
        <v>110.502730591301</v>
      </c>
      <c r="W153" s="2">
        <v>110.732331091326</v>
      </c>
      <c r="X153" s="2">
        <v>110.725269494136</v>
      </c>
      <c r="Y153" s="4">
        <v>4.3097730117668803E-3</v>
      </c>
      <c r="Z153" s="4">
        <v>2.2341473789221199E-3</v>
      </c>
      <c r="AA153" s="4">
        <v>2.2979211864092301E-3</v>
      </c>
      <c r="AC153" s="4">
        <f t="shared" si="40"/>
        <v>1.1526176475766398E-2</v>
      </c>
      <c r="AD153" s="4">
        <f t="shared" si="40"/>
        <v>1.068947582232499E-2</v>
      </c>
      <c r="AE153" s="4"/>
      <c r="AF153" s="4"/>
      <c r="AH153">
        <f t="shared" si="41"/>
        <v>0</v>
      </c>
      <c r="AI153">
        <f t="shared" si="42"/>
        <v>1</v>
      </c>
      <c r="AJ153">
        <f t="shared" si="38"/>
        <v>0</v>
      </c>
      <c r="AK153">
        <f t="shared" si="39"/>
        <v>0</v>
      </c>
      <c r="AL153" s="4">
        <f t="shared" si="43"/>
        <v>0</v>
      </c>
      <c r="AM153" s="4">
        <f t="shared" si="44"/>
        <v>0</v>
      </c>
      <c r="AN153" s="4">
        <f t="shared" si="45"/>
        <v>0</v>
      </c>
      <c r="AO153" s="13">
        <f t="shared" si="46"/>
        <v>9.7207110936661702E-3</v>
      </c>
      <c r="AQ153" s="4"/>
      <c r="AS153">
        <f t="shared" si="47"/>
        <v>1</v>
      </c>
      <c r="AT153">
        <f t="shared" si="48"/>
        <v>0</v>
      </c>
      <c r="AU153">
        <f t="shared" si="49"/>
        <v>1</v>
      </c>
      <c r="AV153">
        <f t="shared" si="50"/>
        <v>1</v>
      </c>
      <c r="AW153" s="4">
        <f t="shared" si="51"/>
        <v>1.1526176475766398E-2</v>
      </c>
      <c r="AX153" s="4">
        <f t="shared" si="52"/>
        <v>-1.068947582232499E-2</v>
      </c>
      <c r="AY153" s="4">
        <f t="shared" si="53"/>
        <v>8.3670065344140787E-4</v>
      </c>
      <c r="AZ153" s="13">
        <f t="shared" si="54"/>
        <v>9.6564082516913934E-3</v>
      </c>
      <c r="BB153" s="13">
        <f t="shared" si="55"/>
        <v>8.3670065344140787E-4</v>
      </c>
      <c r="BC153" s="13">
        <f t="shared" si="56"/>
        <v>1.937711934535756E-2</v>
      </c>
    </row>
    <row r="154" spans="1:55" x14ac:dyDescent="0.25">
      <c r="A154" s="1">
        <v>46246</v>
      </c>
      <c r="B154" s="2">
        <v>43.84</v>
      </c>
      <c r="C154" s="2">
        <v>111.49</v>
      </c>
      <c r="D154" s="3">
        <v>2.5431113138686099</v>
      </c>
      <c r="E154" s="3">
        <v>2.5320125611126798</v>
      </c>
      <c r="F154" s="3">
        <v>2.5394847219636798</v>
      </c>
      <c r="G154" s="3">
        <v>2.5382737263125601</v>
      </c>
      <c r="H154" s="2">
        <v>111.003430679179</v>
      </c>
      <c r="I154" s="2">
        <v>111.305519451591</v>
      </c>
      <c r="J154" s="2">
        <v>111.271643071759</v>
      </c>
      <c r="K154" s="4">
        <v>4.3737929251194997E-3</v>
      </c>
      <c r="L154" s="4">
        <v>1.6560529675280801E-3</v>
      </c>
      <c r="M154" s="4">
        <v>1.9604541891953199E-3</v>
      </c>
      <c r="N154" s="2">
        <v>0</v>
      </c>
      <c r="O154" s="2">
        <v>0</v>
      </c>
      <c r="P154" s="2">
        <v>43.84</v>
      </c>
      <c r="Q154" s="2">
        <v>111.49</v>
      </c>
      <c r="R154" s="3">
        <v>2.5431113138686099</v>
      </c>
      <c r="S154" s="3">
        <v>2.5327235982420699</v>
      </c>
      <c r="T154" s="3">
        <v>2.5394847219636798</v>
      </c>
      <c r="U154" s="3">
        <v>2.5382737263125601</v>
      </c>
      <c r="V154" s="2">
        <v>111.03460254693201</v>
      </c>
      <c r="W154" s="2">
        <v>111.305519451591</v>
      </c>
      <c r="X154" s="2">
        <v>111.271643071759</v>
      </c>
      <c r="Y154" s="4">
        <v>4.0930133892496503E-3</v>
      </c>
      <c r="Z154" s="4">
        <v>1.6560529675283E-3</v>
      </c>
      <c r="AA154" s="4">
        <v>1.9604541891951001E-3</v>
      </c>
      <c r="AC154" s="4">
        <f t="shared" si="40"/>
        <v>4.8016555042419834E-3</v>
      </c>
      <c r="AD154" s="4">
        <f t="shared" si="40"/>
        <v>4.5848958817249121E-3</v>
      </c>
      <c r="AE154" s="4"/>
      <c r="AF154" s="4"/>
      <c r="AH154">
        <f t="shared" si="41"/>
        <v>0</v>
      </c>
      <c r="AI154">
        <f t="shared" si="42"/>
        <v>1</v>
      </c>
      <c r="AJ154">
        <f t="shared" si="38"/>
        <v>0</v>
      </c>
      <c r="AK154">
        <f t="shared" si="39"/>
        <v>0</v>
      </c>
      <c r="AL154" s="4">
        <f t="shared" si="43"/>
        <v>0</v>
      </c>
      <c r="AM154" s="4">
        <f t="shared" si="44"/>
        <v>0</v>
      </c>
      <c r="AN154" s="4">
        <f t="shared" si="45"/>
        <v>0</v>
      </c>
      <c r="AO154" s="13">
        <f t="shared" si="46"/>
        <v>9.7207110936661702E-3</v>
      </c>
      <c r="AQ154" s="4"/>
      <c r="AS154">
        <f t="shared" si="47"/>
        <v>1</v>
      </c>
      <c r="AT154">
        <f t="shared" si="48"/>
        <v>0</v>
      </c>
      <c r="AU154">
        <f t="shared" si="49"/>
        <v>1</v>
      </c>
      <c r="AV154">
        <f t="shared" si="50"/>
        <v>1</v>
      </c>
      <c r="AW154" s="4">
        <f t="shared" si="51"/>
        <v>4.8016555042419834E-3</v>
      </c>
      <c r="AX154" s="4">
        <f t="shared" si="52"/>
        <v>-4.5848958817249121E-3</v>
      </c>
      <c r="AY154" s="4">
        <f t="shared" si="53"/>
        <v>2.1675962251707127E-4</v>
      </c>
      <c r="AZ154" s="13">
        <f t="shared" si="54"/>
        <v>9.8731678742084647E-3</v>
      </c>
      <c r="BB154" s="13">
        <f t="shared" si="55"/>
        <v>2.1675962251707127E-4</v>
      </c>
      <c r="BC154" s="13">
        <f t="shared" si="56"/>
        <v>1.959387896787463E-2</v>
      </c>
    </row>
    <row r="155" spans="1:55" x14ac:dyDescent="0.25">
      <c r="A155" s="1">
        <v>46247</v>
      </c>
      <c r="B155" s="2">
        <v>44.04</v>
      </c>
      <c r="C155" s="2">
        <v>111.86</v>
      </c>
      <c r="D155" s="3">
        <v>2.5399636693914598</v>
      </c>
      <c r="E155" s="3">
        <v>2.5320125611126798</v>
      </c>
      <c r="F155" s="3">
        <v>2.5402343356560801</v>
      </c>
      <c r="G155" s="3">
        <v>2.5380781556585399</v>
      </c>
      <c r="H155" s="2">
        <v>111.509833191402</v>
      </c>
      <c r="I155" s="2">
        <v>111.83890715528</v>
      </c>
      <c r="J155" s="2">
        <v>111.785574906805</v>
      </c>
      <c r="K155" s="4">
        <v>3.1353123243622002E-3</v>
      </c>
      <c r="L155" s="4">
        <v>1.8858245710625399E-4</v>
      </c>
      <c r="M155" s="4">
        <v>6.6556287530300897E-4</v>
      </c>
      <c r="N155" s="2">
        <v>0</v>
      </c>
      <c r="O155" s="2">
        <v>0</v>
      </c>
      <c r="P155" s="2">
        <v>44.04</v>
      </c>
      <c r="Q155" s="2">
        <v>111.86</v>
      </c>
      <c r="R155" s="3">
        <v>2.5399636693914598</v>
      </c>
      <c r="S155" s="3">
        <v>2.5327235982420699</v>
      </c>
      <c r="T155" s="3">
        <v>2.5402343356560801</v>
      </c>
      <c r="U155" s="3">
        <v>2.5380781556585399</v>
      </c>
      <c r="V155" s="2">
        <v>111.54114726658</v>
      </c>
      <c r="W155" s="2">
        <v>111.83890715528</v>
      </c>
      <c r="X155" s="2">
        <v>111.785574906805</v>
      </c>
      <c r="Y155" s="4">
        <v>2.85453278849249E-3</v>
      </c>
      <c r="Z155" s="4">
        <v>1.88582457106032E-4</v>
      </c>
      <c r="AA155" s="4">
        <v>6.6556287530300897E-4</v>
      </c>
      <c r="AC155" s="4">
        <f t="shared" si="40"/>
        <v>4.5516692147191005E-3</v>
      </c>
      <c r="AD155" s="4">
        <f t="shared" si="40"/>
        <v>3.3131886139618314E-3</v>
      </c>
      <c r="AE155" s="4"/>
      <c r="AF155" s="4"/>
      <c r="AH155">
        <f t="shared" si="41"/>
        <v>0</v>
      </c>
      <c r="AI155">
        <f t="shared" si="42"/>
        <v>1</v>
      </c>
      <c r="AJ155">
        <f t="shared" si="38"/>
        <v>0</v>
      </c>
      <c r="AK155">
        <f t="shared" si="39"/>
        <v>0</v>
      </c>
      <c r="AL155" s="4">
        <f t="shared" si="43"/>
        <v>0</v>
      </c>
      <c r="AM155" s="4">
        <f t="shared" si="44"/>
        <v>0</v>
      </c>
      <c r="AN155" s="4">
        <f t="shared" si="45"/>
        <v>0</v>
      </c>
      <c r="AO155" s="13">
        <f t="shared" si="46"/>
        <v>9.7207110936661702E-3</v>
      </c>
      <c r="AQ155" s="4"/>
      <c r="AS155">
        <f t="shared" si="47"/>
        <v>0</v>
      </c>
      <c r="AT155">
        <f t="shared" si="48"/>
        <v>0</v>
      </c>
      <c r="AU155">
        <f t="shared" si="49"/>
        <v>1</v>
      </c>
      <c r="AV155">
        <f t="shared" si="50"/>
        <v>1</v>
      </c>
      <c r="AW155" s="4">
        <f t="shared" si="51"/>
        <v>4.5516692147191005E-3</v>
      </c>
      <c r="AX155" s="4">
        <f t="shared" si="52"/>
        <v>-3.3131886139618314E-3</v>
      </c>
      <c r="AY155" s="4">
        <f t="shared" si="53"/>
        <v>1.2384806007572692E-3</v>
      </c>
      <c r="AZ155" s="13">
        <f t="shared" si="54"/>
        <v>1.1111648474965733E-2</v>
      </c>
      <c r="BB155" s="13">
        <f t="shared" si="55"/>
        <v>1.2384806007572692E-3</v>
      </c>
      <c r="BC155" s="13">
        <f t="shared" si="56"/>
        <v>2.08323595686319E-2</v>
      </c>
    </row>
    <row r="156" spans="1:55" x14ac:dyDescent="0.25">
      <c r="A156" s="1">
        <v>46248</v>
      </c>
      <c r="B156" s="2">
        <v>44.31</v>
      </c>
      <c r="C156" s="2">
        <v>112.53</v>
      </c>
      <c r="D156" s="3">
        <v>2.53960731211916</v>
      </c>
      <c r="E156" s="3">
        <v>2.5320125611126798</v>
      </c>
      <c r="F156" s="3">
        <v>2.5407790578488298</v>
      </c>
      <c r="G156" s="3">
        <v>2.5379387515058101</v>
      </c>
      <c r="H156" s="2">
        <v>112.19347658290199</v>
      </c>
      <c r="I156" s="2">
        <v>112.557783412921</v>
      </c>
      <c r="J156" s="2">
        <v>112.46224307723</v>
      </c>
      <c r="K156" s="4">
        <v>2.99500233590708E-3</v>
      </c>
      <c r="L156" s="4">
        <v>-2.4686735673373202E-4</v>
      </c>
      <c r="M156" s="4">
        <v>6.0230454073973696E-4</v>
      </c>
      <c r="N156" s="2">
        <v>0</v>
      </c>
      <c r="O156" s="2">
        <v>0</v>
      </c>
      <c r="P156" s="2">
        <v>44.31</v>
      </c>
      <c r="Q156" s="2">
        <v>112.53</v>
      </c>
      <c r="R156" s="3">
        <v>2.53960731211916</v>
      </c>
      <c r="S156" s="3">
        <v>2.5327235982420699</v>
      </c>
      <c r="T156" s="3">
        <v>2.5407790578488298</v>
      </c>
      <c r="U156" s="3">
        <v>2.5379387515058101</v>
      </c>
      <c r="V156" s="2">
        <v>112.224982638106</v>
      </c>
      <c r="W156" s="2">
        <v>112.557783412921</v>
      </c>
      <c r="X156" s="2">
        <v>112.46224307723</v>
      </c>
      <c r="Y156" s="4">
        <v>2.7142228000373598E-3</v>
      </c>
      <c r="Z156" s="4">
        <v>-2.4686735673373202E-4</v>
      </c>
      <c r="AA156" s="4">
        <v>6.0230454073973696E-4</v>
      </c>
      <c r="AC156" s="4">
        <f t="shared" si="40"/>
        <v>6.112073356918918E-3</v>
      </c>
      <c r="AD156" s="4">
        <f t="shared" si="40"/>
        <v>5.9717633684637653E-3</v>
      </c>
      <c r="AE156" s="4"/>
      <c r="AF156" s="4"/>
      <c r="AH156">
        <f t="shared" si="41"/>
        <v>0</v>
      </c>
      <c r="AI156">
        <f t="shared" si="42"/>
        <v>1</v>
      </c>
      <c r="AJ156">
        <f t="shared" si="38"/>
        <v>0</v>
      </c>
      <c r="AK156">
        <f t="shared" si="39"/>
        <v>0</v>
      </c>
      <c r="AL156" s="4">
        <f t="shared" si="43"/>
        <v>0</v>
      </c>
      <c r="AM156" s="4">
        <f t="shared" si="44"/>
        <v>0</v>
      </c>
      <c r="AN156" s="4">
        <f t="shared" si="45"/>
        <v>0</v>
      </c>
      <c r="AO156" s="13">
        <f t="shared" si="46"/>
        <v>9.7207110936661702E-3</v>
      </c>
      <c r="AQ156" s="4"/>
      <c r="AS156">
        <f t="shared" si="47"/>
        <v>0</v>
      </c>
      <c r="AT156">
        <f t="shared" si="48"/>
        <v>0</v>
      </c>
      <c r="AU156">
        <f t="shared" si="49"/>
        <v>1</v>
      </c>
      <c r="AV156">
        <f t="shared" si="50"/>
        <v>1</v>
      </c>
      <c r="AW156" s="4">
        <f t="shared" si="51"/>
        <v>6.112073356918918E-3</v>
      </c>
      <c r="AX156" s="4">
        <f t="shared" si="52"/>
        <v>-5.9717633684637653E-3</v>
      </c>
      <c r="AY156" s="4">
        <f t="shared" si="53"/>
        <v>1.4030998845515272E-4</v>
      </c>
      <c r="AZ156" s="13">
        <f t="shared" si="54"/>
        <v>1.1251958463420886E-2</v>
      </c>
      <c r="BB156" s="13">
        <f t="shared" si="55"/>
        <v>1.4030998845515272E-4</v>
      </c>
      <c r="BC156" s="13">
        <f t="shared" si="56"/>
        <v>2.0972669557087053E-2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C8DB1-7AD2-4F1C-9A96-7CD842E68D10}">
  <sheetPr>
    <tabColor theme="6" tint="0.79998168889431442"/>
  </sheetPr>
  <dimension ref="A1:BC156"/>
  <sheetViews>
    <sheetView topLeftCell="AE1" workbookViewId="0">
      <selection activeCell="AZ24" sqref="AZ24"/>
    </sheetView>
  </sheetViews>
  <sheetFormatPr defaultRowHeight="15" x14ac:dyDescent="0.25"/>
  <cols>
    <col min="1" max="1" width="9.28515625" bestFit="1" customWidth="1"/>
    <col min="2" max="3" width="8.7109375" style="2" bestFit="1" customWidth="1"/>
    <col min="4" max="4" width="10.42578125" style="3" bestFit="1" customWidth="1"/>
    <col min="5" max="5" width="13.7109375" style="3" bestFit="1" customWidth="1"/>
    <col min="6" max="7" width="17" style="3" bestFit="1" customWidth="1"/>
    <col min="8" max="8" width="9.5703125" style="2" bestFit="1" customWidth="1"/>
    <col min="9" max="10" width="12.85546875" style="2" bestFit="1" customWidth="1"/>
    <col min="11" max="11" width="6.85546875" style="4" bestFit="1" customWidth="1"/>
    <col min="12" max="13" width="10.28515625" style="4" bestFit="1" customWidth="1"/>
    <col min="14" max="14" width="9.28515625" style="2" bestFit="1" customWidth="1"/>
    <col min="15" max="15" width="8.5703125" style="2" bestFit="1" customWidth="1"/>
    <col min="16" max="17" width="8.7109375" style="2" bestFit="1" customWidth="1"/>
    <col min="18" max="18" width="12.42578125" style="3" bestFit="1" customWidth="1"/>
    <col min="19" max="19" width="15.7109375" style="3" bestFit="1" customWidth="1"/>
    <col min="20" max="21" width="19.140625" style="3" bestFit="1" customWidth="1"/>
    <col min="22" max="22" width="10.5703125" style="2" bestFit="1" customWidth="1"/>
    <col min="23" max="24" width="14" style="2" bestFit="1" customWidth="1"/>
    <col min="25" max="25" width="7.85546875" style="4" bestFit="1" customWidth="1"/>
    <col min="26" max="27" width="11.28515625" style="4" bestFit="1" customWidth="1"/>
    <col min="28" max="33" width="8.85546875" style="2"/>
    <col min="37" max="37" width="13.5703125" bestFit="1" customWidth="1"/>
    <col min="38" max="38" width="12.28515625" bestFit="1" customWidth="1"/>
    <col min="43" max="44" width="8.85546875" style="2"/>
    <col min="48" max="48" width="13.5703125" bestFit="1" customWidth="1"/>
    <col min="49" max="49" width="12.28515625" bestFit="1" customWidth="1"/>
  </cols>
  <sheetData>
    <row r="1" spans="1:55" s="5" customFormat="1" x14ac:dyDescent="0.25">
      <c r="A1" s="5" t="s">
        <v>0</v>
      </c>
      <c r="B1" s="6" t="s">
        <v>132</v>
      </c>
      <c r="C1" s="6" t="s">
        <v>133</v>
      </c>
      <c r="D1" s="7" t="s">
        <v>134</v>
      </c>
      <c r="E1" s="7" t="s">
        <v>135</v>
      </c>
      <c r="F1" s="7" t="s">
        <v>136</v>
      </c>
      <c r="G1" s="7" t="s">
        <v>137</v>
      </c>
      <c r="H1" s="6" t="s">
        <v>138</v>
      </c>
      <c r="I1" s="6" t="s">
        <v>139</v>
      </c>
      <c r="J1" s="6" t="s">
        <v>140</v>
      </c>
      <c r="K1" s="8" t="s">
        <v>1</v>
      </c>
      <c r="L1" s="8" t="s">
        <v>2</v>
      </c>
      <c r="M1" s="8" t="s">
        <v>3</v>
      </c>
      <c r="N1" s="6" t="s">
        <v>141</v>
      </c>
      <c r="O1" s="6" t="s">
        <v>142</v>
      </c>
      <c r="P1" s="6" t="s">
        <v>143</v>
      </c>
      <c r="Q1" s="6" t="s">
        <v>144</v>
      </c>
      <c r="R1" s="7" t="s">
        <v>145</v>
      </c>
      <c r="S1" s="7" t="s">
        <v>146</v>
      </c>
      <c r="T1" s="7" t="s">
        <v>147</v>
      </c>
      <c r="U1" s="7" t="s">
        <v>148</v>
      </c>
      <c r="V1" s="6" t="s">
        <v>149</v>
      </c>
      <c r="W1" s="6" t="s">
        <v>150</v>
      </c>
      <c r="X1" s="6" t="s">
        <v>151</v>
      </c>
      <c r="Y1" s="8" t="s">
        <v>4</v>
      </c>
      <c r="Z1" s="8" t="s">
        <v>5</v>
      </c>
      <c r="AA1" s="8" t="s">
        <v>6</v>
      </c>
      <c r="AB1" s="6"/>
      <c r="AC1" s="6" t="str">
        <f>_xlfn.CONCAT(B1," rtn")</f>
        <v>IYJ rtn</v>
      </c>
      <c r="AD1" s="6" t="str">
        <f>_xlfn.CONCAT(C1," rtn")</f>
        <v>XLI rtn</v>
      </c>
      <c r="AE1" s="6"/>
      <c r="AF1" s="6" t="s">
        <v>127</v>
      </c>
      <c r="AG1" s="11">
        <v>-5.0000000000000001E-3</v>
      </c>
      <c r="AH1" s="5" t="s">
        <v>128</v>
      </c>
      <c r="AI1" s="5" t="s">
        <v>129</v>
      </c>
      <c r="AJ1" s="5" t="s">
        <v>131</v>
      </c>
      <c r="AK1" s="5" t="s">
        <v>130</v>
      </c>
      <c r="AO1" s="14">
        <f>AO156</f>
        <v>4.7685645354175542E-2</v>
      </c>
      <c r="AQ1" s="6" t="s">
        <v>127</v>
      </c>
      <c r="AR1" s="11">
        <v>5.0000000000000001E-3</v>
      </c>
      <c r="AS1" s="5" t="s">
        <v>129</v>
      </c>
      <c r="AT1" s="5" t="s">
        <v>128</v>
      </c>
      <c r="AU1" s="5" t="s">
        <v>131</v>
      </c>
      <c r="AV1" s="5" t="s">
        <v>130</v>
      </c>
      <c r="AZ1" s="14">
        <f>AZ156</f>
        <v>6.130206413953591E-3</v>
      </c>
      <c r="BB1" s="14"/>
      <c r="BC1" s="14">
        <f>BC156</f>
        <v>5.3815851768129121E-2</v>
      </c>
    </row>
    <row r="2" spans="1:55" x14ac:dyDescent="0.25">
      <c r="A2" s="1">
        <v>46024</v>
      </c>
      <c r="B2" s="2">
        <v>150.11000000000001</v>
      </c>
      <c r="C2" s="2">
        <v>157.97999999999999</v>
      </c>
      <c r="D2" s="3">
        <v>1.0524282193058401</v>
      </c>
      <c r="E2" s="3">
        <v>1.09612685956696</v>
      </c>
      <c r="N2" s="2">
        <v>0</v>
      </c>
      <c r="O2" s="2">
        <v>0</v>
      </c>
      <c r="P2" s="2">
        <v>150.11000000000001</v>
      </c>
      <c r="Q2" s="2">
        <v>157.97999999999999</v>
      </c>
      <c r="R2" s="3">
        <v>1.0524282193058401</v>
      </c>
      <c r="S2" s="3">
        <v>1.09602742756465</v>
      </c>
      <c r="AG2" s="11">
        <v>0</v>
      </c>
      <c r="AR2" s="11">
        <v>0</v>
      </c>
    </row>
    <row r="3" spans="1:55" x14ac:dyDescent="0.25">
      <c r="A3" s="1">
        <v>46027</v>
      </c>
      <c r="B3" s="2">
        <v>152.43</v>
      </c>
      <c r="C3" s="2">
        <v>159.85</v>
      </c>
      <c r="D3" s="3">
        <v>1.0486780817424299</v>
      </c>
      <c r="E3" s="3">
        <v>1.09612685956696</v>
      </c>
      <c r="H3" s="2">
        <v>167.08261720379099</v>
      </c>
      <c r="K3" s="4">
        <v>-4.42525283755403E-2</v>
      </c>
      <c r="N3" s="2">
        <v>0</v>
      </c>
      <c r="O3" s="2">
        <v>0</v>
      </c>
      <c r="P3" s="2">
        <v>152.43</v>
      </c>
      <c r="Q3" s="2">
        <v>159.85</v>
      </c>
      <c r="R3" s="3">
        <v>1.0486780817424299</v>
      </c>
      <c r="S3" s="3">
        <v>1.09602742756465</v>
      </c>
      <c r="V3" s="2">
        <v>167.06746078367999</v>
      </c>
      <c r="Y3" s="4">
        <v>-4.41618121308349E-2</v>
      </c>
      <c r="AC3" s="4">
        <f t="shared" ref="AC3:AC34" si="0">LN(B3/B2)</f>
        <v>1.5337115601665532E-2</v>
      </c>
      <c r="AD3" s="4">
        <f t="shared" ref="AD3:AD34" si="1">LN(C3/C2)</f>
        <v>1.1767432769577455E-2</v>
      </c>
      <c r="AE3" s="4"/>
    </row>
    <row r="4" spans="1:55" x14ac:dyDescent="0.25">
      <c r="A4" s="1">
        <v>46028</v>
      </c>
      <c r="B4" s="2">
        <v>154.69999999999999</v>
      </c>
      <c r="C4" s="2">
        <v>162.02000000000001</v>
      </c>
      <c r="D4" s="3">
        <v>1.04731738849385</v>
      </c>
      <c r="E4" s="3">
        <v>1.09612685956696</v>
      </c>
      <c r="H4" s="2">
        <v>169.570825175008</v>
      </c>
      <c r="K4" s="4">
        <v>-4.5550902784315499E-2</v>
      </c>
      <c r="N4" s="2">
        <v>0</v>
      </c>
      <c r="O4" s="2">
        <v>0</v>
      </c>
      <c r="P4" s="2">
        <v>154.69999999999999</v>
      </c>
      <c r="Q4" s="2">
        <v>162.02000000000001</v>
      </c>
      <c r="R4" s="3">
        <v>1.04731738849385</v>
      </c>
      <c r="S4" s="3">
        <v>1.09602742756465</v>
      </c>
      <c r="V4" s="2">
        <v>169.555443044252</v>
      </c>
      <c r="Y4" s="4">
        <v>-4.5460186539610203E-2</v>
      </c>
      <c r="AC4" s="4">
        <f t="shared" si="0"/>
        <v>1.4782283305270072E-2</v>
      </c>
      <c r="AD4" s="4">
        <f t="shared" si="1"/>
        <v>1.3483908896494774E-2</v>
      </c>
      <c r="AE4" s="4"/>
    </row>
    <row r="5" spans="1:55" x14ac:dyDescent="0.25">
      <c r="A5" s="1">
        <v>46029</v>
      </c>
      <c r="B5" s="2">
        <v>152.1</v>
      </c>
      <c r="C5" s="2">
        <v>158.97</v>
      </c>
      <c r="D5" s="3">
        <v>1.0451676528599601</v>
      </c>
      <c r="E5" s="3">
        <v>1.09612685956696</v>
      </c>
      <c r="H5" s="2">
        <v>166.72089534013401</v>
      </c>
      <c r="K5" s="4">
        <v>-4.7605623700107E-2</v>
      </c>
      <c r="N5" s="2">
        <v>0</v>
      </c>
      <c r="O5" s="2">
        <v>0</v>
      </c>
      <c r="P5" s="2">
        <v>152.1</v>
      </c>
      <c r="Q5" s="2">
        <v>158.97</v>
      </c>
      <c r="R5" s="3">
        <v>1.0451676528599601</v>
      </c>
      <c r="S5" s="3">
        <v>1.09602742756465</v>
      </c>
      <c r="V5" s="2">
        <v>166.705771732584</v>
      </c>
      <c r="Y5" s="4">
        <v>-4.7514907455401899E-2</v>
      </c>
      <c r="AC5" s="4">
        <f t="shared" si="0"/>
        <v>-1.6949558313773205E-2</v>
      </c>
      <c r="AD5" s="4">
        <f t="shared" si="1"/>
        <v>-1.9004279229564797E-2</v>
      </c>
      <c r="AE5" s="4"/>
    </row>
    <row r="6" spans="1:55" x14ac:dyDescent="0.25">
      <c r="A6" s="1">
        <v>46030</v>
      </c>
      <c r="B6" s="2">
        <v>153.18</v>
      </c>
      <c r="C6" s="2">
        <v>160.16999999999999</v>
      </c>
      <c r="D6" s="3">
        <v>1.04563258911084</v>
      </c>
      <c r="E6" s="3">
        <v>1.09612685956696</v>
      </c>
      <c r="H6" s="2">
        <v>167.904712348467</v>
      </c>
      <c r="K6" s="4">
        <v>-4.7160878908883298E-2</v>
      </c>
      <c r="N6" s="2">
        <v>0</v>
      </c>
      <c r="O6" s="2">
        <v>0</v>
      </c>
      <c r="P6" s="2">
        <v>153.18</v>
      </c>
      <c r="Q6" s="2">
        <v>160.16999999999999</v>
      </c>
      <c r="R6" s="3">
        <v>1.04563258911084</v>
      </c>
      <c r="S6" s="3">
        <v>1.09602742756465</v>
      </c>
      <c r="V6" s="2">
        <v>167.88948135435399</v>
      </c>
      <c r="Y6" s="4">
        <v>-4.70701626641781E-2</v>
      </c>
      <c r="AC6" s="4">
        <f t="shared" si="0"/>
        <v>7.0755012162002804E-3</v>
      </c>
      <c r="AD6" s="4">
        <f t="shared" si="1"/>
        <v>7.5202460074240913E-3</v>
      </c>
      <c r="AE6" s="4"/>
    </row>
    <row r="7" spans="1:55" x14ac:dyDescent="0.25">
      <c r="A7" s="1">
        <v>46031</v>
      </c>
      <c r="B7" s="2">
        <v>154.65</v>
      </c>
      <c r="C7" s="2">
        <v>161.93</v>
      </c>
      <c r="D7" s="3">
        <v>1.04707403815066</v>
      </c>
      <c r="E7" s="3">
        <v>1.09612685956696</v>
      </c>
      <c r="H7" s="2">
        <v>169.51601883203</v>
      </c>
      <c r="K7" s="4">
        <v>-4.5783285653339598E-2</v>
      </c>
      <c r="N7" s="2">
        <v>0</v>
      </c>
      <c r="O7" s="2">
        <v>0</v>
      </c>
      <c r="P7" s="2">
        <v>154.65</v>
      </c>
      <c r="Q7" s="2">
        <v>161.93</v>
      </c>
      <c r="R7" s="3">
        <v>1.04707403815066</v>
      </c>
      <c r="S7" s="3">
        <v>1.09602742756465</v>
      </c>
      <c r="V7" s="2">
        <v>169.500641672874</v>
      </c>
      <c r="Y7" s="4">
        <v>-4.5692569408634399E-2</v>
      </c>
      <c r="AC7" s="4">
        <f t="shared" si="0"/>
        <v>9.5507986496311051E-3</v>
      </c>
      <c r="AD7" s="4">
        <f t="shared" si="1"/>
        <v>1.0928391905175057E-2</v>
      </c>
      <c r="AE7" s="4"/>
    </row>
    <row r="8" spans="1:55" x14ac:dyDescent="0.25">
      <c r="A8" s="1">
        <v>46034</v>
      </c>
      <c r="B8" s="2">
        <v>154.74</v>
      </c>
      <c r="C8" s="2">
        <v>163.16999999999999</v>
      </c>
      <c r="D8" s="3">
        <v>1.0544784800310101</v>
      </c>
      <c r="E8" s="3">
        <v>1.09612685956696</v>
      </c>
      <c r="H8" s="2">
        <v>169.614670249391</v>
      </c>
      <c r="K8" s="4">
        <v>-3.8736616625969701E-2</v>
      </c>
      <c r="N8" s="2">
        <v>0</v>
      </c>
      <c r="O8" s="2">
        <v>0</v>
      </c>
      <c r="P8" s="2">
        <v>154.74</v>
      </c>
      <c r="Q8" s="2">
        <v>163.16999999999999</v>
      </c>
      <c r="R8" s="3">
        <v>1.0544784800310101</v>
      </c>
      <c r="S8" s="3">
        <v>1.09602742756465</v>
      </c>
      <c r="V8" s="2">
        <v>169.59928414135501</v>
      </c>
      <c r="Y8" s="4">
        <v>-3.86459003812646E-2</v>
      </c>
      <c r="AC8" s="4">
        <f t="shared" si="0"/>
        <v>5.8178999022972589E-4</v>
      </c>
      <c r="AD8" s="4">
        <f t="shared" si="1"/>
        <v>7.6284590175994408E-3</v>
      </c>
      <c r="AE8" s="4"/>
    </row>
    <row r="9" spans="1:55" x14ac:dyDescent="0.25">
      <c r="A9" s="1">
        <v>46035</v>
      </c>
      <c r="B9" s="2">
        <v>154.24</v>
      </c>
      <c r="C9" s="2">
        <v>164.01</v>
      </c>
      <c r="D9" s="3">
        <v>1.06334284232365</v>
      </c>
      <c r="E9" s="3">
        <v>1.09612685956696</v>
      </c>
      <c r="H9" s="2">
        <v>169.06660681960801</v>
      </c>
      <c r="K9" s="4">
        <v>-3.0365358894858301E-2</v>
      </c>
      <c r="N9" s="2">
        <v>0</v>
      </c>
      <c r="O9" s="2">
        <v>0</v>
      </c>
      <c r="P9" s="2">
        <v>154.24</v>
      </c>
      <c r="Q9" s="2">
        <v>164.01</v>
      </c>
      <c r="R9" s="3">
        <v>1.06334284232365</v>
      </c>
      <c r="S9" s="3">
        <v>1.09602742756465</v>
      </c>
      <c r="V9" s="2">
        <v>169.05127042757201</v>
      </c>
      <c r="Y9" s="4">
        <v>-3.0274642650153099E-2</v>
      </c>
      <c r="AC9" s="4">
        <f t="shared" si="0"/>
        <v>-3.2364582590728892E-3</v>
      </c>
      <c r="AD9" s="4">
        <f t="shared" si="1"/>
        <v>5.1347994720384402E-3</v>
      </c>
      <c r="AE9" s="4"/>
      <c r="AN9" s="13">
        <f>AVERAGE(AN22:AN200)</f>
        <v>3.5322700262352256E-4</v>
      </c>
      <c r="AY9" s="13">
        <f>AVERAGE(AY22:AY200)</f>
        <v>4.540893639965623E-5</v>
      </c>
      <c r="BB9" s="13">
        <f>AVERAGE(BB22:BB200)</f>
        <v>3.9863593902317865E-4</v>
      </c>
    </row>
    <row r="10" spans="1:55" x14ac:dyDescent="0.25">
      <c r="A10" s="1">
        <v>46036</v>
      </c>
      <c r="B10" s="2">
        <v>154.65</v>
      </c>
      <c r="C10" s="2">
        <v>164.27</v>
      </c>
      <c r="D10" s="3">
        <v>1.0622049789848</v>
      </c>
      <c r="E10" s="3">
        <v>1.09612685956696</v>
      </c>
      <c r="H10" s="2">
        <v>169.51601883203</v>
      </c>
      <c r="K10" s="4">
        <v>-3.1436013185610401E-2</v>
      </c>
      <c r="N10" s="2">
        <v>0</v>
      </c>
      <c r="O10" s="2">
        <v>0</v>
      </c>
      <c r="P10" s="2">
        <v>154.65</v>
      </c>
      <c r="Q10" s="2">
        <v>164.27</v>
      </c>
      <c r="R10" s="3">
        <v>1.0622049789848</v>
      </c>
      <c r="S10" s="3">
        <v>1.09602742756465</v>
      </c>
      <c r="V10" s="2">
        <v>169.500641672874</v>
      </c>
      <c r="Y10" s="4">
        <v>-3.1345296940905203E-2</v>
      </c>
      <c r="AC10" s="4">
        <f t="shared" si="0"/>
        <v>2.6546682688431853E-3</v>
      </c>
      <c r="AD10" s="4">
        <f t="shared" si="1"/>
        <v>1.5840139780909585E-3</v>
      </c>
      <c r="AE10" s="4"/>
      <c r="AF10" s="10"/>
      <c r="AN10" s="13">
        <f>STDEV(AN22:AN200)</f>
        <v>1.9344791603132341E-3</v>
      </c>
      <c r="AQ10" s="10"/>
      <c r="AY10" s="13">
        <f>STDEV(AY22:AY200)</f>
        <v>2.2294881630831576E-3</v>
      </c>
      <c r="BB10" s="13">
        <f>STDEV(BB22:BB200)</f>
        <v>2.9462702469517034E-3</v>
      </c>
    </row>
    <row r="11" spans="1:55" x14ac:dyDescent="0.25">
      <c r="A11" s="1">
        <v>46037</v>
      </c>
      <c r="B11" s="2">
        <v>155.63999999999999</v>
      </c>
      <c r="C11" s="2">
        <v>165.78</v>
      </c>
      <c r="D11" s="3">
        <v>1.0651503469545101</v>
      </c>
      <c r="E11" s="3">
        <v>1.09612685956696</v>
      </c>
      <c r="F11" s="3">
        <v>1.0531474617957599</v>
      </c>
      <c r="H11" s="2">
        <v>170.601184423001</v>
      </c>
      <c r="K11" s="4">
        <v>-2.8666969560612699E-2</v>
      </c>
      <c r="N11" s="2">
        <v>0</v>
      </c>
      <c r="O11" s="2">
        <v>0</v>
      </c>
      <c r="P11" s="2">
        <v>155.63999999999999</v>
      </c>
      <c r="Q11" s="2">
        <v>165.78</v>
      </c>
      <c r="R11" s="3">
        <v>1.0651503469545101</v>
      </c>
      <c r="S11" s="3">
        <v>1.09602742756465</v>
      </c>
      <c r="T11" s="3">
        <v>1.0531474617957599</v>
      </c>
      <c r="V11" s="2">
        <v>170.585708826163</v>
      </c>
      <c r="Y11" s="4">
        <v>-2.8576253315907602E-2</v>
      </c>
      <c r="AC11" s="4">
        <f t="shared" si="0"/>
        <v>6.3811489852739723E-3</v>
      </c>
      <c r="AD11" s="4">
        <f t="shared" si="1"/>
        <v>9.1501926102717322E-3</v>
      </c>
      <c r="AE11" s="4"/>
      <c r="AN11">
        <f>SQRT(252)*AN9/AN10</f>
        <v>2.8986121674526895</v>
      </c>
      <c r="AY11">
        <f>SQRT(252)*AY9/AY10</f>
        <v>0.32332287294307904</v>
      </c>
      <c r="BB11">
        <f>SQRT(252)*BB9/BB10</f>
        <v>2.147850950331363</v>
      </c>
    </row>
    <row r="12" spans="1:55" x14ac:dyDescent="0.25">
      <c r="A12" s="1">
        <v>46038</v>
      </c>
      <c r="B12" s="2">
        <v>156.38</v>
      </c>
      <c r="C12" s="2">
        <v>166.9</v>
      </c>
      <c r="D12" s="3">
        <v>1.0672720296713101</v>
      </c>
      <c r="E12" s="3">
        <v>1.09612685956696</v>
      </c>
      <c r="F12" s="3">
        <v>1.0546318428323</v>
      </c>
      <c r="H12" s="2">
        <v>171.41231829908099</v>
      </c>
      <c r="I12" s="2">
        <v>164.69120007562</v>
      </c>
      <c r="K12" s="4">
        <v>-2.6677041636218798E-2</v>
      </c>
      <c r="L12" s="4">
        <v>1.33226249321456E-2</v>
      </c>
      <c r="N12" s="2">
        <v>0</v>
      </c>
      <c r="O12" s="2">
        <v>0</v>
      </c>
      <c r="P12" s="2">
        <v>156.38</v>
      </c>
      <c r="Q12" s="2">
        <v>166.9</v>
      </c>
      <c r="R12" s="3">
        <v>1.0672720296713101</v>
      </c>
      <c r="S12" s="3">
        <v>1.09602742756465</v>
      </c>
      <c r="T12" s="3">
        <v>1.0546318428323</v>
      </c>
      <c r="V12" s="2">
        <v>171.39676912256101</v>
      </c>
      <c r="W12" s="2">
        <v>164.69120007562</v>
      </c>
      <c r="Y12" s="4">
        <v>-2.65863253915136E-2</v>
      </c>
      <c r="Z12" s="4">
        <v>1.33226249321456E-2</v>
      </c>
      <c r="AC12" s="4">
        <f t="shared" si="0"/>
        <v>4.7432945800152792E-3</v>
      </c>
      <c r="AD12" s="4">
        <f t="shared" si="1"/>
        <v>6.7332225044092996E-3</v>
      </c>
      <c r="AE12" s="4"/>
    </row>
    <row r="13" spans="1:55" x14ac:dyDescent="0.25">
      <c r="A13" s="1">
        <v>46042</v>
      </c>
      <c r="B13" s="2">
        <v>152.99</v>
      </c>
      <c r="C13" s="2">
        <v>163.53</v>
      </c>
      <c r="D13" s="3">
        <v>1.0688933917249399</v>
      </c>
      <c r="E13" s="3">
        <v>1.09612685956696</v>
      </c>
      <c r="F13" s="3">
        <v>1.0566533738305499</v>
      </c>
      <c r="H13" s="2">
        <v>167.69644824514901</v>
      </c>
      <c r="I13" s="2">
        <v>161.348125634914</v>
      </c>
      <c r="K13" s="4">
        <v>-2.51590296426287E-2</v>
      </c>
      <c r="L13" s="4">
        <v>1.3432158079129199E-2</v>
      </c>
      <c r="N13" s="2">
        <v>0</v>
      </c>
      <c r="O13" s="2">
        <v>0</v>
      </c>
      <c r="P13" s="2">
        <v>152.99</v>
      </c>
      <c r="Q13" s="2">
        <v>163.53</v>
      </c>
      <c r="R13" s="3">
        <v>1.0688933917249399</v>
      </c>
      <c r="S13" s="3">
        <v>1.09602742756465</v>
      </c>
      <c r="T13" s="3">
        <v>1.0566533738305499</v>
      </c>
      <c r="V13" s="2">
        <v>167.68123614311699</v>
      </c>
      <c r="W13" s="2">
        <v>161.348125634914</v>
      </c>
      <c r="Y13" s="4">
        <v>-2.5068313397923401E-2</v>
      </c>
      <c r="Z13" s="4">
        <v>1.3432158079129199E-2</v>
      </c>
      <c r="AC13" s="4">
        <f t="shared" si="0"/>
        <v>-2.1916382917080247E-2</v>
      </c>
      <c r="AD13" s="4">
        <f t="shared" si="1"/>
        <v>-2.0398370923490207E-2</v>
      </c>
      <c r="AE13" s="4"/>
    </row>
    <row r="14" spans="1:55" x14ac:dyDescent="0.25">
      <c r="A14" s="1">
        <v>46043</v>
      </c>
      <c r="B14" s="2">
        <v>155.33000000000001</v>
      </c>
      <c r="C14" s="2">
        <v>166.36</v>
      </c>
      <c r="D14" s="3">
        <v>1.0710101075130301</v>
      </c>
      <c r="E14" s="3">
        <v>1.09612685956696</v>
      </c>
      <c r="F14" s="3">
        <v>1.0590226457324701</v>
      </c>
      <c r="H14" s="2">
        <v>170.261385096536</v>
      </c>
      <c r="I14" s="2">
        <v>164.1299685571</v>
      </c>
      <c r="K14" s="4">
        <v>-2.31807007327452E-2</v>
      </c>
      <c r="L14" s="4">
        <v>1.34955097040246E-2</v>
      </c>
      <c r="N14" s="2">
        <v>0</v>
      </c>
      <c r="O14" s="2">
        <v>0</v>
      </c>
      <c r="P14" s="2">
        <v>155.33000000000001</v>
      </c>
      <c r="Q14" s="2">
        <v>166.36</v>
      </c>
      <c r="R14" s="3">
        <v>1.0710101075130301</v>
      </c>
      <c r="S14" s="3">
        <v>1.09602742756465</v>
      </c>
      <c r="T14" s="3">
        <v>1.0590226457324701</v>
      </c>
      <c r="V14" s="2">
        <v>170.24594032361799</v>
      </c>
      <c r="W14" s="2">
        <v>164.1299685571</v>
      </c>
      <c r="Y14" s="4">
        <v>-2.3089984488040002E-2</v>
      </c>
      <c r="Z14" s="4">
        <v>1.34955097040246E-2</v>
      </c>
      <c r="AC14" s="4">
        <f t="shared" si="0"/>
        <v>1.5179326220528221E-2</v>
      </c>
      <c r="AD14" s="4">
        <f t="shared" si="1"/>
        <v>1.7157655130411897E-2</v>
      </c>
      <c r="AE14" s="4"/>
    </row>
    <row r="15" spans="1:55" x14ac:dyDescent="0.25">
      <c r="A15" s="1">
        <v>46044</v>
      </c>
      <c r="B15" s="2">
        <v>155.44</v>
      </c>
      <c r="C15" s="2">
        <v>165.5</v>
      </c>
      <c r="D15" s="3">
        <v>1.06471950591868</v>
      </c>
      <c r="E15" s="3">
        <v>1.09612685956696</v>
      </c>
      <c r="F15" s="3">
        <v>1.06097783103834</v>
      </c>
      <c r="H15" s="2">
        <v>170.38195905108799</v>
      </c>
      <c r="I15" s="2">
        <v>164.61448005265601</v>
      </c>
      <c r="K15" s="4">
        <v>-2.9071539859707399E-2</v>
      </c>
      <c r="L15" s="4">
        <v>5.36493928508445E-3</v>
      </c>
      <c r="N15" s="2">
        <v>0</v>
      </c>
      <c r="O15" s="2">
        <v>0</v>
      </c>
      <c r="P15" s="2">
        <v>155.44</v>
      </c>
      <c r="Q15" s="2">
        <v>165.5</v>
      </c>
      <c r="R15" s="3">
        <v>1.06471950591868</v>
      </c>
      <c r="S15" s="3">
        <v>1.09602742756465</v>
      </c>
      <c r="T15" s="3">
        <v>1.06097783103834</v>
      </c>
      <c r="V15" s="2">
        <v>170.36650334065001</v>
      </c>
      <c r="W15" s="2">
        <v>164.61448005265601</v>
      </c>
      <c r="Y15" s="4">
        <v>-2.8980823615002201E-2</v>
      </c>
      <c r="Z15" s="4">
        <v>5.36493928508445E-3</v>
      </c>
      <c r="AC15" s="4">
        <f t="shared" si="0"/>
        <v>7.0791906936879987E-4</v>
      </c>
      <c r="AD15" s="4">
        <f t="shared" si="1"/>
        <v>-5.1829200575934618E-3</v>
      </c>
      <c r="AE15" s="4"/>
    </row>
    <row r="16" spans="1:55" x14ac:dyDescent="0.25">
      <c r="A16" s="1">
        <v>46045</v>
      </c>
      <c r="B16" s="2">
        <v>153.94</v>
      </c>
      <c r="C16" s="2">
        <v>164.22</v>
      </c>
      <c r="D16" s="3">
        <v>1.0667792646485601</v>
      </c>
      <c r="E16" s="3">
        <v>1.09612685956696</v>
      </c>
      <c r="F16" s="3">
        <v>1.06309249859211</v>
      </c>
      <c r="H16" s="2">
        <v>168.73776876173699</v>
      </c>
      <c r="I16" s="2">
        <v>163.326927310043</v>
      </c>
      <c r="K16" s="4">
        <v>-2.7138853433168901E-2</v>
      </c>
      <c r="L16" s="4">
        <v>5.4531111639813104E-3</v>
      </c>
      <c r="N16" s="2">
        <v>0</v>
      </c>
      <c r="O16" s="2">
        <v>0</v>
      </c>
      <c r="P16" s="2">
        <v>153.94</v>
      </c>
      <c r="Q16" s="2">
        <v>164.22</v>
      </c>
      <c r="R16" s="3">
        <v>1.0667792646485601</v>
      </c>
      <c r="S16" s="3">
        <v>1.09602742756465</v>
      </c>
      <c r="T16" s="3">
        <v>1.06309249859211</v>
      </c>
      <c r="V16" s="2">
        <v>168.72246219930301</v>
      </c>
      <c r="W16" s="2">
        <v>163.326927310043</v>
      </c>
      <c r="Y16" s="4">
        <v>-2.7048137188463699E-2</v>
      </c>
      <c r="Z16" s="4">
        <v>5.4531111639813104E-3</v>
      </c>
      <c r="AC16" s="4">
        <f t="shared" si="0"/>
        <v>-9.6968889630132307E-3</v>
      </c>
      <c r="AD16" s="4">
        <f t="shared" si="1"/>
        <v>-7.7642025364749387E-3</v>
      </c>
      <c r="AE16" s="4"/>
    </row>
    <row r="17" spans="1:55" x14ac:dyDescent="0.25">
      <c r="A17" s="1">
        <v>46048</v>
      </c>
      <c r="B17" s="2">
        <v>154.13999999999999</v>
      </c>
      <c r="C17" s="2">
        <v>164.38</v>
      </c>
      <c r="D17" s="3">
        <v>1.06643311275463</v>
      </c>
      <c r="E17" s="3">
        <v>1.09612685956696</v>
      </c>
      <c r="F17" s="3">
        <v>1.0650284060525099</v>
      </c>
      <c r="H17" s="2">
        <v>168.95699413365099</v>
      </c>
      <c r="I17" s="2">
        <v>163.86507773298899</v>
      </c>
      <c r="K17" s="4">
        <v>-2.7463389237133401E-2</v>
      </c>
      <c r="L17" s="4">
        <v>3.1374282469156002E-3</v>
      </c>
      <c r="N17" s="2">
        <v>0</v>
      </c>
      <c r="O17" s="2">
        <v>0</v>
      </c>
      <c r="P17" s="2">
        <v>154.13999999999999</v>
      </c>
      <c r="Q17" s="2">
        <v>164.38</v>
      </c>
      <c r="R17" s="3">
        <v>1.06643311275463</v>
      </c>
      <c r="S17" s="3">
        <v>1.09602742756465</v>
      </c>
      <c r="T17" s="3">
        <v>1.0650284060525099</v>
      </c>
      <c r="V17" s="2">
        <v>168.941667684816</v>
      </c>
      <c r="W17" s="2">
        <v>163.86507773298899</v>
      </c>
      <c r="Y17" s="4">
        <v>-2.73726729924283E-2</v>
      </c>
      <c r="Z17" s="4">
        <v>3.1374282469156002E-3</v>
      </c>
      <c r="AC17" s="4">
        <f t="shared" si="0"/>
        <v>1.2983642436757827E-3</v>
      </c>
      <c r="AD17" s="4">
        <f t="shared" si="1"/>
        <v>9.7382843971125107E-4</v>
      </c>
      <c r="AE17" s="4"/>
    </row>
    <row r="18" spans="1:55" x14ac:dyDescent="0.25">
      <c r="A18" s="1">
        <v>46049</v>
      </c>
      <c r="B18" s="2">
        <v>154.16</v>
      </c>
      <c r="C18" s="2">
        <v>165.06</v>
      </c>
      <c r="D18" s="3">
        <v>1.0707057602490899</v>
      </c>
      <c r="E18" s="3">
        <v>1.09612685956696</v>
      </c>
      <c r="F18" s="3">
        <v>1.0666511340743201</v>
      </c>
      <c r="H18" s="2">
        <v>168.97891667084201</v>
      </c>
      <c r="I18" s="2">
        <v>164.18477907705599</v>
      </c>
      <c r="K18" s="4">
        <v>-2.3464909549213001E-2</v>
      </c>
      <c r="L18" s="4">
        <v>5.3165489029582697E-3</v>
      </c>
      <c r="N18" s="2">
        <v>0</v>
      </c>
      <c r="O18" s="2">
        <v>0</v>
      </c>
      <c r="P18" s="2">
        <v>154.16</v>
      </c>
      <c r="Q18" s="2">
        <v>165.06</v>
      </c>
      <c r="R18" s="3">
        <v>1.0707057602490899</v>
      </c>
      <c r="S18" s="3">
        <v>1.09602742756465</v>
      </c>
      <c r="T18" s="3">
        <v>1.0666511340743201</v>
      </c>
      <c r="V18" s="2">
        <v>168.96358823336701</v>
      </c>
      <c r="W18" s="2">
        <v>164.18477907705599</v>
      </c>
      <c r="Y18" s="4">
        <v>-2.3374193304507799E-2</v>
      </c>
      <c r="Z18" s="4">
        <v>5.3165489029582697E-3</v>
      </c>
      <c r="AC18" s="4">
        <f t="shared" si="0"/>
        <v>1.297437562638226E-4</v>
      </c>
      <c r="AD18" s="4">
        <f t="shared" si="1"/>
        <v>4.1282234441843433E-3</v>
      </c>
      <c r="AE18" s="4"/>
    </row>
    <row r="19" spans="1:55" x14ac:dyDescent="0.25">
      <c r="A19" s="1">
        <v>46050</v>
      </c>
      <c r="B19" s="2">
        <v>153.47999999999999</v>
      </c>
      <c r="C19" s="2">
        <v>164.14</v>
      </c>
      <c r="D19" s="3">
        <v>1.06945530362262</v>
      </c>
      <c r="E19" s="3">
        <v>1.09612685956696</v>
      </c>
      <c r="F19" s="3">
        <v>1.06726238020422</v>
      </c>
      <c r="H19" s="2">
        <v>168.233550406337</v>
      </c>
      <c r="I19" s="2">
        <v>163.709616057727</v>
      </c>
      <c r="K19" s="4">
        <v>-2.4633472784826398E-2</v>
      </c>
      <c r="L19" s="4">
        <v>2.6254975965877398E-3</v>
      </c>
      <c r="N19" s="2">
        <v>0</v>
      </c>
      <c r="O19" s="2">
        <v>0</v>
      </c>
      <c r="P19" s="2">
        <v>153.47999999999999</v>
      </c>
      <c r="Q19" s="2">
        <v>164.14</v>
      </c>
      <c r="R19" s="3">
        <v>1.06945530362262</v>
      </c>
      <c r="S19" s="3">
        <v>1.09602742756465</v>
      </c>
      <c r="T19" s="3">
        <v>1.06726238020422</v>
      </c>
      <c r="V19" s="2">
        <v>168.21828958262299</v>
      </c>
      <c r="W19" s="2">
        <v>163.709616057727</v>
      </c>
      <c r="Y19" s="4">
        <v>-2.45427565401211E-2</v>
      </c>
      <c r="Z19" s="4">
        <v>2.6254975965877398E-3</v>
      </c>
      <c r="AC19" s="4">
        <f t="shared" si="0"/>
        <v>-4.4207587273594083E-3</v>
      </c>
      <c r="AD19" s="4">
        <f t="shared" si="1"/>
        <v>-5.5893219629726942E-3</v>
      </c>
      <c r="AE19" s="4"/>
    </row>
    <row r="20" spans="1:55" x14ac:dyDescent="0.25">
      <c r="A20" s="1">
        <v>46051</v>
      </c>
      <c r="B20" s="2">
        <v>154.87</v>
      </c>
      <c r="C20" s="2">
        <v>165.86</v>
      </c>
      <c r="D20" s="3">
        <v>1.07096274294569</v>
      </c>
      <c r="E20" s="3">
        <v>1.09612685956696</v>
      </c>
      <c r="F20" s="3">
        <v>1.0681381566003101</v>
      </c>
      <c r="H20" s="2">
        <v>169.75716674113499</v>
      </c>
      <c r="I20" s="2">
        <v>165.28692482222701</v>
      </c>
      <c r="K20" s="4">
        <v>-2.32249259126657E-2</v>
      </c>
      <c r="L20" s="4">
        <v>3.46115700866673E-3</v>
      </c>
      <c r="N20" s="2">
        <v>0</v>
      </c>
      <c r="O20" s="2">
        <v>0</v>
      </c>
      <c r="P20" s="2">
        <v>154.87</v>
      </c>
      <c r="Q20" s="2">
        <v>165.86</v>
      </c>
      <c r="R20" s="3">
        <v>1.07096274294569</v>
      </c>
      <c r="S20" s="3">
        <v>1.09602742756465</v>
      </c>
      <c r="T20" s="3">
        <v>1.0681381566003101</v>
      </c>
      <c r="V20" s="2">
        <v>169.74176770693799</v>
      </c>
      <c r="W20" s="2">
        <v>165.28692482222701</v>
      </c>
      <c r="Y20" s="4">
        <v>-2.3134209667960499E-2</v>
      </c>
      <c r="Z20" s="4">
        <v>3.46115700866673E-3</v>
      </c>
      <c r="AC20" s="4">
        <f t="shared" si="0"/>
        <v>9.0157899493314431E-3</v>
      </c>
      <c r="AD20" s="4">
        <f t="shared" si="1"/>
        <v>1.0424336821492202E-2</v>
      </c>
      <c r="AE20" s="4"/>
    </row>
    <row r="21" spans="1:55" x14ac:dyDescent="0.25">
      <c r="A21" s="1">
        <v>46052</v>
      </c>
      <c r="B21" s="2">
        <v>153.88999999999999</v>
      </c>
      <c r="C21" s="2">
        <v>165.44</v>
      </c>
      <c r="D21" s="3">
        <v>1.07505360972122</v>
      </c>
      <c r="E21" s="3">
        <v>1.09612685956696</v>
      </c>
      <c r="F21" s="3">
        <v>1.06912848287698</v>
      </c>
      <c r="G21" s="3">
        <v>1.0611379723363701</v>
      </c>
      <c r="H21" s="2">
        <v>168.68296241875899</v>
      </c>
      <c r="I21" s="2">
        <v>164.375780919221</v>
      </c>
      <c r="K21" s="4">
        <v>-1.94123997633362E-2</v>
      </c>
      <c r="L21" s="4">
        <v>6.4534375599485001E-3</v>
      </c>
      <c r="N21" s="2">
        <v>0</v>
      </c>
      <c r="O21" s="2">
        <v>0</v>
      </c>
      <c r="P21" s="2">
        <v>153.88999999999999</v>
      </c>
      <c r="Q21" s="2">
        <v>165.44</v>
      </c>
      <c r="R21" s="3">
        <v>1.07505360972122</v>
      </c>
      <c r="S21" s="3">
        <v>1.09602742756465</v>
      </c>
      <c r="T21" s="3">
        <v>1.06912848287698</v>
      </c>
      <c r="U21" s="3">
        <v>1.0611379723363701</v>
      </c>
      <c r="V21" s="2">
        <v>168.667660827925</v>
      </c>
      <c r="W21" s="2">
        <v>164.375780919221</v>
      </c>
      <c r="Y21" s="4">
        <v>-1.9321683518631099E-2</v>
      </c>
      <c r="Z21" s="4">
        <v>6.4534375599485001E-3</v>
      </c>
      <c r="AC21" s="4">
        <f t="shared" si="0"/>
        <v>-6.3479938523228361E-3</v>
      </c>
      <c r="AD21" s="4">
        <f t="shared" si="1"/>
        <v>-2.535467702993466E-3</v>
      </c>
      <c r="AE21" s="4"/>
      <c r="AK21" s="12">
        <v>0</v>
      </c>
      <c r="AV21" s="12">
        <v>0</v>
      </c>
    </row>
    <row r="22" spans="1:55" x14ac:dyDescent="0.25">
      <c r="A22" s="1">
        <v>46055</v>
      </c>
      <c r="B22" s="2">
        <v>156.16</v>
      </c>
      <c r="C22" s="2">
        <v>167.53</v>
      </c>
      <c r="D22" s="3">
        <v>1.0728099385245899</v>
      </c>
      <c r="E22" s="3">
        <v>1.09612685956696</v>
      </c>
      <c r="F22" s="3">
        <v>1.06968227376231</v>
      </c>
      <c r="G22" s="3">
        <v>1.0621570582972999</v>
      </c>
      <c r="H22" s="2">
        <v>171.171170389976</v>
      </c>
      <c r="I22" s="2">
        <v>166.955103886069</v>
      </c>
      <c r="J22" s="2">
        <v>165.70730576004701</v>
      </c>
      <c r="K22" s="4">
        <v>-2.1501612566981701E-2</v>
      </c>
      <c r="L22" s="4">
        <v>3.4375024379406098E-3</v>
      </c>
      <c r="M22" s="4">
        <v>1.09394259609386E-2</v>
      </c>
      <c r="N22" s="2">
        <v>0</v>
      </c>
      <c r="O22" s="2">
        <v>0</v>
      </c>
      <c r="P22" s="2">
        <v>156.16</v>
      </c>
      <c r="Q22" s="2">
        <v>167.53</v>
      </c>
      <c r="R22" s="3">
        <v>1.0728099385245899</v>
      </c>
      <c r="S22" s="3">
        <v>1.09602742756465</v>
      </c>
      <c r="T22" s="3">
        <v>1.06968227376231</v>
      </c>
      <c r="U22" s="3">
        <v>1.0621570582972999</v>
      </c>
      <c r="V22" s="2">
        <v>171.15564308849599</v>
      </c>
      <c r="W22" s="2">
        <v>166.955103886069</v>
      </c>
      <c r="X22" s="2">
        <v>165.70730576004701</v>
      </c>
      <c r="Y22" s="4">
        <v>-2.1410896322276399E-2</v>
      </c>
      <c r="Z22" s="4">
        <v>3.4375024379406098E-3</v>
      </c>
      <c r="AA22" s="4">
        <v>1.09394259609386E-2</v>
      </c>
      <c r="AC22" s="4">
        <f t="shared" si="0"/>
        <v>1.4643061189022047E-2</v>
      </c>
      <c r="AD22" s="4">
        <f t="shared" si="1"/>
        <v>1.255384838537672E-2</v>
      </c>
      <c r="AE22" s="4"/>
      <c r="AF22" s="4"/>
      <c r="AH22">
        <f>IF($AA22&lt;AG$1,1,0)</f>
        <v>0</v>
      </c>
      <c r="AI22">
        <f>IF($AA22&gt;AG$2,1,0)</f>
        <v>1</v>
      </c>
      <c r="AJ22">
        <f>AK21</f>
        <v>0</v>
      </c>
      <c r="AK22">
        <f t="shared" ref="AK22:AK85" si="2">IF(AH21,1,IF(AI21,0,AJ21))</f>
        <v>0</v>
      </c>
      <c r="AL22" s="4">
        <f>-AK22*$AC22</f>
        <v>0</v>
      </c>
      <c r="AM22" s="4">
        <f>AK22*$AD22</f>
        <v>0</v>
      </c>
      <c r="AN22" s="4">
        <f>AL22+AM22</f>
        <v>0</v>
      </c>
      <c r="AO22" s="13">
        <f>AO21+AN22</f>
        <v>0</v>
      </c>
      <c r="AQ22" s="4"/>
      <c r="AS22">
        <f>IF($AA22&gt;AR$1,1,0)</f>
        <v>1</v>
      </c>
      <c r="AT22">
        <f>IF($AA22&lt;AR$2,1,0)</f>
        <v>0</v>
      </c>
      <c r="AU22">
        <f>AV21</f>
        <v>0</v>
      </c>
      <c r="AV22">
        <f>IF(AS21,1,IF(AT21,0,AU21))</f>
        <v>0</v>
      </c>
      <c r="AW22" s="4">
        <f>AV22*$AC22</f>
        <v>0</v>
      </c>
      <c r="AX22" s="4">
        <f>-AV22*$AD22</f>
        <v>0</v>
      </c>
      <c r="AY22" s="4">
        <f>AW22+AX22</f>
        <v>0</v>
      </c>
      <c r="AZ22" s="13">
        <f>AZ21+AY22</f>
        <v>0</v>
      </c>
      <c r="BB22" s="13">
        <f>AN22+AY22</f>
        <v>0</v>
      </c>
      <c r="BC22" s="13">
        <f>BC21+BB22</f>
        <v>0</v>
      </c>
    </row>
    <row r="23" spans="1:55" x14ac:dyDescent="0.25">
      <c r="A23" s="1">
        <v>46056</v>
      </c>
      <c r="B23" s="2">
        <v>156.35</v>
      </c>
      <c r="C23" s="2">
        <v>168.94</v>
      </c>
      <c r="D23" s="3">
        <v>1.08052446434282</v>
      </c>
      <c r="E23" s="3">
        <v>1.09612685956696</v>
      </c>
      <c r="F23" s="3">
        <v>1.0708453810240901</v>
      </c>
      <c r="G23" s="3">
        <v>1.0637493774273199</v>
      </c>
      <c r="H23" s="2">
        <v>171.37943449329401</v>
      </c>
      <c r="I23" s="2">
        <v>167.24482350273701</v>
      </c>
      <c r="J23" s="2">
        <v>166.06825606478401</v>
      </c>
      <c r="K23" s="4">
        <v>-1.433639121214E-2</v>
      </c>
      <c r="L23" s="4">
        <v>1.00848744262741E-2</v>
      </c>
      <c r="M23" s="4">
        <v>1.7144737341437701E-2</v>
      </c>
      <c r="N23" s="2">
        <v>0</v>
      </c>
      <c r="O23" s="2">
        <v>0</v>
      </c>
      <c r="P23" s="2">
        <v>156.35</v>
      </c>
      <c r="Q23" s="2">
        <v>168.94</v>
      </c>
      <c r="R23" s="3">
        <v>1.08052446434282</v>
      </c>
      <c r="S23" s="3">
        <v>1.09602742756465</v>
      </c>
      <c r="T23" s="3">
        <v>1.0708453810240901</v>
      </c>
      <c r="U23" s="3">
        <v>1.0637493774273199</v>
      </c>
      <c r="V23" s="2">
        <v>171.36388829973399</v>
      </c>
      <c r="W23" s="2">
        <v>167.24482350273701</v>
      </c>
      <c r="X23" s="2">
        <v>166.06825606478401</v>
      </c>
      <c r="Y23" s="4">
        <v>-1.4245674967434801E-2</v>
      </c>
      <c r="Z23" s="4">
        <v>1.00848744262741E-2</v>
      </c>
      <c r="AA23" s="4">
        <v>1.7144737341437701E-2</v>
      </c>
      <c r="AC23" s="4">
        <f t="shared" si="0"/>
        <v>1.2159612390679826E-3</v>
      </c>
      <c r="AD23" s="4">
        <f t="shared" si="1"/>
        <v>8.3811825939095197E-3</v>
      </c>
      <c r="AE23" s="4"/>
      <c r="AF23" s="4"/>
      <c r="AH23">
        <f t="shared" ref="AH23:AH86" si="3">IF(AA23&lt;AG$1,1,0)</f>
        <v>0</v>
      </c>
      <c r="AI23">
        <f t="shared" ref="AI23:AI86" si="4">IF($AA23&gt;AG$2,1,0)</f>
        <v>1</v>
      </c>
      <c r="AJ23">
        <f t="shared" ref="AJ23:AJ86" si="5">AK23</f>
        <v>0</v>
      </c>
      <c r="AK23">
        <f t="shared" si="2"/>
        <v>0</v>
      </c>
      <c r="AL23" s="4">
        <f t="shared" ref="AL23:AL86" si="6">-AK23*$AC23</f>
        <v>0</v>
      </c>
      <c r="AM23" s="4">
        <f t="shared" ref="AM23:AM86" si="7">AK23*$AD23</f>
        <v>0</v>
      </c>
      <c r="AN23" s="4">
        <f t="shared" ref="AN23:AN86" si="8">AL23+AM23</f>
        <v>0</v>
      </c>
      <c r="AO23" s="13">
        <f t="shared" ref="AO23:AO86" si="9">AO22+AN23</f>
        <v>0</v>
      </c>
      <c r="AQ23" s="4"/>
      <c r="AS23">
        <f t="shared" ref="AS23:AS86" si="10">IF($AA23&gt;AR$1,1,0)</f>
        <v>1</v>
      </c>
      <c r="AT23">
        <f t="shared" ref="AT23:AT86" si="11">IF($AA23&lt;AR$2,1,0)</f>
        <v>0</v>
      </c>
      <c r="AU23">
        <f t="shared" ref="AU23:AU86" si="12">AV22</f>
        <v>0</v>
      </c>
      <c r="AV23">
        <f t="shared" ref="AV23:AV86" si="13">IF(AS22,1,IF(AT22,0,AU22))</f>
        <v>1</v>
      </c>
      <c r="AW23" s="4">
        <f t="shared" ref="AW23:AW86" si="14">AV23*$AC23</f>
        <v>1.2159612390679826E-3</v>
      </c>
      <c r="AX23" s="4">
        <f t="shared" ref="AX23:AX86" si="15">-AV23*$AD23</f>
        <v>-8.3811825939095197E-3</v>
      </c>
      <c r="AY23" s="4">
        <f t="shared" ref="AY23:AY86" si="16">AW23+AX23</f>
        <v>-7.1652213548415375E-3</v>
      </c>
      <c r="AZ23" s="13">
        <f t="shared" ref="AZ23:AZ86" si="17">AZ22+AY23</f>
        <v>-7.1652213548415375E-3</v>
      </c>
      <c r="BB23" s="13">
        <f t="shared" ref="BB23:BB86" si="18">AN23+AY23</f>
        <v>-7.1652213548415375E-3</v>
      </c>
      <c r="BC23" s="13">
        <f t="shared" ref="BC23:BC86" si="19">BC22+BB23</f>
        <v>-7.1652213548415375E-3</v>
      </c>
    </row>
    <row r="24" spans="1:55" x14ac:dyDescent="0.25">
      <c r="A24" s="1">
        <v>46057</v>
      </c>
      <c r="B24" s="2">
        <v>157.31</v>
      </c>
      <c r="C24" s="2">
        <v>169.39</v>
      </c>
      <c r="D24" s="3">
        <v>1.0767910495200499</v>
      </c>
      <c r="E24" s="3">
        <v>1.09612685956696</v>
      </c>
      <c r="F24" s="3">
        <v>1.07142347522479</v>
      </c>
      <c r="G24" s="3">
        <v>1.0652230604786299</v>
      </c>
      <c r="H24" s="2">
        <v>172.43171627847801</v>
      </c>
      <c r="I24" s="2">
        <v>168.4546868889</v>
      </c>
      <c r="J24" s="2">
        <v>167.33841456309199</v>
      </c>
      <c r="K24" s="4">
        <v>-1.7797561843763399E-2</v>
      </c>
      <c r="L24" s="4">
        <v>5.5369555121349504E-3</v>
      </c>
      <c r="M24" s="4">
        <v>1.21855521208081E-2</v>
      </c>
      <c r="N24" s="2">
        <v>0</v>
      </c>
      <c r="O24" s="2">
        <v>0</v>
      </c>
      <c r="P24" s="2">
        <v>157.31</v>
      </c>
      <c r="Q24" s="2">
        <v>169.39</v>
      </c>
      <c r="R24" s="3">
        <v>1.0767910495200499</v>
      </c>
      <c r="S24" s="3">
        <v>1.09602742756465</v>
      </c>
      <c r="T24" s="3">
        <v>1.07142347522479</v>
      </c>
      <c r="U24" s="3">
        <v>1.0652230604786299</v>
      </c>
      <c r="V24" s="2">
        <v>172.41607463019599</v>
      </c>
      <c r="W24" s="2">
        <v>168.4546868889</v>
      </c>
      <c r="X24" s="2">
        <v>167.33841456309199</v>
      </c>
      <c r="Y24" s="4">
        <v>-1.7706845599058101E-2</v>
      </c>
      <c r="Z24" s="4">
        <v>5.5369555121349504E-3</v>
      </c>
      <c r="AA24" s="4">
        <v>1.21855521208081E-2</v>
      </c>
      <c r="AC24" s="4">
        <f t="shared" si="0"/>
        <v>6.1212969305630919E-3</v>
      </c>
      <c r="AD24" s="4">
        <f t="shared" si="1"/>
        <v>2.6601262989397571E-3</v>
      </c>
      <c r="AE24" s="4"/>
      <c r="AF24" s="4"/>
      <c r="AH24">
        <f t="shared" si="3"/>
        <v>0</v>
      </c>
      <c r="AI24">
        <f t="shared" si="4"/>
        <v>1</v>
      </c>
      <c r="AJ24">
        <f t="shared" si="5"/>
        <v>0</v>
      </c>
      <c r="AK24">
        <f t="shared" si="2"/>
        <v>0</v>
      </c>
      <c r="AL24" s="4">
        <f t="shared" si="6"/>
        <v>0</v>
      </c>
      <c r="AM24" s="4">
        <f t="shared" si="7"/>
        <v>0</v>
      </c>
      <c r="AN24" s="4">
        <f t="shared" si="8"/>
        <v>0</v>
      </c>
      <c r="AO24" s="13">
        <f t="shared" si="9"/>
        <v>0</v>
      </c>
      <c r="AQ24" s="4"/>
      <c r="AS24">
        <f t="shared" si="10"/>
        <v>1</v>
      </c>
      <c r="AT24">
        <f t="shared" si="11"/>
        <v>0</v>
      </c>
      <c r="AU24">
        <f t="shared" si="12"/>
        <v>1</v>
      </c>
      <c r="AV24">
        <f t="shared" si="13"/>
        <v>1</v>
      </c>
      <c r="AW24" s="4">
        <f t="shared" si="14"/>
        <v>6.1212969305630919E-3</v>
      </c>
      <c r="AX24" s="4">
        <f t="shared" si="15"/>
        <v>-2.6601262989397571E-3</v>
      </c>
      <c r="AY24" s="4">
        <f t="shared" si="16"/>
        <v>3.4611706316233348E-3</v>
      </c>
      <c r="AZ24" s="13">
        <f t="shared" si="17"/>
        <v>-3.7040507232182027E-3</v>
      </c>
      <c r="BB24" s="13">
        <f t="shared" si="18"/>
        <v>3.4611706316233348E-3</v>
      </c>
      <c r="BC24" s="13">
        <f t="shared" si="19"/>
        <v>-3.7040507232182027E-3</v>
      </c>
    </row>
    <row r="25" spans="1:55" x14ac:dyDescent="0.25">
      <c r="A25" s="1">
        <v>46058</v>
      </c>
      <c r="B25" s="2">
        <v>156.19999999999999</v>
      </c>
      <c r="C25" s="2">
        <v>168.37</v>
      </c>
      <c r="D25" s="3">
        <v>1.0779129321382801</v>
      </c>
      <c r="E25" s="3">
        <v>1.09612685956696</v>
      </c>
      <c r="F25" s="3">
        <v>1.07274281784675</v>
      </c>
      <c r="G25" s="3">
        <v>1.0668603244425501</v>
      </c>
      <c r="H25" s="2">
        <v>171.215015464359</v>
      </c>
      <c r="I25" s="2">
        <v>167.35634683011301</v>
      </c>
      <c r="J25" s="2">
        <v>166.38784204676301</v>
      </c>
      <c r="K25" s="4">
        <v>-1.6756228343517501E-2</v>
      </c>
      <c r="L25" s="4">
        <v>6.0385862453376099E-3</v>
      </c>
      <c r="M25" s="4">
        <v>1.18424775747672E-2</v>
      </c>
      <c r="N25" s="2">
        <v>0</v>
      </c>
      <c r="O25" s="2">
        <v>0</v>
      </c>
      <c r="P25" s="2">
        <v>156.19999999999999</v>
      </c>
      <c r="Q25" s="2">
        <v>168.37</v>
      </c>
      <c r="R25" s="3">
        <v>1.0779129321382801</v>
      </c>
      <c r="S25" s="3">
        <v>1.09602742756465</v>
      </c>
      <c r="T25" s="3">
        <v>1.07274281784675</v>
      </c>
      <c r="U25" s="3">
        <v>1.0668603244425501</v>
      </c>
      <c r="V25" s="2">
        <v>171.199484185599</v>
      </c>
      <c r="W25" s="2">
        <v>167.35634683011301</v>
      </c>
      <c r="X25" s="2">
        <v>166.38784204676301</v>
      </c>
      <c r="Y25" s="4">
        <v>-1.6665512098812101E-2</v>
      </c>
      <c r="Z25" s="4">
        <v>6.0385862453376099E-3</v>
      </c>
      <c r="AA25" s="4">
        <v>1.18424775747672E-2</v>
      </c>
      <c r="AC25" s="4">
        <f t="shared" si="0"/>
        <v>-7.0811434288279781E-3</v>
      </c>
      <c r="AD25" s="4">
        <f t="shared" si="1"/>
        <v>-6.0398099285820395E-3</v>
      </c>
      <c r="AE25" s="4"/>
      <c r="AF25" s="4"/>
      <c r="AH25">
        <f t="shared" si="3"/>
        <v>0</v>
      </c>
      <c r="AI25">
        <f t="shared" si="4"/>
        <v>1</v>
      </c>
      <c r="AJ25">
        <f t="shared" si="5"/>
        <v>0</v>
      </c>
      <c r="AK25">
        <f t="shared" si="2"/>
        <v>0</v>
      </c>
      <c r="AL25" s="4">
        <f t="shared" si="6"/>
        <v>0</v>
      </c>
      <c r="AM25" s="4">
        <f t="shared" si="7"/>
        <v>0</v>
      </c>
      <c r="AN25" s="4">
        <f t="shared" si="8"/>
        <v>0</v>
      </c>
      <c r="AO25" s="13">
        <f t="shared" si="9"/>
        <v>0</v>
      </c>
      <c r="AQ25" s="4"/>
      <c r="AS25">
        <f t="shared" si="10"/>
        <v>1</v>
      </c>
      <c r="AT25">
        <f t="shared" si="11"/>
        <v>0</v>
      </c>
      <c r="AU25">
        <f t="shared" si="12"/>
        <v>1</v>
      </c>
      <c r="AV25">
        <f t="shared" si="13"/>
        <v>1</v>
      </c>
      <c r="AW25" s="4">
        <f t="shared" si="14"/>
        <v>-7.0811434288279781E-3</v>
      </c>
      <c r="AX25" s="4">
        <f t="shared" si="15"/>
        <v>6.0398099285820395E-3</v>
      </c>
      <c r="AY25" s="4">
        <f t="shared" si="16"/>
        <v>-1.0413335002459386E-3</v>
      </c>
      <c r="AZ25" s="13">
        <f t="shared" si="17"/>
        <v>-4.7453842234641413E-3</v>
      </c>
      <c r="BB25" s="13">
        <f t="shared" si="18"/>
        <v>-1.0413335002459386E-3</v>
      </c>
      <c r="BC25" s="13">
        <f t="shared" si="19"/>
        <v>-4.7453842234641413E-3</v>
      </c>
    </row>
    <row r="26" spans="1:55" x14ac:dyDescent="0.25">
      <c r="A26" s="1">
        <v>46059</v>
      </c>
      <c r="B26" s="2">
        <v>160.21</v>
      </c>
      <c r="C26" s="2">
        <v>173.18</v>
      </c>
      <c r="D26" s="3">
        <v>1.0809562449285299</v>
      </c>
      <c r="E26" s="3">
        <v>1.09612685956696</v>
      </c>
      <c r="F26" s="3">
        <v>1.07416051587475</v>
      </c>
      <c r="G26" s="3">
        <v>1.06862650723343</v>
      </c>
      <c r="H26" s="2">
        <v>175.610484171222</v>
      </c>
      <c r="I26" s="2">
        <v>171.86412684722899</v>
      </c>
      <c r="J26" s="2">
        <v>170.92169257894099</v>
      </c>
      <c r="K26" s="4">
        <v>-1.39368682466081E-2</v>
      </c>
      <c r="L26" s="4">
        <v>7.6273115796997096E-3</v>
      </c>
      <c r="M26" s="4">
        <v>1.31260025375298E-2</v>
      </c>
      <c r="N26" s="2">
        <v>0</v>
      </c>
      <c r="O26" s="2">
        <v>0</v>
      </c>
      <c r="P26" s="2">
        <v>160.21</v>
      </c>
      <c r="Q26" s="2">
        <v>173.18</v>
      </c>
      <c r="R26" s="3">
        <v>1.0809562449285299</v>
      </c>
      <c r="S26" s="3">
        <v>1.09602742756465</v>
      </c>
      <c r="T26" s="3">
        <v>1.07416051587475</v>
      </c>
      <c r="U26" s="3">
        <v>1.06862650723343</v>
      </c>
      <c r="V26" s="2">
        <v>175.59455417013299</v>
      </c>
      <c r="W26" s="2">
        <v>171.86412684722899</v>
      </c>
      <c r="X26" s="2">
        <v>170.92169257894099</v>
      </c>
      <c r="Y26" s="4">
        <v>-1.38461520019028E-2</v>
      </c>
      <c r="Z26" s="4">
        <v>7.6273115796997096E-3</v>
      </c>
      <c r="AA26" s="4">
        <v>1.31260025375298E-2</v>
      </c>
      <c r="AC26" s="4">
        <f t="shared" si="0"/>
        <v>2.5348217253037389E-2</v>
      </c>
      <c r="AD26" s="4">
        <f t="shared" si="1"/>
        <v>2.8167577349946921E-2</v>
      </c>
      <c r="AE26" s="4"/>
      <c r="AF26" s="4"/>
      <c r="AH26">
        <f t="shared" si="3"/>
        <v>0</v>
      </c>
      <c r="AI26">
        <f t="shared" si="4"/>
        <v>1</v>
      </c>
      <c r="AJ26">
        <f t="shared" si="5"/>
        <v>0</v>
      </c>
      <c r="AK26">
        <f t="shared" si="2"/>
        <v>0</v>
      </c>
      <c r="AL26" s="4">
        <f t="shared" si="6"/>
        <v>0</v>
      </c>
      <c r="AM26" s="4">
        <f t="shared" si="7"/>
        <v>0</v>
      </c>
      <c r="AN26" s="4">
        <f t="shared" si="8"/>
        <v>0</v>
      </c>
      <c r="AO26" s="13">
        <f t="shared" si="9"/>
        <v>0</v>
      </c>
      <c r="AQ26" s="4"/>
      <c r="AS26">
        <f t="shared" si="10"/>
        <v>1</v>
      </c>
      <c r="AT26">
        <f t="shared" si="11"/>
        <v>0</v>
      </c>
      <c r="AU26">
        <f t="shared" si="12"/>
        <v>1</v>
      </c>
      <c r="AV26">
        <f t="shared" si="13"/>
        <v>1</v>
      </c>
      <c r="AW26" s="4">
        <f t="shared" si="14"/>
        <v>2.5348217253037389E-2</v>
      </c>
      <c r="AX26" s="4">
        <f t="shared" si="15"/>
        <v>-2.8167577349946921E-2</v>
      </c>
      <c r="AY26" s="4">
        <f t="shared" si="16"/>
        <v>-2.8193600969095324E-3</v>
      </c>
      <c r="AZ26" s="13">
        <f t="shared" si="17"/>
        <v>-7.5647443203736738E-3</v>
      </c>
      <c r="BB26" s="13">
        <f t="shared" si="18"/>
        <v>-2.8193600969095324E-3</v>
      </c>
      <c r="BC26" s="13">
        <f t="shared" si="19"/>
        <v>-7.5647443203736738E-3</v>
      </c>
    </row>
    <row r="27" spans="1:55" x14ac:dyDescent="0.25">
      <c r="A27" s="1">
        <v>46062</v>
      </c>
      <c r="B27" s="2">
        <v>160.19</v>
      </c>
      <c r="C27" s="2">
        <v>173.7</v>
      </c>
      <c r="D27" s="3">
        <v>1.0843373493975901</v>
      </c>
      <c r="E27" s="3">
        <v>1.09612685956696</v>
      </c>
      <c r="F27" s="3">
        <v>1.0759509395390501</v>
      </c>
      <c r="G27" s="3">
        <v>1.07048967279578</v>
      </c>
      <c r="H27" s="2">
        <v>175.58856163403101</v>
      </c>
      <c r="I27" s="2">
        <v>172.069773037977</v>
      </c>
      <c r="J27" s="2">
        <v>171.18328019372399</v>
      </c>
      <c r="K27" s="4">
        <v>-1.08138670739732E-2</v>
      </c>
      <c r="L27" s="4">
        <v>9.4296214927007595E-3</v>
      </c>
      <c r="M27" s="4">
        <v>1.4594876728535801E-2</v>
      </c>
      <c r="N27" s="2">
        <v>0</v>
      </c>
      <c r="O27" s="2">
        <v>0</v>
      </c>
      <c r="P27" s="2">
        <v>160.19</v>
      </c>
      <c r="Q27" s="2">
        <v>173.7</v>
      </c>
      <c r="R27" s="3">
        <v>1.0843373493975901</v>
      </c>
      <c r="S27" s="3">
        <v>1.09602742756465</v>
      </c>
      <c r="T27" s="3">
        <v>1.0759509395390501</v>
      </c>
      <c r="U27" s="3">
        <v>1.07048967279578</v>
      </c>
      <c r="V27" s="2">
        <v>175.57263362158201</v>
      </c>
      <c r="W27" s="2">
        <v>172.069773037977</v>
      </c>
      <c r="X27" s="2">
        <v>171.18328019372399</v>
      </c>
      <c r="Y27" s="4">
        <v>-1.0723150829268E-2</v>
      </c>
      <c r="Z27" s="4">
        <v>9.4296214927007595E-3</v>
      </c>
      <c r="AA27" s="4">
        <v>1.4594876728535801E-2</v>
      </c>
      <c r="AC27" s="4">
        <f t="shared" si="0"/>
        <v>-1.2484394523091602E-4</v>
      </c>
      <c r="AD27" s="4">
        <f t="shared" si="1"/>
        <v>2.9981572274039039E-3</v>
      </c>
      <c r="AE27" s="4"/>
      <c r="AF27" s="4"/>
      <c r="AH27">
        <f t="shared" si="3"/>
        <v>0</v>
      </c>
      <c r="AI27">
        <f t="shared" si="4"/>
        <v>1</v>
      </c>
      <c r="AJ27">
        <f t="shared" si="5"/>
        <v>0</v>
      </c>
      <c r="AK27">
        <f t="shared" si="2"/>
        <v>0</v>
      </c>
      <c r="AL27" s="4">
        <f t="shared" si="6"/>
        <v>0</v>
      </c>
      <c r="AM27" s="4">
        <f t="shared" si="7"/>
        <v>0</v>
      </c>
      <c r="AN27" s="4">
        <f t="shared" si="8"/>
        <v>0</v>
      </c>
      <c r="AO27" s="13">
        <f t="shared" si="9"/>
        <v>0</v>
      </c>
      <c r="AQ27" s="4"/>
      <c r="AS27">
        <f t="shared" si="10"/>
        <v>1</v>
      </c>
      <c r="AT27">
        <f t="shared" si="11"/>
        <v>0</v>
      </c>
      <c r="AU27">
        <f t="shared" si="12"/>
        <v>1</v>
      </c>
      <c r="AV27">
        <f t="shared" si="13"/>
        <v>1</v>
      </c>
      <c r="AW27" s="4">
        <f t="shared" si="14"/>
        <v>-1.2484394523091602E-4</v>
      </c>
      <c r="AX27" s="4">
        <f t="shared" si="15"/>
        <v>-2.9981572274039039E-3</v>
      </c>
      <c r="AY27" s="4">
        <f t="shared" si="16"/>
        <v>-3.1230011726348199E-3</v>
      </c>
      <c r="AZ27" s="13">
        <f t="shared" si="17"/>
        <v>-1.0687745493008494E-2</v>
      </c>
      <c r="BB27" s="13">
        <f t="shared" si="18"/>
        <v>-3.1230011726348199E-3</v>
      </c>
      <c r="BC27" s="13">
        <f t="shared" si="19"/>
        <v>-1.0687745493008494E-2</v>
      </c>
    </row>
    <row r="28" spans="1:55" x14ac:dyDescent="0.25">
      <c r="A28" s="1">
        <v>46063</v>
      </c>
      <c r="B28" s="2">
        <v>160.9</v>
      </c>
      <c r="C28" s="2">
        <v>173.91</v>
      </c>
      <c r="D28" s="3">
        <v>1.08085767557489</v>
      </c>
      <c r="E28" s="3">
        <v>1.09612685956696</v>
      </c>
      <c r="F28" s="3">
        <v>1.0769661310716301</v>
      </c>
      <c r="G28" s="3">
        <v>1.0718086325729701</v>
      </c>
      <c r="H28" s="2">
        <v>176.36681170432399</v>
      </c>
      <c r="I28" s="2">
        <v>173.120506171833</v>
      </c>
      <c r="J28" s="2">
        <v>172.24178835284101</v>
      </c>
      <c r="K28" s="4">
        <v>-1.40280595862268E-2</v>
      </c>
      <c r="L28" s="4">
        <v>4.5500045452447997E-3</v>
      </c>
      <c r="M28" s="4">
        <v>9.6386881050879499E-3</v>
      </c>
      <c r="N28" s="2">
        <v>0</v>
      </c>
      <c r="O28" s="2">
        <v>0</v>
      </c>
      <c r="P28" s="2">
        <v>160.9</v>
      </c>
      <c r="Q28" s="2">
        <v>173.91</v>
      </c>
      <c r="R28" s="3">
        <v>1.08085767557489</v>
      </c>
      <c r="S28" s="3">
        <v>1.09602742756465</v>
      </c>
      <c r="T28" s="3">
        <v>1.0769661310716301</v>
      </c>
      <c r="U28" s="3">
        <v>1.0718086325729701</v>
      </c>
      <c r="V28" s="2">
        <v>176.350813095153</v>
      </c>
      <c r="W28" s="2">
        <v>173.120506171833</v>
      </c>
      <c r="X28" s="2">
        <v>172.24178835284101</v>
      </c>
      <c r="Y28" s="4">
        <v>-1.3937343341521399E-2</v>
      </c>
      <c r="Z28" s="4">
        <v>4.5500045452447997E-3</v>
      </c>
      <c r="AA28" s="4">
        <v>9.6386881050879499E-3</v>
      </c>
      <c r="AC28" s="4">
        <f t="shared" si="0"/>
        <v>4.4224432849453614E-3</v>
      </c>
      <c r="AD28" s="4">
        <f t="shared" si="1"/>
        <v>1.208250772691888E-3</v>
      </c>
      <c r="AE28" s="4"/>
      <c r="AF28" s="4"/>
      <c r="AH28">
        <f t="shared" si="3"/>
        <v>0</v>
      </c>
      <c r="AI28">
        <f t="shared" si="4"/>
        <v>1</v>
      </c>
      <c r="AJ28">
        <f t="shared" si="5"/>
        <v>0</v>
      </c>
      <c r="AK28">
        <f t="shared" si="2"/>
        <v>0</v>
      </c>
      <c r="AL28" s="4">
        <f t="shared" si="6"/>
        <v>0</v>
      </c>
      <c r="AM28" s="4">
        <f t="shared" si="7"/>
        <v>0</v>
      </c>
      <c r="AN28" s="4">
        <f t="shared" si="8"/>
        <v>0</v>
      </c>
      <c r="AO28" s="13">
        <f t="shared" si="9"/>
        <v>0</v>
      </c>
      <c r="AQ28" s="4"/>
      <c r="AS28">
        <f t="shared" si="10"/>
        <v>1</v>
      </c>
      <c r="AT28">
        <f t="shared" si="11"/>
        <v>0</v>
      </c>
      <c r="AU28">
        <f t="shared" si="12"/>
        <v>1</v>
      </c>
      <c r="AV28">
        <f t="shared" si="13"/>
        <v>1</v>
      </c>
      <c r="AW28" s="4">
        <f t="shared" si="14"/>
        <v>4.4224432849453614E-3</v>
      </c>
      <c r="AX28" s="4">
        <f t="shared" si="15"/>
        <v>-1.208250772691888E-3</v>
      </c>
      <c r="AY28" s="4">
        <f t="shared" si="16"/>
        <v>3.2141925122534734E-3</v>
      </c>
      <c r="AZ28" s="13">
        <f t="shared" si="17"/>
        <v>-7.4735529807550202E-3</v>
      </c>
      <c r="BB28" s="13">
        <f t="shared" si="18"/>
        <v>3.2141925122534734E-3</v>
      </c>
      <c r="BC28" s="13">
        <f t="shared" si="19"/>
        <v>-7.4735529807550202E-3</v>
      </c>
    </row>
    <row r="29" spans="1:55" x14ac:dyDescent="0.25">
      <c r="A29" s="1">
        <v>46064</v>
      </c>
      <c r="B29" s="2">
        <v>161.15</v>
      </c>
      <c r="C29" s="2">
        <v>174.84</v>
      </c>
      <c r="D29" s="3">
        <v>1.08495190816009</v>
      </c>
      <c r="E29" s="3">
        <v>1.09612685956696</v>
      </c>
      <c r="F29" s="3">
        <v>1.07851579152537</v>
      </c>
      <c r="G29" s="3">
        <v>1.0728890858647999</v>
      </c>
      <c r="H29" s="2">
        <v>176.640843419215</v>
      </c>
      <c r="I29" s="2">
        <v>173.553092022193</v>
      </c>
      <c r="J29" s="2">
        <v>172.721961139135</v>
      </c>
      <c r="K29" s="4">
        <v>-1.02472678739735E-2</v>
      </c>
      <c r="L29" s="4">
        <v>7.3877115268492803E-3</v>
      </c>
      <c r="M29" s="4">
        <v>1.2188129411526E-2</v>
      </c>
      <c r="N29" s="2">
        <v>0</v>
      </c>
      <c r="O29" s="2">
        <v>0</v>
      </c>
      <c r="P29" s="2">
        <v>161.15</v>
      </c>
      <c r="Q29" s="2">
        <v>174.84</v>
      </c>
      <c r="R29" s="3">
        <v>1.08495190816009</v>
      </c>
      <c r="S29" s="3">
        <v>1.09602742756465</v>
      </c>
      <c r="T29" s="3">
        <v>1.07851579152537</v>
      </c>
      <c r="U29" s="3">
        <v>1.0728890858647999</v>
      </c>
      <c r="V29" s="2">
        <v>176.62481995204399</v>
      </c>
      <c r="W29" s="2">
        <v>173.553092022193</v>
      </c>
      <c r="X29" s="2">
        <v>172.721961139135</v>
      </c>
      <c r="Y29" s="4">
        <v>-1.01565516292682E-2</v>
      </c>
      <c r="Z29" s="4">
        <v>7.3877115268492803E-3</v>
      </c>
      <c r="AA29" s="4">
        <v>1.2188129411526E-2</v>
      </c>
      <c r="AC29" s="4">
        <f t="shared" si="0"/>
        <v>1.5525542631093224E-3</v>
      </c>
      <c r="AD29" s="4">
        <f t="shared" si="1"/>
        <v>5.3333459753626029E-3</v>
      </c>
      <c r="AE29" s="4"/>
      <c r="AF29" s="4"/>
      <c r="AH29">
        <f t="shared" si="3"/>
        <v>0</v>
      </c>
      <c r="AI29">
        <f t="shared" si="4"/>
        <v>1</v>
      </c>
      <c r="AJ29">
        <f t="shared" si="5"/>
        <v>0</v>
      </c>
      <c r="AK29">
        <f t="shared" si="2"/>
        <v>0</v>
      </c>
      <c r="AL29" s="4">
        <f t="shared" si="6"/>
        <v>0</v>
      </c>
      <c r="AM29" s="4">
        <f t="shared" si="7"/>
        <v>0</v>
      </c>
      <c r="AN29" s="4">
        <f t="shared" si="8"/>
        <v>0</v>
      </c>
      <c r="AO29" s="13">
        <f t="shared" si="9"/>
        <v>0</v>
      </c>
      <c r="AQ29" s="4"/>
      <c r="AS29">
        <f t="shared" si="10"/>
        <v>1</v>
      </c>
      <c r="AT29">
        <f t="shared" si="11"/>
        <v>0</v>
      </c>
      <c r="AU29">
        <f t="shared" si="12"/>
        <v>1</v>
      </c>
      <c r="AV29">
        <f t="shared" si="13"/>
        <v>1</v>
      </c>
      <c r="AW29" s="4">
        <f t="shared" si="14"/>
        <v>1.5525542631093224E-3</v>
      </c>
      <c r="AX29" s="4">
        <f t="shared" si="15"/>
        <v>-5.3333459753626029E-3</v>
      </c>
      <c r="AY29" s="4">
        <f t="shared" si="16"/>
        <v>-3.7807917122532806E-3</v>
      </c>
      <c r="AZ29" s="13">
        <f t="shared" si="17"/>
        <v>-1.1254344693008301E-2</v>
      </c>
      <c r="BB29" s="13">
        <f t="shared" si="18"/>
        <v>-3.7807917122532806E-3</v>
      </c>
      <c r="BC29" s="13">
        <f t="shared" si="19"/>
        <v>-1.1254344693008301E-2</v>
      </c>
    </row>
    <row r="30" spans="1:55" x14ac:dyDescent="0.25">
      <c r="A30" s="1">
        <v>46065</v>
      </c>
      <c r="B30" s="2">
        <v>158.85</v>
      </c>
      <c r="C30" s="2">
        <v>172.75</v>
      </c>
      <c r="D30" s="3">
        <v>1.0875039345294299</v>
      </c>
      <c r="E30" s="3">
        <v>1.09612685956696</v>
      </c>
      <c r="F30" s="3">
        <v>1.0801699106837499</v>
      </c>
      <c r="G30" s="3">
        <v>1.0741540336420301</v>
      </c>
      <c r="H30" s="2">
        <v>174.11975164221101</v>
      </c>
      <c r="I30" s="2">
        <v>171.322233483806</v>
      </c>
      <c r="J30" s="2">
        <v>170.42843128962301</v>
      </c>
      <c r="K30" s="4">
        <v>-7.8978276753860904E-3</v>
      </c>
      <c r="L30" s="4">
        <v>8.2992730733402794E-3</v>
      </c>
      <c r="M30" s="4">
        <v>1.3530011879307901E-2</v>
      </c>
      <c r="N30" s="2">
        <v>0</v>
      </c>
      <c r="O30" s="2">
        <v>0</v>
      </c>
      <c r="P30" s="2">
        <v>158.85</v>
      </c>
      <c r="Q30" s="2">
        <v>172.75</v>
      </c>
      <c r="R30" s="3">
        <v>1.0875039345294299</v>
      </c>
      <c r="S30" s="3">
        <v>1.09602742756465</v>
      </c>
      <c r="T30" s="3">
        <v>1.0801699106837499</v>
      </c>
      <c r="U30" s="3">
        <v>1.0741540336420301</v>
      </c>
      <c r="V30" s="2">
        <v>174.10395686864501</v>
      </c>
      <c r="W30" s="2">
        <v>171.322233483806</v>
      </c>
      <c r="X30" s="2">
        <v>170.42843128962301</v>
      </c>
      <c r="Y30" s="4">
        <v>-7.80711143068092E-3</v>
      </c>
      <c r="Z30" s="4">
        <v>8.2992730733402794E-3</v>
      </c>
      <c r="AA30" s="4">
        <v>1.3530011879307901E-2</v>
      </c>
      <c r="AC30" s="4">
        <f t="shared" si="0"/>
        <v>-1.4375247545921741E-2</v>
      </c>
      <c r="AD30" s="4">
        <f t="shared" si="1"/>
        <v>-1.2025807347334532E-2</v>
      </c>
      <c r="AE30" s="4"/>
      <c r="AF30" s="4"/>
      <c r="AH30">
        <f t="shared" si="3"/>
        <v>0</v>
      </c>
      <c r="AI30">
        <f t="shared" si="4"/>
        <v>1</v>
      </c>
      <c r="AJ30">
        <f t="shared" si="5"/>
        <v>0</v>
      </c>
      <c r="AK30">
        <f t="shared" si="2"/>
        <v>0</v>
      </c>
      <c r="AL30" s="4">
        <f t="shared" si="6"/>
        <v>0</v>
      </c>
      <c r="AM30" s="4">
        <f t="shared" si="7"/>
        <v>0</v>
      </c>
      <c r="AN30" s="4">
        <f t="shared" si="8"/>
        <v>0</v>
      </c>
      <c r="AO30" s="13">
        <f t="shared" si="9"/>
        <v>0</v>
      </c>
      <c r="AQ30" s="4"/>
      <c r="AS30">
        <f t="shared" si="10"/>
        <v>1</v>
      </c>
      <c r="AT30">
        <f t="shared" si="11"/>
        <v>0</v>
      </c>
      <c r="AU30">
        <f t="shared" si="12"/>
        <v>1</v>
      </c>
      <c r="AV30">
        <f t="shared" si="13"/>
        <v>1</v>
      </c>
      <c r="AW30" s="4">
        <f t="shared" si="14"/>
        <v>-1.4375247545921741E-2</v>
      </c>
      <c r="AX30" s="4">
        <f t="shared" si="15"/>
        <v>1.2025807347334532E-2</v>
      </c>
      <c r="AY30" s="4">
        <f t="shared" si="16"/>
        <v>-2.3494401985872087E-3</v>
      </c>
      <c r="AZ30" s="13">
        <f t="shared" si="17"/>
        <v>-1.360378489159551E-2</v>
      </c>
      <c r="BB30" s="13">
        <f t="shared" si="18"/>
        <v>-2.3494401985872087E-3</v>
      </c>
      <c r="BC30" s="13">
        <f t="shared" si="19"/>
        <v>-1.360378489159551E-2</v>
      </c>
    </row>
    <row r="31" spans="1:55" x14ac:dyDescent="0.25">
      <c r="A31" s="1">
        <v>46066</v>
      </c>
      <c r="B31" s="2">
        <v>159.55000000000001</v>
      </c>
      <c r="C31" s="2">
        <v>174.17</v>
      </c>
      <c r="D31" s="3">
        <v>1.0916327170166</v>
      </c>
      <c r="E31" s="3">
        <v>1.09612685956696</v>
      </c>
      <c r="F31" s="3">
        <v>1.0818278214132899</v>
      </c>
      <c r="G31" s="3">
        <v>1.07547815214513</v>
      </c>
      <c r="H31" s="2">
        <v>174.88704044390801</v>
      </c>
      <c r="I31" s="2">
        <v>172.34110924959199</v>
      </c>
      <c r="J31" s="2">
        <v>171.38127606758599</v>
      </c>
      <c r="K31" s="4">
        <v>-4.1084485881994299E-3</v>
      </c>
      <c r="L31" s="4">
        <v>1.05561275503683E-2</v>
      </c>
      <c r="M31" s="4">
        <v>1.61410746932012E-2</v>
      </c>
      <c r="N31" s="2">
        <v>0</v>
      </c>
      <c r="O31" s="2">
        <v>0</v>
      </c>
      <c r="P31" s="2">
        <v>159.55000000000001</v>
      </c>
      <c r="Q31" s="2">
        <v>174.17</v>
      </c>
      <c r="R31" s="3">
        <v>1.0916327170166</v>
      </c>
      <c r="S31" s="3">
        <v>1.09602742756465</v>
      </c>
      <c r="T31" s="3">
        <v>1.0818278214132899</v>
      </c>
      <c r="U31" s="3">
        <v>1.07547815214513</v>
      </c>
      <c r="V31" s="2">
        <v>174.87117606794101</v>
      </c>
      <c r="W31" s="2">
        <v>172.34110924959199</v>
      </c>
      <c r="X31" s="2">
        <v>171.38127606758599</v>
      </c>
      <c r="Y31" s="4">
        <v>-4.0177323434941901E-3</v>
      </c>
      <c r="Z31" s="4">
        <v>1.05561275503683E-2</v>
      </c>
      <c r="AA31" s="4">
        <v>1.61410746932012E-2</v>
      </c>
      <c r="AC31" s="4">
        <f t="shared" si="0"/>
        <v>4.3969920087274855E-3</v>
      </c>
      <c r="AD31" s="4">
        <f t="shared" si="1"/>
        <v>8.1863710959142674E-3</v>
      </c>
      <c r="AE31" s="4"/>
      <c r="AF31" s="4"/>
      <c r="AH31">
        <f t="shared" si="3"/>
        <v>0</v>
      </c>
      <c r="AI31">
        <f t="shared" si="4"/>
        <v>1</v>
      </c>
      <c r="AJ31">
        <f t="shared" si="5"/>
        <v>0</v>
      </c>
      <c r="AK31">
        <f t="shared" si="2"/>
        <v>0</v>
      </c>
      <c r="AL31" s="4">
        <f t="shared" si="6"/>
        <v>0</v>
      </c>
      <c r="AM31" s="4">
        <f t="shared" si="7"/>
        <v>0</v>
      </c>
      <c r="AN31" s="4">
        <f t="shared" si="8"/>
        <v>0</v>
      </c>
      <c r="AO31" s="13">
        <f t="shared" si="9"/>
        <v>0</v>
      </c>
      <c r="AQ31" s="4"/>
      <c r="AS31">
        <f t="shared" si="10"/>
        <v>1</v>
      </c>
      <c r="AT31">
        <f t="shared" si="11"/>
        <v>0</v>
      </c>
      <c r="AU31">
        <f t="shared" si="12"/>
        <v>1</v>
      </c>
      <c r="AV31">
        <f t="shared" si="13"/>
        <v>1</v>
      </c>
      <c r="AW31" s="4">
        <f t="shared" si="14"/>
        <v>4.3969920087274855E-3</v>
      </c>
      <c r="AX31" s="4">
        <f t="shared" si="15"/>
        <v>-8.1863710959142674E-3</v>
      </c>
      <c r="AY31" s="4">
        <f t="shared" si="16"/>
        <v>-3.7893790871867819E-3</v>
      </c>
      <c r="AZ31" s="13">
        <f t="shared" si="17"/>
        <v>-1.7393163978782291E-2</v>
      </c>
      <c r="BB31" s="13">
        <f t="shared" si="18"/>
        <v>-3.7893790871867819E-3</v>
      </c>
      <c r="BC31" s="13">
        <f t="shared" si="19"/>
        <v>-1.7393163978782291E-2</v>
      </c>
    </row>
    <row r="32" spans="1:55" x14ac:dyDescent="0.25">
      <c r="A32" s="1">
        <v>46070</v>
      </c>
      <c r="B32" s="2">
        <v>160.22999999999999</v>
      </c>
      <c r="C32" s="2">
        <v>175.08</v>
      </c>
      <c r="D32" s="3">
        <v>1.0926792735442801</v>
      </c>
      <c r="E32" s="3">
        <v>1.09612685956696</v>
      </c>
      <c r="F32" s="3">
        <v>1.0838147549152499</v>
      </c>
      <c r="G32" s="3">
        <v>1.07674851433878</v>
      </c>
      <c r="H32" s="2">
        <v>175.63240670841401</v>
      </c>
      <c r="I32" s="2">
        <v>173.341271825051</v>
      </c>
      <c r="J32" s="2">
        <v>172.32386431821499</v>
      </c>
      <c r="K32" s="4">
        <v>-3.1502003047341499E-3</v>
      </c>
      <c r="L32" s="4">
        <v>9.9806914733912705E-3</v>
      </c>
      <c r="M32" s="4">
        <v>1.5867373921076899E-2</v>
      </c>
      <c r="N32" s="2">
        <v>0</v>
      </c>
      <c r="O32" s="2">
        <v>0</v>
      </c>
      <c r="P32" s="2">
        <v>160.22999999999999</v>
      </c>
      <c r="Q32" s="2">
        <v>175.08</v>
      </c>
      <c r="R32" s="3">
        <v>1.0926792735442801</v>
      </c>
      <c r="S32" s="3">
        <v>1.09602742756465</v>
      </c>
      <c r="T32" s="3">
        <v>1.0838147549152499</v>
      </c>
      <c r="U32" s="3">
        <v>1.07674851433878</v>
      </c>
      <c r="V32" s="2">
        <v>175.616474718685</v>
      </c>
      <c r="W32" s="2">
        <v>173.341271825051</v>
      </c>
      <c r="X32" s="2">
        <v>172.32386431821499</v>
      </c>
      <c r="Y32" s="4">
        <v>-3.0594840600290502E-3</v>
      </c>
      <c r="Z32" s="4">
        <v>9.9806914733912705E-3</v>
      </c>
      <c r="AA32" s="4">
        <v>1.5867373921076899E-2</v>
      </c>
      <c r="AC32" s="4">
        <f t="shared" si="0"/>
        <v>4.2529302955359189E-3</v>
      </c>
      <c r="AD32" s="4">
        <f t="shared" si="1"/>
        <v>5.2111785790012509E-3</v>
      </c>
      <c r="AE32" s="4"/>
      <c r="AF32" s="4"/>
      <c r="AH32">
        <f t="shared" si="3"/>
        <v>0</v>
      </c>
      <c r="AI32">
        <f t="shared" si="4"/>
        <v>1</v>
      </c>
      <c r="AJ32">
        <f t="shared" si="5"/>
        <v>0</v>
      </c>
      <c r="AK32">
        <f t="shared" si="2"/>
        <v>0</v>
      </c>
      <c r="AL32" s="4">
        <f t="shared" si="6"/>
        <v>0</v>
      </c>
      <c r="AM32" s="4">
        <f t="shared" si="7"/>
        <v>0</v>
      </c>
      <c r="AN32" s="4">
        <f t="shared" si="8"/>
        <v>0</v>
      </c>
      <c r="AO32" s="13">
        <f t="shared" si="9"/>
        <v>0</v>
      </c>
      <c r="AQ32" s="4"/>
      <c r="AS32">
        <f t="shared" si="10"/>
        <v>1</v>
      </c>
      <c r="AT32">
        <f t="shared" si="11"/>
        <v>0</v>
      </c>
      <c r="AU32">
        <f t="shared" si="12"/>
        <v>1</v>
      </c>
      <c r="AV32">
        <f t="shared" si="13"/>
        <v>1</v>
      </c>
      <c r="AW32" s="4">
        <f t="shared" si="14"/>
        <v>4.2529302955359189E-3</v>
      </c>
      <c r="AX32" s="4">
        <f t="shared" si="15"/>
        <v>-5.2111785790012509E-3</v>
      </c>
      <c r="AY32" s="4">
        <f t="shared" si="16"/>
        <v>-9.5824828346533202E-4</v>
      </c>
      <c r="AZ32" s="13">
        <f t="shared" si="17"/>
        <v>-1.8351412262247624E-2</v>
      </c>
      <c r="BB32" s="13">
        <f t="shared" si="18"/>
        <v>-9.5824828346533202E-4</v>
      </c>
      <c r="BC32" s="13">
        <f t="shared" si="19"/>
        <v>-1.8351412262247624E-2</v>
      </c>
    </row>
    <row r="33" spans="1:55" x14ac:dyDescent="0.25">
      <c r="A33" s="1">
        <v>46071</v>
      </c>
      <c r="B33" s="2">
        <v>160.63999999999999</v>
      </c>
      <c r="C33" s="2">
        <v>175.04</v>
      </c>
      <c r="D33" s="3">
        <v>1.0896414342629399</v>
      </c>
      <c r="E33" s="3">
        <v>1.09612685956696</v>
      </c>
      <c r="F33" s="3">
        <v>1.0847264519072699</v>
      </c>
      <c r="G33" s="3">
        <v>1.07778591646568</v>
      </c>
      <c r="H33" s="2">
        <v>176.081818720836</v>
      </c>
      <c r="I33" s="2">
        <v>174.104002229587</v>
      </c>
      <c r="J33" s="2">
        <v>172.96888134338201</v>
      </c>
      <c r="K33" s="4">
        <v>-5.9342468773883302E-3</v>
      </c>
      <c r="L33" s="4">
        <v>5.3616846157849996E-3</v>
      </c>
      <c r="M33" s="4">
        <v>1.1902817543425899E-2</v>
      </c>
      <c r="N33" s="2">
        <v>0</v>
      </c>
      <c r="O33" s="2">
        <v>0</v>
      </c>
      <c r="P33" s="2">
        <v>160.63999999999999</v>
      </c>
      <c r="Q33" s="2">
        <v>175.04</v>
      </c>
      <c r="R33" s="3">
        <v>1.0896414342629399</v>
      </c>
      <c r="S33" s="3">
        <v>1.09602742756465</v>
      </c>
      <c r="T33" s="3">
        <v>1.0847264519072699</v>
      </c>
      <c r="U33" s="3">
        <v>1.07778591646568</v>
      </c>
      <c r="V33" s="2">
        <v>176.06584596398599</v>
      </c>
      <c r="W33" s="2">
        <v>174.104002229587</v>
      </c>
      <c r="X33" s="2">
        <v>172.96888134338201</v>
      </c>
      <c r="Y33" s="4">
        <v>-5.8435306326831797E-3</v>
      </c>
      <c r="Z33" s="4">
        <v>5.3616846157849996E-3</v>
      </c>
      <c r="AA33" s="4">
        <v>1.1902817543425899E-2</v>
      </c>
      <c r="AC33" s="4">
        <f t="shared" si="0"/>
        <v>2.5555534835756499E-3</v>
      </c>
      <c r="AD33" s="4">
        <f t="shared" si="1"/>
        <v>-2.2849308907832593E-4</v>
      </c>
      <c r="AE33" s="4"/>
      <c r="AF33" s="4"/>
      <c r="AH33">
        <f t="shared" si="3"/>
        <v>0</v>
      </c>
      <c r="AI33">
        <f t="shared" si="4"/>
        <v>1</v>
      </c>
      <c r="AJ33">
        <f t="shared" si="5"/>
        <v>0</v>
      </c>
      <c r="AK33">
        <f t="shared" si="2"/>
        <v>0</v>
      </c>
      <c r="AL33" s="4">
        <f t="shared" si="6"/>
        <v>0</v>
      </c>
      <c r="AM33" s="4">
        <f t="shared" si="7"/>
        <v>0</v>
      </c>
      <c r="AN33" s="4">
        <f t="shared" si="8"/>
        <v>0</v>
      </c>
      <c r="AO33" s="13">
        <f t="shared" si="9"/>
        <v>0</v>
      </c>
      <c r="AQ33" s="4"/>
      <c r="AS33">
        <f t="shared" si="10"/>
        <v>1</v>
      </c>
      <c r="AT33">
        <f t="shared" si="11"/>
        <v>0</v>
      </c>
      <c r="AU33">
        <f t="shared" si="12"/>
        <v>1</v>
      </c>
      <c r="AV33">
        <f t="shared" si="13"/>
        <v>1</v>
      </c>
      <c r="AW33" s="4">
        <f t="shared" si="14"/>
        <v>2.5555534835756499E-3</v>
      </c>
      <c r="AX33" s="4">
        <f t="shared" si="15"/>
        <v>2.2849308907832593E-4</v>
      </c>
      <c r="AY33" s="4">
        <f t="shared" si="16"/>
        <v>2.784046572653976E-3</v>
      </c>
      <c r="AZ33" s="13">
        <f t="shared" si="17"/>
        <v>-1.5567365689593647E-2</v>
      </c>
      <c r="BB33" s="13">
        <f t="shared" si="18"/>
        <v>2.784046572653976E-3</v>
      </c>
      <c r="BC33" s="13">
        <f t="shared" si="19"/>
        <v>-1.5567365689593647E-2</v>
      </c>
    </row>
    <row r="34" spans="1:55" x14ac:dyDescent="0.25">
      <c r="A34" s="1">
        <v>46072</v>
      </c>
      <c r="B34" s="2">
        <v>161.1</v>
      </c>
      <c r="C34" s="2">
        <v>176.34</v>
      </c>
      <c r="D34" s="3">
        <v>1.0945996275605201</v>
      </c>
      <c r="E34" s="3">
        <v>1.09612685956696</v>
      </c>
      <c r="F34" s="3">
        <v>1.08650730971131</v>
      </c>
      <c r="G34" s="3">
        <v>1.07896539246805</v>
      </c>
      <c r="H34" s="2">
        <v>176.58603707623701</v>
      </c>
      <c r="I34" s="2">
        <v>174.749431402261</v>
      </c>
      <c r="J34" s="2">
        <v>173.631311142621</v>
      </c>
      <c r="K34" s="4">
        <v>-1.3942701316880001E-3</v>
      </c>
      <c r="L34" s="4">
        <v>9.0608223284437996E-3</v>
      </c>
      <c r="M34" s="4">
        <v>1.54797999714324E-2</v>
      </c>
      <c r="N34" s="2">
        <v>0</v>
      </c>
      <c r="O34" s="2">
        <v>0</v>
      </c>
      <c r="P34" s="2">
        <v>161.1</v>
      </c>
      <c r="Q34" s="2">
        <v>176.34</v>
      </c>
      <c r="R34" s="3">
        <v>1.0945996275605201</v>
      </c>
      <c r="S34" s="3">
        <v>1.09602742756465</v>
      </c>
      <c r="T34" s="3">
        <v>1.08650730971131</v>
      </c>
      <c r="U34" s="3">
        <v>1.07896539246805</v>
      </c>
      <c r="V34" s="2">
        <v>176.57001858066599</v>
      </c>
      <c r="W34" s="2">
        <v>174.749431402261</v>
      </c>
      <c r="X34" s="2">
        <v>173.631311142621</v>
      </c>
      <c r="Y34" s="4">
        <v>-1.30355388698279E-3</v>
      </c>
      <c r="Z34" s="4">
        <v>9.0608223284437996E-3</v>
      </c>
      <c r="AA34" s="4">
        <v>1.54797999714324E-2</v>
      </c>
      <c r="AC34" s="4">
        <f t="shared" si="0"/>
        <v>2.859453679564456E-3</v>
      </c>
      <c r="AD34" s="4">
        <f t="shared" si="1"/>
        <v>7.3994304252647265E-3</v>
      </c>
      <c r="AE34" s="4"/>
      <c r="AF34" s="4"/>
      <c r="AH34">
        <f t="shared" si="3"/>
        <v>0</v>
      </c>
      <c r="AI34">
        <f t="shared" si="4"/>
        <v>1</v>
      </c>
      <c r="AJ34">
        <f t="shared" si="5"/>
        <v>0</v>
      </c>
      <c r="AK34">
        <f t="shared" si="2"/>
        <v>0</v>
      </c>
      <c r="AL34" s="4">
        <f t="shared" si="6"/>
        <v>0</v>
      </c>
      <c r="AM34" s="4">
        <f t="shared" si="7"/>
        <v>0</v>
      </c>
      <c r="AN34" s="4">
        <f t="shared" si="8"/>
        <v>0</v>
      </c>
      <c r="AO34" s="13">
        <f t="shared" si="9"/>
        <v>0</v>
      </c>
      <c r="AQ34" s="4"/>
      <c r="AS34">
        <f t="shared" si="10"/>
        <v>1</v>
      </c>
      <c r="AT34">
        <f t="shared" si="11"/>
        <v>0</v>
      </c>
      <c r="AU34">
        <f t="shared" si="12"/>
        <v>1</v>
      </c>
      <c r="AV34">
        <f t="shared" si="13"/>
        <v>1</v>
      </c>
      <c r="AW34" s="4">
        <f t="shared" si="14"/>
        <v>2.859453679564456E-3</v>
      </c>
      <c r="AX34" s="4">
        <f t="shared" si="15"/>
        <v>-7.3994304252647265E-3</v>
      </c>
      <c r="AY34" s="4">
        <f t="shared" si="16"/>
        <v>-4.53997674570027E-3</v>
      </c>
      <c r="AZ34" s="13">
        <f t="shared" si="17"/>
        <v>-2.0107342435293919E-2</v>
      </c>
      <c r="BB34" s="13">
        <f t="shared" si="18"/>
        <v>-4.53997674570027E-3</v>
      </c>
      <c r="BC34" s="13">
        <f t="shared" si="19"/>
        <v>-2.0107342435293919E-2</v>
      </c>
    </row>
    <row r="35" spans="1:55" x14ac:dyDescent="0.25">
      <c r="A35" s="1">
        <v>46073</v>
      </c>
      <c r="B35" s="2">
        <v>161.91</v>
      </c>
      <c r="C35" s="2">
        <v>177.23</v>
      </c>
      <c r="D35" s="3">
        <v>1.0946204681613201</v>
      </c>
      <c r="E35" s="3">
        <v>1.09612685956696</v>
      </c>
      <c r="F35" s="3">
        <v>1.08817806331362</v>
      </c>
      <c r="G35" s="3">
        <v>1.0804604405801901</v>
      </c>
      <c r="H35" s="2">
        <v>177.47389983248601</v>
      </c>
      <c r="I35" s="2">
        <v>175.91639851535899</v>
      </c>
      <c r="J35" s="2">
        <v>174.69528669450301</v>
      </c>
      <c r="K35" s="4">
        <v>-1.37523083925319E-3</v>
      </c>
      <c r="L35" s="4">
        <v>7.4394503165990502E-3</v>
      </c>
      <c r="M35" s="4">
        <v>1.44050867156971E-2</v>
      </c>
      <c r="N35" s="2">
        <v>0</v>
      </c>
      <c r="O35" s="2">
        <v>0</v>
      </c>
      <c r="P35" s="2">
        <v>161.91</v>
      </c>
      <c r="Q35" s="2">
        <v>177.23</v>
      </c>
      <c r="R35" s="3">
        <v>1.0946204681613201</v>
      </c>
      <c r="S35" s="3">
        <v>1.09602742756465</v>
      </c>
      <c r="T35" s="3">
        <v>1.08817806331362</v>
      </c>
      <c r="U35" s="3">
        <v>1.0804604405801901</v>
      </c>
      <c r="V35" s="2">
        <v>177.45780079699301</v>
      </c>
      <c r="W35" s="2">
        <v>175.91639851535899</v>
      </c>
      <c r="X35" s="2">
        <v>174.69528669450301</v>
      </c>
      <c r="Y35" s="4">
        <v>-1.2845145945479201E-3</v>
      </c>
      <c r="Z35" s="4">
        <v>7.4394503165990502E-3</v>
      </c>
      <c r="AA35" s="4">
        <v>1.44050867156971E-2</v>
      </c>
      <c r="AC35" s="4">
        <f t="shared" ref="AC35:AC66" si="20">LN(B35/B34)</f>
        <v>5.0153351157323353E-3</v>
      </c>
      <c r="AD35" s="4">
        <f t="shared" ref="AD35:AD66" si="21">LN(C35/C34)</f>
        <v>5.034374408167226E-3</v>
      </c>
      <c r="AE35" s="4"/>
      <c r="AF35" s="4"/>
      <c r="AH35">
        <f t="shared" si="3"/>
        <v>0</v>
      </c>
      <c r="AI35">
        <f t="shared" si="4"/>
        <v>1</v>
      </c>
      <c r="AJ35">
        <f t="shared" si="5"/>
        <v>0</v>
      </c>
      <c r="AK35">
        <f t="shared" si="2"/>
        <v>0</v>
      </c>
      <c r="AL35" s="4">
        <f t="shared" si="6"/>
        <v>0</v>
      </c>
      <c r="AM35" s="4">
        <f t="shared" si="7"/>
        <v>0</v>
      </c>
      <c r="AN35" s="4">
        <f t="shared" si="8"/>
        <v>0</v>
      </c>
      <c r="AO35" s="13">
        <f t="shared" si="9"/>
        <v>0</v>
      </c>
      <c r="AQ35" s="4"/>
      <c r="AS35">
        <f t="shared" si="10"/>
        <v>1</v>
      </c>
      <c r="AT35">
        <f t="shared" si="11"/>
        <v>0</v>
      </c>
      <c r="AU35">
        <f t="shared" si="12"/>
        <v>1</v>
      </c>
      <c r="AV35">
        <f t="shared" si="13"/>
        <v>1</v>
      </c>
      <c r="AW35" s="4">
        <f t="shared" si="14"/>
        <v>5.0153351157323353E-3</v>
      </c>
      <c r="AX35" s="4">
        <f t="shared" si="15"/>
        <v>-5.034374408167226E-3</v>
      </c>
      <c r="AY35" s="4">
        <f t="shared" si="16"/>
        <v>-1.9039292434890748E-5</v>
      </c>
      <c r="AZ35" s="13">
        <f t="shared" si="17"/>
        <v>-2.012638172772881E-2</v>
      </c>
      <c r="BB35" s="13">
        <f t="shared" si="18"/>
        <v>-1.9039292434890748E-5</v>
      </c>
      <c r="BC35" s="13">
        <f t="shared" si="19"/>
        <v>-2.012638172772881E-2</v>
      </c>
    </row>
    <row r="36" spans="1:55" x14ac:dyDescent="0.25">
      <c r="A36" s="1">
        <v>46076</v>
      </c>
      <c r="B36" s="2">
        <v>158.46</v>
      </c>
      <c r="C36" s="2">
        <v>174.83</v>
      </c>
      <c r="D36" s="3">
        <v>1.1033068282216301</v>
      </c>
      <c r="E36" s="3">
        <v>1.09612685956696</v>
      </c>
      <c r="F36" s="3">
        <v>1.09041312164293</v>
      </c>
      <c r="G36" s="3">
        <v>1.0822868187588399</v>
      </c>
      <c r="H36" s="2">
        <v>173.69226216697999</v>
      </c>
      <c r="I36" s="2">
        <v>172.432695912676</v>
      </c>
      <c r="J36" s="2">
        <v>171.20976141433701</v>
      </c>
      <c r="K36" s="4">
        <v>6.5289480648212496E-3</v>
      </c>
      <c r="L36" s="4">
        <v>1.38070814958887E-2</v>
      </c>
      <c r="M36" s="4">
        <v>2.09245935202487E-2</v>
      </c>
      <c r="N36" s="2">
        <v>0</v>
      </c>
      <c r="O36" s="2">
        <v>0</v>
      </c>
      <c r="P36" s="2">
        <v>158.46</v>
      </c>
      <c r="Q36" s="2">
        <v>174.83</v>
      </c>
      <c r="R36" s="3">
        <v>1.1033068282216301</v>
      </c>
      <c r="S36" s="3">
        <v>1.09602742756465</v>
      </c>
      <c r="T36" s="3">
        <v>1.09041312164293</v>
      </c>
      <c r="U36" s="3">
        <v>1.0822868187588399</v>
      </c>
      <c r="V36" s="2">
        <v>173.676506171895</v>
      </c>
      <c r="W36" s="2">
        <v>172.432695912676</v>
      </c>
      <c r="X36" s="2">
        <v>171.20976141433701</v>
      </c>
      <c r="Y36" s="4">
        <v>6.6196643095266603E-3</v>
      </c>
      <c r="Z36" s="4">
        <v>1.38070814958887E-2</v>
      </c>
      <c r="AA36" s="4">
        <v>2.09245935202487E-2</v>
      </c>
      <c r="AC36" s="4">
        <f t="shared" si="20"/>
        <v>-2.1538429761565191E-2</v>
      </c>
      <c r="AD36" s="4">
        <f t="shared" si="21"/>
        <v>-1.3634250857490657E-2</v>
      </c>
      <c r="AE36" s="4"/>
      <c r="AF36" s="4"/>
      <c r="AH36">
        <f t="shared" si="3"/>
        <v>0</v>
      </c>
      <c r="AI36">
        <f t="shared" si="4"/>
        <v>1</v>
      </c>
      <c r="AJ36">
        <f t="shared" si="5"/>
        <v>0</v>
      </c>
      <c r="AK36">
        <f t="shared" si="2"/>
        <v>0</v>
      </c>
      <c r="AL36" s="4">
        <f t="shared" si="6"/>
        <v>0</v>
      </c>
      <c r="AM36" s="4">
        <f t="shared" si="7"/>
        <v>0</v>
      </c>
      <c r="AN36" s="4">
        <f t="shared" si="8"/>
        <v>0</v>
      </c>
      <c r="AO36" s="13">
        <f t="shared" si="9"/>
        <v>0</v>
      </c>
      <c r="AQ36" s="4"/>
      <c r="AS36">
        <f t="shared" si="10"/>
        <v>1</v>
      </c>
      <c r="AT36">
        <f t="shared" si="11"/>
        <v>0</v>
      </c>
      <c r="AU36">
        <f t="shared" si="12"/>
        <v>1</v>
      </c>
      <c r="AV36">
        <f t="shared" si="13"/>
        <v>1</v>
      </c>
      <c r="AW36" s="4">
        <f t="shared" si="14"/>
        <v>-2.1538429761565191E-2</v>
      </c>
      <c r="AX36" s="4">
        <f t="shared" si="15"/>
        <v>1.3634250857490657E-2</v>
      </c>
      <c r="AY36" s="4">
        <f t="shared" si="16"/>
        <v>-7.9041789040745335E-3</v>
      </c>
      <c r="AZ36" s="13">
        <f t="shared" si="17"/>
        <v>-2.8030560631803342E-2</v>
      </c>
      <c r="BB36" s="13">
        <f t="shared" si="18"/>
        <v>-7.9041789040745335E-3</v>
      </c>
      <c r="BC36" s="13">
        <f t="shared" si="19"/>
        <v>-2.8030560631803342E-2</v>
      </c>
    </row>
    <row r="37" spans="1:55" x14ac:dyDescent="0.25">
      <c r="A37" s="1">
        <v>46077</v>
      </c>
      <c r="B37" s="2">
        <v>160.38</v>
      </c>
      <c r="C37" s="2">
        <v>176.98</v>
      </c>
      <c r="D37" s="3">
        <v>1.1035041775782499</v>
      </c>
      <c r="E37" s="3">
        <v>1.09612685956696</v>
      </c>
      <c r="F37" s="3">
        <v>1.0923298044609899</v>
      </c>
      <c r="G37" s="3">
        <v>1.08414037200002</v>
      </c>
      <c r="H37" s="2">
        <v>175.796825737349</v>
      </c>
      <c r="I37" s="2">
        <v>174.880456449093</v>
      </c>
      <c r="J37" s="2">
        <v>173.57715999254299</v>
      </c>
      <c r="K37" s="4">
        <v>6.7078028526811502E-3</v>
      </c>
      <c r="L37" s="4">
        <v>1.19340973440848E-2</v>
      </c>
      <c r="M37" s="4">
        <v>1.94145051318622E-2</v>
      </c>
      <c r="N37" s="2">
        <v>0</v>
      </c>
      <c r="O37" s="2">
        <v>0</v>
      </c>
      <c r="P37" s="2">
        <v>160.38</v>
      </c>
      <c r="Q37" s="2">
        <v>176.98</v>
      </c>
      <c r="R37" s="3">
        <v>1.1035041775782499</v>
      </c>
      <c r="S37" s="3">
        <v>1.09602742756465</v>
      </c>
      <c r="T37" s="3">
        <v>1.0923298044609899</v>
      </c>
      <c r="U37" s="3">
        <v>1.08414037200002</v>
      </c>
      <c r="V37" s="2">
        <v>175.78087883281901</v>
      </c>
      <c r="W37" s="2">
        <v>174.880456449093</v>
      </c>
      <c r="X37" s="2">
        <v>173.57715999254299</v>
      </c>
      <c r="Y37" s="4">
        <v>6.79851909738624E-3</v>
      </c>
      <c r="Z37" s="4">
        <v>1.19340973440848E-2</v>
      </c>
      <c r="AA37" s="4">
        <v>1.94145051318622E-2</v>
      </c>
      <c r="AC37" s="4">
        <f t="shared" si="20"/>
        <v>1.2043803841786663E-2</v>
      </c>
      <c r="AD37" s="4">
        <f t="shared" si="21"/>
        <v>1.2222658629646447E-2</v>
      </c>
      <c r="AE37" s="4"/>
      <c r="AF37" s="4"/>
      <c r="AH37">
        <f t="shared" si="3"/>
        <v>0</v>
      </c>
      <c r="AI37">
        <f t="shared" si="4"/>
        <v>1</v>
      </c>
      <c r="AJ37">
        <f t="shared" si="5"/>
        <v>0</v>
      </c>
      <c r="AK37">
        <f t="shared" si="2"/>
        <v>0</v>
      </c>
      <c r="AL37" s="4">
        <f t="shared" si="6"/>
        <v>0</v>
      </c>
      <c r="AM37" s="4">
        <f t="shared" si="7"/>
        <v>0</v>
      </c>
      <c r="AN37" s="4">
        <f t="shared" si="8"/>
        <v>0</v>
      </c>
      <c r="AO37" s="13">
        <f t="shared" si="9"/>
        <v>0</v>
      </c>
      <c r="AQ37" s="4"/>
      <c r="AS37">
        <f t="shared" si="10"/>
        <v>1</v>
      </c>
      <c r="AT37">
        <f t="shared" si="11"/>
        <v>0</v>
      </c>
      <c r="AU37">
        <f t="shared" si="12"/>
        <v>1</v>
      </c>
      <c r="AV37">
        <f t="shared" si="13"/>
        <v>1</v>
      </c>
      <c r="AW37" s="4">
        <f t="shared" si="14"/>
        <v>1.2043803841786663E-2</v>
      </c>
      <c r="AX37" s="4">
        <f t="shared" si="15"/>
        <v>-1.2222658629646447E-2</v>
      </c>
      <c r="AY37" s="4">
        <f t="shared" si="16"/>
        <v>-1.7885478785978348E-4</v>
      </c>
      <c r="AZ37" s="13">
        <f t="shared" si="17"/>
        <v>-2.8209415419663125E-2</v>
      </c>
      <c r="BB37" s="13">
        <f t="shared" si="18"/>
        <v>-1.7885478785978348E-4</v>
      </c>
      <c r="BC37" s="13">
        <f t="shared" si="19"/>
        <v>-2.8209415419663125E-2</v>
      </c>
    </row>
    <row r="38" spans="1:55" x14ac:dyDescent="0.25">
      <c r="A38" s="1">
        <v>46078</v>
      </c>
      <c r="B38" s="2">
        <v>159.77000000000001</v>
      </c>
      <c r="C38" s="2">
        <v>175.6</v>
      </c>
      <c r="D38" s="3">
        <v>1.09907992739563</v>
      </c>
      <c r="E38" s="3">
        <v>1.09612685956696</v>
      </c>
      <c r="F38" s="3">
        <v>1.09415202964307</v>
      </c>
      <c r="G38" s="3">
        <v>1.08555908035735</v>
      </c>
      <c r="H38" s="2">
        <v>175.128188353013</v>
      </c>
      <c r="I38" s="2">
        <v>174.521532858733</v>
      </c>
      <c r="J38" s="2">
        <v>173.21310723444401</v>
      </c>
      <c r="K38" s="4">
        <v>2.69047055389555E-3</v>
      </c>
      <c r="L38" s="4">
        <v>6.1605497001221898E-3</v>
      </c>
      <c r="M38" s="4">
        <v>1.3686011062798299E-2</v>
      </c>
      <c r="N38" s="2">
        <v>0</v>
      </c>
      <c r="O38" s="2">
        <v>0</v>
      </c>
      <c r="P38" s="2">
        <v>159.77000000000001</v>
      </c>
      <c r="Q38" s="2">
        <v>175.6</v>
      </c>
      <c r="R38" s="3">
        <v>1.09907992739563</v>
      </c>
      <c r="S38" s="3">
        <v>1.09602742756465</v>
      </c>
      <c r="T38" s="3">
        <v>1.09415202964307</v>
      </c>
      <c r="U38" s="3">
        <v>1.08555908035735</v>
      </c>
      <c r="V38" s="2">
        <v>175.112302102005</v>
      </c>
      <c r="W38" s="2">
        <v>174.521532858733</v>
      </c>
      <c r="X38" s="2">
        <v>173.21310723444401</v>
      </c>
      <c r="Y38" s="4">
        <v>2.7811867986009598E-3</v>
      </c>
      <c r="Z38" s="4">
        <v>6.1605497001221898E-3</v>
      </c>
      <c r="AA38" s="4">
        <v>1.3686011062798299E-2</v>
      </c>
      <c r="AC38" s="4">
        <f t="shared" si="20"/>
        <v>-3.8107183394023346E-3</v>
      </c>
      <c r="AD38" s="4">
        <f t="shared" si="21"/>
        <v>-7.8280506381877696E-3</v>
      </c>
      <c r="AE38" s="4"/>
      <c r="AF38" s="4"/>
      <c r="AH38">
        <f t="shared" si="3"/>
        <v>0</v>
      </c>
      <c r="AI38">
        <f t="shared" si="4"/>
        <v>1</v>
      </c>
      <c r="AJ38">
        <f t="shared" si="5"/>
        <v>0</v>
      </c>
      <c r="AK38">
        <f t="shared" si="2"/>
        <v>0</v>
      </c>
      <c r="AL38" s="4">
        <f t="shared" si="6"/>
        <v>0</v>
      </c>
      <c r="AM38" s="4">
        <f t="shared" si="7"/>
        <v>0</v>
      </c>
      <c r="AN38" s="4">
        <f t="shared" si="8"/>
        <v>0</v>
      </c>
      <c r="AO38" s="13">
        <f t="shared" si="9"/>
        <v>0</v>
      </c>
      <c r="AQ38" s="4"/>
      <c r="AS38">
        <f t="shared" si="10"/>
        <v>1</v>
      </c>
      <c r="AT38">
        <f t="shared" si="11"/>
        <v>0</v>
      </c>
      <c r="AU38">
        <f t="shared" si="12"/>
        <v>1</v>
      </c>
      <c r="AV38">
        <f t="shared" si="13"/>
        <v>1</v>
      </c>
      <c r="AW38" s="4">
        <f t="shared" si="14"/>
        <v>-3.8107183394023346E-3</v>
      </c>
      <c r="AX38" s="4">
        <f t="shared" si="15"/>
        <v>7.8280506381877696E-3</v>
      </c>
      <c r="AY38" s="4">
        <f t="shared" si="16"/>
        <v>4.017332298785435E-3</v>
      </c>
      <c r="AZ38" s="13">
        <f t="shared" si="17"/>
        <v>-2.4192083120877689E-2</v>
      </c>
      <c r="BB38" s="13">
        <f t="shared" si="18"/>
        <v>4.017332298785435E-3</v>
      </c>
      <c r="BC38" s="13">
        <f t="shared" si="19"/>
        <v>-2.4192083120877689E-2</v>
      </c>
    </row>
    <row r="39" spans="1:55" x14ac:dyDescent="0.25">
      <c r="A39" s="1">
        <v>46079</v>
      </c>
      <c r="B39" s="2">
        <v>160.93</v>
      </c>
      <c r="C39" s="2">
        <v>176.7</v>
      </c>
      <c r="D39" s="3">
        <v>1.0979929161747299</v>
      </c>
      <c r="E39" s="3">
        <v>1.09612685956696</v>
      </c>
      <c r="F39" s="3">
        <v>1.0954561304445301</v>
      </c>
      <c r="G39" s="3">
        <v>1.0869859609849499</v>
      </c>
      <c r="H39" s="2">
        <v>176.399695510111</v>
      </c>
      <c r="I39" s="2">
        <v>176.081886130459</v>
      </c>
      <c r="J39" s="2">
        <v>174.699022801908</v>
      </c>
      <c r="K39" s="4">
        <v>1.70096188760684E-3</v>
      </c>
      <c r="L39" s="4">
        <v>3.5042303834673101E-3</v>
      </c>
      <c r="M39" s="4">
        <v>1.13887557793681E-2</v>
      </c>
      <c r="N39" s="2">
        <v>0</v>
      </c>
      <c r="O39" s="2">
        <v>0</v>
      </c>
      <c r="P39" s="2">
        <v>160.93</v>
      </c>
      <c r="Q39" s="2">
        <v>176.7</v>
      </c>
      <c r="R39" s="3">
        <v>1.0979929161747299</v>
      </c>
      <c r="S39" s="3">
        <v>1.09602742756465</v>
      </c>
      <c r="T39" s="3">
        <v>1.0954561304445301</v>
      </c>
      <c r="U39" s="3">
        <v>1.0869859609849499</v>
      </c>
      <c r="V39" s="2">
        <v>176.38369391798</v>
      </c>
      <c r="W39" s="2">
        <v>176.081886130459</v>
      </c>
      <c r="X39" s="2">
        <v>174.699022801908</v>
      </c>
      <c r="Y39" s="4">
        <v>1.79167813231185E-3</v>
      </c>
      <c r="Z39" s="4">
        <v>3.5042303834673101E-3</v>
      </c>
      <c r="AA39" s="4">
        <v>1.13887557793681E-2</v>
      </c>
      <c r="AC39" s="4">
        <f t="shared" si="20"/>
        <v>7.234206790923188E-3</v>
      </c>
      <c r="AD39" s="4">
        <f t="shared" si="21"/>
        <v>6.2446981246343392E-3</v>
      </c>
      <c r="AE39" s="4"/>
      <c r="AF39" s="4"/>
      <c r="AH39">
        <f t="shared" si="3"/>
        <v>0</v>
      </c>
      <c r="AI39">
        <f t="shared" si="4"/>
        <v>1</v>
      </c>
      <c r="AJ39">
        <f t="shared" si="5"/>
        <v>0</v>
      </c>
      <c r="AK39">
        <f t="shared" si="2"/>
        <v>0</v>
      </c>
      <c r="AL39" s="4">
        <f t="shared" si="6"/>
        <v>0</v>
      </c>
      <c r="AM39" s="4">
        <f t="shared" si="7"/>
        <v>0</v>
      </c>
      <c r="AN39" s="4">
        <f t="shared" si="8"/>
        <v>0</v>
      </c>
      <c r="AO39" s="13">
        <f t="shared" si="9"/>
        <v>0</v>
      </c>
      <c r="AQ39" s="4"/>
      <c r="AS39">
        <f t="shared" si="10"/>
        <v>1</v>
      </c>
      <c r="AT39">
        <f t="shared" si="11"/>
        <v>0</v>
      </c>
      <c r="AU39">
        <f t="shared" si="12"/>
        <v>1</v>
      </c>
      <c r="AV39">
        <f t="shared" si="13"/>
        <v>1</v>
      </c>
      <c r="AW39" s="4">
        <f t="shared" si="14"/>
        <v>7.234206790923188E-3</v>
      </c>
      <c r="AX39" s="4">
        <f t="shared" si="15"/>
        <v>-6.2446981246343392E-3</v>
      </c>
      <c r="AY39" s="4">
        <f t="shared" si="16"/>
        <v>9.895086662888488E-4</v>
      </c>
      <c r="AZ39" s="13">
        <f t="shared" si="17"/>
        <v>-2.3202574454588842E-2</v>
      </c>
      <c r="BB39" s="13">
        <f t="shared" si="18"/>
        <v>9.895086662888488E-4</v>
      </c>
      <c r="BC39" s="13">
        <f t="shared" si="19"/>
        <v>-2.3202574454588842E-2</v>
      </c>
    </row>
    <row r="40" spans="1:55" x14ac:dyDescent="0.25">
      <c r="A40" s="1">
        <v>46080</v>
      </c>
      <c r="B40" s="2">
        <v>160.94</v>
      </c>
      <c r="C40" s="2">
        <v>177.14</v>
      </c>
      <c r="D40" s="3">
        <v>1.1006586305455399</v>
      </c>
      <c r="E40" s="3">
        <v>1.09612685956696</v>
      </c>
      <c r="F40" s="3">
        <v>1.09677160004614</v>
      </c>
      <c r="G40" s="3">
        <v>1.08847075536495</v>
      </c>
      <c r="H40" s="2">
        <v>176.410656778706</v>
      </c>
      <c r="I40" s="2">
        <v>176.30270963374301</v>
      </c>
      <c r="J40" s="2">
        <v>174.93952056091899</v>
      </c>
      <c r="K40" s="4">
        <v>4.1258260558098203E-3</v>
      </c>
      <c r="L40" s="4">
        <v>4.7379216473734899E-3</v>
      </c>
      <c r="M40" s="4">
        <v>1.25000629850058E-2</v>
      </c>
      <c r="N40" s="2">
        <v>0</v>
      </c>
      <c r="O40" s="2">
        <v>0</v>
      </c>
      <c r="P40" s="2">
        <v>160.94</v>
      </c>
      <c r="Q40" s="2">
        <v>177.14</v>
      </c>
      <c r="R40" s="3">
        <v>1.1006586305455399</v>
      </c>
      <c r="S40" s="3">
        <v>1.09602742756465</v>
      </c>
      <c r="T40" s="3">
        <v>1.09677160004614</v>
      </c>
      <c r="U40" s="3">
        <v>1.08847075536495</v>
      </c>
      <c r="V40" s="2">
        <v>176.39465419225601</v>
      </c>
      <c r="W40" s="2">
        <v>176.30270963374301</v>
      </c>
      <c r="X40" s="2">
        <v>174.93952056091899</v>
      </c>
      <c r="Y40" s="4">
        <v>4.2165423005149699E-3</v>
      </c>
      <c r="Z40" s="4">
        <v>4.7379216473734899E-3</v>
      </c>
      <c r="AA40" s="4">
        <v>1.25000629850058E-2</v>
      </c>
      <c r="AC40" s="4">
        <f t="shared" si="20"/>
        <v>6.2136887583287578E-5</v>
      </c>
      <c r="AD40" s="4">
        <f t="shared" si="21"/>
        <v>2.4870010557862055E-3</v>
      </c>
      <c r="AE40" s="4"/>
      <c r="AF40" s="4"/>
      <c r="AH40">
        <f t="shared" si="3"/>
        <v>0</v>
      </c>
      <c r="AI40">
        <f t="shared" si="4"/>
        <v>1</v>
      </c>
      <c r="AJ40">
        <f t="shared" si="5"/>
        <v>0</v>
      </c>
      <c r="AK40">
        <f t="shared" si="2"/>
        <v>0</v>
      </c>
      <c r="AL40" s="4">
        <f t="shared" si="6"/>
        <v>0</v>
      </c>
      <c r="AM40" s="4">
        <f t="shared" si="7"/>
        <v>0</v>
      </c>
      <c r="AN40" s="4">
        <f t="shared" si="8"/>
        <v>0</v>
      </c>
      <c r="AO40" s="13">
        <f t="shared" si="9"/>
        <v>0</v>
      </c>
      <c r="AQ40" s="4"/>
      <c r="AS40">
        <f t="shared" si="10"/>
        <v>1</v>
      </c>
      <c r="AT40">
        <f t="shared" si="11"/>
        <v>0</v>
      </c>
      <c r="AU40">
        <f t="shared" si="12"/>
        <v>1</v>
      </c>
      <c r="AV40">
        <f t="shared" si="13"/>
        <v>1</v>
      </c>
      <c r="AW40" s="4">
        <f t="shared" si="14"/>
        <v>6.2136887583287578E-5</v>
      </c>
      <c r="AX40" s="4">
        <f t="shared" si="15"/>
        <v>-2.4870010557862055E-3</v>
      </c>
      <c r="AY40" s="4">
        <f t="shared" si="16"/>
        <v>-2.4248641682029178E-3</v>
      </c>
      <c r="AZ40" s="13">
        <f t="shared" si="17"/>
        <v>-2.5627438622791762E-2</v>
      </c>
      <c r="BB40" s="13">
        <f t="shared" si="18"/>
        <v>-2.4248641682029178E-3</v>
      </c>
      <c r="BC40" s="13">
        <f t="shared" si="19"/>
        <v>-2.5627438622791762E-2</v>
      </c>
    </row>
    <row r="41" spans="1:55" x14ac:dyDescent="0.25">
      <c r="A41" s="1">
        <v>46083</v>
      </c>
      <c r="B41" s="2">
        <v>162.04</v>
      </c>
      <c r="C41" s="2">
        <v>178.9</v>
      </c>
      <c r="D41" s="3">
        <v>1.1040483831152801</v>
      </c>
      <c r="E41" s="3">
        <v>1.09612685956696</v>
      </c>
      <c r="F41" s="3">
        <v>1.09801316665601</v>
      </c>
      <c r="G41" s="3">
        <v>1.0899204940346501</v>
      </c>
      <c r="H41" s="2">
        <v>177.61639632423001</v>
      </c>
      <c r="I41" s="2">
        <v>177.72087007147701</v>
      </c>
      <c r="J41" s="2">
        <v>176.375801199336</v>
      </c>
      <c r="K41" s="4">
        <v>7.2008425725432696E-3</v>
      </c>
      <c r="L41" s="4">
        <v>6.6128167157708702E-3</v>
      </c>
      <c r="M41" s="4">
        <v>1.42100377618698E-2</v>
      </c>
      <c r="N41" s="2">
        <v>0</v>
      </c>
      <c r="O41" s="2">
        <v>0</v>
      </c>
      <c r="P41" s="2">
        <v>162.04</v>
      </c>
      <c r="Q41" s="2">
        <v>178.9</v>
      </c>
      <c r="R41" s="3">
        <v>1.1040483831152801</v>
      </c>
      <c r="S41" s="3">
        <v>1.09602742756465</v>
      </c>
      <c r="T41" s="3">
        <v>1.09801316665601</v>
      </c>
      <c r="U41" s="3">
        <v>1.0899204940346501</v>
      </c>
      <c r="V41" s="2">
        <v>177.60028436257701</v>
      </c>
      <c r="W41" s="2">
        <v>177.72087007147701</v>
      </c>
      <c r="X41" s="2">
        <v>176.375801199336</v>
      </c>
      <c r="Y41" s="4">
        <v>7.2915588172487202E-3</v>
      </c>
      <c r="Z41" s="4">
        <v>6.6128167157708702E-3</v>
      </c>
      <c r="AA41" s="4">
        <v>1.42100377618698E-2</v>
      </c>
      <c r="AC41" s="4">
        <f t="shared" si="20"/>
        <v>6.8115936165028899E-3</v>
      </c>
      <c r="AD41" s="4">
        <f t="shared" si="21"/>
        <v>9.8866101332367312E-3</v>
      </c>
      <c r="AE41" s="4"/>
      <c r="AF41" s="4"/>
      <c r="AH41">
        <f t="shared" si="3"/>
        <v>0</v>
      </c>
      <c r="AI41">
        <f t="shared" si="4"/>
        <v>1</v>
      </c>
      <c r="AJ41">
        <f t="shared" si="5"/>
        <v>0</v>
      </c>
      <c r="AK41">
        <f t="shared" si="2"/>
        <v>0</v>
      </c>
      <c r="AL41" s="4">
        <f t="shared" si="6"/>
        <v>0</v>
      </c>
      <c r="AM41" s="4">
        <f t="shared" si="7"/>
        <v>0</v>
      </c>
      <c r="AN41" s="4">
        <f t="shared" si="8"/>
        <v>0</v>
      </c>
      <c r="AO41" s="13">
        <f t="shared" si="9"/>
        <v>0</v>
      </c>
      <c r="AQ41" s="4"/>
      <c r="AS41">
        <f t="shared" si="10"/>
        <v>1</v>
      </c>
      <c r="AT41">
        <f t="shared" si="11"/>
        <v>0</v>
      </c>
      <c r="AU41">
        <f t="shared" si="12"/>
        <v>1</v>
      </c>
      <c r="AV41">
        <f t="shared" si="13"/>
        <v>1</v>
      </c>
      <c r="AW41" s="4">
        <f t="shared" si="14"/>
        <v>6.8115936165028899E-3</v>
      </c>
      <c r="AX41" s="4">
        <f t="shared" si="15"/>
        <v>-9.8866101332367312E-3</v>
      </c>
      <c r="AY41" s="4">
        <f t="shared" si="16"/>
        <v>-3.0750165167338413E-3</v>
      </c>
      <c r="AZ41" s="13">
        <f t="shared" si="17"/>
        <v>-2.8702455139525601E-2</v>
      </c>
      <c r="BB41" s="13">
        <f t="shared" si="18"/>
        <v>-3.0750165167338413E-3</v>
      </c>
      <c r="BC41" s="13">
        <f t="shared" si="19"/>
        <v>-2.8702455139525601E-2</v>
      </c>
    </row>
    <row r="42" spans="1:55" x14ac:dyDescent="0.25">
      <c r="A42" s="1">
        <v>46084</v>
      </c>
      <c r="B42" s="2">
        <v>159.26</v>
      </c>
      <c r="C42" s="2">
        <v>175.44</v>
      </c>
      <c r="D42" s="3">
        <v>1.1015948763029</v>
      </c>
      <c r="E42" s="3">
        <v>1.09612685956696</v>
      </c>
      <c r="F42" s="3">
        <v>1.0989047269318699</v>
      </c>
      <c r="G42" s="3">
        <v>1.09135974092356</v>
      </c>
      <c r="H42" s="2">
        <v>174.569163654634</v>
      </c>
      <c r="I42" s="2">
        <v>174.869576921636</v>
      </c>
      <c r="J42" s="2">
        <v>173.58073787995801</v>
      </c>
      <c r="K42" s="4">
        <v>4.9760876726936401E-3</v>
      </c>
      <c r="L42" s="4">
        <v>3.25668277489691E-3</v>
      </c>
      <c r="M42" s="4">
        <v>1.0654264952236399E-2</v>
      </c>
      <c r="N42" s="2">
        <v>0</v>
      </c>
      <c r="O42" s="2">
        <v>0</v>
      </c>
      <c r="P42" s="2">
        <v>159.26</v>
      </c>
      <c r="Q42" s="2">
        <v>175.44</v>
      </c>
      <c r="R42" s="3">
        <v>1.1015948763029</v>
      </c>
      <c r="S42" s="3">
        <v>1.09602742756465</v>
      </c>
      <c r="T42" s="3">
        <v>1.0989047269318699</v>
      </c>
      <c r="U42" s="3">
        <v>1.09135974092356</v>
      </c>
      <c r="V42" s="2">
        <v>174.553328113947</v>
      </c>
      <c r="W42" s="2">
        <v>174.869576921636</v>
      </c>
      <c r="X42" s="2">
        <v>173.58073787995801</v>
      </c>
      <c r="Y42" s="4">
        <v>5.06680391739884E-3</v>
      </c>
      <c r="Z42" s="4">
        <v>3.25668277489691E-3</v>
      </c>
      <c r="AA42" s="4">
        <v>1.0654264952236399E-2</v>
      </c>
      <c r="AC42" s="4">
        <f t="shared" si="20"/>
        <v>-1.7305131505191002E-2</v>
      </c>
      <c r="AD42" s="4">
        <f t="shared" si="21"/>
        <v>-1.9529886405040792E-2</v>
      </c>
      <c r="AE42" s="4"/>
      <c r="AF42" s="4"/>
      <c r="AH42">
        <f t="shared" si="3"/>
        <v>0</v>
      </c>
      <c r="AI42">
        <f t="shared" si="4"/>
        <v>1</v>
      </c>
      <c r="AJ42">
        <f t="shared" si="5"/>
        <v>0</v>
      </c>
      <c r="AK42">
        <f t="shared" si="2"/>
        <v>0</v>
      </c>
      <c r="AL42" s="4">
        <f t="shared" si="6"/>
        <v>0</v>
      </c>
      <c r="AM42" s="4">
        <f t="shared" si="7"/>
        <v>0</v>
      </c>
      <c r="AN42" s="4">
        <f t="shared" si="8"/>
        <v>0</v>
      </c>
      <c r="AO42" s="13">
        <f t="shared" si="9"/>
        <v>0</v>
      </c>
      <c r="AQ42" s="4"/>
      <c r="AS42">
        <f t="shared" si="10"/>
        <v>1</v>
      </c>
      <c r="AT42">
        <f t="shared" si="11"/>
        <v>0</v>
      </c>
      <c r="AU42">
        <f t="shared" si="12"/>
        <v>1</v>
      </c>
      <c r="AV42">
        <f t="shared" si="13"/>
        <v>1</v>
      </c>
      <c r="AW42" s="4">
        <f t="shared" si="14"/>
        <v>-1.7305131505191002E-2</v>
      </c>
      <c r="AX42" s="4">
        <f t="shared" si="15"/>
        <v>1.9529886405040792E-2</v>
      </c>
      <c r="AY42" s="4">
        <f t="shared" si="16"/>
        <v>2.2247548998497908E-3</v>
      </c>
      <c r="AZ42" s="13">
        <f t="shared" si="17"/>
        <v>-2.647770023967581E-2</v>
      </c>
      <c r="BB42" s="13">
        <f t="shared" si="18"/>
        <v>2.2247548998497908E-3</v>
      </c>
      <c r="BC42" s="13">
        <f t="shared" si="19"/>
        <v>-2.647770023967581E-2</v>
      </c>
    </row>
    <row r="43" spans="1:55" x14ac:dyDescent="0.25">
      <c r="A43" s="1">
        <v>46085</v>
      </c>
      <c r="B43" s="2">
        <v>159.78</v>
      </c>
      <c r="C43" s="2">
        <v>175.97</v>
      </c>
      <c r="D43" s="3">
        <v>1.1013268243835199</v>
      </c>
      <c r="E43" s="3">
        <v>1.09612685956696</v>
      </c>
      <c r="F43" s="3">
        <v>1.1000732659439301</v>
      </c>
      <c r="G43" s="3">
        <v>1.0923998589256001</v>
      </c>
      <c r="H43" s="2">
        <v>175.13914962160899</v>
      </c>
      <c r="I43" s="2">
        <v>175.582997269175</v>
      </c>
      <c r="J43" s="2">
        <v>174.377459404767</v>
      </c>
      <c r="K43" s="4">
        <v>4.7327273021339497E-3</v>
      </c>
      <c r="L43" s="4">
        <v>2.2016759359748698E-3</v>
      </c>
      <c r="M43" s="4">
        <v>9.0912693741388492E-3</v>
      </c>
      <c r="N43" s="2">
        <v>0</v>
      </c>
      <c r="O43" s="2">
        <v>0</v>
      </c>
      <c r="P43" s="2">
        <v>159.78</v>
      </c>
      <c r="Q43" s="2">
        <v>175.97</v>
      </c>
      <c r="R43" s="3">
        <v>1.1013268243835199</v>
      </c>
      <c r="S43" s="3">
        <v>1.09602742756465</v>
      </c>
      <c r="T43" s="3">
        <v>1.1000732659439301</v>
      </c>
      <c r="U43" s="3">
        <v>1.0923998589256001</v>
      </c>
      <c r="V43" s="2">
        <v>175.12326237628099</v>
      </c>
      <c r="W43" s="2">
        <v>175.582997269175</v>
      </c>
      <c r="X43" s="2">
        <v>174.377459404767</v>
      </c>
      <c r="Y43" s="4">
        <v>4.82344354683918E-3</v>
      </c>
      <c r="Z43" s="4">
        <v>2.2016759359748698E-3</v>
      </c>
      <c r="AA43" s="4">
        <v>9.0912693741388492E-3</v>
      </c>
      <c r="AC43" s="4">
        <f t="shared" si="20"/>
        <v>3.2597822245970837E-3</v>
      </c>
      <c r="AD43" s="4">
        <f t="shared" si="21"/>
        <v>3.0164218540373517E-3</v>
      </c>
      <c r="AE43" s="4"/>
      <c r="AF43" s="4"/>
      <c r="AH43">
        <f t="shared" si="3"/>
        <v>0</v>
      </c>
      <c r="AI43">
        <f t="shared" si="4"/>
        <v>1</v>
      </c>
      <c r="AJ43">
        <f t="shared" si="5"/>
        <v>0</v>
      </c>
      <c r="AK43">
        <f t="shared" si="2"/>
        <v>0</v>
      </c>
      <c r="AL43" s="4">
        <f t="shared" si="6"/>
        <v>0</v>
      </c>
      <c r="AM43" s="4">
        <f t="shared" si="7"/>
        <v>0</v>
      </c>
      <c r="AN43" s="4">
        <f t="shared" si="8"/>
        <v>0</v>
      </c>
      <c r="AO43" s="13">
        <f t="shared" si="9"/>
        <v>0</v>
      </c>
      <c r="AQ43" s="4"/>
      <c r="AS43">
        <f t="shared" si="10"/>
        <v>1</v>
      </c>
      <c r="AT43">
        <f t="shared" si="11"/>
        <v>0</v>
      </c>
      <c r="AU43">
        <f t="shared" si="12"/>
        <v>1</v>
      </c>
      <c r="AV43">
        <f t="shared" si="13"/>
        <v>1</v>
      </c>
      <c r="AW43" s="4">
        <f t="shared" si="14"/>
        <v>3.2597822245970837E-3</v>
      </c>
      <c r="AX43" s="4">
        <f t="shared" si="15"/>
        <v>-3.0164218540373517E-3</v>
      </c>
      <c r="AY43" s="4">
        <f t="shared" si="16"/>
        <v>2.4336037055973196E-4</v>
      </c>
      <c r="AZ43" s="13">
        <f t="shared" si="17"/>
        <v>-2.623433986911608E-2</v>
      </c>
      <c r="BB43" s="13">
        <f t="shared" si="18"/>
        <v>2.4336037055973196E-4</v>
      </c>
      <c r="BC43" s="13">
        <f t="shared" si="19"/>
        <v>-2.623433986911608E-2</v>
      </c>
    </row>
    <row r="44" spans="1:55" x14ac:dyDescent="0.25">
      <c r="A44" s="1">
        <v>46086</v>
      </c>
      <c r="B44" s="2">
        <v>156.83000000000001</v>
      </c>
      <c r="C44" s="2">
        <v>172.06</v>
      </c>
      <c r="D44" s="3">
        <v>1.0971115220302201</v>
      </c>
      <c r="E44" s="3">
        <v>1.09612685956696</v>
      </c>
      <c r="F44" s="3">
        <v>1.1003244553909</v>
      </c>
      <c r="G44" s="3">
        <v>1.09341588255111</v>
      </c>
      <c r="H44" s="2">
        <v>171.90557538588601</v>
      </c>
      <c r="I44" s="2">
        <v>172.524490297987</v>
      </c>
      <c r="J44" s="2">
        <v>171.32106987530199</v>
      </c>
      <c r="K44" s="4">
        <v>8.9790743922847399E-4</v>
      </c>
      <c r="L44" s="4">
        <v>-2.69594594299199E-3</v>
      </c>
      <c r="M44" s="4">
        <v>4.3038555711672399E-3</v>
      </c>
      <c r="N44" s="2">
        <v>0</v>
      </c>
      <c r="O44" s="2">
        <v>0</v>
      </c>
      <c r="P44" s="2">
        <v>156.83000000000001</v>
      </c>
      <c r="Q44" s="2">
        <v>172.06</v>
      </c>
      <c r="R44" s="3">
        <v>1.0971115220302201</v>
      </c>
      <c r="S44" s="3">
        <v>1.09602742756465</v>
      </c>
      <c r="T44" s="3">
        <v>1.1003244553909</v>
      </c>
      <c r="U44" s="3">
        <v>1.09341588255111</v>
      </c>
      <c r="V44" s="2">
        <v>171.88998146496499</v>
      </c>
      <c r="W44" s="2">
        <v>172.524490297987</v>
      </c>
      <c r="X44" s="2">
        <v>171.32106987530199</v>
      </c>
      <c r="Y44" s="4">
        <v>9.8862368393349501E-4</v>
      </c>
      <c r="Z44" s="4">
        <v>-2.69594594299199E-3</v>
      </c>
      <c r="AA44" s="4">
        <v>4.3038555711672399E-3</v>
      </c>
      <c r="AC44" s="4">
        <f t="shared" si="20"/>
        <v>-1.8635452907562564E-2</v>
      </c>
      <c r="AD44" s="4">
        <f t="shared" si="21"/>
        <v>-2.2470272770468036E-2</v>
      </c>
      <c r="AE44" s="4"/>
      <c r="AF44" s="4"/>
      <c r="AH44">
        <f t="shared" si="3"/>
        <v>0</v>
      </c>
      <c r="AI44">
        <f t="shared" si="4"/>
        <v>1</v>
      </c>
      <c r="AJ44">
        <f t="shared" si="5"/>
        <v>0</v>
      </c>
      <c r="AK44">
        <f t="shared" si="2"/>
        <v>0</v>
      </c>
      <c r="AL44" s="4">
        <f t="shared" si="6"/>
        <v>0</v>
      </c>
      <c r="AM44" s="4">
        <f t="shared" si="7"/>
        <v>0</v>
      </c>
      <c r="AN44" s="4">
        <f t="shared" si="8"/>
        <v>0</v>
      </c>
      <c r="AO44" s="13">
        <f t="shared" si="9"/>
        <v>0</v>
      </c>
      <c r="AQ44" s="4"/>
      <c r="AS44">
        <f t="shared" si="10"/>
        <v>0</v>
      </c>
      <c r="AT44">
        <f t="shared" si="11"/>
        <v>0</v>
      </c>
      <c r="AU44">
        <f t="shared" si="12"/>
        <v>1</v>
      </c>
      <c r="AV44">
        <f t="shared" si="13"/>
        <v>1</v>
      </c>
      <c r="AW44" s="4">
        <f t="shared" si="14"/>
        <v>-1.8635452907562564E-2</v>
      </c>
      <c r="AX44" s="4">
        <f t="shared" si="15"/>
        <v>2.2470272770468036E-2</v>
      </c>
      <c r="AY44" s="4">
        <f t="shared" si="16"/>
        <v>3.8348198629054725E-3</v>
      </c>
      <c r="AZ44" s="13">
        <f t="shared" si="17"/>
        <v>-2.2399520006210608E-2</v>
      </c>
      <c r="BB44" s="13">
        <f t="shared" si="18"/>
        <v>3.8348198629054725E-3</v>
      </c>
      <c r="BC44" s="13">
        <f t="shared" si="19"/>
        <v>-2.2399520006210608E-2</v>
      </c>
    </row>
    <row r="45" spans="1:55" x14ac:dyDescent="0.25">
      <c r="A45" s="1">
        <v>46087</v>
      </c>
      <c r="B45" s="2">
        <v>154.41</v>
      </c>
      <c r="C45" s="2">
        <v>169.94</v>
      </c>
      <c r="D45" s="3">
        <v>1.1005763875396599</v>
      </c>
      <c r="E45" s="3">
        <v>1.09612685956696</v>
      </c>
      <c r="F45" s="3">
        <v>1.1009200473287299</v>
      </c>
      <c r="G45" s="3">
        <v>1.0945490553211801</v>
      </c>
      <c r="H45" s="2">
        <v>169.25294838573399</v>
      </c>
      <c r="I45" s="2">
        <v>169.901099156909</v>
      </c>
      <c r="J45" s="2">
        <v>168.83434642471701</v>
      </c>
      <c r="K45" s="4">
        <v>4.0511016349820198E-3</v>
      </c>
      <c r="L45" s="4">
        <v>2.2893548400563501E-4</v>
      </c>
      <c r="M45" s="4">
        <v>6.5273980315036098E-3</v>
      </c>
      <c r="N45" s="2">
        <v>0</v>
      </c>
      <c r="O45" s="2">
        <v>0</v>
      </c>
      <c r="P45" s="2">
        <v>154.41</v>
      </c>
      <c r="Q45" s="2">
        <v>169.94</v>
      </c>
      <c r="R45" s="3">
        <v>1.1005763875396599</v>
      </c>
      <c r="S45" s="3">
        <v>1.09602742756465</v>
      </c>
      <c r="T45" s="3">
        <v>1.1009200473287299</v>
      </c>
      <c r="U45" s="3">
        <v>1.0945490553211801</v>
      </c>
      <c r="V45" s="2">
        <v>169.237595090258</v>
      </c>
      <c r="W45" s="2">
        <v>169.901099156909</v>
      </c>
      <c r="X45" s="2">
        <v>168.83434642471701</v>
      </c>
      <c r="Y45" s="4">
        <v>4.1418178796873498E-3</v>
      </c>
      <c r="Z45" s="4">
        <v>2.2893548400563501E-4</v>
      </c>
      <c r="AA45" s="4">
        <v>6.5273980315036098E-3</v>
      </c>
      <c r="AC45" s="4">
        <f t="shared" si="20"/>
        <v>-1.5551013813560543E-2</v>
      </c>
      <c r="AD45" s="4">
        <f t="shared" si="21"/>
        <v>-1.2397819617806781E-2</v>
      </c>
      <c r="AE45" s="4"/>
      <c r="AF45" s="4"/>
      <c r="AH45">
        <f t="shared" si="3"/>
        <v>0</v>
      </c>
      <c r="AI45">
        <f t="shared" si="4"/>
        <v>1</v>
      </c>
      <c r="AJ45">
        <f t="shared" si="5"/>
        <v>0</v>
      </c>
      <c r="AK45">
        <f t="shared" si="2"/>
        <v>0</v>
      </c>
      <c r="AL45" s="4">
        <f t="shared" si="6"/>
        <v>0</v>
      </c>
      <c r="AM45" s="4">
        <f t="shared" si="7"/>
        <v>0</v>
      </c>
      <c r="AN45" s="4">
        <f t="shared" si="8"/>
        <v>0</v>
      </c>
      <c r="AO45" s="13">
        <f t="shared" si="9"/>
        <v>0</v>
      </c>
      <c r="AQ45" s="4"/>
      <c r="AS45">
        <f t="shared" si="10"/>
        <v>1</v>
      </c>
      <c r="AT45">
        <f t="shared" si="11"/>
        <v>0</v>
      </c>
      <c r="AU45">
        <f t="shared" si="12"/>
        <v>1</v>
      </c>
      <c r="AV45">
        <f t="shared" si="13"/>
        <v>1</v>
      </c>
      <c r="AW45" s="4">
        <f t="shared" si="14"/>
        <v>-1.5551013813560543E-2</v>
      </c>
      <c r="AX45" s="4">
        <f t="shared" si="15"/>
        <v>1.2397819617806781E-2</v>
      </c>
      <c r="AY45" s="4">
        <f t="shared" si="16"/>
        <v>-3.1531941957537619E-3</v>
      </c>
      <c r="AZ45" s="13">
        <f t="shared" si="17"/>
        <v>-2.555271420196437E-2</v>
      </c>
      <c r="BB45" s="13">
        <f t="shared" si="18"/>
        <v>-3.1531941957537619E-3</v>
      </c>
      <c r="BC45" s="13">
        <f t="shared" si="19"/>
        <v>-2.555271420196437E-2</v>
      </c>
    </row>
    <row r="46" spans="1:55" x14ac:dyDescent="0.25">
      <c r="A46" s="1">
        <v>46090</v>
      </c>
      <c r="B46" s="2">
        <v>154.99</v>
      </c>
      <c r="C46" s="2">
        <v>170.94</v>
      </c>
      <c r="D46" s="3">
        <v>1.1029098651525899</v>
      </c>
      <c r="E46" s="3">
        <v>1.09612685956696</v>
      </c>
      <c r="F46" s="3">
        <v>1.1008803510218299</v>
      </c>
      <c r="G46" s="3">
        <v>1.0956467363323801</v>
      </c>
      <c r="H46" s="2">
        <v>169.888701964283</v>
      </c>
      <c r="I46" s="2">
        <v>170.631598135481</v>
      </c>
      <c r="J46" s="2">
        <v>169.64415808422899</v>
      </c>
      <c r="K46" s="4">
        <v>6.16908942127198E-3</v>
      </c>
      <c r="L46" s="4">
        <v>1.8057821552287499E-3</v>
      </c>
      <c r="M46" s="4">
        <v>7.6095622067541601E-3</v>
      </c>
      <c r="N46" s="2">
        <v>0</v>
      </c>
      <c r="O46" s="2">
        <v>0</v>
      </c>
      <c r="P46" s="2">
        <v>154.99</v>
      </c>
      <c r="Q46" s="2">
        <v>170.94</v>
      </c>
      <c r="R46" s="3">
        <v>1.1029098651525899</v>
      </c>
      <c r="S46" s="3">
        <v>1.09602742756465</v>
      </c>
      <c r="T46" s="3">
        <v>1.1008803510218299</v>
      </c>
      <c r="U46" s="3">
        <v>1.0956467363323801</v>
      </c>
      <c r="V46" s="2">
        <v>169.87329099824601</v>
      </c>
      <c r="W46" s="2">
        <v>170.631598135481</v>
      </c>
      <c r="X46" s="2">
        <v>169.64415808422899</v>
      </c>
      <c r="Y46" s="4">
        <v>6.2598056659772501E-3</v>
      </c>
      <c r="Z46" s="4">
        <v>1.8057821552287499E-3</v>
      </c>
      <c r="AA46" s="4">
        <v>7.6095622067541601E-3</v>
      </c>
      <c r="AC46" s="4">
        <f t="shared" si="20"/>
        <v>3.74919637618673E-3</v>
      </c>
      <c r="AD46" s="4">
        <f t="shared" si="21"/>
        <v>5.8671841624767388E-3</v>
      </c>
      <c r="AE46" s="4"/>
      <c r="AF46" s="4"/>
      <c r="AH46">
        <f t="shared" si="3"/>
        <v>0</v>
      </c>
      <c r="AI46">
        <f t="shared" si="4"/>
        <v>1</v>
      </c>
      <c r="AJ46">
        <f t="shared" si="5"/>
        <v>0</v>
      </c>
      <c r="AK46">
        <f t="shared" si="2"/>
        <v>0</v>
      </c>
      <c r="AL46" s="4">
        <f t="shared" si="6"/>
        <v>0</v>
      </c>
      <c r="AM46" s="4">
        <f t="shared" si="7"/>
        <v>0</v>
      </c>
      <c r="AN46" s="4">
        <f t="shared" si="8"/>
        <v>0</v>
      </c>
      <c r="AO46" s="13">
        <f t="shared" si="9"/>
        <v>0</v>
      </c>
      <c r="AQ46" s="4"/>
      <c r="AS46">
        <f t="shared" si="10"/>
        <v>1</v>
      </c>
      <c r="AT46">
        <f t="shared" si="11"/>
        <v>0</v>
      </c>
      <c r="AU46">
        <f t="shared" si="12"/>
        <v>1</v>
      </c>
      <c r="AV46">
        <f t="shared" si="13"/>
        <v>1</v>
      </c>
      <c r="AW46" s="4">
        <f t="shared" si="14"/>
        <v>3.74919637618673E-3</v>
      </c>
      <c r="AX46" s="4">
        <f t="shared" si="15"/>
        <v>-5.8671841624767388E-3</v>
      </c>
      <c r="AY46" s="4">
        <f t="shared" si="16"/>
        <v>-2.1179877862900088E-3</v>
      </c>
      <c r="AZ46" s="13">
        <f t="shared" si="17"/>
        <v>-2.767070198825438E-2</v>
      </c>
      <c r="BB46" s="13">
        <f t="shared" si="18"/>
        <v>-2.1179877862900088E-3</v>
      </c>
      <c r="BC46" s="13">
        <f t="shared" si="19"/>
        <v>-2.767070198825438E-2</v>
      </c>
    </row>
    <row r="47" spans="1:55" x14ac:dyDescent="0.25">
      <c r="A47" s="1">
        <v>46091</v>
      </c>
      <c r="B47" s="2">
        <v>154.22</v>
      </c>
      <c r="C47" s="2">
        <v>170.02</v>
      </c>
      <c r="D47" s="3">
        <v>1.1024510439631601</v>
      </c>
      <c r="E47" s="3">
        <v>1.09612685956696</v>
      </c>
      <c r="F47" s="3">
        <v>1.10077503766032</v>
      </c>
      <c r="G47" s="3">
        <v>1.0965524210606601</v>
      </c>
      <c r="H47" s="2">
        <v>169.044684282416</v>
      </c>
      <c r="I47" s="2">
        <v>169.777767734587</v>
      </c>
      <c r="J47" s="2">
        <v>168.97063967718</v>
      </c>
      <c r="K47" s="4">
        <v>5.7529931767578502E-3</v>
      </c>
      <c r="L47" s="4">
        <v>1.4257439538854001E-3</v>
      </c>
      <c r="M47" s="4">
        <v>6.19110707972244E-3</v>
      </c>
      <c r="N47" s="2">
        <v>0</v>
      </c>
      <c r="O47" s="2">
        <v>0</v>
      </c>
      <c r="P47" s="2">
        <v>154.22</v>
      </c>
      <c r="Q47" s="2">
        <v>170.02</v>
      </c>
      <c r="R47" s="3">
        <v>1.1024510439631601</v>
      </c>
      <c r="S47" s="3">
        <v>1.09602742756465</v>
      </c>
      <c r="T47" s="3">
        <v>1.10077503766032</v>
      </c>
      <c r="U47" s="3">
        <v>1.0965524210606601</v>
      </c>
      <c r="V47" s="2">
        <v>169.029349879021</v>
      </c>
      <c r="W47" s="2">
        <v>169.777767734587</v>
      </c>
      <c r="X47" s="2">
        <v>168.97063967718</v>
      </c>
      <c r="Y47" s="4">
        <v>5.8437094214633199E-3</v>
      </c>
      <c r="Z47" s="4">
        <v>1.4257439538854001E-3</v>
      </c>
      <c r="AA47" s="4">
        <v>6.19110707972244E-3</v>
      </c>
      <c r="AC47" s="4">
        <f t="shared" si="20"/>
        <v>-4.9804443041449259E-3</v>
      </c>
      <c r="AD47" s="4">
        <f t="shared" si="21"/>
        <v>-5.3965405486590288E-3</v>
      </c>
      <c r="AE47" s="4"/>
      <c r="AF47" s="4"/>
      <c r="AH47">
        <f t="shared" si="3"/>
        <v>0</v>
      </c>
      <c r="AI47">
        <f t="shared" si="4"/>
        <v>1</v>
      </c>
      <c r="AJ47">
        <f t="shared" si="5"/>
        <v>0</v>
      </c>
      <c r="AK47">
        <f t="shared" si="2"/>
        <v>0</v>
      </c>
      <c r="AL47" s="4">
        <f t="shared" si="6"/>
        <v>0</v>
      </c>
      <c r="AM47" s="4">
        <f t="shared" si="7"/>
        <v>0</v>
      </c>
      <c r="AN47" s="4">
        <f t="shared" si="8"/>
        <v>0</v>
      </c>
      <c r="AO47" s="13">
        <f t="shared" si="9"/>
        <v>0</v>
      </c>
      <c r="AQ47" s="4"/>
      <c r="AS47">
        <f t="shared" si="10"/>
        <v>1</v>
      </c>
      <c r="AT47">
        <f t="shared" si="11"/>
        <v>0</v>
      </c>
      <c r="AU47">
        <f t="shared" si="12"/>
        <v>1</v>
      </c>
      <c r="AV47">
        <f t="shared" si="13"/>
        <v>1</v>
      </c>
      <c r="AW47" s="4">
        <f t="shared" si="14"/>
        <v>-4.9804443041449259E-3</v>
      </c>
      <c r="AX47" s="4">
        <f t="shared" si="15"/>
        <v>5.3965405486590288E-3</v>
      </c>
      <c r="AY47" s="4">
        <f t="shared" si="16"/>
        <v>4.1609624451410289E-4</v>
      </c>
      <c r="AZ47" s="13">
        <f t="shared" si="17"/>
        <v>-2.7254605743740279E-2</v>
      </c>
      <c r="BB47" s="13">
        <f t="shared" si="18"/>
        <v>4.1609624451410289E-4</v>
      </c>
      <c r="BC47" s="13">
        <f t="shared" si="19"/>
        <v>-2.7254605743740279E-2</v>
      </c>
    </row>
    <row r="48" spans="1:55" x14ac:dyDescent="0.25">
      <c r="A48" s="1">
        <v>46092</v>
      </c>
      <c r="B48" s="2">
        <v>153.22</v>
      </c>
      <c r="C48" s="2">
        <v>169.49</v>
      </c>
      <c r="D48" s="3">
        <v>1.1061871818300399</v>
      </c>
      <c r="E48" s="3">
        <v>1.09612685956696</v>
      </c>
      <c r="F48" s="3">
        <v>1.10148576310376</v>
      </c>
      <c r="G48" s="3">
        <v>1.0978188963734199</v>
      </c>
      <c r="H48" s="2">
        <v>167.94855742284901</v>
      </c>
      <c r="I48" s="2">
        <v>168.66075127031499</v>
      </c>
      <c r="J48" s="2">
        <v>168.013761954914</v>
      </c>
      <c r="K48" s="4">
        <v>9.1362013336479097E-3</v>
      </c>
      <c r="L48" s="4">
        <v>4.90461954549709E-3</v>
      </c>
      <c r="M48" s="4">
        <v>8.7480355833669601E-3</v>
      </c>
      <c r="N48" s="2">
        <v>0</v>
      </c>
      <c r="O48" s="2">
        <v>0</v>
      </c>
      <c r="P48" s="2">
        <v>153.22</v>
      </c>
      <c r="Q48" s="2">
        <v>169.49</v>
      </c>
      <c r="R48" s="3">
        <v>1.1061871818300399</v>
      </c>
      <c r="S48" s="3">
        <v>1.09602742756465</v>
      </c>
      <c r="T48" s="3">
        <v>1.10148576310376</v>
      </c>
      <c r="U48" s="3">
        <v>1.0978188963734199</v>
      </c>
      <c r="V48" s="2">
        <v>167.93332245145601</v>
      </c>
      <c r="W48" s="2">
        <v>168.66075127031499</v>
      </c>
      <c r="X48" s="2">
        <v>168.013761954914</v>
      </c>
      <c r="Y48" s="4">
        <v>9.2269175783530697E-3</v>
      </c>
      <c r="Z48" s="4">
        <v>4.90461954549709E-3</v>
      </c>
      <c r="AA48" s="4">
        <v>8.7480355833669601E-3</v>
      </c>
      <c r="AC48" s="4">
        <f t="shared" si="20"/>
        <v>-6.505357316139662E-3</v>
      </c>
      <c r="AD48" s="4">
        <f t="shared" si="21"/>
        <v>-3.122149159249789E-3</v>
      </c>
      <c r="AE48" s="4"/>
      <c r="AF48" s="4"/>
      <c r="AH48">
        <f t="shared" si="3"/>
        <v>0</v>
      </c>
      <c r="AI48">
        <f t="shared" si="4"/>
        <v>1</v>
      </c>
      <c r="AJ48">
        <f t="shared" si="5"/>
        <v>0</v>
      </c>
      <c r="AK48">
        <f t="shared" si="2"/>
        <v>0</v>
      </c>
      <c r="AL48" s="4">
        <f t="shared" si="6"/>
        <v>0</v>
      </c>
      <c r="AM48" s="4">
        <f t="shared" si="7"/>
        <v>0</v>
      </c>
      <c r="AN48" s="4">
        <f t="shared" si="8"/>
        <v>0</v>
      </c>
      <c r="AO48" s="13">
        <f t="shared" si="9"/>
        <v>0</v>
      </c>
      <c r="AQ48" s="4"/>
      <c r="AS48">
        <f t="shared" si="10"/>
        <v>1</v>
      </c>
      <c r="AT48">
        <f t="shared" si="11"/>
        <v>0</v>
      </c>
      <c r="AU48">
        <f t="shared" si="12"/>
        <v>1</v>
      </c>
      <c r="AV48">
        <f t="shared" si="13"/>
        <v>1</v>
      </c>
      <c r="AW48" s="4">
        <f t="shared" si="14"/>
        <v>-6.505357316139662E-3</v>
      </c>
      <c r="AX48" s="4">
        <f t="shared" si="15"/>
        <v>3.122149159249789E-3</v>
      </c>
      <c r="AY48" s="4">
        <f t="shared" si="16"/>
        <v>-3.383208156889873E-3</v>
      </c>
      <c r="AZ48" s="13">
        <f t="shared" si="17"/>
        <v>-3.0637813900630154E-2</v>
      </c>
      <c r="BB48" s="13">
        <f t="shared" si="18"/>
        <v>-3.383208156889873E-3</v>
      </c>
      <c r="BC48" s="13">
        <f t="shared" si="19"/>
        <v>-3.0637813900630154E-2</v>
      </c>
    </row>
    <row r="49" spans="1:55" x14ac:dyDescent="0.25">
      <c r="A49" s="1">
        <v>46093</v>
      </c>
      <c r="B49" s="2">
        <v>149.43</v>
      </c>
      <c r="C49" s="2">
        <v>165.24</v>
      </c>
      <c r="D49" s="3">
        <v>1.10580204778157</v>
      </c>
      <c r="E49" s="3">
        <v>1.09612685956696</v>
      </c>
      <c r="F49" s="3">
        <v>1.10226667626445</v>
      </c>
      <c r="G49" s="3">
        <v>1.0988614033544899</v>
      </c>
      <c r="H49" s="2">
        <v>163.794236625091</v>
      </c>
      <c r="I49" s="2">
        <v>164.59501758059599</v>
      </c>
      <c r="J49" s="2">
        <v>164.04707768508001</v>
      </c>
      <c r="K49" s="4">
        <v>8.7879771676218302E-3</v>
      </c>
      <c r="L49" s="4">
        <v>3.9109446064567203E-3</v>
      </c>
      <c r="M49" s="4">
        <v>7.2455168425654502E-3</v>
      </c>
      <c r="N49" s="2">
        <v>0</v>
      </c>
      <c r="O49" s="2">
        <v>0</v>
      </c>
      <c r="P49" s="2">
        <v>149.43</v>
      </c>
      <c r="Q49" s="2">
        <v>165.24</v>
      </c>
      <c r="R49" s="3">
        <v>1.10580204778157</v>
      </c>
      <c r="S49" s="3">
        <v>1.09602742756465</v>
      </c>
      <c r="T49" s="3">
        <v>1.10226667626445</v>
      </c>
      <c r="U49" s="3">
        <v>1.0988614033544899</v>
      </c>
      <c r="V49" s="2">
        <v>163.77937850098601</v>
      </c>
      <c r="W49" s="2">
        <v>164.59501758059599</v>
      </c>
      <c r="X49" s="2">
        <v>164.04707768508001</v>
      </c>
      <c r="Y49" s="4">
        <v>8.8786934123270891E-3</v>
      </c>
      <c r="Z49" s="4">
        <v>3.9109446064567203E-3</v>
      </c>
      <c r="AA49" s="4">
        <v>7.2455168425654502E-3</v>
      </c>
      <c r="AC49" s="4">
        <f t="shared" si="20"/>
        <v>-2.5046741335373077E-2</v>
      </c>
      <c r="AD49" s="4">
        <f t="shared" si="21"/>
        <v>-2.5394965501399296E-2</v>
      </c>
      <c r="AE49" s="4"/>
      <c r="AF49" s="4"/>
      <c r="AH49">
        <f t="shared" si="3"/>
        <v>0</v>
      </c>
      <c r="AI49">
        <f t="shared" si="4"/>
        <v>1</v>
      </c>
      <c r="AJ49">
        <f t="shared" si="5"/>
        <v>0</v>
      </c>
      <c r="AK49">
        <f t="shared" si="2"/>
        <v>0</v>
      </c>
      <c r="AL49" s="4">
        <f t="shared" si="6"/>
        <v>0</v>
      </c>
      <c r="AM49" s="4">
        <f t="shared" si="7"/>
        <v>0</v>
      </c>
      <c r="AN49" s="4">
        <f t="shared" si="8"/>
        <v>0</v>
      </c>
      <c r="AO49" s="13">
        <f t="shared" si="9"/>
        <v>0</v>
      </c>
      <c r="AQ49" s="4"/>
      <c r="AS49">
        <f t="shared" si="10"/>
        <v>1</v>
      </c>
      <c r="AT49">
        <f t="shared" si="11"/>
        <v>0</v>
      </c>
      <c r="AU49">
        <f t="shared" si="12"/>
        <v>1</v>
      </c>
      <c r="AV49">
        <f t="shared" si="13"/>
        <v>1</v>
      </c>
      <c r="AW49" s="4">
        <f t="shared" si="14"/>
        <v>-2.5046741335373077E-2</v>
      </c>
      <c r="AX49" s="4">
        <f t="shared" si="15"/>
        <v>2.5394965501399296E-2</v>
      </c>
      <c r="AY49" s="4">
        <f t="shared" si="16"/>
        <v>3.4822416602621822E-4</v>
      </c>
      <c r="AZ49" s="13">
        <f t="shared" si="17"/>
        <v>-3.0289589734603935E-2</v>
      </c>
      <c r="BB49" s="13">
        <f t="shared" si="18"/>
        <v>3.4822416602621822E-4</v>
      </c>
      <c r="BC49" s="13">
        <f t="shared" si="19"/>
        <v>-3.0289589734603935E-2</v>
      </c>
    </row>
    <row r="50" spans="1:55" x14ac:dyDescent="0.25">
      <c r="A50" s="1">
        <v>46094</v>
      </c>
      <c r="B50" s="2">
        <v>148.97999999999999</v>
      </c>
      <c r="C50" s="2">
        <v>164.65</v>
      </c>
      <c r="D50" s="3">
        <v>1.10518190361122</v>
      </c>
      <c r="E50" s="3">
        <v>1.09612685956696</v>
      </c>
      <c r="F50" s="3">
        <v>1.1027190035710199</v>
      </c>
      <c r="G50" s="3">
        <v>1.0997453018085801</v>
      </c>
      <c r="H50" s="2">
        <v>163.30097953828499</v>
      </c>
      <c r="I50" s="2">
        <v>164.21568942987801</v>
      </c>
      <c r="J50" s="2">
        <v>163.70837187175201</v>
      </c>
      <c r="K50" s="4">
        <v>8.2270104666029402E-3</v>
      </c>
      <c r="L50" s="4">
        <v>2.6412656386520998E-3</v>
      </c>
      <c r="M50" s="4">
        <v>5.7353842028613497E-3</v>
      </c>
      <c r="N50" s="2">
        <v>0</v>
      </c>
      <c r="O50" s="2">
        <v>0</v>
      </c>
      <c r="P50" s="2">
        <v>148.97999999999999</v>
      </c>
      <c r="Q50" s="2">
        <v>164.65</v>
      </c>
      <c r="R50" s="3">
        <v>1.10518190361122</v>
      </c>
      <c r="S50" s="3">
        <v>1.09602742756465</v>
      </c>
      <c r="T50" s="3">
        <v>1.1027190035710199</v>
      </c>
      <c r="U50" s="3">
        <v>1.0997453018085801</v>
      </c>
      <c r="V50" s="2">
        <v>163.28616615858201</v>
      </c>
      <c r="W50" s="2">
        <v>164.21568942987801</v>
      </c>
      <c r="X50" s="2">
        <v>163.70837187175201</v>
      </c>
      <c r="Y50" s="4">
        <v>8.3177267113079094E-3</v>
      </c>
      <c r="Z50" s="4">
        <v>2.6412656386520998E-3</v>
      </c>
      <c r="AA50" s="4">
        <v>5.7353842028613497E-3</v>
      </c>
      <c r="AC50" s="4">
        <f t="shared" si="20"/>
        <v>-3.0159870051716109E-3</v>
      </c>
      <c r="AD50" s="4">
        <f t="shared" si="21"/>
        <v>-3.576953706190556E-3</v>
      </c>
      <c r="AE50" s="4"/>
      <c r="AF50" s="4"/>
      <c r="AH50">
        <f t="shared" si="3"/>
        <v>0</v>
      </c>
      <c r="AI50">
        <f t="shared" si="4"/>
        <v>1</v>
      </c>
      <c r="AJ50">
        <f t="shared" si="5"/>
        <v>0</v>
      </c>
      <c r="AK50">
        <f t="shared" si="2"/>
        <v>0</v>
      </c>
      <c r="AL50" s="4">
        <f t="shared" si="6"/>
        <v>0</v>
      </c>
      <c r="AM50" s="4">
        <f t="shared" si="7"/>
        <v>0</v>
      </c>
      <c r="AN50" s="4">
        <f t="shared" si="8"/>
        <v>0</v>
      </c>
      <c r="AO50" s="13">
        <f t="shared" si="9"/>
        <v>0</v>
      </c>
      <c r="AQ50" s="4"/>
      <c r="AS50">
        <f t="shared" si="10"/>
        <v>1</v>
      </c>
      <c r="AT50">
        <f t="shared" si="11"/>
        <v>0</v>
      </c>
      <c r="AU50">
        <f t="shared" si="12"/>
        <v>1</v>
      </c>
      <c r="AV50">
        <f t="shared" si="13"/>
        <v>1</v>
      </c>
      <c r="AW50" s="4">
        <f t="shared" si="14"/>
        <v>-3.0159870051716109E-3</v>
      </c>
      <c r="AX50" s="4">
        <f t="shared" si="15"/>
        <v>3.576953706190556E-3</v>
      </c>
      <c r="AY50" s="4">
        <f t="shared" si="16"/>
        <v>5.6096670101894513E-4</v>
      </c>
      <c r="AZ50" s="13">
        <f t="shared" si="17"/>
        <v>-2.9728623033584992E-2</v>
      </c>
      <c r="BB50" s="13">
        <f t="shared" si="18"/>
        <v>5.6096670101894513E-4</v>
      </c>
      <c r="BC50" s="13">
        <f t="shared" si="19"/>
        <v>-2.9728623033584992E-2</v>
      </c>
    </row>
    <row r="51" spans="1:55" x14ac:dyDescent="0.25">
      <c r="A51" s="1">
        <v>46097</v>
      </c>
      <c r="B51" s="2">
        <v>150.46</v>
      </c>
      <c r="C51" s="2">
        <v>166.06</v>
      </c>
      <c r="D51" s="3">
        <v>1.1036820417386599</v>
      </c>
      <c r="E51" s="3">
        <v>1.09612685956696</v>
      </c>
      <c r="F51" s="3">
        <v>1.1026823694333501</v>
      </c>
      <c r="G51" s="3">
        <v>1.10034776804468</v>
      </c>
      <c r="H51" s="2">
        <v>164.92324729044401</v>
      </c>
      <c r="I51" s="2">
        <v>165.91510127729501</v>
      </c>
      <c r="J51" s="2">
        <v>165.46767811011901</v>
      </c>
      <c r="K51" s="4">
        <v>6.8689710941685304E-3</v>
      </c>
      <c r="L51" s="4">
        <v>8.7294939499006597E-4</v>
      </c>
      <c r="M51" s="4">
        <v>3.5732915182690099E-3</v>
      </c>
      <c r="N51" s="2">
        <v>0</v>
      </c>
      <c r="O51" s="2">
        <v>0</v>
      </c>
      <c r="P51" s="2">
        <v>150.46</v>
      </c>
      <c r="Q51" s="2">
        <v>166.06</v>
      </c>
      <c r="R51" s="3">
        <v>1.1036820417386599</v>
      </c>
      <c r="S51" s="3">
        <v>1.09602742756465</v>
      </c>
      <c r="T51" s="3">
        <v>1.1026823694333501</v>
      </c>
      <c r="U51" s="3">
        <v>1.10034776804468</v>
      </c>
      <c r="V51" s="2">
        <v>164.908286751378</v>
      </c>
      <c r="W51" s="2">
        <v>165.91510127729501</v>
      </c>
      <c r="X51" s="2">
        <v>165.46767811011901</v>
      </c>
      <c r="Y51" s="4">
        <v>6.9596873388737199E-3</v>
      </c>
      <c r="Z51" s="4">
        <v>8.7294939499006597E-4</v>
      </c>
      <c r="AA51" s="4">
        <v>3.5732915182690099E-3</v>
      </c>
      <c r="AC51" s="4">
        <f t="shared" si="20"/>
        <v>9.8851993839453225E-3</v>
      </c>
      <c r="AD51" s="4">
        <f t="shared" si="21"/>
        <v>8.5271600115112804E-3</v>
      </c>
      <c r="AE51" s="4"/>
      <c r="AF51" s="4"/>
      <c r="AH51">
        <f t="shared" si="3"/>
        <v>0</v>
      </c>
      <c r="AI51">
        <f t="shared" si="4"/>
        <v>1</v>
      </c>
      <c r="AJ51">
        <f t="shared" si="5"/>
        <v>0</v>
      </c>
      <c r="AK51">
        <f t="shared" si="2"/>
        <v>0</v>
      </c>
      <c r="AL51" s="4">
        <f t="shared" si="6"/>
        <v>0</v>
      </c>
      <c r="AM51" s="4">
        <f t="shared" si="7"/>
        <v>0</v>
      </c>
      <c r="AN51" s="4">
        <f t="shared" si="8"/>
        <v>0</v>
      </c>
      <c r="AO51" s="13">
        <f t="shared" si="9"/>
        <v>0</v>
      </c>
      <c r="AQ51" s="4"/>
      <c r="AS51">
        <f t="shared" si="10"/>
        <v>0</v>
      </c>
      <c r="AT51">
        <f t="shared" si="11"/>
        <v>0</v>
      </c>
      <c r="AU51">
        <f t="shared" si="12"/>
        <v>1</v>
      </c>
      <c r="AV51">
        <f t="shared" si="13"/>
        <v>1</v>
      </c>
      <c r="AW51" s="4">
        <f t="shared" si="14"/>
        <v>9.8851993839453225E-3</v>
      </c>
      <c r="AX51" s="4">
        <f t="shared" si="15"/>
        <v>-8.5271600115112804E-3</v>
      </c>
      <c r="AY51" s="4">
        <f t="shared" si="16"/>
        <v>1.3580393724340421E-3</v>
      </c>
      <c r="AZ51" s="13">
        <f t="shared" si="17"/>
        <v>-2.8370583661150951E-2</v>
      </c>
      <c r="BB51" s="13">
        <f t="shared" si="18"/>
        <v>1.3580393724340421E-3</v>
      </c>
      <c r="BC51" s="13">
        <f t="shared" si="19"/>
        <v>-2.8370583661150951E-2</v>
      </c>
    </row>
    <row r="52" spans="1:55" x14ac:dyDescent="0.25">
      <c r="A52" s="1">
        <v>46098</v>
      </c>
      <c r="B52" s="2">
        <v>150.44</v>
      </c>
      <c r="C52" s="2">
        <v>166.5</v>
      </c>
      <c r="D52" s="3">
        <v>1.1067535229992</v>
      </c>
      <c r="E52" s="3">
        <v>1.09612685956696</v>
      </c>
      <c r="F52" s="3">
        <v>1.10319823410298</v>
      </c>
      <c r="G52" s="3">
        <v>1.1010514805174301</v>
      </c>
      <c r="H52" s="2">
        <v>164.90132475325299</v>
      </c>
      <c r="I52" s="2">
        <v>165.887535657554</v>
      </c>
      <c r="J52" s="2">
        <v>165.536318224642</v>
      </c>
      <c r="K52" s="4">
        <v>9.6480462107225301E-3</v>
      </c>
      <c r="L52" s="4">
        <v>3.6852467069346498E-3</v>
      </c>
      <c r="M52" s="4">
        <v>5.80469321189633E-3</v>
      </c>
      <c r="N52" s="2">
        <v>0.27510000000000001</v>
      </c>
      <c r="O52" s="2">
        <v>0</v>
      </c>
      <c r="P52" s="2">
        <v>150.71510000000001</v>
      </c>
      <c r="Q52" s="2">
        <v>166.5</v>
      </c>
      <c r="R52" s="3">
        <v>1.1047333677912801</v>
      </c>
      <c r="S52" s="3">
        <v>1.09602742756465</v>
      </c>
      <c r="T52" s="3">
        <v>1.10299621858219</v>
      </c>
      <c r="U52" s="3">
        <v>1.1009504727570301</v>
      </c>
      <c r="V52" s="2">
        <v>165.18788334815</v>
      </c>
      <c r="W52" s="2">
        <v>166.19088357738499</v>
      </c>
      <c r="X52" s="2">
        <v>165.83902389563099</v>
      </c>
      <c r="Y52" s="4">
        <v>7.9117963737030603E-3</v>
      </c>
      <c r="Z52" s="4">
        <v>1.85828062520999E-3</v>
      </c>
      <c r="AA52" s="4">
        <v>3.9777271301716403E-3</v>
      </c>
      <c r="AC52" s="4">
        <f t="shared" si="20"/>
        <v>-1.3293452993993368E-4</v>
      </c>
      <c r="AD52" s="4">
        <f t="shared" si="21"/>
        <v>2.6461405866140268E-3</v>
      </c>
      <c r="AE52" s="4"/>
      <c r="AF52" s="4"/>
      <c r="AH52">
        <f t="shared" si="3"/>
        <v>0</v>
      </c>
      <c r="AI52">
        <f t="shared" si="4"/>
        <v>1</v>
      </c>
      <c r="AJ52">
        <f t="shared" si="5"/>
        <v>0</v>
      </c>
      <c r="AK52">
        <f t="shared" si="2"/>
        <v>0</v>
      </c>
      <c r="AL52" s="4">
        <f t="shared" si="6"/>
        <v>0</v>
      </c>
      <c r="AM52" s="4">
        <f t="shared" si="7"/>
        <v>0</v>
      </c>
      <c r="AN52" s="4">
        <f t="shared" si="8"/>
        <v>0</v>
      </c>
      <c r="AO52" s="13">
        <f t="shared" si="9"/>
        <v>0</v>
      </c>
      <c r="AQ52" s="4"/>
      <c r="AS52">
        <f t="shared" si="10"/>
        <v>0</v>
      </c>
      <c r="AT52">
        <f t="shared" si="11"/>
        <v>0</v>
      </c>
      <c r="AU52">
        <f t="shared" si="12"/>
        <v>1</v>
      </c>
      <c r="AV52">
        <f t="shared" si="13"/>
        <v>1</v>
      </c>
      <c r="AW52" s="4">
        <f t="shared" si="14"/>
        <v>-1.3293452993993368E-4</v>
      </c>
      <c r="AX52" s="4">
        <f t="shared" si="15"/>
        <v>-2.6461405866140268E-3</v>
      </c>
      <c r="AY52" s="4">
        <f t="shared" si="16"/>
        <v>-2.7790751165539607E-3</v>
      </c>
      <c r="AZ52" s="13">
        <f t="shared" si="17"/>
        <v>-3.1149658777704911E-2</v>
      </c>
      <c r="BB52" s="13">
        <f t="shared" si="18"/>
        <v>-2.7790751165539607E-3</v>
      </c>
      <c r="BC52" s="13">
        <f t="shared" si="19"/>
        <v>-3.1149658777704911E-2</v>
      </c>
    </row>
    <row r="53" spans="1:55" x14ac:dyDescent="0.25">
      <c r="A53" s="1">
        <v>46099</v>
      </c>
      <c r="B53" s="2">
        <v>148.44</v>
      </c>
      <c r="C53" s="2">
        <v>165.18</v>
      </c>
      <c r="D53" s="3">
        <v>1.1127728375101</v>
      </c>
      <c r="E53" s="3">
        <v>1.09612685956696</v>
      </c>
      <c r="F53" s="3">
        <v>1.1043428354156399</v>
      </c>
      <c r="G53" s="3">
        <v>1.10220805067979</v>
      </c>
      <c r="H53" s="2">
        <v>162.70907103411901</v>
      </c>
      <c r="I53" s="2">
        <v>163.758745870247</v>
      </c>
      <c r="J53" s="2">
        <v>163.44008176800699</v>
      </c>
      <c r="K53" s="4">
        <v>1.50720225825336E-2</v>
      </c>
      <c r="L53" s="4">
        <v>8.6415053988247708E-3</v>
      </c>
      <c r="M53" s="4">
        <v>1.0589337579596099E-2</v>
      </c>
      <c r="N53" s="2">
        <v>0.27510000000000001</v>
      </c>
      <c r="O53" s="2">
        <v>0</v>
      </c>
      <c r="P53" s="2">
        <v>148.71510000000001</v>
      </c>
      <c r="Q53" s="2">
        <v>165.18</v>
      </c>
      <c r="R53" s="3">
        <v>1.11071437937371</v>
      </c>
      <c r="S53" s="3">
        <v>1.09602742756465</v>
      </c>
      <c r="T53" s="3">
        <v>1.1039349740812101</v>
      </c>
      <c r="U53" s="3">
        <v>1.1020041200125701</v>
      </c>
      <c r="V53" s="2">
        <v>162.99582849302001</v>
      </c>
      <c r="W53" s="2">
        <v>164.032192946073</v>
      </c>
      <c r="X53" s="2">
        <v>163.72795965111001</v>
      </c>
      <c r="Y53" s="4">
        <v>1.33111799706479E-2</v>
      </c>
      <c r="Z53" s="4">
        <v>6.9730813707259897E-3</v>
      </c>
      <c r="AA53" s="4">
        <v>8.8295204767459504E-3</v>
      </c>
      <c r="AC53" s="4">
        <f t="shared" si="20"/>
        <v>-1.338349740973881E-2</v>
      </c>
      <c r="AD53" s="4">
        <f t="shared" si="21"/>
        <v>-7.9595210379274899E-3</v>
      </c>
      <c r="AE53" s="4"/>
      <c r="AF53" s="4"/>
      <c r="AH53">
        <f t="shared" si="3"/>
        <v>0</v>
      </c>
      <c r="AI53">
        <f t="shared" si="4"/>
        <v>1</v>
      </c>
      <c r="AJ53">
        <f t="shared" si="5"/>
        <v>0</v>
      </c>
      <c r="AK53">
        <f t="shared" si="2"/>
        <v>0</v>
      </c>
      <c r="AL53" s="4">
        <f t="shared" si="6"/>
        <v>0</v>
      </c>
      <c r="AM53" s="4">
        <f t="shared" si="7"/>
        <v>0</v>
      </c>
      <c r="AN53" s="4">
        <f t="shared" si="8"/>
        <v>0</v>
      </c>
      <c r="AO53" s="13">
        <f t="shared" si="9"/>
        <v>0</v>
      </c>
      <c r="AQ53" s="4"/>
      <c r="AS53">
        <f t="shared" si="10"/>
        <v>1</v>
      </c>
      <c r="AT53">
        <f t="shared" si="11"/>
        <v>0</v>
      </c>
      <c r="AU53">
        <f t="shared" si="12"/>
        <v>1</v>
      </c>
      <c r="AV53">
        <f t="shared" si="13"/>
        <v>1</v>
      </c>
      <c r="AW53" s="4">
        <f t="shared" si="14"/>
        <v>-1.338349740973881E-2</v>
      </c>
      <c r="AX53" s="4">
        <f t="shared" si="15"/>
        <v>7.9595210379274899E-3</v>
      </c>
      <c r="AY53" s="4">
        <f t="shared" si="16"/>
        <v>-5.4239763718113201E-3</v>
      </c>
      <c r="AZ53" s="13">
        <f t="shared" si="17"/>
        <v>-3.6573635149516233E-2</v>
      </c>
      <c r="BB53" s="13">
        <f t="shared" si="18"/>
        <v>-5.4239763718113201E-3</v>
      </c>
      <c r="BC53" s="13">
        <f t="shared" si="19"/>
        <v>-3.6573635149516233E-2</v>
      </c>
    </row>
    <row r="54" spans="1:55" x14ac:dyDescent="0.25">
      <c r="A54" s="1">
        <v>46100</v>
      </c>
      <c r="B54" s="2">
        <v>147.76</v>
      </c>
      <c r="C54" s="2">
        <v>164.06</v>
      </c>
      <c r="D54" s="3">
        <v>1.11031402273957</v>
      </c>
      <c r="E54" s="3">
        <v>1.09612685956696</v>
      </c>
      <c r="F54" s="3">
        <v>1.1056630854865801</v>
      </c>
      <c r="G54" s="3">
        <v>1.10299377043874</v>
      </c>
      <c r="H54" s="2">
        <v>161.963704769614</v>
      </c>
      <c r="I54" s="2">
        <v>163.17769736101499</v>
      </c>
      <c r="J54" s="2">
        <v>162.86226156844501</v>
      </c>
      <c r="K54" s="4">
        <v>1.2859949075979E-2</v>
      </c>
      <c r="L54" s="4">
        <v>5.39243971030548E-3</v>
      </c>
      <c r="M54" s="4">
        <v>7.3273920518699999E-3</v>
      </c>
      <c r="N54" s="2">
        <v>0.27510000000000001</v>
      </c>
      <c r="O54" s="2">
        <v>0</v>
      </c>
      <c r="P54" s="2">
        <v>148.0351</v>
      </c>
      <c r="Q54" s="2">
        <v>164.06</v>
      </c>
      <c r="R54" s="3">
        <v>1.1082506783863999</v>
      </c>
      <c r="S54" s="3">
        <v>1.09602742756465</v>
      </c>
      <c r="T54" s="3">
        <v>1.10504888971683</v>
      </c>
      <c r="U54" s="3">
        <v>1.10268667255386</v>
      </c>
      <c r="V54" s="2">
        <v>162.25052984227599</v>
      </c>
      <c r="W54" s="2">
        <v>163.42112428160999</v>
      </c>
      <c r="X54" s="2">
        <v>163.13529010647301</v>
      </c>
      <c r="Y54" s="4">
        <v>1.1090593403891199E-2</v>
      </c>
      <c r="Z54" s="4">
        <v>3.9017609353667999E-3</v>
      </c>
      <c r="AA54" s="4">
        <v>5.6523573746939003E-3</v>
      </c>
      <c r="AC54" s="4">
        <f t="shared" si="20"/>
        <v>-4.5915003014124116E-3</v>
      </c>
      <c r="AD54" s="4">
        <f t="shared" si="21"/>
        <v>-6.8035738079671544E-3</v>
      </c>
      <c r="AE54" s="4"/>
      <c r="AF54" s="4"/>
      <c r="AH54">
        <f t="shared" si="3"/>
        <v>0</v>
      </c>
      <c r="AI54">
        <f t="shared" si="4"/>
        <v>1</v>
      </c>
      <c r="AJ54">
        <f t="shared" si="5"/>
        <v>0</v>
      </c>
      <c r="AK54">
        <f t="shared" si="2"/>
        <v>0</v>
      </c>
      <c r="AL54" s="4">
        <f t="shared" si="6"/>
        <v>0</v>
      </c>
      <c r="AM54" s="4">
        <f t="shared" si="7"/>
        <v>0</v>
      </c>
      <c r="AN54" s="4">
        <f t="shared" si="8"/>
        <v>0</v>
      </c>
      <c r="AO54" s="13">
        <f t="shared" si="9"/>
        <v>0</v>
      </c>
      <c r="AQ54" s="4"/>
      <c r="AS54">
        <f t="shared" si="10"/>
        <v>1</v>
      </c>
      <c r="AT54">
        <f t="shared" si="11"/>
        <v>0</v>
      </c>
      <c r="AU54">
        <f t="shared" si="12"/>
        <v>1</v>
      </c>
      <c r="AV54">
        <f t="shared" si="13"/>
        <v>1</v>
      </c>
      <c r="AW54" s="4">
        <f t="shared" si="14"/>
        <v>-4.5915003014124116E-3</v>
      </c>
      <c r="AX54" s="4">
        <f t="shared" si="15"/>
        <v>6.8035738079671544E-3</v>
      </c>
      <c r="AY54" s="4">
        <f t="shared" si="16"/>
        <v>2.2120735065547428E-3</v>
      </c>
      <c r="AZ54" s="13">
        <f t="shared" si="17"/>
        <v>-3.4361561642961488E-2</v>
      </c>
      <c r="BB54" s="13">
        <f t="shared" si="18"/>
        <v>2.2120735065547428E-3</v>
      </c>
      <c r="BC54" s="13">
        <f t="shared" si="19"/>
        <v>-3.4361561642961488E-2</v>
      </c>
    </row>
    <row r="55" spans="1:55" x14ac:dyDescent="0.25">
      <c r="A55" s="1">
        <v>46101</v>
      </c>
      <c r="B55" s="2">
        <v>146.07</v>
      </c>
      <c r="C55" s="2">
        <v>161.66999999999999</v>
      </c>
      <c r="D55" s="3">
        <v>1.10679811049496</v>
      </c>
      <c r="E55" s="3">
        <v>1.09612685956696</v>
      </c>
      <c r="F55" s="3">
        <v>1.1062852577821101</v>
      </c>
      <c r="G55" s="3">
        <v>1.1036026525554199</v>
      </c>
      <c r="H55" s="2">
        <v>160.111250376946</v>
      </c>
      <c r="I55" s="2">
        <v>161.504206897025</v>
      </c>
      <c r="J55" s="2">
        <v>161.114300047987</v>
      </c>
      <c r="K55" s="4">
        <v>9.6883321431554502E-3</v>
      </c>
      <c r="L55" s="4">
        <v>1.0260293920824599E-3</v>
      </c>
      <c r="M55" s="4">
        <v>3.4431693297008602E-3</v>
      </c>
      <c r="N55" s="2">
        <v>0.27510000000000001</v>
      </c>
      <c r="O55" s="2">
        <v>0</v>
      </c>
      <c r="P55" s="2">
        <v>146.3451</v>
      </c>
      <c r="Q55" s="2">
        <v>161.66999999999999</v>
      </c>
      <c r="R55" s="3">
        <v>1.1047175477689299</v>
      </c>
      <c r="S55" s="3">
        <v>1.09602742756465</v>
      </c>
      <c r="T55" s="3">
        <v>1.1054630057397601</v>
      </c>
      <c r="U55" s="3">
        <v>1.10319152653425</v>
      </c>
      <c r="V55" s="2">
        <v>160.39824348969199</v>
      </c>
      <c r="W55" s="2">
        <v>161.71849027049899</v>
      </c>
      <c r="X55" s="2">
        <v>161.37279136356301</v>
      </c>
      <c r="Y55" s="4">
        <v>7.8974760534517695E-3</v>
      </c>
      <c r="Z55" s="4">
        <v>-2.9988866222147801E-4</v>
      </c>
      <c r="AA55" s="4">
        <v>1.8400579009355E-3</v>
      </c>
      <c r="AC55" s="4">
        <f t="shared" si="20"/>
        <v>-1.1503377028265245E-2</v>
      </c>
      <c r="AD55" s="4">
        <f t="shared" si="21"/>
        <v>-1.4674993961088866E-2</v>
      </c>
      <c r="AE55" s="4"/>
      <c r="AF55" s="4"/>
      <c r="AH55">
        <f t="shared" si="3"/>
        <v>0</v>
      </c>
      <c r="AI55">
        <f t="shared" si="4"/>
        <v>1</v>
      </c>
      <c r="AJ55">
        <f t="shared" si="5"/>
        <v>0</v>
      </c>
      <c r="AK55">
        <f t="shared" si="2"/>
        <v>0</v>
      </c>
      <c r="AL55" s="4">
        <f t="shared" si="6"/>
        <v>0</v>
      </c>
      <c r="AM55" s="4">
        <f t="shared" si="7"/>
        <v>0</v>
      </c>
      <c r="AN55" s="4">
        <f t="shared" si="8"/>
        <v>0</v>
      </c>
      <c r="AO55" s="13">
        <f t="shared" si="9"/>
        <v>0</v>
      </c>
      <c r="AQ55" s="4"/>
      <c r="AS55">
        <f t="shared" si="10"/>
        <v>0</v>
      </c>
      <c r="AT55">
        <f t="shared" si="11"/>
        <v>0</v>
      </c>
      <c r="AU55">
        <f t="shared" si="12"/>
        <v>1</v>
      </c>
      <c r="AV55">
        <f t="shared" si="13"/>
        <v>1</v>
      </c>
      <c r="AW55" s="4">
        <f t="shared" si="14"/>
        <v>-1.1503377028265245E-2</v>
      </c>
      <c r="AX55" s="4">
        <f t="shared" si="15"/>
        <v>1.4674993961088866E-2</v>
      </c>
      <c r="AY55" s="4">
        <f t="shared" si="16"/>
        <v>3.1716169328236208E-3</v>
      </c>
      <c r="AZ55" s="13">
        <f t="shared" si="17"/>
        <v>-3.1189944710137869E-2</v>
      </c>
      <c r="BB55" s="13">
        <f t="shared" si="18"/>
        <v>3.1716169328236208E-3</v>
      </c>
      <c r="BC55" s="13">
        <f t="shared" si="19"/>
        <v>-3.1189944710137869E-2</v>
      </c>
    </row>
    <row r="56" spans="1:55" x14ac:dyDescent="0.25">
      <c r="A56" s="1">
        <v>46104</v>
      </c>
      <c r="B56" s="2">
        <v>148.21</v>
      </c>
      <c r="C56" s="2">
        <v>163.05000000000001</v>
      </c>
      <c r="D56" s="3">
        <v>1.1001281964779701</v>
      </c>
      <c r="E56" s="3">
        <v>1.09612685956696</v>
      </c>
      <c r="F56" s="3">
        <v>1.10600709091465</v>
      </c>
      <c r="G56" s="3">
        <v>1.1034437209682399</v>
      </c>
      <c r="H56" s="2">
        <v>162.45696185641901</v>
      </c>
      <c r="I56" s="2">
        <v>163.962538055886</v>
      </c>
      <c r="J56" s="2">
        <v>163.564949135239</v>
      </c>
      <c r="K56" s="4">
        <v>3.6437856588640398E-3</v>
      </c>
      <c r="L56" s="4">
        <v>-5.58107300707162E-3</v>
      </c>
      <c r="M56" s="4">
        <v>-3.15325163946763E-3</v>
      </c>
      <c r="N56" s="2">
        <v>0</v>
      </c>
      <c r="O56" s="2">
        <v>0</v>
      </c>
      <c r="P56" s="2">
        <v>148.21</v>
      </c>
      <c r="Q56" s="2">
        <v>163.05000000000001</v>
      </c>
      <c r="R56" s="3">
        <v>1.1001281964779701</v>
      </c>
      <c r="S56" s="3">
        <v>1.09602742756465</v>
      </c>
      <c r="T56" s="3">
        <v>1.10518483887229</v>
      </c>
      <c r="U56" s="3">
        <v>1.1030325949470601</v>
      </c>
      <c r="V56" s="2">
        <v>162.442225039357</v>
      </c>
      <c r="W56" s="2">
        <v>163.84067208069001</v>
      </c>
      <c r="X56" s="2">
        <v>163.50401614764101</v>
      </c>
      <c r="Y56" s="4">
        <v>3.7345019035693798E-3</v>
      </c>
      <c r="Z56" s="4">
        <v>-4.83754166239424E-3</v>
      </c>
      <c r="AA56" s="4">
        <v>-2.7806513944359E-3</v>
      </c>
      <c r="AC56" s="4">
        <f t="shared" si="20"/>
        <v>1.4544228106104522E-2</v>
      </c>
      <c r="AD56" s="4">
        <f t="shared" si="21"/>
        <v>8.4996816218132001E-3</v>
      </c>
      <c r="AE56" s="4"/>
      <c r="AF56" s="4"/>
      <c r="AH56">
        <f t="shared" si="3"/>
        <v>0</v>
      </c>
      <c r="AI56">
        <f t="shared" si="4"/>
        <v>0</v>
      </c>
      <c r="AJ56">
        <f t="shared" si="5"/>
        <v>0</v>
      </c>
      <c r="AK56">
        <f t="shared" si="2"/>
        <v>0</v>
      </c>
      <c r="AL56" s="4">
        <f t="shared" si="6"/>
        <v>0</v>
      </c>
      <c r="AM56" s="4">
        <f t="shared" si="7"/>
        <v>0</v>
      </c>
      <c r="AN56" s="4">
        <f t="shared" si="8"/>
        <v>0</v>
      </c>
      <c r="AO56" s="13">
        <f t="shared" si="9"/>
        <v>0</v>
      </c>
      <c r="AQ56" s="4"/>
      <c r="AS56">
        <f t="shared" si="10"/>
        <v>0</v>
      </c>
      <c r="AT56">
        <f t="shared" si="11"/>
        <v>1</v>
      </c>
      <c r="AU56">
        <f t="shared" si="12"/>
        <v>1</v>
      </c>
      <c r="AV56">
        <f t="shared" si="13"/>
        <v>1</v>
      </c>
      <c r="AW56" s="4">
        <f t="shared" si="14"/>
        <v>1.4544228106104522E-2</v>
      </c>
      <c r="AX56" s="4">
        <f t="shared" si="15"/>
        <v>-8.4996816218132001E-3</v>
      </c>
      <c r="AY56" s="4">
        <f t="shared" si="16"/>
        <v>6.0445464842913219E-3</v>
      </c>
      <c r="AZ56" s="13">
        <f t="shared" si="17"/>
        <v>-2.5145398225846549E-2</v>
      </c>
      <c r="BB56" s="13">
        <f t="shared" si="18"/>
        <v>6.0445464842913219E-3</v>
      </c>
      <c r="BC56" s="13">
        <f t="shared" si="19"/>
        <v>-2.5145398225846549E-2</v>
      </c>
    </row>
    <row r="57" spans="1:55" x14ac:dyDescent="0.25">
      <c r="A57" s="1">
        <v>46105</v>
      </c>
      <c r="B57" s="2">
        <v>148.93</v>
      </c>
      <c r="C57" s="2">
        <v>164</v>
      </c>
      <c r="D57" s="3">
        <v>1.10118847780836</v>
      </c>
      <c r="E57" s="3">
        <v>1.09612685956696</v>
      </c>
      <c r="F57" s="3">
        <v>1.1058808342991699</v>
      </c>
      <c r="G57" s="3">
        <v>1.1033279359797401</v>
      </c>
      <c r="H57" s="2">
        <v>163.24617319530699</v>
      </c>
      <c r="I57" s="2">
        <v>164.71763604991801</v>
      </c>
      <c r="J57" s="2">
        <v>164.3358733638</v>
      </c>
      <c r="K57" s="4">
        <v>4.6071013187817698E-3</v>
      </c>
      <c r="L57" s="4">
        <v>-4.3662834684039496E-3</v>
      </c>
      <c r="M57" s="4">
        <v>-2.0459140057804701E-3</v>
      </c>
      <c r="N57" s="2">
        <v>0</v>
      </c>
      <c r="O57" s="2">
        <v>0</v>
      </c>
      <c r="P57" s="2">
        <v>148.93</v>
      </c>
      <c r="Q57" s="2">
        <v>164</v>
      </c>
      <c r="R57" s="3">
        <v>1.10118847780836</v>
      </c>
      <c r="S57" s="3">
        <v>1.09602742756465</v>
      </c>
      <c r="T57" s="3">
        <v>1.10505858225681</v>
      </c>
      <c r="U57" s="3">
        <v>1.10291680995857</v>
      </c>
      <c r="V57" s="2">
        <v>163.231364787204</v>
      </c>
      <c r="W57" s="2">
        <v>164.595178053251</v>
      </c>
      <c r="X57" s="2">
        <v>164.274644365466</v>
      </c>
      <c r="Y57" s="4">
        <v>4.6978175634870599E-3</v>
      </c>
      <c r="Z57" s="4">
        <v>-3.6225650519476202E-3</v>
      </c>
      <c r="AA57" s="4">
        <v>-1.6732600842606601E-3</v>
      </c>
      <c r="AC57" s="4">
        <f t="shared" si="20"/>
        <v>4.846209928952701E-3</v>
      </c>
      <c r="AD57" s="4">
        <f t="shared" si="21"/>
        <v>5.8095255888703226E-3</v>
      </c>
      <c r="AE57" s="4"/>
      <c r="AF57" s="4"/>
      <c r="AH57">
        <f t="shared" si="3"/>
        <v>0</v>
      </c>
      <c r="AI57">
        <f t="shared" si="4"/>
        <v>0</v>
      </c>
      <c r="AJ57">
        <f t="shared" si="5"/>
        <v>0</v>
      </c>
      <c r="AK57">
        <f t="shared" si="2"/>
        <v>0</v>
      </c>
      <c r="AL57" s="4">
        <f t="shared" si="6"/>
        <v>0</v>
      </c>
      <c r="AM57" s="4">
        <f t="shared" si="7"/>
        <v>0</v>
      </c>
      <c r="AN57" s="4">
        <f t="shared" si="8"/>
        <v>0</v>
      </c>
      <c r="AO57" s="13">
        <f t="shared" si="9"/>
        <v>0</v>
      </c>
      <c r="AQ57" s="4"/>
      <c r="AS57">
        <f t="shared" si="10"/>
        <v>0</v>
      </c>
      <c r="AT57">
        <f t="shared" si="11"/>
        <v>1</v>
      </c>
      <c r="AU57">
        <f t="shared" si="12"/>
        <v>1</v>
      </c>
      <c r="AV57">
        <f t="shared" si="13"/>
        <v>0</v>
      </c>
      <c r="AW57" s="4">
        <f t="shared" si="14"/>
        <v>0</v>
      </c>
      <c r="AX57" s="4">
        <f t="shared" si="15"/>
        <v>0</v>
      </c>
      <c r="AY57" s="4">
        <f t="shared" si="16"/>
        <v>0</v>
      </c>
      <c r="AZ57" s="13">
        <f t="shared" si="17"/>
        <v>-2.5145398225846549E-2</v>
      </c>
      <c r="BB57" s="13">
        <f t="shared" si="18"/>
        <v>0</v>
      </c>
      <c r="BC57" s="13">
        <f t="shared" si="19"/>
        <v>-2.5145398225846549E-2</v>
      </c>
    </row>
    <row r="58" spans="1:55" x14ac:dyDescent="0.25">
      <c r="A58" s="1">
        <v>46106</v>
      </c>
      <c r="B58" s="2">
        <v>149.97</v>
      </c>
      <c r="C58" s="2">
        <v>165.1</v>
      </c>
      <c r="D58" s="3">
        <v>1.10088684403547</v>
      </c>
      <c r="E58" s="3">
        <v>1.09612685956696</v>
      </c>
      <c r="F58" s="3">
        <v>1.1053508005197099</v>
      </c>
      <c r="G58" s="3">
        <v>1.10341828181174</v>
      </c>
      <c r="H58" s="2">
        <v>164.38614512925699</v>
      </c>
      <c r="I58" s="2">
        <v>165.84894871984599</v>
      </c>
      <c r="J58" s="2">
        <v>165.466090558882</v>
      </c>
      <c r="K58" s="4">
        <v>4.3331472248532704E-3</v>
      </c>
      <c r="L58" s="4">
        <v>-4.5260757061385496E-3</v>
      </c>
      <c r="M58" s="4">
        <v>-2.21493201514792E-3</v>
      </c>
      <c r="N58" s="2">
        <v>0</v>
      </c>
      <c r="O58" s="2">
        <v>0</v>
      </c>
      <c r="P58" s="2">
        <v>149.97</v>
      </c>
      <c r="Q58" s="2">
        <v>165.1</v>
      </c>
      <c r="R58" s="3">
        <v>1.10088684403547</v>
      </c>
      <c r="S58" s="3">
        <v>1.09602742756465</v>
      </c>
      <c r="T58" s="3">
        <v>1.1045285484773599</v>
      </c>
      <c r="U58" s="3">
        <v>1.1030071557905601</v>
      </c>
      <c r="V58" s="2">
        <v>164.37123331187101</v>
      </c>
      <c r="W58" s="2">
        <v>165.725635581055</v>
      </c>
      <c r="X58" s="2">
        <v>165.40443398948699</v>
      </c>
      <c r="Y58" s="4">
        <v>4.42386346955842E-3</v>
      </c>
      <c r="Z58" s="4">
        <v>-3.7822723489754299E-3</v>
      </c>
      <c r="AA58" s="4">
        <v>-1.8422389794445801E-3</v>
      </c>
      <c r="AC58" s="4">
        <f t="shared" si="20"/>
        <v>6.9588771958124093E-3</v>
      </c>
      <c r="AD58" s="4">
        <f t="shared" si="21"/>
        <v>6.684923101883798E-3</v>
      </c>
      <c r="AE58" s="4"/>
      <c r="AF58" s="4"/>
      <c r="AH58">
        <f t="shared" si="3"/>
        <v>0</v>
      </c>
      <c r="AI58">
        <f t="shared" si="4"/>
        <v>0</v>
      </c>
      <c r="AJ58">
        <f t="shared" si="5"/>
        <v>0</v>
      </c>
      <c r="AK58">
        <f t="shared" si="2"/>
        <v>0</v>
      </c>
      <c r="AL58" s="4">
        <f t="shared" si="6"/>
        <v>0</v>
      </c>
      <c r="AM58" s="4">
        <f t="shared" si="7"/>
        <v>0</v>
      </c>
      <c r="AN58" s="4">
        <f t="shared" si="8"/>
        <v>0</v>
      </c>
      <c r="AO58" s="13">
        <f t="shared" si="9"/>
        <v>0</v>
      </c>
      <c r="AQ58" s="4"/>
      <c r="AS58">
        <f t="shared" si="10"/>
        <v>0</v>
      </c>
      <c r="AT58">
        <f t="shared" si="11"/>
        <v>1</v>
      </c>
      <c r="AU58">
        <f t="shared" si="12"/>
        <v>0</v>
      </c>
      <c r="AV58">
        <f t="shared" si="13"/>
        <v>0</v>
      </c>
      <c r="AW58" s="4">
        <f t="shared" si="14"/>
        <v>0</v>
      </c>
      <c r="AX58" s="4">
        <f t="shared" si="15"/>
        <v>0</v>
      </c>
      <c r="AY58" s="4">
        <f t="shared" si="16"/>
        <v>0</v>
      </c>
      <c r="AZ58" s="13">
        <f t="shared" si="17"/>
        <v>-2.5145398225846549E-2</v>
      </c>
      <c r="BB58" s="13">
        <f t="shared" si="18"/>
        <v>0</v>
      </c>
      <c r="BC58" s="13">
        <f t="shared" si="19"/>
        <v>-2.5145398225846549E-2</v>
      </c>
    </row>
    <row r="59" spans="1:55" x14ac:dyDescent="0.25">
      <c r="A59" s="1">
        <v>46107</v>
      </c>
      <c r="B59" s="2">
        <v>147.12</v>
      </c>
      <c r="C59" s="2">
        <v>161.27000000000001</v>
      </c>
      <c r="D59" s="3">
        <v>1.0961799891245201</v>
      </c>
      <c r="E59" s="3">
        <v>1.09612685956696</v>
      </c>
      <c r="F59" s="3">
        <v>1.104388594654</v>
      </c>
      <c r="G59" s="3">
        <v>1.1033276354592301</v>
      </c>
      <c r="H59" s="2">
        <v>161.26218357949099</v>
      </c>
      <c r="I59" s="2">
        <v>162.61920977246001</v>
      </c>
      <c r="J59" s="2">
        <v>162.33489762014301</v>
      </c>
      <c r="K59" s="4">
        <v>4.8469088718372797E-5</v>
      </c>
      <c r="L59" s="4">
        <v>-8.3313524251967599E-3</v>
      </c>
      <c r="M59" s="4">
        <v>-6.5814916393434801E-3</v>
      </c>
      <c r="N59" s="2">
        <v>0</v>
      </c>
      <c r="O59" s="2">
        <v>0</v>
      </c>
      <c r="P59" s="2">
        <v>147.12</v>
      </c>
      <c r="Q59" s="2">
        <v>161.27000000000001</v>
      </c>
      <c r="R59" s="3">
        <v>1.0961799891245201</v>
      </c>
      <c r="S59" s="3">
        <v>1.09602742756465</v>
      </c>
      <c r="T59" s="3">
        <v>1.10356634261165</v>
      </c>
      <c r="U59" s="3">
        <v>1.10291650943805</v>
      </c>
      <c r="V59" s="2">
        <v>161.24755514331201</v>
      </c>
      <c r="W59" s="2">
        <v>162.498240051989</v>
      </c>
      <c r="X59" s="2">
        <v>162.27441275990699</v>
      </c>
      <c r="Y59" s="4">
        <v>1.3918533342354E-4</v>
      </c>
      <c r="Z59" s="4">
        <v>-7.5871922694223997E-3</v>
      </c>
      <c r="AA59" s="4">
        <v>-6.2088291247378797E-3</v>
      </c>
      <c r="AC59" s="4">
        <f t="shared" si="20"/>
        <v>-1.9186693797522959E-2</v>
      </c>
      <c r="AD59" s="4">
        <f t="shared" si="21"/>
        <v>-2.347137193365785E-2</v>
      </c>
      <c r="AE59" s="4"/>
      <c r="AF59" s="4"/>
      <c r="AH59">
        <f t="shared" si="3"/>
        <v>1</v>
      </c>
      <c r="AI59">
        <f t="shared" si="4"/>
        <v>0</v>
      </c>
      <c r="AJ59">
        <f t="shared" si="5"/>
        <v>0</v>
      </c>
      <c r="AK59">
        <f t="shared" si="2"/>
        <v>0</v>
      </c>
      <c r="AL59" s="4">
        <f t="shared" si="6"/>
        <v>0</v>
      </c>
      <c r="AM59" s="4">
        <f t="shared" si="7"/>
        <v>0</v>
      </c>
      <c r="AN59" s="4">
        <f t="shared" si="8"/>
        <v>0</v>
      </c>
      <c r="AO59" s="13">
        <f t="shared" si="9"/>
        <v>0</v>
      </c>
      <c r="AQ59" s="4"/>
      <c r="AS59">
        <f t="shared" si="10"/>
        <v>0</v>
      </c>
      <c r="AT59">
        <f t="shared" si="11"/>
        <v>1</v>
      </c>
      <c r="AU59">
        <f t="shared" si="12"/>
        <v>0</v>
      </c>
      <c r="AV59">
        <f t="shared" si="13"/>
        <v>0</v>
      </c>
      <c r="AW59" s="4">
        <f t="shared" si="14"/>
        <v>0</v>
      </c>
      <c r="AX59" s="4">
        <f t="shared" si="15"/>
        <v>0</v>
      </c>
      <c r="AY59" s="4">
        <f t="shared" si="16"/>
        <v>0</v>
      </c>
      <c r="AZ59" s="13">
        <f t="shared" si="17"/>
        <v>-2.5145398225846549E-2</v>
      </c>
      <c r="BB59" s="13">
        <f t="shared" si="18"/>
        <v>0</v>
      </c>
      <c r="BC59" s="13">
        <f t="shared" si="19"/>
        <v>-2.5145398225846549E-2</v>
      </c>
    </row>
    <row r="60" spans="1:55" x14ac:dyDescent="0.25">
      <c r="A60" s="1">
        <v>46108</v>
      </c>
      <c r="B60" s="2">
        <v>144.65</v>
      </c>
      <c r="C60" s="2">
        <v>159.19999999999999</v>
      </c>
      <c r="D60" s="3">
        <v>1.10058762530245</v>
      </c>
      <c r="E60" s="3">
        <v>1.09612685956696</v>
      </c>
      <c r="F60" s="3">
        <v>1.1039291668231299</v>
      </c>
      <c r="G60" s="3">
        <v>1.10332408519707</v>
      </c>
      <c r="H60" s="2">
        <v>158.55475023636001</v>
      </c>
      <c r="I60" s="2">
        <v>159.749810216702</v>
      </c>
      <c r="J60" s="2">
        <v>159.59634246917699</v>
      </c>
      <c r="K60" s="4">
        <v>4.0613123804980802E-3</v>
      </c>
      <c r="L60" s="4">
        <v>-3.4476318447921E-3</v>
      </c>
      <c r="M60" s="4">
        <v>-2.4864944830413501E-3</v>
      </c>
      <c r="N60" s="2">
        <v>0</v>
      </c>
      <c r="O60" s="2">
        <v>0</v>
      </c>
      <c r="P60" s="2">
        <v>144.65</v>
      </c>
      <c r="Q60" s="2">
        <v>159.19999999999999</v>
      </c>
      <c r="R60" s="3">
        <v>1.10058762530245</v>
      </c>
      <c r="S60" s="3">
        <v>1.09602742756465</v>
      </c>
      <c r="T60" s="3">
        <v>1.1031069147807799</v>
      </c>
      <c r="U60" s="3">
        <v>1.1029129591758999</v>
      </c>
      <c r="V60" s="2">
        <v>158.54036739722699</v>
      </c>
      <c r="W60" s="2">
        <v>159.630871458776</v>
      </c>
      <c r="X60" s="2">
        <v>159.53687309021399</v>
      </c>
      <c r="Y60" s="4">
        <v>4.1520286252032697E-3</v>
      </c>
      <c r="Z60" s="4">
        <v>-2.7028230930514598E-3</v>
      </c>
      <c r="AA60" s="4">
        <v>-2.1138013458062098E-3</v>
      </c>
      <c r="AC60" s="4">
        <f t="shared" si="20"/>
        <v>-1.6931548873921554E-2</v>
      </c>
      <c r="AD60" s="4">
        <f t="shared" si="21"/>
        <v>-1.2918705582141806E-2</v>
      </c>
      <c r="AE60" s="4"/>
      <c r="AF60" s="4"/>
      <c r="AH60">
        <f t="shared" si="3"/>
        <v>0</v>
      </c>
      <c r="AI60">
        <f t="shared" si="4"/>
        <v>0</v>
      </c>
      <c r="AJ60">
        <f t="shared" si="5"/>
        <v>1</v>
      </c>
      <c r="AK60">
        <f t="shared" si="2"/>
        <v>1</v>
      </c>
      <c r="AL60" s="4">
        <f t="shared" si="6"/>
        <v>1.6931548873921554E-2</v>
      </c>
      <c r="AM60" s="4">
        <f t="shared" si="7"/>
        <v>-1.2918705582141806E-2</v>
      </c>
      <c r="AN60" s="4">
        <f t="shared" si="8"/>
        <v>4.0128432917797482E-3</v>
      </c>
      <c r="AO60" s="13">
        <f t="shared" si="9"/>
        <v>4.0128432917797482E-3</v>
      </c>
      <c r="AQ60" s="4"/>
      <c r="AS60">
        <f t="shared" si="10"/>
        <v>0</v>
      </c>
      <c r="AT60">
        <f t="shared" si="11"/>
        <v>1</v>
      </c>
      <c r="AU60">
        <f t="shared" si="12"/>
        <v>0</v>
      </c>
      <c r="AV60">
        <f t="shared" si="13"/>
        <v>0</v>
      </c>
      <c r="AW60" s="4">
        <f t="shared" si="14"/>
        <v>0</v>
      </c>
      <c r="AX60" s="4">
        <f t="shared" si="15"/>
        <v>0</v>
      </c>
      <c r="AY60" s="4">
        <f t="shared" si="16"/>
        <v>0</v>
      </c>
      <c r="AZ60" s="13">
        <f t="shared" si="17"/>
        <v>-2.5145398225846549E-2</v>
      </c>
      <c r="BB60" s="13">
        <f t="shared" si="18"/>
        <v>4.0128432917797482E-3</v>
      </c>
      <c r="BC60" s="13">
        <f t="shared" si="19"/>
        <v>-2.1132554934066801E-2</v>
      </c>
    </row>
    <row r="61" spans="1:55" x14ac:dyDescent="0.25">
      <c r="A61" s="1">
        <v>46111</v>
      </c>
      <c r="B61" s="2">
        <v>143.33000000000001</v>
      </c>
      <c r="C61" s="2">
        <v>156.61000000000001</v>
      </c>
      <c r="D61" s="3">
        <v>1.0926533175190101</v>
      </c>
      <c r="E61" s="3">
        <v>1.09612685956696</v>
      </c>
      <c r="F61" s="3">
        <v>1.10282629440116</v>
      </c>
      <c r="G61" s="3">
        <v>1.1027543319172599</v>
      </c>
      <c r="H61" s="2">
        <v>157.107862781732</v>
      </c>
      <c r="I61" s="2">
        <v>158.22616748075899</v>
      </c>
      <c r="J61" s="2">
        <v>158.139441131296</v>
      </c>
      <c r="K61" s="4">
        <v>-3.1739550644221E-3</v>
      </c>
      <c r="L61" s="4">
        <v>-1.0266810767019E-2</v>
      </c>
      <c r="M61" s="4">
        <v>-9.7185441459060797E-3</v>
      </c>
      <c r="N61" s="2">
        <v>0</v>
      </c>
      <c r="O61" s="2">
        <v>0</v>
      </c>
      <c r="P61" s="2">
        <v>143.33000000000001</v>
      </c>
      <c r="Q61" s="2">
        <v>156.61000000000001</v>
      </c>
      <c r="R61" s="3">
        <v>1.0926533175190101</v>
      </c>
      <c r="S61" s="3">
        <v>1.09602742756465</v>
      </c>
      <c r="T61" s="3">
        <v>1.10200404235881</v>
      </c>
      <c r="U61" s="3">
        <v>1.10234320589608</v>
      </c>
      <c r="V61" s="2">
        <v>157.09361119284199</v>
      </c>
      <c r="W61" s="2">
        <v>158.10831409552901</v>
      </c>
      <c r="X61" s="2">
        <v>158.08051443868101</v>
      </c>
      <c r="Y61" s="4">
        <v>-3.0832388197169999E-3</v>
      </c>
      <c r="Z61" s="4">
        <v>-9.5216919289106902E-3</v>
      </c>
      <c r="AA61" s="4">
        <v>-9.3458498092003905E-3</v>
      </c>
      <c r="AC61" s="4">
        <f t="shared" si="20"/>
        <v>-9.1673674870197518E-3</v>
      </c>
      <c r="AD61" s="4">
        <f t="shared" si="21"/>
        <v>-1.6402634931940017E-2</v>
      </c>
      <c r="AE61" s="4"/>
      <c r="AF61" s="4"/>
      <c r="AH61">
        <f t="shared" si="3"/>
        <v>1</v>
      </c>
      <c r="AI61">
        <f t="shared" si="4"/>
        <v>0</v>
      </c>
      <c r="AJ61">
        <f t="shared" si="5"/>
        <v>1</v>
      </c>
      <c r="AK61">
        <f t="shared" si="2"/>
        <v>1</v>
      </c>
      <c r="AL61" s="4">
        <f t="shared" si="6"/>
        <v>9.1673674870197518E-3</v>
      </c>
      <c r="AM61" s="4">
        <f t="shared" si="7"/>
        <v>-1.6402634931940017E-2</v>
      </c>
      <c r="AN61" s="4">
        <f t="shared" si="8"/>
        <v>-7.2352674449202656E-3</v>
      </c>
      <c r="AO61" s="13">
        <f t="shared" si="9"/>
        <v>-3.2224241531405174E-3</v>
      </c>
      <c r="AQ61" s="4"/>
      <c r="AS61">
        <f t="shared" si="10"/>
        <v>0</v>
      </c>
      <c r="AT61">
        <f t="shared" si="11"/>
        <v>1</v>
      </c>
      <c r="AU61">
        <f t="shared" si="12"/>
        <v>0</v>
      </c>
      <c r="AV61">
        <f t="shared" si="13"/>
        <v>0</v>
      </c>
      <c r="AW61" s="4">
        <f t="shared" si="14"/>
        <v>0</v>
      </c>
      <c r="AX61" s="4">
        <f t="shared" si="15"/>
        <v>0</v>
      </c>
      <c r="AY61" s="4">
        <f t="shared" si="16"/>
        <v>0</v>
      </c>
      <c r="AZ61" s="13">
        <f t="shared" si="17"/>
        <v>-2.5145398225846549E-2</v>
      </c>
      <c r="BB61" s="13">
        <f t="shared" si="18"/>
        <v>-7.2352674449202656E-3</v>
      </c>
      <c r="BC61" s="13">
        <f t="shared" si="19"/>
        <v>-2.8367822378987065E-2</v>
      </c>
    </row>
    <row r="62" spans="1:55" x14ac:dyDescent="0.25">
      <c r="A62" s="1">
        <v>46112</v>
      </c>
      <c r="B62" s="2">
        <v>147.54</v>
      </c>
      <c r="C62" s="2">
        <v>161.72999999999999</v>
      </c>
      <c r="D62" s="3">
        <v>1.09617730784871</v>
      </c>
      <c r="E62" s="3">
        <v>1.09612685956696</v>
      </c>
      <c r="F62" s="3">
        <v>1.10176867288611</v>
      </c>
      <c r="G62" s="3">
        <v>1.10248345349455</v>
      </c>
      <c r="H62" s="2">
        <v>161.722556860509</v>
      </c>
      <c r="I62" s="2">
        <v>162.710991475947</v>
      </c>
      <c r="J62" s="2">
        <v>162.70037413107201</v>
      </c>
      <c r="K62" s="4">
        <v>4.6023067890555201E-5</v>
      </c>
      <c r="L62" s="4">
        <v>-6.0472905167269402E-3</v>
      </c>
      <c r="M62" s="4">
        <v>-5.9820356055526897E-3</v>
      </c>
      <c r="N62" s="2">
        <v>0</v>
      </c>
      <c r="O62" s="2">
        <v>0</v>
      </c>
      <c r="P62" s="2">
        <v>147.54</v>
      </c>
      <c r="Q62" s="2">
        <v>161.72999999999999</v>
      </c>
      <c r="R62" s="3">
        <v>1.09617730784871</v>
      </c>
      <c r="S62" s="3">
        <v>1.09602742756465</v>
      </c>
      <c r="T62" s="3">
        <v>1.1011484363645501</v>
      </c>
      <c r="U62" s="3">
        <v>1.1020723274733699</v>
      </c>
      <c r="V62" s="2">
        <v>161.707886662889</v>
      </c>
      <c r="W62" s="2">
        <v>162.58967640961899</v>
      </c>
      <c r="X62" s="2">
        <v>162.63971659790801</v>
      </c>
      <c r="Y62" s="4">
        <v>1.3673931259583101E-4</v>
      </c>
      <c r="Z62" s="4">
        <v>-5.3014262506552202E-3</v>
      </c>
      <c r="AA62" s="4">
        <v>-5.60914867525685E-3</v>
      </c>
      <c r="AC62" s="4">
        <f t="shared" si="20"/>
        <v>2.894966152103181E-2</v>
      </c>
      <c r="AD62" s="4">
        <f t="shared" si="21"/>
        <v>3.2169639653344483E-2</v>
      </c>
      <c r="AE62" s="4"/>
      <c r="AF62" s="4"/>
      <c r="AH62">
        <f t="shared" si="3"/>
        <v>1</v>
      </c>
      <c r="AI62">
        <f t="shared" si="4"/>
        <v>0</v>
      </c>
      <c r="AJ62">
        <f t="shared" si="5"/>
        <v>1</v>
      </c>
      <c r="AK62">
        <f t="shared" si="2"/>
        <v>1</v>
      </c>
      <c r="AL62" s="4">
        <f t="shared" si="6"/>
        <v>-2.894966152103181E-2</v>
      </c>
      <c r="AM62" s="4">
        <f t="shared" si="7"/>
        <v>3.2169639653344483E-2</v>
      </c>
      <c r="AN62" s="4">
        <f t="shared" si="8"/>
        <v>3.219978132312673E-3</v>
      </c>
      <c r="AO62" s="13">
        <f t="shared" si="9"/>
        <v>-2.4460208278443557E-6</v>
      </c>
      <c r="AQ62" s="4"/>
      <c r="AS62">
        <f t="shared" si="10"/>
        <v>0</v>
      </c>
      <c r="AT62">
        <f t="shared" si="11"/>
        <v>1</v>
      </c>
      <c r="AU62">
        <f t="shared" si="12"/>
        <v>0</v>
      </c>
      <c r="AV62">
        <f t="shared" si="13"/>
        <v>0</v>
      </c>
      <c r="AW62" s="4">
        <f t="shared" si="14"/>
        <v>0</v>
      </c>
      <c r="AX62" s="4">
        <f t="shared" si="15"/>
        <v>0</v>
      </c>
      <c r="AY62" s="4">
        <f t="shared" si="16"/>
        <v>0</v>
      </c>
      <c r="AZ62" s="13">
        <f t="shared" si="17"/>
        <v>-2.5145398225846549E-2</v>
      </c>
      <c r="BB62" s="13">
        <f t="shared" si="18"/>
        <v>3.219978132312673E-3</v>
      </c>
      <c r="BC62" s="13">
        <f t="shared" si="19"/>
        <v>-2.5147844246674392E-2</v>
      </c>
    </row>
    <row r="63" spans="1:55" x14ac:dyDescent="0.25">
      <c r="A63" s="1">
        <v>46113</v>
      </c>
      <c r="B63" s="2">
        <v>149.19999999999999</v>
      </c>
      <c r="C63" s="2">
        <v>164.43</v>
      </c>
      <c r="D63" s="3">
        <v>1.1020777479892701</v>
      </c>
      <c r="E63" s="3">
        <v>1.09612685956696</v>
      </c>
      <c r="F63" s="3">
        <v>1.10069916393403</v>
      </c>
      <c r="G63" s="3">
        <v>1.10252099967484</v>
      </c>
      <c r="H63" s="2">
        <v>163.54212744738999</v>
      </c>
      <c r="I63" s="2">
        <v>164.38388599460799</v>
      </c>
      <c r="J63" s="2">
        <v>164.49053126138699</v>
      </c>
      <c r="K63" s="4">
        <v>5.41433034883402E-3</v>
      </c>
      <c r="L63" s="4">
        <v>2.8048697246597199E-4</v>
      </c>
      <c r="M63" s="4">
        <v>-3.6806010155989501E-4</v>
      </c>
      <c r="N63" s="2">
        <v>0</v>
      </c>
      <c r="O63" s="2">
        <v>0</v>
      </c>
      <c r="P63" s="2">
        <v>149.19999999999999</v>
      </c>
      <c r="Q63" s="2">
        <v>164.43</v>
      </c>
      <c r="R63" s="3">
        <v>1.1020777479892701</v>
      </c>
      <c r="S63" s="3">
        <v>1.09602742756465</v>
      </c>
      <c r="T63" s="3">
        <v>1.1002847732261101</v>
      </c>
      <c r="U63" s="3">
        <v>1.1021098736536601</v>
      </c>
      <c r="V63" s="2">
        <v>163.527292192646</v>
      </c>
      <c r="W63" s="2">
        <v>164.29134670559199</v>
      </c>
      <c r="X63" s="2">
        <v>164.42919125902699</v>
      </c>
      <c r="Y63" s="4">
        <v>5.5050465935392104E-3</v>
      </c>
      <c r="Z63" s="4">
        <v>8.4359171693697201E-4</v>
      </c>
      <c r="AA63" s="4">
        <v>4.9184635466620597E-6</v>
      </c>
      <c r="AC63" s="4">
        <f t="shared" si="20"/>
        <v>1.1188362313504249E-2</v>
      </c>
      <c r="AD63" s="4">
        <f t="shared" si="21"/>
        <v>1.6556669594447827E-2</v>
      </c>
      <c r="AE63" s="4"/>
      <c r="AF63" s="4"/>
      <c r="AH63">
        <f t="shared" si="3"/>
        <v>0</v>
      </c>
      <c r="AI63">
        <f t="shared" si="4"/>
        <v>1</v>
      </c>
      <c r="AJ63">
        <f t="shared" si="5"/>
        <v>1</v>
      </c>
      <c r="AK63">
        <f t="shared" si="2"/>
        <v>1</v>
      </c>
      <c r="AL63" s="4">
        <f t="shared" si="6"/>
        <v>-1.1188362313504249E-2</v>
      </c>
      <c r="AM63" s="4">
        <f t="shared" si="7"/>
        <v>1.6556669594447827E-2</v>
      </c>
      <c r="AN63" s="4">
        <f t="shared" si="8"/>
        <v>5.3683072809435784E-3</v>
      </c>
      <c r="AO63" s="13">
        <f t="shared" si="9"/>
        <v>5.3658612601157341E-3</v>
      </c>
      <c r="AQ63" s="4"/>
      <c r="AS63">
        <f t="shared" si="10"/>
        <v>0</v>
      </c>
      <c r="AT63">
        <f t="shared" si="11"/>
        <v>0</v>
      </c>
      <c r="AU63">
        <f t="shared" si="12"/>
        <v>0</v>
      </c>
      <c r="AV63">
        <f t="shared" si="13"/>
        <v>0</v>
      </c>
      <c r="AW63" s="4">
        <f t="shared" si="14"/>
        <v>0</v>
      </c>
      <c r="AX63" s="4">
        <f t="shared" si="15"/>
        <v>0</v>
      </c>
      <c r="AY63" s="4">
        <f t="shared" si="16"/>
        <v>0</v>
      </c>
      <c r="AZ63" s="13">
        <f t="shared" si="17"/>
        <v>-2.5145398225846549E-2</v>
      </c>
      <c r="BB63" s="13">
        <f t="shared" si="18"/>
        <v>5.3683072809435784E-3</v>
      </c>
      <c r="BC63" s="13">
        <f t="shared" si="19"/>
        <v>-1.9779536965730815E-2</v>
      </c>
    </row>
    <row r="64" spans="1:55" x14ac:dyDescent="0.25">
      <c r="A64" s="1">
        <v>46114</v>
      </c>
      <c r="B64" s="2">
        <v>148.69</v>
      </c>
      <c r="C64" s="2">
        <v>163.77000000000001</v>
      </c>
      <c r="D64" s="3">
        <v>1.10141905978882</v>
      </c>
      <c r="E64" s="3">
        <v>1.09612685956696</v>
      </c>
      <c r="F64" s="3">
        <v>1.0998096676389499</v>
      </c>
      <c r="G64" s="3">
        <v>1.10273637656277</v>
      </c>
      <c r="H64" s="2">
        <v>162.98310274901101</v>
      </c>
      <c r="I64" s="2">
        <v>163.66295868535099</v>
      </c>
      <c r="J64" s="2">
        <v>163.93384744165201</v>
      </c>
      <c r="K64" s="4">
        <v>4.8164731450039003E-3</v>
      </c>
      <c r="L64" s="4">
        <v>6.5382128232529103E-4</v>
      </c>
      <c r="M64" s="4">
        <v>-9.9997272894014307E-4</v>
      </c>
      <c r="N64" s="2">
        <v>0</v>
      </c>
      <c r="O64" s="2">
        <v>0</v>
      </c>
      <c r="P64" s="2">
        <v>148.69</v>
      </c>
      <c r="Q64" s="2">
        <v>163.77000000000001</v>
      </c>
      <c r="R64" s="3">
        <v>1.10141905978882</v>
      </c>
      <c r="S64" s="3">
        <v>1.09602742756465</v>
      </c>
      <c r="T64" s="3">
        <v>1.09960161136635</v>
      </c>
      <c r="U64" s="3">
        <v>1.1023252505415899</v>
      </c>
      <c r="V64" s="2">
        <v>162.968318204588</v>
      </c>
      <c r="W64" s="2">
        <v>163.60134293099</v>
      </c>
      <c r="X64" s="2">
        <v>163.872717113563</v>
      </c>
      <c r="Y64" s="4">
        <v>4.9071893897088704E-3</v>
      </c>
      <c r="Z64" s="4">
        <v>1.0303717021809299E-3</v>
      </c>
      <c r="AA64" s="4">
        <v>-6.2700686792928003E-4</v>
      </c>
      <c r="AC64" s="4">
        <f t="shared" si="20"/>
        <v>-3.4240860605285143E-3</v>
      </c>
      <c r="AD64" s="4">
        <f t="shared" si="21"/>
        <v>-4.0219432643588092E-3</v>
      </c>
      <c r="AE64" s="4"/>
      <c r="AF64" s="4"/>
      <c r="AH64">
        <f t="shared" si="3"/>
        <v>0</v>
      </c>
      <c r="AI64">
        <f t="shared" si="4"/>
        <v>0</v>
      </c>
      <c r="AJ64">
        <f t="shared" si="5"/>
        <v>0</v>
      </c>
      <c r="AK64">
        <f t="shared" si="2"/>
        <v>0</v>
      </c>
      <c r="AL64" s="4">
        <f t="shared" si="6"/>
        <v>0</v>
      </c>
      <c r="AM64" s="4">
        <f t="shared" si="7"/>
        <v>0</v>
      </c>
      <c r="AN64" s="4">
        <f t="shared" si="8"/>
        <v>0</v>
      </c>
      <c r="AO64" s="13">
        <f t="shared" si="9"/>
        <v>5.3658612601157341E-3</v>
      </c>
      <c r="AQ64" s="4"/>
      <c r="AS64">
        <f t="shared" si="10"/>
        <v>0</v>
      </c>
      <c r="AT64">
        <f t="shared" si="11"/>
        <v>1</v>
      </c>
      <c r="AU64">
        <f t="shared" si="12"/>
        <v>0</v>
      </c>
      <c r="AV64">
        <f t="shared" si="13"/>
        <v>0</v>
      </c>
      <c r="AW64" s="4">
        <f t="shared" si="14"/>
        <v>0</v>
      </c>
      <c r="AX64" s="4">
        <f t="shared" si="15"/>
        <v>0</v>
      </c>
      <c r="AY64" s="4">
        <f t="shared" si="16"/>
        <v>0</v>
      </c>
      <c r="AZ64" s="13">
        <f t="shared" si="17"/>
        <v>-2.5145398225846549E-2</v>
      </c>
      <c r="BB64" s="13">
        <f t="shared" si="18"/>
        <v>0</v>
      </c>
      <c r="BC64" s="13">
        <f t="shared" si="19"/>
        <v>-1.9779536965730815E-2</v>
      </c>
    </row>
    <row r="65" spans="1:55" x14ac:dyDescent="0.25">
      <c r="A65" s="1">
        <v>46118</v>
      </c>
      <c r="B65" s="2">
        <v>149.74</v>
      </c>
      <c r="C65" s="2">
        <v>164.61</v>
      </c>
      <c r="D65" s="3">
        <v>1.0993054628021901</v>
      </c>
      <c r="E65" s="3">
        <v>1.09612685956696</v>
      </c>
      <c r="F65" s="3">
        <v>1.09906040286968</v>
      </c>
      <c r="G65" s="3">
        <v>1.1026728303258899</v>
      </c>
      <c r="H65" s="2">
        <v>164.134035951556</v>
      </c>
      <c r="I65" s="2">
        <v>164.68549963225701</v>
      </c>
      <c r="J65" s="2">
        <v>165.123745026509</v>
      </c>
      <c r="K65" s="4">
        <v>2.8956533288142499E-3</v>
      </c>
      <c r="L65" s="4">
        <v>-4.5855247742469801E-4</v>
      </c>
      <c r="M65" s="4">
        <v>-3.11612293235394E-3</v>
      </c>
      <c r="N65" s="2">
        <v>0</v>
      </c>
      <c r="O65" s="2">
        <v>0</v>
      </c>
      <c r="P65" s="2">
        <v>149.74</v>
      </c>
      <c r="Q65" s="2">
        <v>164.61</v>
      </c>
      <c r="R65" s="3">
        <v>1.0993054628021901</v>
      </c>
      <c r="S65" s="3">
        <v>1.09602742756465</v>
      </c>
      <c r="T65" s="3">
        <v>1.09906040286968</v>
      </c>
      <c r="U65" s="3">
        <v>1.10226170430472</v>
      </c>
      <c r="V65" s="2">
        <v>164.119147003531</v>
      </c>
      <c r="W65" s="2">
        <v>164.65434528599801</v>
      </c>
      <c r="X65" s="2">
        <v>165.062183016098</v>
      </c>
      <c r="Y65" s="4">
        <v>2.9863695735195699E-3</v>
      </c>
      <c r="Z65" s="4">
        <v>-2.6935978280718598E-4</v>
      </c>
      <c r="AA65" s="4">
        <v>-2.7432299293779698E-3</v>
      </c>
      <c r="AC65" s="4">
        <f t="shared" si="20"/>
        <v>7.0368550934073026E-3</v>
      </c>
      <c r="AD65" s="4">
        <f t="shared" si="21"/>
        <v>5.1160352772178889E-3</v>
      </c>
      <c r="AE65" s="4"/>
      <c r="AF65" s="4"/>
      <c r="AH65">
        <f t="shared" si="3"/>
        <v>0</v>
      </c>
      <c r="AI65">
        <f t="shared" si="4"/>
        <v>0</v>
      </c>
      <c r="AJ65">
        <f t="shared" si="5"/>
        <v>0</v>
      </c>
      <c r="AK65">
        <f t="shared" si="2"/>
        <v>0</v>
      </c>
      <c r="AL65" s="4">
        <f t="shared" si="6"/>
        <v>0</v>
      </c>
      <c r="AM65" s="4">
        <f t="shared" si="7"/>
        <v>0</v>
      </c>
      <c r="AN65" s="4">
        <f t="shared" si="8"/>
        <v>0</v>
      </c>
      <c r="AO65" s="13">
        <f t="shared" si="9"/>
        <v>5.3658612601157341E-3</v>
      </c>
      <c r="AQ65" s="4"/>
      <c r="AS65">
        <f t="shared" si="10"/>
        <v>0</v>
      </c>
      <c r="AT65">
        <f t="shared" si="11"/>
        <v>1</v>
      </c>
      <c r="AU65">
        <f t="shared" si="12"/>
        <v>0</v>
      </c>
      <c r="AV65">
        <f t="shared" si="13"/>
        <v>0</v>
      </c>
      <c r="AW65" s="4">
        <f t="shared" si="14"/>
        <v>0</v>
      </c>
      <c r="AX65" s="4">
        <f t="shared" si="15"/>
        <v>0</v>
      </c>
      <c r="AY65" s="4">
        <f t="shared" si="16"/>
        <v>0</v>
      </c>
      <c r="AZ65" s="13">
        <f t="shared" si="17"/>
        <v>-2.5145398225846549E-2</v>
      </c>
      <c r="BB65" s="13">
        <f t="shared" si="18"/>
        <v>0</v>
      </c>
      <c r="BC65" s="13">
        <f t="shared" si="19"/>
        <v>-1.9779536965730815E-2</v>
      </c>
    </row>
    <row r="66" spans="1:55" x14ac:dyDescent="0.25">
      <c r="A66" s="1">
        <v>46119</v>
      </c>
      <c r="B66" s="2">
        <v>149.30000000000001</v>
      </c>
      <c r="C66" s="2">
        <v>164.28</v>
      </c>
      <c r="D66" s="3">
        <v>1.1003348961821799</v>
      </c>
      <c r="E66" s="3">
        <v>1.09612685956696</v>
      </c>
      <c r="F66" s="3">
        <v>1.0990810728400999</v>
      </c>
      <c r="G66" s="3">
        <v>1.10254408187737</v>
      </c>
      <c r="H66" s="2">
        <v>163.651740133347</v>
      </c>
      <c r="I66" s="2">
        <v>164.08971814844301</v>
      </c>
      <c r="J66" s="2">
        <v>164.629053567656</v>
      </c>
      <c r="K66" s="4">
        <v>3.8316549355726101E-3</v>
      </c>
      <c r="L66" s="4">
        <v>1.1589489672060799E-3</v>
      </c>
      <c r="M66" s="4">
        <v>-2.12249371010091E-3</v>
      </c>
      <c r="N66" s="2">
        <v>0</v>
      </c>
      <c r="O66" s="2">
        <v>0</v>
      </c>
      <c r="P66" s="2">
        <v>149.30000000000001</v>
      </c>
      <c r="Q66" s="2">
        <v>164.28</v>
      </c>
      <c r="R66" s="3">
        <v>1.1003348961821799</v>
      </c>
      <c r="S66" s="3">
        <v>1.09602742756465</v>
      </c>
      <c r="T66" s="3">
        <v>1.0990810728400999</v>
      </c>
      <c r="U66" s="3">
        <v>1.1021329558562001</v>
      </c>
      <c r="V66" s="2">
        <v>163.63689493540301</v>
      </c>
      <c r="W66" s="2">
        <v>164.08971814844301</v>
      </c>
      <c r="X66" s="2">
        <v>164.56767245269401</v>
      </c>
      <c r="Y66" s="4">
        <v>3.92237118027802E-3</v>
      </c>
      <c r="Z66" s="4">
        <v>1.1589489672060799E-3</v>
      </c>
      <c r="AA66" s="4">
        <v>-1.7495792135635399E-3</v>
      </c>
      <c r="AC66" s="4">
        <f t="shared" si="20"/>
        <v>-2.9427522573943887E-3</v>
      </c>
      <c r="AD66" s="4">
        <f t="shared" si="21"/>
        <v>-2.0067506506359408E-3</v>
      </c>
      <c r="AE66" s="4"/>
      <c r="AF66" s="4"/>
      <c r="AH66">
        <f t="shared" si="3"/>
        <v>0</v>
      </c>
      <c r="AI66">
        <f t="shared" si="4"/>
        <v>0</v>
      </c>
      <c r="AJ66">
        <f t="shared" si="5"/>
        <v>0</v>
      </c>
      <c r="AK66">
        <f t="shared" si="2"/>
        <v>0</v>
      </c>
      <c r="AL66" s="4">
        <f t="shared" si="6"/>
        <v>0</v>
      </c>
      <c r="AM66" s="4">
        <f t="shared" si="7"/>
        <v>0</v>
      </c>
      <c r="AN66" s="4">
        <f t="shared" si="8"/>
        <v>0</v>
      </c>
      <c r="AO66" s="13">
        <f t="shared" si="9"/>
        <v>5.3658612601157341E-3</v>
      </c>
      <c r="AQ66" s="4"/>
      <c r="AS66">
        <f t="shared" si="10"/>
        <v>0</v>
      </c>
      <c r="AT66">
        <f t="shared" si="11"/>
        <v>1</v>
      </c>
      <c r="AU66">
        <f t="shared" si="12"/>
        <v>0</v>
      </c>
      <c r="AV66">
        <f t="shared" si="13"/>
        <v>0</v>
      </c>
      <c r="AW66" s="4">
        <f t="shared" si="14"/>
        <v>0</v>
      </c>
      <c r="AX66" s="4">
        <f t="shared" si="15"/>
        <v>0</v>
      </c>
      <c r="AY66" s="4">
        <f t="shared" si="16"/>
        <v>0</v>
      </c>
      <c r="AZ66" s="13">
        <f t="shared" si="17"/>
        <v>-2.5145398225846549E-2</v>
      </c>
      <c r="BB66" s="13">
        <f t="shared" si="18"/>
        <v>0</v>
      </c>
      <c r="BC66" s="13">
        <f t="shared" si="19"/>
        <v>-1.9779536965730815E-2</v>
      </c>
    </row>
    <row r="67" spans="1:55" x14ac:dyDescent="0.25">
      <c r="A67" s="1">
        <v>46120</v>
      </c>
      <c r="B67" s="2">
        <v>154.97</v>
      </c>
      <c r="C67" s="2">
        <v>170.44</v>
      </c>
      <c r="D67" s="3">
        <v>1.0998257727302001</v>
      </c>
      <c r="E67" s="3">
        <v>1.09612685956696</v>
      </c>
      <c r="F67" s="3">
        <v>1.0989448023322801</v>
      </c>
      <c r="G67" s="3">
        <v>1.10241281831572</v>
      </c>
      <c r="H67" s="2">
        <v>169.86677942709099</v>
      </c>
      <c r="I67" s="2">
        <v>170.32459385803</v>
      </c>
      <c r="J67" s="2">
        <v>170.861256368537</v>
      </c>
      <c r="K67" s="4">
        <v>3.3688492248274298E-3</v>
      </c>
      <c r="L67" s="4">
        <v>6.7733648660487104E-4</v>
      </c>
      <c r="M67" s="4">
        <v>-2.4685322693211698E-3</v>
      </c>
      <c r="N67" s="2">
        <v>0</v>
      </c>
      <c r="O67" s="2">
        <v>0</v>
      </c>
      <c r="P67" s="2">
        <v>154.97</v>
      </c>
      <c r="Q67" s="2">
        <v>170.44</v>
      </c>
      <c r="R67" s="3">
        <v>1.0998257727302001</v>
      </c>
      <c r="S67" s="3">
        <v>1.09602742756465</v>
      </c>
      <c r="T67" s="3">
        <v>1.0989448023322801</v>
      </c>
      <c r="U67" s="3">
        <v>1.1020016922945499</v>
      </c>
      <c r="V67" s="2">
        <v>169.851370449695</v>
      </c>
      <c r="W67" s="2">
        <v>170.32459385803</v>
      </c>
      <c r="X67" s="2">
        <v>170.79754416903501</v>
      </c>
      <c r="Y67" s="4">
        <v>3.4595654695325499E-3</v>
      </c>
      <c r="Z67" s="4">
        <v>6.7733648660487104E-4</v>
      </c>
      <c r="AA67" s="4">
        <v>-2.0955742179562401E-3</v>
      </c>
      <c r="AC67" s="4">
        <f t="shared" ref="AC67:AC98" si="22">LN(B67/B66)</f>
        <v>3.7273845254098846E-2</v>
      </c>
      <c r="AD67" s="4">
        <f t="shared" ref="AD67:AD98" si="23">LN(C67/C66)</f>
        <v>3.6811039543353477E-2</v>
      </c>
      <c r="AE67" s="4"/>
      <c r="AF67" s="4"/>
      <c r="AH67">
        <f t="shared" si="3"/>
        <v>0</v>
      </c>
      <c r="AI67">
        <f t="shared" si="4"/>
        <v>0</v>
      </c>
      <c r="AJ67">
        <f t="shared" si="5"/>
        <v>0</v>
      </c>
      <c r="AK67">
        <f t="shared" si="2"/>
        <v>0</v>
      </c>
      <c r="AL67" s="4">
        <f t="shared" si="6"/>
        <v>0</v>
      </c>
      <c r="AM67" s="4">
        <f t="shared" si="7"/>
        <v>0</v>
      </c>
      <c r="AN67" s="4">
        <f t="shared" si="8"/>
        <v>0</v>
      </c>
      <c r="AO67" s="13">
        <f t="shared" si="9"/>
        <v>5.3658612601157341E-3</v>
      </c>
      <c r="AQ67" s="4"/>
      <c r="AS67">
        <f t="shared" si="10"/>
        <v>0</v>
      </c>
      <c r="AT67">
        <f t="shared" si="11"/>
        <v>1</v>
      </c>
      <c r="AU67">
        <f t="shared" si="12"/>
        <v>0</v>
      </c>
      <c r="AV67">
        <f t="shared" si="13"/>
        <v>0</v>
      </c>
      <c r="AW67" s="4">
        <f t="shared" si="14"/>
        <v>0</v>
      </c>
      <c r="AX67" s="4">
        <f t="shared" si="15"/>
        <v>0</v>
      </c>
      <c r="AY67" s="4">
        <f t="shared" si="16"/>
        <v>0</v>
      </c>
      <c r="AZ67" s="13">
        <f t="shared" si="17"/>
        <v>-2.5145398225846549E-2</v>
      </c>
      <c r="BB67" s="13">
        <f t="shared" si="18"/>
        <v>0</v>
      </c>
      <c r="BC67" s="13">
        <f t="shared" si="19"/>
        <v>-1.9779536965730815E-2</v>
      </c>
    </row>
    <row r="68" spans="1:55" x14ac:dyDescent="0.25">
      <c r="A68" s="1">
        <v>46121</v>
      </c>
      <c r="B68" s="2">
        <v>155.97</v>
      </c>
      <c r="C68" s="2">
        <v>172.19</v>
      </c>
      <c r="D68" s="3">
        <v>1.1039943578893301</v>
      </c>
      <c r="E68" s="3">
        <v>1.09612685956696</v>
      </c>
      <c r="F68" s="3">
        <v>1.09925555371767</v>
      </c>
      <c r="G68" s="3">
        <v>1.10230317711869</v>
      </c>
      <c r="H68" s="2">
        <v>170.96290628665801</v>
      </c>
      <c r="I68" s="2">
        <v>171.40242081976601</v>
      </c>
      <c r="J68" s="2">
        <v>171.94332727270401</v>
      </c>
      <c r="K68" s="4">
        <v>7.1519076267200403E-3</v>
      </c>
      <c r="L68" s="4">
        <v>4.5843884315489502E-3</v>
      </c>
      <c r="M68" s="4">
        <v>1.4335883798127201E-3</v>
      </c>
      <c r="N68" s="2">
        <v>0</v>
      </c>
      <c r="O68" s="2">
        <v>0</v>
      </c>
      <c r="P68" s="2">
        <v>155.97</v>
      </c>
      <c r="Q68" s="2">
        <v>172.19</v>
      </c>
      <c r="R68" s="3">
        <v>1.1039943578893301</v>
      </c>
      <c r="S68" s="3">
        <v>1.09602742756465</v>
      </c>
      <c r="T68" s="3">
        <v>1.09925555371767</v>
      </c>
      <c r="U68" s="3">
        <v>1.1018920510975101</v>
      </c>
      <c r="V68" s="2">
        <v>170.94739787725899</v>
      </c>
      <c r="W68" s="2">
        <v>171.40242081976601</v>
      </c>
      <c r="X68" s="2">
        <v>171.879203947181</v>
      </c>
      <c r="Y68" s="4">
        <v>7.2426238714252402E-3</v>
      </c>
      <c r="Z68" s="4">
        <v>4.5843884315489502E-3</v>
      </c>
      <c r="AA68" s="4">
        <v>1.8065908473279301E-3</v>
      </c>
      <c r="AC68" s="4">
        <f t="shared" si="22"/>
        <v>6.4321312644904814E-3</v>
      </c>
      <c r="AD68" s="4">
        <f t="shared" si="23"/>
        <v>1.0215189666383292E-2</v>
      </c>
      <c r="AE68" s="4"/>
      <c r="AF68" s="4"/>
      <c r="AH68">
        <f t="shared" si="3"/>
        <v>0</v>
      </c>
      <c r="AI68">
        <f t="shared" si="4"/>
        <v>1</v>
      </c>
      <c r="AJ68">
        <f t="shared" si="5"/>
        <v>0</v>
      </c>
      <c r="AK68">
        <f t="shared" si="2"/>
        <v>0</v>
      </c>
      <c r="AL68" s="4">
        <f t="shared" si="6"/>
        <v>0</v>
      </c>
      <c r="AM68" s="4">
        <f t="shared" si="7"/>
        <v>0</v>
      </c>
      <c r="AN68" s="4">
        <f t="shared" si="8"/>
        <v>0</v>
      </c>
      <c r="AO68" s="13">
        <f t="shared" si="9"/>
        <v>5.3658612601157341E-3</v>
      </c>
      <c r="AQ68" s="4"/>
      <c r="AS68">
        <f t="shared" si="10"/>
        <v>0</v>
      </c>
      <c r="AT68">
        <f t="shared" si="11"/>
        <v>0</v>
      </c>
      <c r="AU68">
        <f t="shared" si="12"/>
        <v>0</v>
      </c>
      <c r="AV68">
        <f t="shared" si="13"/>
        <v>0</v>
      </c>
      <c r="AW68" s="4">
        <f t="shared" si="14"/>
        <v>0</v>
      </c>
      <c r="AX68" s="4">
        <f t="shared" si="15"/>
        <v>0</v>
      </c>
      <c r="AY68" s="4">
        <f t="shared" si="16"/>
        <v>0</v>
      </c>
      <c r="AZ68" s="13">
        <f t="shared" si="17"/>
        <v>-2.5145398225846549E-2</v>
      </c>
      <c r="BB68" s="13">
        <f t="shared" si="18"/>
        <v>0</v>
      </c>
      <c r="BC68" s="13">
        <f t="shared" si="19"/>
        <v>-1.9779536965730815E-2</v>
      </c>
    </row>
    <row r="69" spans="1:55" x14ac:dyDescent="0.25">
      <c r="A69" s="1">
        <v>46122</v>
      </c>
      <c r="B69" s="2">
        <v>155.15</v>
      </c>
      <c r="C69" s="2">
        <v>171.52</v>
      </c>
      <c r="D69" s="3">
        <v>1.1055107960038599</v>
      </c>
      <c r="E69" s="3">
        <v>1.09612685956696</v>
      </c>
      <c r="F69" s="3">
        <v>1.1001886344056</v>
      </c>
      <c r="G69" s="3">
        <v>1.1022886145298001</v>
      </c>
      <c r="H69" s="2">
        <v>170.06408226181401</v>
      </c>
      <c r="I69" s="2">
        <v>170.549499159296</v>
      </c>
      <c r="J69" s="2">
        <v>171.022337929965</v>
      </c>
      <c r="K69" s="4">
        <v>8.5245573804075998E-3</v>
      </c>
      <c r="L69" s="4">
        <v>5.6743056430450002E-3</v>
      </c>
      <c r="M69" s="4">
        <v>2.9056987418985799E-3</v>
      </c>
      <c r="N69" s="2">
        <v>0</v>
      </c>
      <c r="O69" s="2">
        <v>0</v>
      </c>
      <c r="P69" s="2">
        <v>155.15</v>
      </c>
      <c r="Q69" s="2">
        <v>171.52</v>
      </c>
      <c r="R69" s="3">
        <v>1.1055107960038599</v>
      </c>
      <c r="S69" s="3">
        <v>1.09602742756465</v>
      </c>
      <c r="T69" s="3">
        <v>1.1001886344056</v>
      </c>
      <c r="U69" s="3">
        <v>1.10187748850863</v>
      </c>
      <c r="V69" s="2">
        <v>170.04865538665601</v>
      </c>
      <c r="W69" s="2">
        <v>170.549499159296</v>
      </c>
      <c r="X69" s="2">
        <v>170.958551727779</v>
      </c>
      <c r="Y69" s="4">
        <v>8.6152736251128206E-3</v>
      </c>
      <c r="Z69" s="4">
        <v>5.6743056430450002E-3</v>
      </c>
      <c r="AA69" s="4">
        <v>3.2787383172323699E-3</v>
      </c>
      <c r="AC69" s="4">
        <f t="shared" si="22"/>
        <v>-5.2712901693448052E-3</v>
      </c>
      <c r="AD69" s="4">
        <f t="shared" si="23"/>
        <v>-3.8986404156571976E-3</v>
      </c>
      <c r="AE69" s="4"/>
      <c r="AF69" s="4"/>
      <c r="AH69">
        <f t="shared" si="3"/>
        <v>0</v>
      </c>
      <c r="AI69">
        <f t="shared" si="4"/>
        <v>1</v>
      </c>
      <c r="AJ69">
        <f t="shared" si="5"/>
        <v>0</v>
      </c>
      <c r="AK69">
        <f t="shared" si="2"/>
        <v>0</v>
      </c>
      <c r="AL69" s="4">
        <f t="shared" si="6"/>
        <v>0</v>
      </c>
      <c r="AM69" s="4">
        <f t="shared" si="7"/>
        <v>0</v>
      </c>
      <c r="AN69" s="4">
        <f t="shared" si="8"/>
        <v>0</v>
      </c>
      <c r="AO69" s="13">
        <f t="shared" si="9"/>
        <v>5.3658612601157341E-3</v>
      </c>
      <c r="AQ69" s="4"/>
      <c r="AS69">
        <f t="shared" si="10"/>
        <v>0</v>
      </c>
      <c r="AT69">
        <f t="shared" si="11"/>
        <v>0</v>
      </c>
      <c r="AU69">
        <f t="shared" si="12"/>
        <v>0</v>
      </c>
      <c r="AV69">
        <f t="shared" si="13"/>
        <v>0</v>
      </c>
      <c r="AW69" s="4">
        <f t="shared" si="14"/>
        <v>0</v>
      </c>
      <c r="AX69" s="4">
        <f t="shared" si="15"/>
        <v>0</v>
      </c>
      <c r="AY69" s="4">
        <f t="shared" si="16"/>
        <v>0</v>
      </c>
      <c r="AZ69" s="13">
        <f t="shared" si="17"/>
        <v>-2.5145398225846549E-2</v>
      </c>
      <c r="BB69" s="13">
        <f t="shared" si="18"/>
        <v>0</v>
      </c>
      <c r="BC69" s="13">
        <f t="shared" si="19"/>
        <v>-1.9779536965730815E-2</v>
      </c>
    </row>
    <row r="70" spans="1:55" x14ac:dyDescent="0.25">
      <c r="A70" s="1">
        <v>46125</v>
      </c>
      <c r="B70" s="2">
        <v>157.13</v>
      </c>
      <c r="C70" s="2">
        <v>172.73</v>
      </c>
      <c r="D70" s="3">
        <v>1.09928085025138</v>
      </c>
      <c r="E70" s="3">
        <v>1.09612685956696</v>
      </c>
      <c r="F70" s="3">
        <v>1.10005795690049</v>
      </c>
      <c r="G70" s="3">
        <v>1.10199356186181</v>
      </c>
      <c r="H70" s="2">
        <v>172.23441344375601</v>
      </c>
      <c r="I70" s="2">
        <v>172.87264012415301</v>
      </c>
      <c r="J70" s="2">
        <v>173.202610001068</v>
      </c>
      <c r="K70" s="4">
        <v>2.8732638955124498E-3</v>
      </c>
      <c r="L70" s="4">
        <v>-8.2545742243825097E-4</v>
      </c>
      <c r="M70" s="4">
        <v>-2.73238359983567E-3</v>
      </c>
      <c r="N70" s="2">
        <v>0</v>
      </c>
      <c r="O70" s="2">
        <v>0</v>
      </c>
      <c r="P70" s="2">
        <v>157.13</v>
      </c>
      <c r="Q70" s="2">
        <v>172.73</v>
      </c>
      <c r="R70" s="3">
        <v>1.09928085025138</v>
      </c>
      <c r="S70" s="3">
        <v>1.09602742756465</v>
      </c>
      <c r="T70" s="3">
        <v>1.1000579569005</v>
      </c>
      <c r="U70" s="3">
        <v>1.1015824358406401</v>
      </c>
      <c r="V70" s="2">
        <v>172.21878969323399</v>
      </c>
      <c r="W70" s="2">
        <v>172.87264012415301</v>
      </c>
      <c r="X70" s="2">
        <v>173.13800976936099</v>
      </c>
      <c r="Y70" s="4">
        <v>2.96398014021753E-3</v>
      </c>
      <c r="Z70" s="4">
        <v>-8.2545742243825097E-4</v>
      </c>
      <c r="AA70" s="4">
        <v>-2.3593390952710101E-3</v>
      </c>
      <c r="AC70" s="4">
        <f t="shared" si="22"/>
        <v>1.2681097307651093E-2</v>
      </c>
      <c r="AD70" s="4">
        <f t="shared" si="23"/>
        <v>7.0298038227558177E-3</v>
      </c>
      <c r="AE70" s="4"/>
      <c r="AF70" s="4"/>
      <c r="AH70">
        <f t="shared" si="3"/>
        <v>0</v>
      </c>
      <c r="AI70">
        <f t="shared" si="4"/>
        <v>0</v>
      </c>
      <c r="AJ70">
        <f t="shared" si="5"/>
        <v>0</v>
      </c>
      <c r="AK70">
        <f t="shared" si="2"/>
        <v>0</v>
      </c>
      <c r="AL70" s="4">
        <f t="shared" si="6"/>
        <v>0</v>
      </c>
      <c r="AM70" s="4">
        <f t="shared" si="7"/>
        <v>0</v>
      </c>
      <c r="AN70" s="4">
        <f t="shared" si="8"/>
        <v>0</v>
      </c>
      <c r="AO70" s="13">
        <f t="shared" si="9"/>
        <v>5.3658612601157341E-3</v>
      </c>
      <c r="AQ70" s="4"/>
      <c r="AS70">
        <f t="shared" si="10"/>
        <v>0</v>
      </c>
      <c r="AT70">
        <f t="shared" si="11"/>
        <v>1</v>
      </c>
      <c r="AU70">
        <f t="shared" si="12"/>
        <v>0</v>
      </c>
      <c r="AV70">
        <f t="shared" si="13"/>
        <v>0</v>
      </c>
      <c r="AW70" s="4">
        <f t="shared" si="14"/>
        <v>0</v>
      </c>
      <c r="AX70" s="4">
        <f t="shared" si="15"/>
        <v>0</v>
      </c>
      <c r="AY70" s="4">
        <f t="shared" si="16"/>
        <v>0</v>
      </c>
      <c r="AZ70" s="13">
        <f t="shared" si="17"/>
        <v>-2.5145398225846549E-2</v>
      </c>
      <c r="BB70" s="13">
        <f t="shared" si="18"/>
        <v>0</v>
      </c>
      <c r="BC70" s="13">
        <f t="shared" si="19"/>
        <v>-1.9779536965730815E-2</v>
      </c>
    </row>
    <row r="71" spans="1:55" x14ac:dyDescent="0.25">
      <c r="A71" s="1">
        <v>46126</v>
      </c>
      <c r="B71" s="2">
        <v>157.76</v>
      </c>
      <c r="C71" s="2">
        <v>173.35</v>
      </c>
      <c r="D71" s="3">
        <v>1.0988209939147999</v>
      </c>
      <c r="E71" s="3">
        <v>1.09612685956696</v>
      </c>
      <c r="F71" s="3">
        <v>1.1006747245400701</v>
      </c>
      <c r="G71" s="3">
        <v>1.1017505094706199</v>
      </c>
      <c r="H71" s="2">
        <v>172.92497336528299</v>
      </c>
      <c r="I71" s="2">
        <v>173.545143280622</v>
      </c>
      <c r="J71" s="2">
        <v>173.85050431932001</v>
      </c>
      <c r="K71" s="4">
        <v>2.4548516690668602E-3</v>
      </c>
      <c r="L71" s="4">
        <v>-1.1250852310123001E-3</v>
      </c>
      <c r="M71" s="4">
        <v>-2.8830872062922601E-3</v>
      </c>
      <c r="N71" s="2">
        <v>0</v>
      </c>
      <c r="O71" s="2">
        <v>0</v>
      </c>
      <c r="P71" s="2">
        <v>157.76</v>
      </c>
      <c r="Q71" s="2">
        <v>173.35</v>
      </c>
      <c r="R71" s="3">
        <v>1.0988209939147999</v>
      </c>
      <c r="S71" s="3">
        <v>1.09602742756465</v>
      </c>
      <c r="T71" s="3">
        <v>1.1006747245400701</v>
      </c>
      <c r="U71" s="3">
        <v>1.10133938344944</v>
      </c>
      <c r="V71" s="2">
        <v>172.9092869726</v>
      </c>
      <c r="W71" s="2">
        <v>173.545143280622</v>
      </c>
      <c r="X71" s="2">
        <v>173.78564507821901</v>
      </c>
      <c r="Y71" s="4">
        <v>2.5455679137721E-3</v>
      </c>
      <c r="Z71" s="4">
        <v>-1.1250852310126401E-3</v>
      </c>
      <c r="AA71" s="4">
        <v>-2.50994280249189E-3</v>
      </c>
      <c r="AC71" s="4">
        <f t="shared" si="22"/>
        <v>4.0014026522848974E-3</v>
      </c>
      <c r="AD71" s="4">
        <f t="shared" si="23"/>
        <v>3.5829904258394855E-3</v>
      </c>
      <c r="AE71" s="4"/>
      <c r="AF71" s="4"/>
      <c r="AH71">
        <f t="shared" si="3"/>
        <v>0</v>
      </c>
      <c r="AI71">
        <f t="shared" si="4"/>
        <v>0</v>
      </c>
      <c r="AJ71">
        <f t="shared" si="5"/>
        <v>0</v>
      </c>
      <c r="AK71">
        <f t="shared" si="2"/>
        <v>0</v>
      </c>
      <c r="AL71" s="4">
        <f t="shared" si="6"/>
        <v>0</v>
      </c>
      <c r="AM71" s="4">
        <f t="shared" si="7"/>
        <v>0</v>
      </c>
      <c r="AN71" s="4">
        <f t="shared" si="8"/>
        <v>0</v>
      </c>
      <c r="AO71" s="13">
        <f t="shared" si="9"/>
        <v>5.3658612601157341E-3</v>
      </c>
      <c r="AQ71" s="4"/>
      <c r="AS71">
        <f t="shared" si="10"/>
        <v>0</v>
      </c>
      <c r="AT71">
        <f t="shared" si="11"/>
        <v>1</v>
      </c>
      <c r="AU71">
        <f t="shared" si="12"/>
        <v>0</v>
      </c>
      <c r="AV71">
        <f t="shared" si="13"/>
        <v>0</v>
      </c>
      <c r="AW71" s="4">
        <f t="shared" si="14"/>
        <v>0</v>
      </c>
      <c r="AX71" s="4">
        <f t="shared" si="15"/>
        <v>0</v>
      </c>
      <c r="AY71" s="4">
        <f t="shared" si="16"/>
        <v>0</v>
      </c>
      <c r="AZ71" s="13">
        <f t="shared" si="17"/>
        <v>-2.5145398225846549E-2</v>
      </c>
      <c r="BB71" s="13">
        <f t="shared" si="18"/>
        <v>0</v>
      </c>
      <c r="BC71" s="13">
        <f t="shared" si="19"/>
        <v>-1.9779536965730815E-2</v>
      </c>
    </row>
    <row r="72" spans="1:55" x14ac:dyDescent="0.25">
      <c r="A72" s="1">
        <v>46127</v>
      </c>
      <c r="B72" s="2">
        <v>156.43</v>
      </c>
      <c r="C72" s="2">
        <v>171.18</v>
      </c>
      <c r="D72" s="3">
        <v>1.0942913763344599</v>
      </c>
      <c r="E72" s="3">
        <v>1.09612685956696</v>
      </c>
      <c r="F72" s="3">
        <v>1.10048613138865</v>
      </c>
      <c r="G72" s="3">
        <v>1.10112740213738</v>
      </c>
      <c r="H72" s="2">
        <v>171.46712464205899</v>
      </c>
      <c r="I72" s="2">
        <v>172.178547159804</v>
      </c>
      <c r="J72" s="2">
        <v>172.346832196489</v>
      </c>
      <c r="K72" s="4">
        <v>-1.67592072785568E-3</v>
      </c>
      <c r="L72" s="4">
        <v>-5.8163688257996801E-3</v>
      </c>
      <c r="M72" s="4">
        <v>-6.7932782795117998E-3</v>
      </c>
      <c r="N72" s="2">
        <v>0</v>
      </c>
      <c r="O72" s="2">
        <v>0</v>
      </c>
      <c r="P72" s="2">
        <v>156.43</v>
      </c>
      <c r="Q72" s="2">
        <v>171.18</v>
      </c>
      <c r="R72" s="3">
        <v>1.0942913763344599</v>
      </c>
      <c r="S72" s="3">
        <v>1.09602742756465</v>
      </c>
      <c r="T72" s="3">
        <v>1.10048613138865</v>
      </c>
      <c r="U72" s="3">
        <v>1.1008172838765999</v>
      </c>
      <c r="V72" s="2">
        <v>171.45157049393899</v>
      </c>
      <c r="W72" s="2">
        <v>172.178547159804</v>
      </c>
      <c r="X72" s="2">
        <v>172.28251975299699</v>
      </c>
      <c r="Y72" s="4">
        <v>-1.5852044831503799E-3</v>
      </c>
      <c r="Z72" s="4">
        <v>-5.8163688257996801E-3</v>
      </c>
      <c r="AA72" s="4">
        <v>-6.4200515425827899E-3</v>
      </c>
      <c r="AC72" s="4">
        <f t="shared" si="22"/>
        <v>-8.4662652806462516E-3</v>
      </c>
      <c r="AD72" s="4">
        <f t="shared" si="23"/>
        <v>-1.2597037677568687E-2</v>
      </c>
      <c r="AE72" s="4"/>
      <c r="AF72" s="4"/>
      <c r="AH72">
        <f t="shared" si="3"/>
        <v>1</v>
      </c>
      <c r="AI72">
        <f t="shared" si="4"/>
        <v>0</v>
      </c>
      <c r="AJ72">
        <f t="shared" si="5"/>
        <v>0</v>
      </c>
      <c r="AK72">
        <f t="shared" si="2"/>
        <v>0</v>
      </c>
      <c r="AL72" s="4">
        <f t="shared" si="6"/>
        <v>0</v>
      </c>
      <c r="AM72" s="4">
        <f t="shared" si="7"/>
        <v>0</v>
      </c>
      <c r="AN72" s="4">
        <f t="shared" si="8"/>
        <v>0</v>
      </c>
      <c r="AO72" s="13">
        <f t="shared" si="9"/>
        <v>5.3658612601157341E-3</v>
      </c>
      <c r="AQ72" s="4"/>
      <c r="AS72">
        <f t="shared" si="10"/>
        <v>0</v>
      </c>
      <c r="AT72">
        <f t="shared" si="11"/>
        <v>1</v>
      </c>
      <c r="AU72">
        <f t="shared" si="12"/>
        <v>0</v>
      </c>
      <c r="AV72">
        <f t="shared" si="13"/>
        <v>0</v>
      </c>
      <c r="AW72" s="4">
        <f t="shared" si="14"/>
        <v>0</v>
      </c>
      <c r="AX72" s="4">
        <f t="shared" si="15"/>
        <v>0</v>
      </c>
      <c r="AY72" s="4">
        <f t="shared" si="16"/>
        <v>0</v>
      </c>
      <c r="AZ72" s="13">
        <f t="shared" si="17"/>
        <v>-2.5145398225846549E-2</v>
      </c>
      <c r="BB72" s="13">
        <f t="shared" si="18"/>
        <v>0</v>
      </c>
      <c r="BC72" s="13">
        <f t="shared" si="19"/>
        <v>-1.9779536965730815E-2</v>
      </c>
    </row>
    <row r="73" spans="1:55" x14ac:dyDescent="0.25">
      <c r="A73" s="1">
        <v>46128</v>
      </c>
      <c r="B73" s="2">
        <v>156.03</v>
      </c>
      <c r="C73" s="2">
        <v>170.33</v>
      </c>
      <c r="D73" s="3">
        <v>1.0916490418509199</v>
      </c>
      <c r="E73" s="3">
        <v>1.09612685956696</v>
      </c>
      <c r="F73" s="3">
        <v>1.0994432607748099</v>
      </c>
      <c r="G73" s="3">
        <v>1.1000712123544201</v>
      </c>
      <c r="H73" s="2">
        <v>171.028673898232</v>
      </c>
      <c r="I73" s="2">
        <v>171.70885108057101</v>
      </c>
      <c r="J73" s="2">
        <v>171.808908555496</v>
      </c>
      <c r="K73" s="4">
        <v>-4.0934941882451396E-3</v>
      </c>
      <c r="L73" s="4">
        <v>-8.0625843853078805E-3</v>
      </c>
      <c r="M73" s="4">
        <v>-8.6451305561970494E-3</v>
      </c>
      <c r="N73" s="2">
        <v>0</v>
      </c>
      <c r="O73" s="2">
        <v>0</v>
      </c>
      <c r="P73" s="2">
        <v>156.03</v>
      </c>
      <c r="Q73" s="2">
        <v>170.33</v>
      </c>
      <c r="R73" s="3">
        <v>1.0916490418509199</v>
      </c>
      <c r="S73" s="3">
        <v>1.09602742756465</v>
      </c>
      <c r="T73" s="3">
        <v>1.0994432607748099</v>
      </c>
      <c r="U73" s="3">
        <v>1.0998640170004601</v>
      </c>
      <c r="V73" s="2">
        <v>171.01315952291301</v>
      </c>
      <c r="W73" s="2">
        <v>171.70885108057101</v>
      </c>
      <c r="X73" s="2">
        <v>171.76052080326599</v>
      </c>
      <c r="Y73" s="4">
        <v>-4.0027779435399596E-3</v>
      </c>
      <c r="Z73" s="4">
        <v>-8.0625843853077694E-3</v>
      </c>
      <c r="AA73" s="4">
        <v>-8.3634538503294699E-3</v>
      </c>
      <c r="AC73" s="4">
        <f t="shared" si="22"/>
        <v>-2.5603291205881381E-3</v>
      </c>
      <c r="AD73" s="4">
        <f t="shared" si="23"/>
        <v>-4.9779025809776802E-3</v>
      </c>
      <c r="AE73" s="4"/>
      <c r="AF73" s="4"/>
      <c r="AH73">
        <f t="shared" si="3"/>
        <v>1</v>
      </c>
      <c r="AI73">
        <f t="shared" si="4"/>
        <v>0</v>
      </c>
      <c r="AJ73">
        <f t="shared" si="5"/>
        <v>1</v>
      </c>
      <c r="AK73">
        <f t="shared" si="2"/>
        <v>1</v>
      </c>
      <c r="AL73" s="4">
        <f t="shared" si="6"/>
        <v>2.5603291205881381E-3</v>
      </c>
      <c r="AM73" s="4">
        <f t="shared" si="7"/>
        <v>-4.9779025809776802E-3</v>
      </c>
      <c r="AN73" s="4">
        <f t="shared" si="8"/>
        <v>-2.4175734603895421E-3</v>
      </c>
      <c r="AO73" s="13">
        <f t="shared" si="9"/>
        <v>2.9482877997261919E-3</v>
      </c>
      <c r="AQ73" s="4"/>
      <c r="AS73">
        <f t="shared" si="10"/>
        <v>0</v>
      </c>
      <c r="AT73">
        <f t="shared" si="11"/>
        <v>1</v>
      </c>
      <c r="AU73">
        <f t="shared" si="12"/>
        <v>0</v>
      </c>
      <c r="AV73">
        <f t="shared" si="13"/>
        <v>0</v>
      </c>
      <c r="AW73" s="4">
        <f t="shared" si="14"/>
        <v>0</v>
      </c>
      <c r="AX73" s="4">
        <f t="shared" si="15"/>
        <v>0</v>
      </c>
      <c r="AY73" s="4">
        <f t="shared" si="16"/>
        <v>0</v>
      </c>
      <c r="AZ73" s="13">
        <f t="shared" si="17"/>
        <v>-2.5145398225846549E-2</v>
      </c>
      <c r="BB73" s="13">
        <f t="shared" si="18"/>
        <v>-2.4175734603895421E-3</v>
      </c>
      <c r="BC73" s="13">
        <f t="shared" si="19"/>
        <v>-2.2197110426120357E-2</v>
      </c>
    </row>
    <row r="74" spans="1:55" x14ac:dyDescent="0.25">
      <c r="A74" s="1">
        <v>46129</v>
      </c>
      <c r="B74" s="2">
        <v>158.82</v>
      </c>
      <c r="C74" s="2">
        <v>173.51</v>
      </c>
      <c r="D74" s="3">
        <v>1.0924946480292099</v>
      </c>
      <c r="E74" s="3">
        <v>1.09612685956696</v>
      </c>
      <c r="F74" s="3">
        <v>1.09855081959885</v>
      </c>
      <c r="G74" s="3">
        <v>1.0991802436189</v>
      </c>
      <c r="H74" s="2">
        <v>174.08686783642401</v>
      </c>
      <c r="I74" s="2">
        <v>174.613578676256</v>
      </c>
      <c r="J74" s="2">
        <v>174.71330994613001</v>
      </c>
      <c r="K74" s="4">
        <v>-3.3191804611248299E-3</v>
      </c>
      <c r="L74" s="4">
        <v>-6.3401759641776604E-3</v>
      </c>
      <c r="M74" s="4">
        <v>-6.9111670663869898E-3</v>
      </c>
      <c r="N74" s="2">
        <v>0</v>
      </c>
      <c r="O74" s="2">
        <v>0</v>
      </c>
      <c r="P74" s="2">
        <v>158.82</v>
      </c>
      <c r="Q74" s="2">
        <v>173.51</v>
      </c>
      <c r="R74" s="3">
        <v>1.0924946480292099</v>
      </c>
      <c r="S74" s="3">
        <v>1.09602742756465</v>
      </c>
      <c r="T74" s="3">
        <v>1.09855081959885</v>
      </c>
      <c r="U74" s="3">
        <v>1.0990762154825999</v>
      </c>
      <c r="V74" s="2">
        <v>174.07107604581799</v>
      </c>
      <c r="W74" s="2">
        <v>174.613578676256</v>
      </c>
      <c r="X74" s="2">
        <v>174.680403180014</v>
      </c>
      <c r="Y74" s="4">
        <v>-3.2284642164195801E-3</v>
      </c>
      <c r="Z74" s="4">
        <v>-6.3401759641776604E-3</v>
      </c>
      <c r="AA74" s="4">
        <v>-6.7228021074483097E-3</v>
      </c>
      <c r="AC74" s="4">
        <f t="shared" si="22"/>
        <v>1.7723189013974044E-2</v>
      </c>
      <c r="AD74" s="4">
        <f t="shared" si="23"/>
        <v>1.84975027410943E-2</v>
      </c>
      <c r="AE74" s="4"/>
      <c r="AF74" s="4"/>
      <c r="AH74">
        <f t="shared" si="3"/>
        <v>1</v>
      </c>
      <c r="AI74">
        <f t="shared" si="4"/>
        <v>0</v>
      </c>
      <c r="AJ74">
        <f t="shared" si="5"/>
        <v>1</v>
      </c>
      <c r="AK74">
        <f t="shared" si="2"/>
        <v>1</v>
      </c>
      <c r="AL74" s="4">
        <f t="shared" si="6"/>
        <v>-1.7723189013974044E-2</v>
      </c>
      <c r="AM74" s="4">
        <f t="shared" si="7"/>
        <v>1.84975027410943E-2</v>
      </c>
      <c r="AN74" s="4">
        <f t="shared" si="8"/>
        <v>7.7431372712025506E-4</v>
      </c>
      <c r="AO74" s="13">
        <f t="shared" si="9"/>
        <v>3.722601526846447E-3</v>
      </c>
      <c r="AQ74" s="4"/>
      <c r="AS74">
        <f t="shared" si="10"/>
        <v>0</v>
      </c>
      <c r="AT74">
        <f t="shared" si="11"/>
        <v>1</v>
      </c>
      <c r="AU74">
        <f t="shared" si="12"/>
        <v>0</v>
      </c>
      <c r="AV74">
        <f t="shared" si="13"/>
        <v>0</v>
      </c>
      <c r="AW74" s="4">
        <f t="shared" si="14"/>
        <v>0</v>
      </c>
      <c r="AX74" s="4">
        <f t="shared" si="15"/>
        <v>0</v>
      </c>
      <c r="AY74" s="4">
        <f t="shared" si="16"/>
        <v>0</v>
      </c>
      <c r="AZ74" s="13">
        <f t="shared" si="17"/>
        <v>-2.5145398225846549E-2</v>
      </c>
      <c r="BB74" s="13">
        <f t="shared" si="18"/>
        <v>7.7431372712025506E-4</v>
      </c>
      <c r="BC74" s="13">
        <f t="shared" si="19"/>
        <v>-2.1422796699000102E-2</v>
      </c>
    </row>
    <row r="75" spans="1:55" x14ac:dyDescent="0.25">
      <c r="A75" s="1">
        <v>46132</v>
      </c>
      <c r="B75" s="2">
        <v>159.03</v>
      </c>
      <c r="C75" s="2">
        <v>173.9</v>
      </c>
      <c r="D75" s="3">
        <v>1.0935043702445999</v>
      </c>
      <c r="E75" s="3">
        <v>1.09612685956696</v>
      </c>
      <c r="F75" s="3">
        <v>1.09797071034309</v>
      </c>
      <c r="G75" s="3">
        <v>1.09851555660639</v>
      </c>
      <c r="H75" s="2">
        <v>174.31705447693301</v>
      </c>
      <c r="I75" s="2">
        <v>174.702536840806</v>
      </c>
      <c r="J75" s="2">
        <v>174.80263414271499</v>
      </c>
      <c r="K75" s="4">
        <v>-2.3953719152274501E-3</v>
      </c>
      <c r="L75" s="4">
        <v>-4.6043168008821703E-3</v>
      </c>
      <c r="M75" s="4">
        <v>-5.1771112139874604E-3</v>
      </c>
      <c r="N75" s="2">
        <v>0</v>
      </c>
      <c r="O75" s="2">
        <v>0</v>
      </c>
      <c r="P75" s="2">
        <v>159.03</v>
      </c>
      <c r="Q75" s="2">
        <v>173.9</v>
      </c>
      <c r="R75" s="3">
        <v>1.0935043702445999</v>
      </c>
      <c r="S75" s="3">
        <v>1.09602742756465</v>
      </c>
      <c r="T75" s="3">
        <v>1.09797071034309</v>
      </c>
      <c r="U75" s="3">
        <v>1.09851555660639</v>
      </c>
      <c r="V75" s="2">
        <v>174.30124180560699</v>
      </c>
      <c r="W75" s="2">
        <v>174.702536840806</v>
      </c>
      <c r="X75" s="2">
        <v>174.78609054819799</v>
      </c>
      <c r="Y75" s="4">
        <v>-2.3046556705222502E-3</v>
      </c>
      <c r="Z75" s="4">
        <v>-4.6043168008821703E-3</v>
      </c>
      <c r="AA75" s="4">
        <v>-5.0824651721676503E-3</v>
      </c>
      <c r="AC75" s="4">
        <f t="shared" si="22"/>
        <v>1.3213782007595711E-3</v>
      </c>
      <c r="AD75" s="4">
        <f t="shared" si="23"/>
        <v>2.2451867466570775E-3</v>
      </c>
      <c r="AE75" s="4"/>
      <c r="AF75" s="4"/>
      <c r="AH75">
        <f t="shared" si="3"/>
        <v>1</v>
      </c>
      <c r="AI75">
        <f t="shared" si="4"/>
        <v>0</v>
      </c>
      <c r="AJ75">
        <f t="shared" si="5"/>
        <v>1</v>
      </c>
      <c r="AK75">
        <f t="shared" si="2"/>
        <v>1</v>
      </c>
      <c r="AL75" s="4">
        <f t="shared" si="6"/>
        <v>-1.3213782007595711E-3</v>
      </c>
      <c r="AM75" s="4">
        <f t="shared" si="7"/>
        <v>2.2451867466570775E-3</v>
      </c>
      <c r="AN75" s="4">
        <f t="shared" si="8"/>
        <v>9.2380854589750637E-4</v>
      </c>
      <c r="AO75" s="13">
        <f t="shared" si="9"/>
        <v>4.6464100727439533E-3</v>
      </c>
      <c r="AQ75" s="4"/>
      <c r="AS75">
        <f t="shared" si="10"/>
        <v>0</v>
      </c>
      <c r="AT75">
        <f t="shared" si="11"/>
        <v>1</v>
      </c>
      <c r="AU75">
        <f t="shared" si="12"/>
        <v>0</v>
      </c>
      <c r="AV75">
        <f t="shared" si="13"/>
        <v>0</v>
      </c>
      <c r="AW75" s="4">
        <f t="shared" si="14"/>
        <v>0</v>
      </c>
      <c r="AX75" s="4">
        <f t="shared" si="15"/>
        <v>0</v>
      </c>
      <c r="AY75" s="4">
        <f t="shared" si="16"/>
        <v>0</v>
      </c>
      <c r="AZ75" s="13">
        <f t="shared" si="17"/>
        <v>-2.5145398225846549E-2</v>
      </c>
      <c r="BB75" s="13">
        <f t="shared" si="18"/>
        <v>9.2380854589750637E-4</v>
      </c>
      <c r="BC75" s="13">
        <f t="shared" si="19"/>
        <v>-2.0498988153102596E-2</v>
      </c>
    </row>
    <row r="76" spans="1:55" x14ac:dyDescent="0.25">
      <c r="A76" s="1">
        <v>46133</v>
      </c>
      <c r="B76" s="2">
        <v>156.79</v>
      </c>
      <c r="C76" s="2">
        <v>171.44</v>
      </c>
      <c r="D76" s="3">
        <v>1.09343708144652</v>
      </c>
      <c r="E76" s="3">
        <v>1.09612685956696</v>
      </c>
      <c r="F76" s="3">
        <v>1.09728092886953</v>
      </c>
      <c r="G76" s="3">
        <v>1.0981810008548101</v>
      </c>
      <c r="H76" s="2">
        <v>171.86173031150301</v>
      </c>
      <c r="I76" s="2">
        <v>172.150827674694</v>
      </c>
      <c r="J76" s="2">
        <v>172.23625412031501</v>
      </c>
      <c r="K76" s="4">
        <v>-2.45690881467793E-3</v>
      </c>
      <c r="L76" s="4">
        <v>-4.1376464769221303E-3</v>
      </c>
      <c r="M76" s="4">
        <v>-4.6337536301184097E-3</v>
      </c>
      <c r="N76" s="2">
        <v>0</v>
      </c>
      <c r="O76" s="2">
        <v>0</v>
      </c>
      <c r="P76" s="2">
        <v>156.79</v>
      </c>
      <c r="Q76" s="2">
        <v>171.44</v>
      </c>
      <c r="R76" s="3">
        <v>1.09343708144652</v>
      </c>
      <c r="S76" s="3">
        <v>1.09602742756465</v>
      </c>
      <c r="T76" s="3">
        <v>1.09728092886953</v>
      </c>
      <c r="U76" s="3">
        <v>1.0981810008548101</v>
      </c>
      <c r="V76" s="2">
        <v>171.84614036786201</v>
      </c>
      <c r="W76" s="2">
        <v>172.150827674694</v>
      </c>
      <c r="X76" s="2">
        <v>172.23625412031501</v>
      </c>
      <c r="Y76" s="4">
        <v>-2.36619256997257E-3</v>
      </c>
      <c r="Z76" s="4">
        <v>-4.1376464769221303E-3</v>
      </c>
      <c r="AA76" s="4">
        <v>-4.6337536301183004E-3</v>
      </c>
      <c r="AC76" s="4">
        <f t="shared" si="22"/>
        <v>-1.4185533295465437E-2</v>
      </c>
      <c r="AD76" s="4">
        <f t="shared" si="23"/>
        <v>-1.424707019491578E-2</v>
      </c>
      <c r="AE76" s="4"/>
      <c r="AF76" s="4"/>
      <c r="AH76">
        <f t="shared" si="3"/>
        <v>0</v>
      </c>
      <c r="AI76">
        <f t="shared" si="4"/>
        <v>0</v>
      </c>
      <c r="AJ76">
        <f t="shared" si="5"/>
        <v>1</v>
      </c>
      <c r="AK76">
        <f t="shared" si="2"/>
        <v>1</v>
      </c>
      <c r="AL76" s="4">
        <f t="shared" si="6"/>
        <v>1.4185533295465437E-2</v>
      </c>
      <c r="AM76" s="4">
        <f t="shared" si="7"/>
        <v>-1.424707019491578E-2</v>
      </c>
      <c r="AN76" s="4">
        <f t="shared" si="8"/>
        <v>-6.1536899450343255E-5</v>
      </c>
      <c r="AO76" s="13">
        <f t="shared" si="9"/>
        <v>4.5848731732936101E-3</v>
      </c>
      <c r="AQ76" s="4"/>
      <c r="AS76">
        <f t="shared" si="10"/>
        <v>0</v>
      </c>
      <c r="AT76">
        <f t="shared" si="11"/>
        <v>1</v>
      </c>
      <c r="AU76">
        <f t="shared" si="12"/>
        <v>0</v>
      </c>
      <c r="AV76">
        <f t="shared" si="13"/>
        <v>0</v>
      </c>
      <c r="AW76" s="4">
        <f t="shared" si="14"/>
        <v>0</v>
      </c>
      <c r="AX76" s="4">
        <f t="shared" si="15"/>
        <v>0</v>
      </c>
      <c r="AY76" s="4">
        <f t="shared" si="16"/>
        <v>0</v>
      </c>
      <c r="AZ76" s="13">
        <f t="shared" si="17"/>
        <v>-2.5145398225846549E-2</v>
      </c>
      <c r="BB76" s="13">
        <f t="shared" si="18"/>
        <v>-6.1536899450343255E-5</v>
      </c>
      <c r="BC76" s="13">
        <f t="shared" si="19"/>
        <v>-2.0560525052552937E-2</v>
      </c>
    </row>
    <row r="77" spans="1:55" x14ac:dyDescent="0.25">
      <c r="A77" s="1">
        <v>46134</v>
      </c>
      <c r="B77" s="2">
        <v>156.57</v>
      </c>
      <c r="C77" s="2">
        <v>171.04</v>
      </c>
      <c r="D77" s="3">
        <v>1.0924187264482299</v>
      </c>
      <c r="E77" s="3">
        <v>1.09612685956696</v>
      </c>
      <c r="F77" s="3">
        <v>1.09654022424133</v>
      </c>
      <c r="G77" s="3">
        <v>1.0977425132868099</v>
      </c>
      <c r="H77" s="2">
        <v>171.62058240239901</v>
      </c>
      <c r="I77" s="2">
        <v>171.801275033102</v>
      </c>
      <c r="J77" s="2">
        <v>171.94219930383801</v>
      </c>
      <c r="K77" s="4">
        <v>-3.3886766543367798E-3</v>
      </c>
      <c r="L77" s="4">
        <v>-4.4409838588183098E-3</v>
      </c>
      <c r="M77" s="4">
        <v>-5.2609224999991102E-3</v>
      </c>
      <c r="N77" s="2">
        <v>0</v>
      </c>
      <c r="O77" s="2">
        <v>0</v>
      </c>
      <c r="P77" s="2">
        <v>156.57</v>
      </c>
      <c r="Q77" s="2">
        <v>171.04</v>
      </c>
      <c r="R77" s="3">
        <v>1.0924187264482299</v>
      </c>
      <c r="S77" s="3">
        <v>1.09602742756465</v>
      </c>
      <c r="T77" s="3">
        <v>1.09654022424133</v>
      </c>
      <c r="U77" s="3">
        <v>1.0977425132868099</v>
      </c>
      <c r="V77" s="2">
        <v>171.60501433379801</v>
      </c>
      <c r="W77" s="2">
        <v>171.801275033102</v>
      </c>
      <c r="X77" s="2">
        <v>171.94219930383801</v>
      </c>
      <c r="Y77" s="4">
        <v>-3.2979604096315799E-3</v>
      </c>
      <c r="Z77" s="4">
        <v>-4.4409838588183098E-3</v>
      </c>
      <c r="AA77" s="4">
        <v>-5.2609224999992203E-3</v>
      </c>
      <c r="AC77" s="4">
        <f t="shared" si="22"/>
        <v>-1.404136048927498E-3</v>
      </c>
      <c r="AD77" s="4">
        <f t="shared" si="23"/>
        <v>-2.335903888586482E-3</v>
      </c>
      <c r="AE77" s="4"/>
      <c r="AF77" s="4"/>
      <c r="AH77">
        <f t="shared" si="3"/>
        <v>1</v>
      </c>
      <c r="AI77">
        <f t="shared" si="4"/>
        <v>0</v>
      </c>
      <c r="AJ77">
        <f t="shared" si="5"/>
        <v>1</v>
      </c>
      <c r="AK77">
        <f t="shared" si="2"/>
        <v>1</v>
      </c>
      <c r="AL77" s="4">
        <f t="shared" si="6"/>
        <v>1.404136048927498E-3</v>
      </c>
      <c r="AM77" s="4">
        <f t="shared" si="7"/>
        <v>-2.335903888586482E-3</v>
      </c>
      <c r="AN77" s="4">
        <f t="shared" si="8"/>
        <v>-9.3176783965898406E-4</v>
      </c>
      <c r="AO77" s="13">
        <f t="shared" si="9"/>
        <v>3.6531053336346262E-3</v>
      </c>
      <c r="AQ77" s="4"/>
      <c r="AS77">
        <f t="shared" si="10"/>
        <v>0</v>
      </c>
      <c r="AT77">
        <f t="shared" si="11"/>
        <v>1</v>
      </c>
      <c r="AU77">
        <f t="shared" si="12"/>
        <v>0</v>
      </c>
      <c r="AV77">
        <f t="shared" si="13"/>
        <v>0</v>
      </c>
      <c r="AW77" s="4">
        <f t="shared" si="14"/>
        <v>0</v>
      </c>
      <c r="AX77" s="4">
        <f t="shared" si="15"/>
        <v>0</v>
      </c>
      <c r="AY77" s="4">
        <f t="shared" si="16"/>
        <v>0</v>
      </c>
      <c r="AZ77" s="13">
        <f t="shared" si="17"/>
        <v>-2.5145398225846549E-2</v>
      </c>
      <c r="BB77" s="13">
        <f t="shared" si="18"/>
        <v>-9.3176783965898406E-4</v>
      </c>
      <c r="BC77" s="13">
        <f t="shared" si="19"/>
        <v>-2.1492292892211922E-2</v>
      </c>
    </row>
    <row r="78" spans="1:55" x14ac:dyDescent="0.25">
      <c r="A78" s="1">
        <v>46135</v>
      </c>
      <c r="B78" s="2">
        <v>157.69</v>
      </c>
      <c r="C78" s="2">
        <v>174.07</v>
      </c>
      <c r="D78" s="3">
        <v>1.1038746908491299</v>
      </c>
      <c r="E78" s="3">
        <v>1.09612685956696</v>
      </c>
      <c r="F78" s="3">
        <v>1.0965282575373101</v>
      </c>
      <c r="G78" s="3">
        <v>1.0978919056274901</v>
      </c>
      <c r="H78" s="2">
        <v>172.84824448511401</v>
      </c>
      <c r="I78" s="2">
        <v>172.91342796061599</v>
      </c>
      <c r="J78" s="2">
        <v>173.10301692019701</v>
      </c>
      <c r="K78" s="4">
        <v>7.0435071394819096E-3</v>
      </c>
      <c r="L78" s="4">
        <v>6.6664643295409097E-3</v>
      </c>
      <c r="M78" s="4">
        <v>5.5706263636967597E-3</v>
      </c>
      <c r="N78" s="2">
        <v>0</v>
      </c>
      <c r="O78" s="2">
        <v>0</v>
      </c>
      <c r="P78" s="2">
        <v>157.69</v>
      </c>
      <c r="Q78" s="2">
        <v>174.07</v>
      </c>
      <c r="R78" s="3">
        <v>1.1038746908491299</v>
      </c>
      <c r="S78" s="3">
        <v>1.09602742756465</v>
      </c>
      <c r="T78" s="3">
        <v>1.0965282575373101</v>
      </c>
      <c r="U78" s="3">
        <v>1.0978919056274901</v>
      </c>
      <c r="V78" s="2">
        <v>172.83256505266999</v>
      </c>
      <c r="W78" s="2">
        <v>172.91342796061599</v>
      </c>
      <c r="X78" s="2">
        <v>173.10301692019701</v>
      </c>
      <c r="Y78" s="4">
        <v>7.1342233841873298E-3</v>
      </c>
      <c r="Z78" s="4">
        <v>6.6664643295406903E-3</v>
      </c>
      <c r="AA78" s="4">
        <v>5.5706263636965403E-3</v>
      </c>
      <c r="AC78" s="4">
        <f t="shared" si="22"/>
        <v>7.1278860940640482E-3</v>
      </c>
      <c r="AD78" s="4">
        <f t="shared" si="23"/>
        <v>1.7560069887882807E-2</v>
      </c>
      <c r="AE78" s="4"/>
      <c r="AF78" s="4"/>
      <c r="AH78">
        <f t="shared" si="3"/>
        <v>0</v>
      </c>
      <c r="AI78">
        <f t="shared" si="4"/>
        <v>1</v>
      </c>
      <c r="AJ78">
        <f t="shared" si="5"/>
        <v>1</v>
      </c>
      <c r="AK78">
        <f t="shared" si="2"/>
        <v>1</v>
      </c>
      <c r="AL78" s="4">
        <f t="shared" si="6"/>
        <v>-7.1278860940640482E-3</v>
      </c>
      <c r="AM78" s="4">
        <f t="shared" si="7"/>
        <v>1.7560069887882807E-2</v>
      </c>
      <c r="AN78" s="4">
        <f t="shared" si="8"/>
        <v>1.0432183793818758E-2</v>
      </c>
      <c r="AO78" s="13">
        <f t="shared" si="9"/>
        <v>1.4085289127453385E-2</v>
      </c>
      <c r="AQ78" s="4"/>
      <c r="AS78">
        <f t="shared" si="10"/>
        <v>1</v>
      </c>
      <c r="AT78">
        <f t="shared" si="11"/>
        <v>0</v>
      </c>
      <c r="AU78">
        <f t="shared" si="12"/>
        <v>0</v>
      </c>
      <c r="AV78">
        <f t="shared" si="13"/>
        <v>0</v>
      </c>
      <c r="AW78" s="4">
        <f t="shared" si="14"/>
        <v>0</v>
      </c>
      <c r="AX78" s="4">
        <f t="shared" si="15"/>
        <v>0</v>
      </c>
      <c r="AY78" s="4">
        <f t="shared" si="16"/>
        <v>0</v>
      </c>
      <c r="AZ78" s="13">
        <f t="shared" si="17"/>
        <v>-2.5145398225846549E-2</v>
      </c>
      <c r="BB78" s="13">
        <f t="shared" si="18"/>
        <v>1.0432183793818758E-2</v>
      </c>
      <c r="BC78" s="13">
        <f t="shared" si="19"/>
        <v>-1.1060109098393164E-2</v>
      </c>
    </row>
    <row r="79" spans="1:55" x14ac:dyDescent="0.25">
      <c r="A79" s="1">
        <v>46136</v>
      </c>
      <c r="B79" s="2">
        <v>156.49</v>
      </c>
      <c r="C79" s="2">
        <v>172.47</v>
      </c>
      <c r="D79" s="3">
        <v>1.10211515112786</v>
      </c>
      <c r="E79" s="3">
        <v>1.09612685956696</v>
      </c>
      <c r="F79" s="3">
        <v>1.09618869304971</v>
      </c>
      <c r="G79" s="3">
        <v>1.0981886637276601</v>
      </c>
      <c r="H79" s="2">
        <v>171.53289225363301</v>
      </c>
      <c r="I79" s="2">
        <v>171.59570702201401</v>
      </c>
      <c r="J79" s="2">
        <v>171.809104311646</v>
      </c>
      <c r="K79" s="4">
        <v>5.4482685205882002E-3</v>
      </c>
      <c r="L79" s="4">
        <v>5.0821389166138698E-3</v>
      </c>
      <c r="M79" s="4">
        <v>3.8393064922711802E-3</v>
      </c>
      <c r="N79" s="2">
        <v>0</v>
      </c>
      <c r="O79" s="2">
        <v>0</v>
      </c>
      <c r="P79" s="2">
        <v>156.49</v>
      </c>
      <c r="Q79" s="2">
        <v>172.47</v>
      </c>
      <c r="R79" s="3">
        <v>1.10211515112786</v>
      </c>
      <c r="S79" s="3">
        <v>1.09602742756465</v>
      </c>
      <c r="T79" s="3">
        <v>1.09618869304971</v>
      </c>
      <c r="U79" s="3">
        <v>1.0981886637276601</v>
      </c>
      <c r="V79" s="2">
        <v>171.51733213959301</v>
      </c>
      <c r="W79" s="2">
        <v>171.59570702201401</v>
      </c>
      <c r="X79" s="2">
        <v>171.809104311646</v>
      </c>
      <c r="Y79" s="4">
        <v>5.5389847652934799E-3</v>
      </c>
      <c r="Z79" s="4">
        <v>5.0821389166138698E-3</v>
      </c>
      <c r="AA79" s="4">
        <v>3.8393064922714001E-3</v>
      </c>
      <c r="AC79" s="4">
        <f t="shared" si="22"/>
        <v>-7.6389702424148435E-3</v>
      </c>
      <c r="AD79" s="4">
        <f t="shared" si="23"/>
        <v>-9.2342088613085894E-3</v>
      </c>
      <c r="AE79" s="4"/>
      <c r="AF79" s="4"/>
      <c r="AH79">
        <f t="shared" si="3"/>
        <v>0</v>
      </c>
      <c r="AI79">
        <f t="shared" si="4"/>
        <v>1</v>
      </c>
      <c r="AJ79">
        <f t="shared" si="5"/>
        <v>0</v>
      </c>
      <c r="AK79">
        <f t="shared" si="2"/>
        <v>0</v>
      </c>
      <c r="AL79" s="4">
        <f t="shared" si="6"/>
        <v>0</v>
      </c>
      <c r="AM79" s="4">
        <f t="shared" si="7"/>
        <v>0</v>
      </c>
      <c r="AN79" s="4">
        <f t="shared" si="8"/>
        <v>0</v>
      </c>
      <c r="AO79" s="13">
        <f t="shared" si="9"/>
        <v>1.4085289127453385E-2</v>
      </c>
      <c r="AQ79" s="4"/>
      <c r="AS79">
        <f t="shared" si="10"/>
        <v>0</v>
      </c>
      <c r="AT79">
        <f t="shared" si="11"/>
        <v>0</v>
      </c>
      <c r="AU79">
        <f t="shared" si="12"/>
        <v>0</v>
      </c>
      <c r="AV79">
        <f t="shared" si="13"/>
        <v>1</v>
      </c>
      <c r="AW79" s="4">
        <f t="shared" si="14"/>
        <v>-7.6389702424148435E-3</v>
      </c>
      <c r="AX79" s="4">
        <f t="shared" si="15"/>
        <v>9.2342088613085894E-3</v>
      </c>
      <c r="AY79" s="4">
        <f t="shared" si="16"/>
        <v>1.5952386188937458E-3</v>
      </c>
      <c r="AZ79" s="13">
        <f t="shared" si="17"/>
        <v>-2.3550159606952802E-2</v>
      </c>
      <c r="BB79" s="13">
        <f t="shared" si="18"/>
        <v>1.5952386188937458E-3</v>
      </c>
      <c r="BC79" s="13">
        <f t="shared" si="19"/>
        <v>-9.4648704794994178E-3</v>
      </c>
    </row>
    <row r="80" spans="1:55" x14ac:dyDescent="0.25">
      <c r="A80" s="1">
        <v>46139</v>
      </c>
      <c r="B80" s="2">
        <v>156.63</v>
      </c>
      <c r="C80" s="2">
        <v>172.51</v>
      </c>
      <c r="D80" s="3">
        <v>1.1013854306327</v>
      </c>
      <c r="E80" s="3">
        <v>1.09612685956696</v>
      </c>
      <c r="F80" s="3">
        <v>1.0963991510878399</v>
      </c>
      <c r="G80" s="3">
        <v>1.0982285539941701</v>
      </c>
      <c r="H80" s="2">
        <v>171.686350013973</v>
      </c>
      <c r="I80" s="2">
        <v>171.69603499237701</v>
      </c>
      <c r="J80" s="2">
        <v>172.009290399663</v>
      </c>
      <c r="K80" s="4">
        <v>4.7859401074418998E-3</v>
      </c>
      <c r="L80" s="4">
        <v>4.7295308166373203E-3</v>
      </c>
      <c r="M80" s="4">
        <v>2.90671649936808E-3</v>
      </c>
      <c r="N80" s="2">
        <v>0</v>
      </c>
      <c r="O80" s="2">
        <v>0</v>
      </c>
      <c r="P80" s="2">
        <v>156.63</v>
      </c>
      <c r="Q80" s="2">
        <v>172.51</v>
      </c>
      <c r="R80" s="3">
        <v>1.1013854306327</v>
      </c>
      <c r="S80" s="3">
        <v>1.09602742756465</v>
      </c>
      <c r="T80" s="3">
        <v>1.0963991510878399</v>
      </c>
      <c r="U80" s="3">
        <v>1.0982285539941701</v>
      </c>
      <c r="V80" s="2">
        <v>171.670775979452</v>
      </c>
      <c r="W80" s="2">
        <v>171.69603499237701</v>
      </c>
      <c r="X80" s="2">
        <v>172.009290399663</v>
      </c>
      <c r="Y80" s="4">
        <v>4.8766563521470303E-3</v>
      </c>
      <c r="Z80" s="4">
        <v>4.7295308166373203E-3</v>
      </c>
      <c r="AA80" s="4">
        <v>2.90671649936808E-3</v>
      </c>
      <c r="AC80" s="4">
        <f t="shared" si="22"/>
        <v>8.9422591549005541E-4</v>
      </c>
      <c r="AD80" s="4">
        <f t="shared" si="23"/>
        <v>2.3189750234349859E-4</v>
      </c>
      <c r="AE80" s="4"/>
      <c r="AF80" s="4"/>
      <c r="AH80">
        <f t="shared" si="3"/>
        <v>0</v>
      </c>
      <c r="AI80">
        <f t="shared" si="4"/>
        <v>1</v>
      </c>
      <c r="AJ80">
        <f t="shared" si="5"/>
        <v>0</v>
      </c>
      <c r="AK80">
        <f t="shared" si="2"/>
        <v>0</v>
      </c>
      <c r="AL80" s="4">
        <f t="shared" si="6"/>
        <v>0</v>
      </c>
      <c r="AM80" s="4">
        <f t="shared" si="7"/>
        <v>0</v>
      </c>
      <c r="AN80" s="4">
        <f t="shared" si="8"/>
        <v>0</v>
      </c>
      <c r="AO80" s="13">
        <f t="shared" si="9"/>
        <v>1.4085289127453385E-2</v>
      </c>
      <c r="AQ80" s="4"/>
      <c r="AS80">
        <f t="shared" si="10"/>
        <v>0</v>
      </c>
      <c r="AT80">
        <f t="shared" si="11"/>
        <v>0</v>
      </c>
      <c r="AU80">
        <f t="shared" si="12"/>
        <v>1</v>
      </c>
      <c r="AV80">
        <f t="shared" si="13"/>
        <v>0</v>
      </c>
      <c r="AW80" s="4">
        <f t="shared" si="14"/>
        <v>0</v>
      </c>
      <c r="AX80" s="4">
        <f t="shared" si="15"/>
        <v>0</v>
      </c>
      <c r="AY80" s="4">
        <f t="shared" si="16"/>
        <v>0</v>
      </c>
      <c r="AZ80" s="13">
        <f t="shared" si="17"/>
        <v>-2.3550159606952802E-2</v>
      </c>
      <c r="BB80" s="13">
        <f t="shared" si="18"/>
        <v>0</v>
      </c>
      <c r="BC80" s="13">
        <f t="shared" si="19"/>
        <v>-9.4648704794994178E-3</v>
      </c>
    </row>
    <row r="81" spans="1:55" x14ac:dyDescent="0.25">
      <c r="A81" s="1">
        <v>46140</v>
      </c>
      <c r="B81" s="2">
        <v>155.41</v>
      </c>
      <c r="C81" s="2">
        <v>170.98</v>
      </c>
      <c r="D81" s="3">
        <v>1.10018660317868</v>
      </c>
      <c r="E81" s="3">
        <v>1.09612685956696</v>
      </c>
      <c r="F81" s="3">
        <v>1.0965357120142301</v>
      </c>
      <c r="G81" s="3">
        <v>1.09860521827715</v>
      </c>
      <c r="H81" s="2">
        <v>170.34907524530101</v>
      </c>
      <c r="I81" s="2">
        <v>170.39139207056201</v>
      </c>
      <c r="J81" s="2">
        <v>170.675699576234</v>
      </c>
      <c r="K81" s="4">
        <v>3.6968750629267902E-3</v>
      </c>
      <c r="L81" s="4">
        <v>3.4484934966754499E-3</v>
      </c>
      <c r="M81" s="4">
        <v>1.78132842278521E-3</v>
      </c>
      <c r="N81" s="2">
        <v>0</v>
      </c>
      <c r="O81" s="2">
        <v>0</v>
      </c>
      <c r="P81" s="2">
        <v>155.41</v>
      </c>
      <c r="Q81" s="2">
        <v>170.98</v>
      </c>
      <c r="R81" s="3">
        <v>1.10018660317868</v>
      </c>
      <c r="S81" s="3">
        <v>1.09602742756465</v>
      </c>
      <c r="T81" s="3">
        <v>1.0965357120142301</v>
      </c>
      <c r="U81" s="3">
        <v>1.09860521827715</v>
      </c>
      <c r="V81" s="2">
        <v>170.33362251782299</v>
      </c>
      <c r="W81" s="2">
        <v>170.39139207056201</v>
      </c>
      <c r="X81" s="2">
        <v>170.675699576234</v>
      </c>
      <c r="Y81" s="4">
        <v>3.7875913076318699E-3</v>
      </c>
      <c r="Z81" s="4">
        <v>3.4484934966754499E-3</v>
      </c>
      <c r="AA81" s="4">
        <v>1.78132842278521E-3</v>
      </c>
      <c r="AC81" s="4">
        <f t="shared" si="22"/>
        <v>-7.8195501630501183E-3</v>
      </c>
      <c r="AD81" s="4">
        <f t="shared" si="23"/>
        <v>-8.9086152075652219E-3</v>
      </c>
      <c r="AE81" s="4"/>
      <c r="AF81" s="4"/>
      <c r="AH81">
        <f t="shared" si="3"/>
        <v>0</v>
      </c>
      <c r="AI81">
        <f t="shared" si="4"/>
        <v>1</v>
      </c>
      <c r="AJ81">
        <f t="shared" si="5"/>
        <v>0</v>
      </c>
      <c r="AK81">
        <f t="shared" si="2"/>
        <v>0</v>
      </c>
      <c r="AL81" s="4">
        <f t="shared" si="6"/>
        <v>0</v>
      </c>
      <c r="AM81" s="4">
        <f t="shared" si="7"/>
        <v>0</v>
      </c>
      <c r="AN81" s="4">
        <f t="shared" si="8"/>
        <v>0</v>
      </c>
      <c r="AO81" s="13">
        <f t="shared" si="9"/>
        <v>1.4085289127453385E-2</v>
      </c>
      <c r="AQ81" s="4"/>
      <c r="AS81">
        <f t="shared" si="10"/>
        <v>0</v>
      </c>
      <c r="AT81">
        <f t="shared" si="11"/>
        <v>0</v>
      </c>
      <c r="AU81">
        <f t="shared" si="12"/>
        <v>0</v>
      </c>
      <c r="AV81">
        <f t="shared" si="13"/>
        <v>1</v>
      </c>
      <c r="AW81" s="4">
        <f t="shared" si="14"/>
        <v>-7.8195501630501183E-3</v>
      </c>
      <c r="AX81" s="4">
        <f t="shared" si="15"/>
        <v>8.9086152075652219E-3</v>
      </c>
      <c r="AY81" s="4">
        <f t="shared" si="16"/>
        <v>1.0890650445151036E-3</v>
      </c>
      <c r="AZ81" s="13">
        <f t="shared" si="17"/>
        <v>-2.2461094562437698E-2</v>
      </c>
      <c r="BB81" s="13">
        <f t="shared" si="18"/>
        <v>1.0890650445151036E-3</v>
      </c>
      <c r="BC81" s="13">
        <f t="shared" si="19"/>
        <v>-8.3758054349843142E-3</v>
      </c>
    </row>
    <row r="82" spans="1:55" x14ac:dyDescent="0.25">
      <c r="A82" s="1">
        <v>46141</v>
      </c>
      <c r="B82" s="2">
        <v>155.63</v>
      </c>
      <c r="C82" s="2">
        <v>169.93</v>
      </c>
      <c r="D82" s="3">
        <v>1.0918845980852001</v>
      </c>
      <c r="E82" s="3">
        <v>1.09612685956696</v>
      </c>
      <c r="F82" s="3">
        <v>1.0962950341893001</v>
      </c>
      <c r="G82" s="3">
        <v>1.0983905827889799</v>
      </c>
      <c r="H82" s="2">
        <v>170.590223154406</v>
      </c>
      <c r="I82" s="2">
        <v>170.653852860775</v>
      </c>
      <c r="J82" s="2">
        <v>170.975930120474</v>
      </c>
      <c r="K82" s="4">
        <v>-3.8777372785447901E-3</v>
      </c>
      <c r="L82" s="4">
        <v>-4.2506651127790299E-3</v>
      </c>
      <c r="M82" s="4">
        <v>-6.1361995197019101E-3</v>
      </c>
      <c r="N82" s="2">
        <v>0</v>
      </c>
      <c r="O82" s="2">
        <v>0</v>
      </c>
      <c r="P82" s="2">
        <v>155.63</v>
      </c>
      <c r="Q82" s="2">
        <v>169.93</v>
      </c>
      <c r="R82" s="3">
        <v>1.0918845980852001</v>
      </c>
      <c r="S82" s="3">
        <v>1.09602742756465</v>
      </c>
      <c r="T82" s="3">
        <v>1.0962950341893101</v>
      </c>
      <c r="U82" s="3">
        <v>1.0983905827889799</v>
      </c>
      <c r="V82" s="2">
        <v>170.57474855188701</v>
      </c>
      <c r="W82" s="2">
        <v>170.653852860775</v>
      </c>
      <c r="X82" s="2">
        <v>170.975930120474</v>
      </c>
      <c r="Y82" s="4">
        <v>-3.7870210338396401E-3</v>
      </c>
      <c r="Z82" s="4">
        <v>-4.2506651127790299E-3</v>
      </c>
      <c r="AA82" s="4">
        <v>-6.1361995197019101E-3</v>
      </c>
      <c r="AC82" s="4">
        <f t="shared" si="22"/>
        <v>1.4146092893979737E-3</v>
      </c>
      <c r="AD82" s="4">
        <f t="shared" si="23"/>
        <v>-6.1600030520734157E-3</v>
      </c>
      <c r="AE82" s="4"/>
      <c r="AF82" s="4"/>
      <c r="AH82">
        <f t="shared" si="3"/>
        <v>1</v>
      </c>
      <c r="AI82">
        <f t="shared" si="4"/>
        <v>0</v>
      </c>
      <c r="AJ82">
        <f t="shared" si="5"/>
        <v>0</v>
      </c>
      <c r="AK82">
        <f t="shared" si="2"/>
        <v>0</v>
      </c>
      <c r="AL82" s="4">
        <f t="shared" si="6"/>
        <v>0</v>
      </c>
      <c r="AM82" s="4">
        <f t="shared" si="7"/>
        <v>0</v>
      </c>
      <c r="AN82" s="4">
        <f t="shared" si="8"/>
        <v>0</v>
      </c>
      <c r="AO82" s="13">
        <f t="shared" si="9"/>
        <v>1.4085289127453385E-2</v>
      </c>
      <c r="AQ82" s="4"/>
      <c r="AS82">
        <f t="shared" si="10"/>
        <v>0</v>
      </c>
      <c r="AT82">
        <f t="shared" si="11"/>
        <v>1</v>
      </c>
      <c r="AU82">
        <f t="shared" si="12"/>
        <v>1</v>
      </c>
      <c r="AV82">
        <f t="shared" si="13"/>
        <v>0</v>
      </c>
      <c r="AW82" s="4">
        <f t="shared" si="14"/>
        <v>0</v>
      </c>
      <c r="AX82" s="4">
        <f t="shared" si="15"/>
        <v>0</v>
      </c>
      <c r="AY82" s="4">
        <f t="shared" si="16"/>
        <v>0</v>
      </c>
      <c r="AZ82" s="13">
        <f t="shared" si="17"/>
        <v>-2.2461094562437698E-2</v>
      </c>
      <c r="BB82" s="13">
        <f t="shared" si="18"/>
        <v>0</v>
      </c>
      <c r="BC82" s="13">
        <f t="shared" si="19"/>
        <v>-8.3758054349843142E-3</v>
      </c>
    </row>
    <row r="83" spans="1:55" x14ac:dyDescent="0.25">
      <c r="A83" s="1">
        <v>46142</v>
      </c>
      <c r="B83" s="2">
        <v>158.61000000000001</v>
      </c>
      <c r="C83" s="2">
        <v>174.58</v>
      </c>
      <c r="D83" s="3">
        <v>1.1006872202257101</v>
      </c>
      <c r="E83" s="3">
        <v>1.09612685956696</v>
      </c>
      <c r="F83" s="3">
        <v>1.0971988520267799</v>
      </c>
      <c r="G83" s="3">
        <v>1.0983210564007999</v>
      </c>
      <c r="H83" s="2">
        <v>173.856681195915</v>
      </c>
      <c r="I83" s="2">
        <v>173.883355372766</v>
      </c>
      <c r="J83" s="2">
        <v>174.21573033615999</v>
      </c>
      <c r="K83" s="4">
        <v>4.1518007840947203E-3</v>
      </c>
      <c r="L83" s="4">
        <v>3.99838631294988E-3</v>
      </c>
      <c r="M83" s="4">
        <v>2.0887285284391698E-3</v>
      </c>
      <c r="N83" s="2">
        <v>0</v>
      </c>
      <c r="O83" s="2">
        <v>0</v>
      </c>
      <c r="P83" s="2">
        <v>158.61000000000001</v>
      </c>
      <c r="Q83" s="2">
        <v>174.58</v>
      </c>
      <c r="R83" s="3">
        <v>1.1006872202257101</v>
      </c>
      <c r="S83" s="3">
        <v>1.09602742756465</v>
      </c>
      <c r="T83" s="3">
        <v>1.0971988520267799</v>
      </c>
      <c r="U83" s="3">
        <v>1.0983210564007999</v>
      </c>
      <c r="V83" s="2">
        <v>173.84091028603001</v>
      </c>
      <c r="W83" s="2">
        <v>173.883355372766</v>
      </c>
      <c r="X83" s="2">
        <v>174.21573033615999</v>
      </c>
      <c r="Y83" s="4">
        <v>4.2425170288000096E-3</v>
      </c>
      <c r="Z83" s="4">
        <v>3.9983863129496597E-3</v>
      </c>
      <c r="AA83" s="4">
        <v>2.0887285284391698E-3</v>
      </c>
      <c r="AC83" s="4">
        <f t="shared" si="22"/>
        <v>1.8966963698549916E-2</v>
      </c>
      <c r="AD83" s="4">
        <f t="shared" si="23"/>
        <v>2.6996501761189628E-2</v>
      </c>
      <c r="AE83" s="4"/>
      <c r="AF83" s="4"/>
      <c r="AH83">
        <f t="shared" si="3"/>
        <v>0</v>
      </c>
      <c r="AI83">
        <f t="shared" si="4"/>
        <v>1</v>
      </c>
      <c r="AJ83">
        <f t="shared" si="5"/>
        <v>1</v>
      </c>
      <c r="AK83">
        <f t="shared" si="2"/>
        <v>1</v>
      </c>
      <c r="AL83" s="4">
        <f t="shared" si="6"/>
        <v>-1.8966963698549916E-2</v>
      </c>
      <c r="AM83" s="4">
        <f t="shared" si="7"/>
        <v>2.6996501761189628E-2</v>
      </c>
      <c r="AN83" s="4">
        <f t="shared" si="8"/>
        <v>8.0295380626397121E-3</v>
      </c>
      <c r="AO83" s="13">
        <f t="shared" si="9"/>
        <v>2.2114827190093098E-2</v>
      </c>
      <c r="AQ83" s="4"/>
      <c r="AS83">
        <f t="shared" si="10"/>
        <v>0</v>
      </c>
      <c r="AT83">
        <f t="shared" si="11"/>
        <v>0</v>
      </c>
      <c r="AU83">
        <f t="shared" si="12"/>
        <v>0</v>
      </c>
      <c r="AV83">
        <f t="shared" si="13"/>
        <v>0</v>
      </c>
      <c r="AW83" s="4">
        <f t="shared" si="14"/>
        <v>0</v>
      </c>
      <c r="AX83" s="4">
        <f t="shared" si="15"/>
        <v>0</v>
      </c>
      <c r="AY83" s="4">
        <f t="shared" si="16"/>
        <v>0</v>
      </c>
      <c r="AZ83" s="13">
        <f t="shared" si="17"/>
        <v>-2.2461094562437698E-2</v>
      </c>
      <c r="BB83" s="13">
        <f t="shared" si="18"/>
        <v>8.0295380626397121E-3</v>
      </c>
      <c r="BC83" s="13">
        <f t="shared" si="19"/>
        <v>-3.4626737234460213E-4</v>
      </c>
    </row>
    <row r="84" spans="1:55" x14ac:dyDescent="0.25">
      <c r="A84" s="1">
        <v>46143</v>
      </c>
      <c r="B84" s="2">
        <v>157.35</v>
      </c>
      <c r="C84" s="2">
        <v>172.96</v>
      </c>
      <c r="D84" s="3">
        <v>1.0992055926278901</v>
      </c>
      <c r="E84" s="3">
        <v>1.09612685956696</v>
      </c>
      <c r="F84" s="3">
        <v>1.0978699464866499</v>
      </c>
      <c r="G84" s="3">
        <v>1.0982103830427501</v>
      </c>
      <c r="H84" s="2">
        <v>172.47556135286101</v>
      </c>
      <c r="I84" s="2">
        <v>172.64423936641501</v>
      </c>
      <c r="J84" s="2">
        <v>172.820818224666</v>
      </c>
      <c r="K84" s="4">
        <v>2.8048007728419498E-3</v>
      </c>
      <c r="L84" s="4">
        <v>1.8272965749756599E-3</v>
      </c>
      <c r="M84" s="4">
        <v>8.0502894038388595E-4</v>
      </c>
      <c r="N84" s="2">
        <v>0</v>
      </c>
      <c r="O84" s="2">
        <v>0</v>
      </c>
      <c r="P84" s="2">
        <v>157.35</v>
      </c>
      <c r="Q84" s="2">
        <v>172.96</v>
      </c>
      <c r="R84" s="3">
        <v>1.0992055926278901</v>
      </c>
      <c r="S84" s="3">
        <v>1.09602742756465</v>
      </c>
      <c r="T84" s="3">
        <v>1.0978699464866499</v>
      </c>
      <c r="U84" s="3">
        <v>1.0982103830427501</v>
      </c>
      <c r="V84" s="2">
        <v>172.45991572729801</v>
      </c>
      <c r="W84" s="2">
        <v>172.64423936641501</v>
      </c>
      <c r="X84" s="2">
        <v>172.820818224666</v>
      </c>
      <c r="Y84" s="4">
        <v>2.8955170175472699E-3</v>
      </c>
      <c r="Z84" s="4">
        <v>1.82729657497522E-3</v>
      </c>
      <c r="AA84" s="4">
        <v>8.0502894038366401E-4</v>
      </c>
      <c r="AC84" s="4">
        <f t="shared" si="22"/>
        <v>-7.9757354050528154E-3</v>
      </c>
      <c r="AD84" s="4">
        <f t="shared" si="23"/>
        <v>-9.3227354163055963E-3</v>
      </c>
      <c r="AE84" s="4"/>
      <c r="AF84" s="4"/>
      <c r="AH84">
        <f t="shared" si="3"/>
        <v>0</v>
      </c>
      <c r="AI84">
        <f t="shared" si="4"/>
        <v>1</v>
      </c>
      <c r="AJ84">
        <f t="shared" si="5"/>
        <v>0</v>
      </c>
      <c r="AK84">
        <f t="shared" si="2"/>
        <v>0</v>
      </c>
      <c r="AL84" s="4">
        <f t="shared" si="6"/>
        <v>0</v>
      </c>
      <c r="AM84" s="4">
        <f t="shared" si="7"/>
        <v>0</v>
      </c>
      <c r="AN84" s="4">
        <f t="shared" si="8"/>
        <v>0</v>
      </c>
      <c r="AO84" s="13">
        <f t="shared" si="9"/>
        <v>2.2114827190093098E-2</v>
      </c>
      <c r="AQ84" s="4"/>
      <c r="AS84">
        <f t="shared" si="10"/>
        <v>0</v>
      </c>
      <c r="AT84">
        <f t="shared" si="11"/>
        <v>0</v>
      </c>
      <c r="AU84">
        <f t="shared" si="12"/>
        <v>0</v>
      </c>
      <c r="AV84">
        <f t="shared" si="13"/>
        <v>0</v>
      </c>
      <c r="AW84" s="4">
        <f t="shared" si="14"/>
        <v>0</v>
      </c>
      <c r="AX84" s="4">
        <f t="shared" si="15"/>
        <v>0</v>
      </c>
      <c r="AY84" s="4">
        <f t="shared" si="16"/>
        <v>0</v>
      </c>
      <c r="AZ84" s="13">
        <f t="shared" si="17"/>
        <v>-2.2461094562437698E-2</v>
      </c>
      <c r="BB84" s="13">
        <f t="shared" si="18"/>
        <v>0</v>
      </c>
      <c r="BC84" s="13">
        <f t="shared" si="19"/>
        <v>-3.4626737234460213E-4</v>
      </c>
    </row>
    <row r="85" spans="1:55" x14ac:dyDescent="0.25">
      <c r="A85" s="1">
        <v>46146</v>
      </c>
      <c r="B85" s="2">
        <v>155.82</v>
      </c>
      <c r="C85" s="2">
        <v>170.98</v>
      </c>
      <c r="D85" s="3">
        <v>1.0972917468874299</v>
      </c>
      <c r="E85" s="3">
        <v>1.09612685956696</v>
      </c>
      <c r="F85" s="3">
        <v>1.09824868415093</v>
      </c>
      <c r="G85" s="3">
        <v>1.0981096972470099</v>
      </c>
      <c r="H85" s="2">
        <v>170.798487257723</v>
      </c>
      <c r="I85" s="2">
        <v>171.07009506155001</v>
      </c>
      <c r="J85" s="2">
        <v>171.12314188572199</v>
      </c>
      <c r="K85" s="4">
        <v>1.06216608773512E-3</v>
      </c>
      <c r="L85" s="4">
        <v>-5.2679455398601702E-4</v>
      </c>
      <c r="M85" s="4">
        <v>-8.3683472350982297E-4</v>
      </c>
      <c r="N85" s="2">
        <v>0</v>
      </c>
      <c r="O85" s="2">
        <v>0</v>
      </c>
      <c r="P85" s="2">
        <v>155.82</v>
      </c>
      <c r="Q85" s="2">
        <v>170.98</v>
      </c>
      <c r="R85" s="3">
        <v>1.0972917468874299</v>
      </c>
      <c r="S85" s="3">
        <v>1.09602742756465</v>
      </c>
      <c r="T85" s="3">
        <v>1.09824868415093</v>
      </c>
      <c r="U85" s="3">
        <v>1.0981096972470099</v>
      </c>
      <c r="V85" s="2">
        <v>170.78299376312401</v>
      </c>
      <c r="W85" s="2">
        <v>171.07009506155001</v>
      </c>
      <c r="X85" s="2">
        <v>171.12314188572199</v>
      </c>
      <c r="Y85" s="4">
        <v>1.15288233244035E-3</v>
      </c>
      <c r="Z85" s="4">
        <v>-5.2679455398601702E-4</v>
      </c>
      <c r="AA85" s="4">
        <v>-8.3683472350960103E-4</v>
      </c>
      <c r="AC85" s="4">
        <f t="shared" si="22"/>
        <v>-9.771128607703846E-3</v>
      </c>
      <c r="AD85" s="4">
        <f t="shared" si="23"/>
        <v>-1.1513763292810616E-2</v>
      </c>
      <c r="AE85" s="4"/>
      <c r="AF85" s="4"/>
      <c r="AH85">
        <f t="shared" si="3"/>
        <v>0</v>
      </c>
      <c r="AI85">
        <f t="shared" si="4"/>
        <v>0</v>
      </c>
      <c r="AJ85">
        <f t="shared" si="5"/>
        <v>0</v>
      </c>
      <c r="AK85">
        <f t="shared" si="2"/>
        <v>0</v>
      </c>
      <c r="AL85" s="4">
        <f t="shared" si="6"/>
        <v>0</v>
      </c>
      <c r="AM85" s="4">
        <f t="shared" si="7"/>
        <v>0</v>
      </c>
      <c r="AN85" s="4">
        <f t="shared" si="8"/>
        <v>0</v>
      </c>
      <c r="AO85" s="13">
        <f t="shared" si="9"/>
        <v>2.2114827190093098E-2</v>
      </c>
      <c r="AQ85" s="4"/>
      <c r="AS85">
        <f t="shared" si="10"/>
        <v>0</v>
      </c>
      <c r="AT85">
        <f t="shared" si="11"/>
        <v>1</v>
      </c>
      <c r="AU85">
        <f t="shared" si="12"/>
        <v>0</v>
      </c>
      <c r="AV85">
        <f t="shared" si="13"/>
        <v>0</v>
      </c>
      <c r="AW85" s="4">
        <f t="shared" si="14"/>
        <v>0</v>
      </c>
      <c r="AX85" s="4">
        <f t="shared" si="15"/>
        <v>0</v>
      </c>
      <c r="AY85" s="4">
        <f t="shared" si="16"/>
        <v>0</v>
      </c>
      <c r="AZ85" s="13">
        <f t="shared" si="17"/>
        <v>-2.2461094562437698E-2</v>
      </c>
      <c r="BB85" s="13">
        <f t="shared" si="18"/>
        <v>0</v>
      </c>
      <c r="BC85" s="13">
        <f t="shared" si="19"/>
        <v>-3.4626737234460213E-4</v>
      </c>
    </row>
    <row r="86" spans="1:55" x14ac:dyDescent="0.25">
      <c r="A86" s="1">
        <v>46147</v>
      </c>
      <c r="B86" s="2">
        <v>156.41999999999999</v>
      </c>
      <c r="C86" s="2">
        <v>172.41</v>
      </c>
      <c r="D86" s="3">
        <v>1.10222477943996</v>
      </c>
      <c r="E86" s="3">
        <v>1.09612685956696</v>
      </c>
      <c r="F86" s="3">
        <v>1.09912745395028</v>
      </c>
      <c r="G86" s="3">
        <v>1.0982041914099001</v>
      </c>
      <c r="H86" s="2">
        <v>171.45616337346399</v>
      </c>
      <c r="I86" s="2">
        <v>171.78805917488901</v>
      </c>
      <c r="J86" s="2">
        <v>171.766318843378</v>
      </c>
      <c r="K86" s="4">
        <v>5.5477344066541603E-3</v>
      </c>
      <c r="L86" s="4">
        <v>3.6138582737990101E-3</v>
      </c>
      <c r="M86" s="4">
        <v>3.7404194992186998E-3</v>
      </c>
      <c r="N86" s="2">
        <v>0</v>
      </c>
      <c r="O86" s="2">
        <v>0</v>
      </c>
      <c r="P86" s="2">
        <v>156.41999999999999</v>
      </c>
      <c r="Q86" s="2">
        <v>172.41</v>
      </c>
      <c r="R86" s="3">
        <v>1.10222477943996</v>
      </c>
      <c r="S86" s="3">
        <v>1.09602742756465</v>
      </c>
      <c r="T86" s="3">
        <v>1.09912745395028</v>
      </c>
      <c r="U86" s="3">
        <v>1.0982041914099001</v>
      </c>
      <c r="V86" s="2">
        <v>171.440610219663</v>
      </c>
      <c r="W86" s="2">
        <v>171.78805917488901</v>
      </c>
      <c r="X86" s="2">
        <v>171.766318843378</v>
      </c>
      <c r="Y86" s="4">
        <v>5.6384506513594002E-3</v>
      </c>
      <c r="Z86" s="4">
        <v>3.6138582737990101E-3</v>
      </c>
      <c r="AA86" s="4">
        <v>3.7404194992186998E-3</v>
      </c>
      <c r="AC86" s="4">
        <f t="shared" si="22"/>
        <v>3.843202270753352E-3</v>
      </c>
      <c r="AD86" s="4">
        <f t="shared" si="23"/>
        <v>8.3287705896722217E-3</v>
      </c>
      <c r="AE86" s="4"/>
      <c r="AF86" s="4"/>
      <c r="AH86">
        <f t="shared" si="3"/>
        <v>0</v>
      </c>
      <c r="AI86">
        <f t="shared" si="4"/>
        <v>1</v>
      </c>
      <c r="AJ86">
        <f t="shared" si="5"/>
        <v>0</v>
      </c>
      <c r="AK86">
        <f t="shared" ref="AK86:AK149" si="24">IF(AH85,1,IF(AI85,0,AJ85))</f>
        <v>0</v>
      </c>
      <c r="AL86" s="4">
        <f t="shared" si="6"/>
        <v>0</v>
      </c>
      <c r="AM86" s="4">
        <f t="shared" si="7"/>
        <v>0</v>
      </c>
      <c r="AN86" s="4">
        <f t="shared" si="8"/>
        <v>0</v>
      </c>
      <c r="AO86" s="13">
        <f t="shared" si="9"/>
        <v>2.2114827190093098E-2</v>
      </c>
      <c r="AQ86" s="4"/>
      <c r="AS86">
        <f t="shared" si="10"/>
        <v>0</v>
      </c>
      <c r="AT86">
        <f t="shared" si="11"/>
        <v>0</v>
      </c>
      <c r="AU86">
        <f t="shared" si="12"/>
        <v>0</v>
      </c>
      <c r="AV86">
        <f t="shared" si="13"/>
        <v>0</v>
      </c>
      <c r="AW86" s="4">
        <f t="shared" si="14"/>
        <v>0</v>
      </c>
      <c r="AX86" s="4">
        <f t="shared" si="15"/>
        <v>0</v>
      </c>
      <c r="AY86" s="4">
        <f t="shared" si="16"/>
        <v>0</v>
      </c>
      <c r="AZ86" s="13">
        <f t="shared" si="17"/>
        <v>-2.2461094562437698E-2</v>
      </c>
      <c r="BB86" s="13">
        <f t="shared" si="18"/>
        <v>0</v>
      </c>
      <c r="BC86" s="13">
        <f t="shared" si="19"/>
        <v>-3.4626737234460213E-4</v>
      </c>
    </row>
    <row r="87" spans="1:55" x14ac:dyDescent="0.25">
      <c r="A87" s="1">
        <v>46148</v>
      </c>
      <c r="B87" s="2">
        <v>159.41</v>
      </c>
      <c r="C87" s="2">
        <v>176.87</v>
      </c>
      <c r="D87" s="3">
        <v>1.10952888777366</v>
      </c>
      <c r="E87" s="3">
        <v>1.09612685956696</v>
      </c>
      <c r="F87" s="3">
        <v>1.10083847008282</v>
      </c>
      <c r="G87" s="3">
        <v>1.09868934716208</v>
      </c>
      <c r="H87" s="2">
        <v>174.73358268356901</v>
      </c>
      <c r="I87" s="2">
        <v>175.211907434214</v>
      </c>
      <c r="J87" s="2">
        <v>175.064730152653</v>
      </c>
      <c r="K87" s="4">
        <v>1.2152570193506599E-2</v>
      </c>
      <c r="L87" s="4">
        <v>9.4188584467520993E-3</v>
      </c>
      <c r="M87" s="4">
        <v>1.02592073277757E-2</v>
      </c>
      <c r="N87" s="2">
        <v>0</v>
      </c>
      <c r="O87" s="2">
        <v>0</v>
      </c>
      <c r="P87" s="2">
        <v>159.41</v>
      </c>
      <c r="Q87" s="2">
        <v>176.87</v>
      </c>
      <c r="R87" s="3">
        <v>1.10952888777366</v>
      </c>
      <c r="S87" s="3">
        <v>1.09602742756465</v>
      </c>
      <c r="T87" s="3">
        <v>1.10083847008282</v>
      </c>
      <c r="U87" s="3">
        <v>1.09868934716208</v>
      </c>
      <c r="V87" s="2">
        <v>174.71773222808201</v>
      </c>
      <c r="W87" s="2">
        <v>175.211907434214</v>
      </c>
      <c r="X87" s="2">
        <v>175.064730152653</v>
      </c>
      <c r="Y87" s="4">
        <v>1.22432864382119E-2</v>
      </c>
      <c r="Z87" s="4">
        <v>9.4188584467520993E-3</v>
      </c>
      <c r="AA87" s="4">
        <v>1.02592073277757E-2</v>
      </c>
      <c r="AC87" s="4">
        <f t="shared" si="22"/>
        <v>1.8934802472089951E-2</v>
      </c>
      <c r="AD87" s="4">
        <f t="shared" si="23"/>
        <v>2.553963825894259E-2</v>
      </c>
      <c r="AE87" s="4"/>
      <c r="AF87" s="4"/>
      <c r="AH87">
        <f t="shared" ref="AH87:AH150" si="25">IF(AA87&lt;AG$1,1,0)</f>
        <v>0</v>
      </c>
      <c r="AI87">
        <f t="shared" ref="AI87:AI150" si="26">IF($AA87&gt;AG$2,1,0)</f>
        <v>1</v>
      </c>
      <c r="AJ87">
        <f t="shared" ref="AJ87:AJ150" si="27">AK87</f>
        <v>0</v>
      </c>
      <c r="AK87">
        <f t="shared" si="24"/>
        <v>0</v>
      </c>
      <c r="AL87" s="4">
        <f t="shared" ref="AL87:AL150" si="28">-AK87*$AC87</f>
        <v>0</v>
      </c>
      <c r="AM87" s="4">
        <f t="shared" ref="AM87:AM150" si="29">AK87*$AD87</f>
        <v>0</v>
      </c>
      <c r="AN87" s="4">
        <f t="shared" ref="AN87:AN150" si="30">AL87+AM87</f>
        <v>0</v>
      </c>
      <c r="AO87" s="13">
        <f t="shared" ref="AO87:AO150" si="31">AO86+AN87</f>
        <v>2.2114827190093098E-2</v>
      </c>
      <c r="AQ87" s="4"/>
      <c r="AS87">
        <f t="shared" ref="AS87:AS150" si="32">IF($AA87&gt;AR$1,1,0)</f>
        <v>1</v>
      </c>
      <c r="AT87">
        <f t="shared" ref="AT87:AT150" si="33">IF($AA87&lt;AR$2,1,0)</f>
        <v>0</v>
      </c>
      <c r="AU87">
        <f t="shared" ref="AU87:AU150" si="34">AV86</f>
        <v>0</v>
      </c>
      <c r="AV87">
        <f t="shared" ref="AV87:AV150" si="35">IF(AS86,1,IF(AT86,0,AU86))</f>
        <v>0</v>
      </c>
      <c r="AW87" s="4">
        <f t="shared" ref="AW87:AW150" si="36">AV87*$AC87</f>
        <v>0</v>
      </c>
      <c r="AX87" s="4">
        <f t="shared" ref="AX87:AX150" si="37">-AV87*$AD87</f>
        <v>0</v>
      </c>
      <c r="AY87" s="4">
        <f t="shared" ref="AY87:AY150" si="38">AW87+AX87</f>
        <v>0</v>
      </c>
      <c r="AZ87" s="13">
        <f t="shared" ref="AZ87:AZ150" si="39">AZ86+AY87</f>
        <v>-2.2461094562437698E-2</v>
      </c>
      <c r="BB87" s="13">
        <f t="shared" ref="BB87:BB150" si="40">AN87+AY87</f>
        <v>0</v>
      </c>
      <c r="BC87" s="13">
        <f t="shared" ref="BC87:BC150" si="41">BC86+BB87</f>
        <v>-3.4626737234460213E-4</v>
      </c>
    </row>
    <row r="88" spans="1:55" x14ac:dyDescent="0.25">
      <c r="A88" s="1">
        <v>46149</v>
      </c>
      <c r="B88" s="2">
        <v>157.69999999999999</v>
      </c>
      <c r="C88" s="2">
        <v>174</v>
      </c>
      <c r="D88" s="3">
        <v>1.10336081166772</v>
      </c>
      <c r="E88" s="3">
        <v>1.09612685956696</v>
      </c>
      <c r="F88" s="3">
        <v>1.1007870821646799</v>
      </c>
      <c r="G88" s="3">
        <v>1.098657669851</v>
      </c>
      <c r="H88" s="2">
        <v>172.85920575370901</v>
      </c>
      <c r="I88" s="2">
        <v>173.60222673206101</v>
      </c>
      <c r="J88" s="2">
        <v>173.26331004746001</v>
      </c>
      <c r="K88" s="4">
        <v>6.5778756378960003E-3</v>
      </c>
      <c r="L88" s="4">
        <v>2.2886702729504899E-3</v>
      </c>
      <c r="M88" s="4">
        <v>4.2428384246907301E-3</v>
      </c>
      <c r="N88" s="2">
        <v>0</v>
      </c>
      <c r="O88" s="2">
        <v>0</v>
      </c>
      <c r="P88" s="2">
        <v>157.69999999999999</v>
      </c>
      <c r="Q88" s="2">
        <v>174</v>
      </c>
      <c r="R88" s="3">
        <v>1.10336081166772</v>
      </c>
      <c r="S88" s="3">
        <v>1.09602742756465</v>
      </c>
      <c r="T88" s="3">
        <v>1.1007870821646799</v>
      </c>
      <c r="U88" s="3">
        <v>1.098657669851</v>
      </c>
      <c r="V88" s="2">
        <v>172.84352532694601</v>
      </c>
      <c r="W88" s="2">
        <v>173.60222673206101</v>
      </c>
      <c r="X88" s="2">
        <v>173.26331004746001</v>
      </c>
      <c r="Y88" s="4">
        <v>6.6685918826012002E-3</v>
      </c>
      <c r="Z88" s="4">
        <v>2.2886702729502701E-3</v>
      </c>
      <c r="AA88" s="4">
        <v>4.2428384246905098E-3</v>
      </c>
      <c r="AC88" s="4">
        <f t="shared" si="22"/>
        <v>-1.0785005676562674E-2</v>
      </c>
      <c r="AD88" s="4">
        <f t="shared" si="23"/>
        <v>-1.6359700232173341E-2</v>
      </c>
      <c r="AE88" s="4"/>
      <c r="AF88" s="4"/>
      <c r="AH88">
        <f t="shared" si="25"/>
        <v>0</v>
      </c>
      <c r="AI88">
        <f t="shared" si="26"/>
        <v>1</v>
      </c>
      <c r="AJ88">
        <f t="shared" si="27"/>
        <v>0</v>
      </c>
      <c r="AK88">
        <f t="shared" si="24"/>
        <v>0</v>
      </c>
      <c r="AL88" s="4">
        <f t="shared" si="28"/>
        <v>0</v>
      </c>
      <c r="AM88" s="4">
        <f t="shared" si="29"/>
        <v>0</v>
      </c>
      <c r="AN88" s="4">
        <f t="shared" si="30"/>
        <v>0</v>
      </c>
      <c r="AO88" s="13">
        <f t="shared" si="31"/>
        <v>2.2114827190093098E-2</v>
      </c>
      <c r="AQ88" s="4"/>
      <c r="AS88">
        <f t="shared" si="32"/>
        <v>0</v>
      </c>
      <c r="AT88">
        <f t="shared" si="33"/>
        <v>0</v>
      </c>
      <c r="AU88">
        <f t="shared" si="34"/>
        <v>0</v>
      </c>
      <c r="AV88">
        <f t="shared" si="35"/>
        <v>1</v>
      </c>
      <c r="AW88" s="4">
        <f t="shared" si="36"/>
        <v>-1.0785005676562674E-2</v>
      </c>
      <c r="AX88" s="4">
        <f t="shared" si="37"/>
        <v>1.6359700232173341E-2</v>
      </c>
      <c r="AY88" s="4">
        <f t="shared" si="38"/>
        <v>5.5746945556106667E-3</v>
      </c>
      <c r="AZ88" s="13">
        <f t="shared" si="39"/>
        <v>-1.6886400006827031E-2</v>
      </c>
      <c r="BB88" s="13">
        <f t="shared" si="40"/>
        <v>5.5746945556106667E-3</v>
      </c>
      <c r="BC88" s="13">
        <f t="shared" si="41"/>
        <v>5.2284271832660646E-3</v>
      </c>
    </row>
    <row r="89" spans="1:55" x14ac:dyDescent="0.25">
      <c r="A89" s="1">
        <v>46150</v>
      </c>
      <c r="B89" s="2">
        <v>157.27000000000001</v>
      </c>
      <c r="C89" s="2">
        <v>173.2</v>
      </c>
      <c r="D89" s="3">
        <v>1.1012907738284401</v>
      </c>
      <c r="E89" s="3">
        <v>1.09612685956696</v>
      </c>
      <c r="F89" s="3">
        <v>1.1007046444347399</v>
      </c>
      <c r="G89" s="3">
        <v>1.0984466687422301</v>
      </c>
      <c r="H89" s="2">
        <v>172.38787120409501</v>
      </c>
      <c r="I89" s="2">
        <v>173.12078441204</v>
      </c>
      <c r="J89" s="2">
        <v>172.78589173746599</v>
      </c>
      <c r="K89" s="4">
        <v>4.6999930180601996E-3</v>
      </c>
      <c r="L89" s="4">
        <v>4.5746944975173499E-4</v>
      </c>
      <c r="M89" s="4">
        <v>2.39378812932396E-3</v>
      </c>
      <c r="N89" s="2">
        <v>0</v>
      </c>
      <c r="O89" s="2">
        <v>0</v>
      </c>
      <c r="P89" s="2">
        <v>157.27000000000001</v>
      </c>
      <c r="Q89" s="2">
        <v>173.2</v>
      </c>
      <c r="R89" s="3">
        <v>1.1012907738284401</v>
      </c>
      <c r="S89" s="3">
        <v>1.09602742756465</v>
      </c>
      <c r="T89" s="3">
        <v>1.1007046444347399</v>
      </c>
      <c r="U89" s="3">
        <v>1.0984466687422301</v>
      </c>
      <c r="V89" s="2">
        <v>172.37223353309301</v>
      </c>
      <c r="W89" s="2">
        <v>173.12078441204</v>
      </c>
      <c r="X89" s="2">
        <v>172.78589173746599</v>
      </c>
      <c r="Y89" s="4">
        <v>4.7907092627654897E-3</v>
      </c>
      <c r="Z89" s="4">
        <v>4.5746944975173499E-4</v>
      </c>
      <c r="AA89" s="4">
        <v>2.39378812932396E-3</v>
      </c>
      <c r="AC89" s="4">
        <f t="shared" si="22"/>
        <v>-2.7304204663584413E-3</v>
      </c>
      <c r="AD89" s="4">
        <f t="shared" si="23"/>
        <v>-4.6083030861943297E-3</v>
      </c>
      <c r="AE89" s="4"/>
      <c r="AF89" s="4"/>
      <c r="AH89">
        <f t="shared" si="25"/>
        <v>0</v>
      </c>
      <c r="AI89">
        <f t="shared" si="26"/>
        <v>1</v>
      </c>
      <c r="AJ89">
        <f t="shared" si="27"/>
        <v>0</v>
      </c>
      <c r="AK89">
        <f t="shared" si="24"/>
        <v>0</v>
      </c>
      <c r="AL89" s="4">
        <f t="shared" si="28"/>
        <v>0</v>
      </c>
      <c r="AM89" s="4">
        <f t="shared" si="29"/>
        <v>0</v>
      </c>
      <c r="AN89" s="4">
        <f t="shared" si="30"/>
        <v>0</v>
      </c>
      <c r="AO89" s="13">
        <f t="shared" si="31"/>
        <v>2.2114827190093098E-2</v>
      </c>
      <c r="AQ89" s="4"/>
      <c r="AS89">
        <f t="shared" si="32"/>
        <v>0</v>
      </c>
      <c r="AT89">
        <f t="shared" si="33"/>
        <v>0</v>
      </c>
      <c r="AU89">
        <f t="shared" si="34"/>
        <v>1</v>
      </c>
      <c r="AV89">
        <f t="shared" si="35"/>
        <v>0</v>
      </c>
      <c r="AW89" s="4">
        <f t="shared" si="36"/>
        <v>0</v>
      </c>
      <c r="AX89" s="4">
        <f t="shared" si="37"/>
        <v>0</v>
      </c>
      <c r="AY89" s="4">
        <f t="shared" si="38"/>
        <v>0</v>
      </c>
      <c r="AZ89" s="13">
        <f t="shared" si="39"/>
        <v>-1.6886400006827031E-2</v>
      </c>
      <c r="BB89" s="13">
        <f t="shared" si="40"/>
        <v>0</v>
      </c>
      <c r="BC89" s="13">
        <f t="shared" si="41"/>
        <v>5.2284271832660646E-3</v>
      </c>
    </row>
    <row r="90" spans="1:55" x14ac:dyDescent="0.25">
      <c r="A90" s="1">
        <v>46153</v>
      </c>
      <c r="B90" s="2">
        <v>158.25</v>
      </c>
      <c r="C90" s="2">
        <v>175.04</v>
      </c>
      <c r="D90" s="3">
        <v>1.10609794628751</v>
      </c>
      <c r="E90" s="3">
        <v>1.09612685956696</v>
      </c>
      <c r="F90" s="3">
        <v>1.10117589600022</v>
      </c>
      <c r="G90" s="3">
        <v>1.0987875235440301</v>
      </c>
      <c r="H90" s="2">
        <v>173.46207552647101</v>
      </c>
      <c r="I90" s="2">
        <v>174.186509981798</v>
      </c>
      <c r="J90" s="2">
        <v>173.82918532845699</v>
      </c>
      <c r="K90" s="4">
        <v>9.0555286016906003E-3</v>
      </c>
      <c r="L90" s="4">
        <v>4.8878976427743004E-3</v>
      </c>
      <c r="M90" s="4">
        <v>6.9413957103677901E-3</v>
      </c>
      <c r="N90" s="2">
        <v>0</v>
      </c>
      <c r="O90" s="2">
        <v>0</v>
      </c>
      <c r="P90" s="2">
        <v>158.25</v>
      </c>
      <c r="Q90" s="2">
        <v>175.04</v>
      </c>
      <c r="R90" s="3">
        <v>1.10609794628751</v>
      </c>
      <c r="S90" s="3">
        <v>1.09602742756465</v>
      </c>
      <c r="T90" s="3">
        <v>1.10117589600022</v>
      </c>
      <c r="U90" s="3">
        <v>1.0987875235440301</v>
      </c>
      <c r="V90" s="2">
        <v>173.44634041210699</v>
      </c>
      <c r="W90" s="2">
        <v>174.186509981798</v>
      </c>
      <c r="X90" s="2">
        <v>173.82918532845699</v>
      </c>
      <c r="Y90" s="4">
        <v>9.1462448463955903E-3</v>
      </c>
      <c r="Z90" s="4">
        <v>4.8878976427743004E-3</v>
      </c>
      <c r="AA90" s="4">
        <v>6.9413957103677901E-3</v>
      </c>
      <c r="AC90" s="4">
        <f t="shared" si="22"/>
        <v>6.211987521651351E-3</v>
      </c>
      <c r="AD90" s="4">
        <f t="shared" si="23"/>
        <v>1.0567523105281565E-2</v>
      </c>
      <c r="AE90" s="4"/>
      <c r="AF90" s="4"/>
      <c r="AH90">
        <f t="shared" si="25"/>
        <v>0</v>
      </c>
      <c r="AI90">
        <f t="shared" si="26"/>
        <v>1</v>
      </c>
      <c r="AJ90">
        <f t="shared" si="27"/>
        <v>0</v>
      </c>
      <c r="AK90">
        <f t="shared" si="24"/>
        <v>0</v>
      </c>
      <c r="AL90" s="4">
        <f t="shared" si="28"/>
        <v>0</v>
      </c>
      <c r="AM90" s="4">
        <f t="shared" si="29"/>
        <v>0</v>
      </c>
      <c r="AN90" s="4">
        <f t="shared" si="30"/>
        <v>0</v>
      </c>
      <c r="AO90" s="13">
        <f t="shared" si="31"/>
        <v>2.2114827190093098E-2</v>
      </c>
      <c r="AQ90" s="4"/>
      <c r="AS90">
        <f t="shared" si="32"/>
        <v>1</v>
      </c>
      <c r="AT90">
        <f t="shared" si="33"/>
        <v>0</v>
      </c>
      <c r="AU90">
        <f t="shared" si="34"/>
        <v>0</v>
      </c>
      <c r="AV90">
        <f t="shared" si="35"/>
        <v>1</v>
      </c>
      <c r="AW90" s="4">
        <f t="shared" si="36"/>
        <v>6.211987521651351E-3</v>
      </c>
      <c r="AX90" s="4">
        <f t="shared" si="37"/>
        <v>-1.0567523105281565E-2</v>
      </c>
      <c r="AY90" s="4">
        <f t="shared" si="38"/>
        <v>-4.3555355836302143E-3</v>
      </c>
      <c r="AZ90" s="13">
        <f t="shared" si="39"/>
        <v>-2.1241935590457246E-2</v>
      </c>
      <c r="BB90" s="13">
        <f t="shared" si="40"/>
        <v>-4.3555355836302143E-3</v>
      </c>
      <c r="BC90" s="13">
        <f t="shared" si="41"/>
        <v>8.7289159963585029E-4</v>
      </c>
    </row>
    <row r="91" spans="1:55" x14ac:dyDescent="0.25">
      <c r="A91" s="1">
        <v>46154</v>
      </c>
      <c r="B91" s="2">
        <v>157.55000000000001</v>
      </c>
      <c r="C91" s="2">
        <v>174.35</v>
      </c>
      <c r="D91" s="3">
        <v>1.10663281497937</v>
      </c>
      <c r="E91" s="3">
        <v>1.09612685956696</v>
      </c>
      <c r="F91" s="3">
        <v>1.1018205171802899</v>
      </c>
      <c r="G91" s="3">
        <v>1.0991781145972599</v>
      </c>
      <c r="H91" s="2">
        <v>172.69478672477399</v>
      </c>
      <c r="I91" s="2">
        <v>173.490262414835</v>
      </c>
      <c r="J91" s="2">
        <v>173.11397433436301</v>
      </c>
      <c r="K91" s="4">
        <v>9.5389753107361502E-3</v>
      </c>
      <c r="L91" s="4">
        <v>4.9432997199492096E-3</v>
      </c>
      <c r="M91" s="4">
        <v>7.1145843634103003E-3</v>
      </c>
      <c r="N91" s="2">
        <v>0</v>
      </c>
      <c r="O91" s="2">
        <v>0</v>
      </c>
      <c r="P91" s="2">
        <v>157.55000000000001</v>
      </c>
      <c r="Q91" s="2">
        <v>174.35</v>
      </c>
      <c r="R91" s="3">
        <v>1.10663281497937</v>
      </c>
      <c r="S91" s="3">
        <v>1.09602742756465</v>
      </c>
      <c r="T91" s="3">
        <v>1.1018205171802899</v>
      </c>
      <c r="U91" s="3">
        <v>1.0991781145972599</v>
      </c>
      <c r="V91" s="2">
        <v>172.679121212811</v>
      </c>
      <c r="W91" s="2">
        <v>173.490262414835</v>
      </c>
      <c r="X91" s="2">
        <v>173.11397433436301</v>
      </c>
      <c r="Y91" s="4">
        <v>9.6296915554413692E-3</v>
      </c>
      <c r="Z91" s="4">
        <v>4.9432997199492096E-3</v>
      </c>
      <c r="AA91" s="4">
        <v>7.1145843634103003E-3</v>
      </c>
      <c r="AC91" s="4">
        <f t="shared" si="22"/>
        <v>-4.4331928210019269E-3</v>
      </c>
      <c r="AD91" s="4">
        <f t="shared" si="23"/>
        <v>-3.9497461119562495E-3</v>
      </c>
      <c r="AE91" s="4"/>
      <c r="AF91" s="4"/>
      <c r="AH91">
        <f t="shared" si="25"/>
        <v>0</v>
      </c>
      <c r="AI91">
        <f t="shared" si="26"/>
        <v>1</v>
      </c>
      <c r="AJ91">
        <f t="shared" si="27"/>
        <v>0</v>
      </c>
      <c r="AK91">
        <f t="shared" si="24"/>
        <v>0</v>
      </c>
      <c r="AL91" s="4">
        <f t="shared" si="28"/>
        <v>0</v>
      </c>
      <c r="AM91" s="4">
        <f t="shared" si="29"/>
        <v>0</v>
      </c>
      <c r="AN91" s="4">
        <f t="shared" si="30"/>
        <v>0</v>
      </c>
      <c r="AO91" s="13">
        <f t="shared" si="31"/>
        <v>2.2114827190093098E-2</v>
      </c>
      <c r="AQ91" s="4"/>
      <c r="AS91">
        <f t="shared" si="32"/>
        <v>1</v>
      </c>
      <c r="AT91">
        <f t="shared" si="33"/>
        <v>0</v>
      </c>
      <c r="AU91">
        <f t="shared" si="34"/>
        <v>1</v>
      </c>
      <c r="AV91">
        <f t="shared" si="35"/>
        <v>1</v>
      </c>
      <c r="AW91" s="4">
        <f t="shared" si="36"/>
        <v>-4.4331928210019269E-3</v>
      </c>
      <c r="AX91" s="4">
        <f t="shared" si="37"/>
        <v>3.9497461119562495E-3</v>
      </c>
      <c r="AY91" s="4">
        <f t="shared" si="38"/>
        <v>-4.8344670904567743E-4</v>
      </c>
      <c r="AZ91" s="13">
        <f t="shared" si="39"/>
        <v>-2.1725382299502924E-2</v>
      </c>
      <c r="BB91" s="13">
        <f t="shared" si="40"/>
        <v>-4.8344670904567743E-4</v>
      </c>
      <c r="BC91" s="13">
        <f t="shared" si="41"/>
        <v>3.8944489059017286E-4</v>
      </c>
    </row>
    <row r="92" spans="1:55" x14ac:dyDescent="0.25">
      <c r="A92" s="1">
        <v>46155</v>
      </c>
      <c r="B92" s="2">
        <v>156.44</v>
      </c>
      <c r="C92" s="2">
        <v>173.62</v>
      </c>
      <c r="D92" s="3">
        <v>1.1098184607517201</v>
      </c>
      <c r="E92" s="3">
        <v>1.09612685956696</v>
      </c>
      <c r="F92" s="3">
        <v>1.1036139034469401</v>
      </c>
      <c r="G92" s="3">
        <v>1.09995446881812</v>
      </c>
      <c r="H92" s="2">
        <v>171.47808591065501</v>
      </c>
      <c r="I92" s="2">
        <v>172.36880170768501</v>
      </c>
      <c r="J92" s="2">
        <v>171.955424247596</v>
      </c>
      <c r="K92" s="4">
        <v>1.24135234687082E-2</v>
      </c>
      <c r="L92" s="4">
        <v>7.2326256827243999E-3</v>
      </c>
      <c r="M92" s="4">
        <v>9.6337210895003095E-3</v>
      </c>
      <c r="N92" s="2">
        <v>0</v>
      </c>
      <c r="O92" s="2">
        <v>0</v>
      </c>
      <c r="P92" s="2">
        <v>156.44</v>
      </c>
      <c r="Q92" s="2">
        <v>173.62</v>
      </c>
      <c r="R92" s="3">
        <v>1.1098184607517201</v>
      </c>
      <c r="S92" s="3">
        <v>1.09602742756465</v>
      </c>
      <c r="T92" s="3">
        <v>1.1036139034469401</v>
      </c>
      <c r="U92" s="3">
        <v>1.09995446881812</v>
      </c>
      <c r="V92" s="2">
        <v>171.462530768215</v>
      </c>
      <c r="W92" s="2">
        <v>172.36880170768501</v>
      </c>
      <c r="X92" s="2">
        <v>171.955424247596</v>
      </c>
      <c r="Y92" s="4">
        <v>1.25042397134134E-2</v>
      </c>
      <c r="Z92" s="4">
        <v>7.2326256827241796E-3</v>
      </c>
      <c r="AA92" s="4">
        <v>9.6337210895003095E-3</v>
      </c>
      <c r="AC92" s="4">
        <f t="shared" si="22"/>
        <v>-7.0703183159703427E-3</v>
      </c>
      <c r="AD92" s="4">
        <f t="shared" si="23"/>
        <v>-4.1957701579981924E-3</v>
      </c>
      <c r="AE92" s="4"/>
      <c r="AF92" s="4"/>
      <c r="AH92">
        <f t="shared" si="25"/>
        <v>0</v>
      </c>
      <c r="AI92">
        <f t="shared" si="26"/>
        <v>1</v>
      </c>
      <c r="AJ92">
        <f t="shared" si="27"/>
        <v>0</v>
      </c>
      <c r="AK92">
        <f t="shared" si="24"/>
        <v>0</v>
      </c>
      <c r="AL92" s="4">
        <f t="shared" si="28"/>
        <v>0</v>
      </c>
      <c r="AM92" s="4">
        <f t="shared" si="29"/>
        <v>0</v>
      </c>
      <c r="AN92" s="4">
        <f t="shared" si="30"/>
        <v>0</v>
      </c>
      <c r="AO92" s="13">
        <f t="shared" si="31"/>
        <v>2.2114827190093098E-2</v>
      </c>
      <c r="AQ92" s="4"/>
      <c r="AS92">
        <f t="shared" si="32"/>
        <v>1</v>
      </c>
      <c r="AT92">
        <f t="shared" si="33"/>
        <v>0</v>
      </c>
      <c r="AU92">
        <f t="shared" si="34"/>
        <v>1</v>
      </c>
      <c r="AV92">
        <f t="shared" si="35"/>
        <v>1</v>
      </c>
      <c r="AW92" s="4">
        <f t="shared" si="36"/>
        <v>-7.0703183159703427E-3</v>
      </c>
      <c r="AX92" s="4">
        <f t="shared" si="37"/>
        <v>4.1957701579981924E-3</v>
      </c>
      <c r="AY92" s="4">
        <f t="shared" si="38"/>
        <v>-2.8745481579721503E-3</v>
      </c>
      <c r="AZ92" s="13">
        <f t="shared" si="39"/>
        <v>-2.4599930457475074E-2</v>
      </c>
      <c r="BB92" s="13">
        <f t="shared" si="40"/>
        <v>-2.8745481579721503E-3</v>
      </c>
      <c r="BC92" s="13">
        <f t="shared" si="41"/>
        <v>-2.4851032673819775E-3</v>
      </c>
    </row>
    <row r="93" spans="1:55" x14ac:dyDescent="0.25">
      <c r="A93" s="1">
        <v>46156</v>
      </c>
      <c r="B93" s="2">
        <v>157.28</v>
      </c>
      <c r="C93" s="2">
        <v>174.51</v>
      </c>
      <c r="D93" s="3">
        <v>1.1095498474059</v>
      </c>
      <c r="E93" s="3">
        <v>1.09612685956696</v>
      </c>
      <c r="F93" s="3">
        <v>1.1045001661649601</v>
      </c>
      <c r="G93" s="3">
        <v>1.1008495090958701</v>
      </c>
      <c r="H93" s="2">
        <v>172.398832472691</v>
      </c>
      <c r="I93" s="2">
        <v>173.57639473413499</v>
      </c>
      <c r="J93" s="2">
        <v>173.00083885571499</v>
      </c>
      <c r="K93" s="4">
        <v>1.2171460584282799E-2</v>
      </c>
      <c r="L93" s="4">
        <v>5.3642286437530296E-3</v>
      </c>
      <c r="M93" s="4">
        <v>8.6856032277897802E-3</v>
      </c>
      <c r="N93" s="2">
        <v>0</v>
      </c>
      <c r="O93" s="2">
        <v>0</v>
      </c>
      <c r="P93" s="2">
        <v>157.28</v>
      </c>
      <c r="Q93" s="2">
        <v>174.51</v>
      </c>
      <c r="R93" s="3">
        <v>1.1095498474059</v>
      </c>
      <c r="S93" s="3">
        <v>1.09602742756465</v>
      </c>
      <c r="T93" s="3">
        <v>1.1045001661649601</v>
      </c>
      <c r="U93" s="3">
        <v>1.1008495090958701</v>
      </c>
      <c r="V93" s="2">
        <v>172.383193807369</v>
      </c>
      <c r="W93" s="2">
        <v>173.57639473413499</v>
      </c>
      <c r="X93" s="2">
        <v>173.00083885571499</v>
      </c>
      <c r="Y93" s="4">
        <v>1.2262176828988201E-2</v>
      </c>
      <c r="Z93" s="4">
        <v>5.3642286437530296E-3</v>
      </c>
      <c r="AA93" s="4">
        <v>8.6856032277900092E-3</v>
      </c>
      <c r="AC93" s="4">
        <f t="shared" si="22"/>
        <v>5.3551065115430051E-3</v>
      </c>
      <c r="AD93" s="4">
        <f t="shared" si="23"/>
        <v>5.1130436271177651E-3</v>
      </c>
      <c r="AE93" s="4"/>
      <c r="AF93" s="4"/>
      <c r="AH93">
        <f t="shared" si="25"/>
        <v>0</v>
      </c>
      <c r="AI93">
        <f t="shared" si="26"/>
        <v>1</v>
      </c>
      <c r="AJ93">
        <f t="shared" si="27"/>
        <v>0</v>
      </c>
      <c r="AK93">
        <f t="shared" si="24"/>
        <v>0</v>
      </c>
      <c r="AL93" s="4">
        <f t="shared" si="28"/>
        <v>0</v>
      </c>
      <c r="AM93" s="4">
        <f t="shared" si="29"/>
        <v>0</v>
      </c>
      <c r="AN93" s="4">
        <f t="shared" si="30"/>
        <v>0</v>
      </c>
      <c r="AO93" s="13">
        <f t="shared" si="31"/>
        <v>2.2114827190093098E-2</v>
      </c>
      <c r="AQ93" s="4"/>
      <c r="AS93">
        <f t="shared" si="32"/>
        <v>1</v>
      </c>
      <c r="AT93">
        <f t="shared" si="33"/>
        <v>0</v>
      </c>
      <c r="AU93">
        <f t="shared" si="34"/>
        <v>1</v>
      </c>
      <c r="AV93">
        <f t="shared" si="35"/>
        <v>1</v>
      </c>
      <c r="AW93" s="4">
        <f t="shared" si="36"/>
        <v>5.3551065115430051E-3</v>
      </c>
      <c r="AX93" s="4">
        <f t="shared" si="37"/>
        <v>-5.1130436271177651E-3</v>
      </c>
      <c r="AY93" s="4">
        <f t="shared" si="38"/>
        <v>2.4206288442523999E-4</v>
      </c>
      <c r="AZ93" s="13">
        <f t="shared" si="39"/>
        <v>-2.4357867573049835E-2</v>
      </c>
      <c r="BB93" s="13">
        <f t="shared" si="40"/>
        <v>2.4206288442523999E-4</v>
      </c>
      <c r="BC93" s="13">
        <f t="shared" si="41"/>
        <v>-2.2430403829567375E-3</v>
      </c>
    </row>
    <row r="94" spans="1:55" x14ac:dyDescent="0.25">
      <c r="A94" s="1">
        <v>46157</v>
      </c>
      <c r="B94" s="2">
        <v>154.85</v>
      </c>
      <c r="C94" s="2">
        <v>171.4</v>
      </c>
      <c r="D94" s="3">
        <v>1.10687762350661</v>
      </c>
      <c r="E94" s="3">
        <v>1.09612685956696</v>
      </c>
      <c r="F94" s="3">
        <v>1.1052673692528301</v>
      </c>
      <c r="G94" s="3">
        <v>1.1015686578697399</v>
      </c>
      <c r="H94" s="2">
        <v>169.73524420394301</v>
      </c>
      <c r="I94" s="2">
        <v>171.03185073064401</v>
      </c>
      <c r="J94" s="2">
        <v>170.46654648349599</v>
      </c>
      <c r="K94" s="4">
        <v>9.7601701368272703E-3</v>
      </c>
      <c r="L94" s="4">
        <v>2.1502054228353901E-3</v>
      </c>
      <c r="M94" s="4">
        <v>5.4609369994144197E-3</v>
      </c>
      <c r="N94" s="2">
        <v>0</v>
      </c>
      <c r="O94" s="2">
        <v>0</v>
      </c>
      <c r="P94" s="2">
        <v>154.85</v>
      </c>
      <c r="Q94" s="2">
        <v>171.4</v>
      </c>
      <c r="R94" s="3">
        <v>1.10687762350661</v>
      </c>
      <c r="S94" s="3">
        <v>1.09602742756465</v>
      </c>
      <c r="T94" s="3">
        <v>1.1052673692528301</v>
      </c>
      <c r="U94" s="3">
        <v>1.1015686578697399</v>
      </c>
      <c r="V94" s="2">
        <v>169.71984715838701</v>
      </c>
      <c r="W94" s="2">
        <v>171.03185073064401</v>
      </c>
      <c r="X94" s="2">
        <v>170.46654648349599</v>
      </c>
      <c r="Y94" s="4">
        <v>9.85088638153255E-3</v>
      </c>
      <c r="Z94" s="4">
        <v>2.1502054228356099E-3</v>
      </c>
      <c r="AA94" s="4">
        <v>5.4609369994142003E-3</v>
      </c>
      <c r="AC94" s="4">
        <f t="shared" si="22"/>
        <v>-1.5570749979644692E-2</v>
      </c>
      <c r="AD94" s="4">
        <f t="shared" si="23"/>
        <v>-1.7982040427100346E-2</v>
      </c>
      <c r="AE94" s="4"/>
      <c r="AF94" s="4"/>
      <c r="AH94">
        <f t="shared" si="25"/>
        <v>0</v>
      </c>
      <c r="AI94">
        <f t="shared" si="26"/>
        <v>1</v>
      </c>
      <c r="AJ94">
        <f t="shared" si="27"/>
        <v>0</v>
      </c>
      <c r="AK94">
        <f t="shared" si="24"/>
        <v>0</v>
      </c>
      <c r="AL94" s="4">
        <f t="shared" si="28"/>
        <v>0</v>
      </c>
      <c r="AM94" s="4">
        <f t="shared" si="29"/>
        <v>0</v>
      </c>
      <c r="AN94" s="4">
        <f t="shared" si="30"/>
        <v>0</v>
      </c>
      <c r="AO94" s="13">
        <f t="shared" si="31"/>
        <v>2.2114827190093098E-2</v>
      </c>
      <c r="AQ94" s="4"/>
      <c r="AS94">
        <f t="shared" si="32"/>
        <v>1</v>
      </c>
      <c r="AT94">
        <f t="shared" si="33"/>
        <v>0</v>
      </c>
      <c r="AU94">
        <f t="shared" si="34"/>
        <v>1</v>
      </c>
      <c r="AV94">
        <f t="shared" si="35"/>
        <v>1</v>
      </c>
      <c r="AW94" s="4">
        <f t="shared" si="36"/>
        <v>-1.5570749979644692E-2</v>
      </c>
      <c r="AX94" s="4">
        <f t="shared" si="37"/>
        <v>1.7982040427100346E-2</v>
      </c>
      <c r="AY94" s="4">
        <f t="shared" si="38"/>
        <v>2.4112904474556541E-3</v>
      </c>
      <c r="AZ94" s="13">
        <f t="shared" si="39"/>
        <v>-2.1946577125594183E-2</v>
      </c>
      <c r="BB94" s="13">
        <f t="shared" si="40"/>
        <v>2.4112904474556541E-3</v>
      </c>
      <c r="BC94" s="13">
        <f t="shared" si="41"/>
        <v>1.6825006449891662E-4</v>
      </c>
    </row>
    <row r="95" spans="1:55" x14ac:dyDescent="0.25">
      <c r="A95" s="1">
        <v>46160</v>
      </c>
      <c r="B95" s="2">
        <v>155.12</v>
      </c>
      <c r="C95" s="2">
        <v>170.75</v>
      </c>
      <c r="D95" s="3">
        <v>1.1007607013924701</v>
      </c>
      <c r="E95" s="3">
        <v>1.09612685956696</v>
      </c>
      <c r="F95" s="3">
        <v>1.10561426470334</v>
      </c>
      <c r="G95" s="3">
        <v>1.10193147442714</v>
      </c>
      <c r="H95" s="2">
        <v>170.031198456027</v>
      </c>
      <c r="I95" s="2">
        <v>171.44907431850001</v>
      </c>
      <c r="J95" s="2">
        <v>170.875330208755</v>
      </c>
      <c r="K95" s="4">
        <v>4.2185579088627103E-3</v>
      </c>
      <c r="L95" s="4">
        <v>-4.0857813095973097E-3</v>
      </c>
      <c r="M95" s="4">
        <v>-7.3372904931440902E-4</v>
      </c>
      <c r="N95" s="2">
        <v>0</v>
      </c>
      <c r="O95" s="2">
        <v>0</v>
      </c>
      <c r="P95" s="2">
        <v>155.12</v>
      </c>
      <c r="Q95" s="2">
        <v>170.75</v>
      </c>
      <c r="R95" s="3">
        <v>1.1007607013924701</v>
      </c>
      <c r="S95" s="3">
        <v>1.09602742756465</v>
      </c>
      <c r="T95" s="3">
        <v>1.10561426470334</v>
      </c>
      <c r="U95" s="3">
        <v>1.10193147442714</v>
      </c>
      <c r="V95" s="2">
        <v>170.01577456382901</v>
      </c>
      <c r="W95" s="2">
        <v>171.44907431850001</v>
      </c>
      <c r="X95" s="2">
        <v>170.875330208755</v>
      </c>
      <c r="Y95" s="4">
        <v>4.30927415356799E-3</v>
      </c>
      <c r="Z95" s="4">
        <v>-4.0857813095973097E-3</v>
      </c>
      <c r="AA95" s="4">
        <v>-7.3372904931452005E-4</v>
      </c>
      <c r="AC95" s="4">
        <f t="shared" si="22"/>
        <v>1.7421045151846829E-3</v>
      </c>
      <c r="AD95" s="4">
        <f t="shared" si="23"/>
        <v>-3.7995077127800417E-3</v>
      </c>
      <c r="AE95" s="4"/>
      <c r="AF95" s="4"/>
      <c r="AH95">
        <f t="shared" si="25"/>
        <v>0</v>
      </c>
      <c r="AI95">
        <f t="shared" si="26"/>
        <v>0</v>
      </c>
      <c r="AJ95">
        <f t="shared" si="27"/>
        <v>0</v>
      </c>
      <c r="AK95">
        <f t="shared" si="24"/>
        <v>0</v>
      </c>
      <c r="AL95" s="4">
        <f t="shared" si="28"/>
        <v>0</v>
      </c>
      <c r="AM95" s="4">
        <f t="shared" si="29"/>
        <v>0</v>
      </c>
      <c r="AN95" s="4">
        <f t="shared" si="30"/>
        <v>0</v>
      </c>
      <c r="AO95" s="13">
        <f t="shared" si="31"/>
        <v>2.2114827190093098E-2</v>
      </c>
      <c r="AQ95" s="4"/>
      <c r="AS95">
        <f t="shared" si="32"/>
        <v>0</v>
      </c>
      <c r="AT95">
        <f t="shared" si="33"/>
        <v>1</v>
      </c>
      <c r="AU95">
        <f t="shared" si="34"/>
        <v>1</v>
      </c>
      <c r="AV95">
        <f t="shared" si="35"/>
        <v>1</v>
      </c>
      <c r="AW95" s="4">
        <f t="shared" si="36"/>
        <v>1.7421045151846829E-3</v>
      </c>
      <c r="AX95" s="4">
        <f t="shared" si="37"/>
        <v>3.7995077127800417E-3</v>
      </c>
      <c r="AY95" s="4">
        <f t="shared" si="38"/>
        <v>5.5416122279647248E-3</v>
      </c>
      <c r="AZ95" s="13">
        <f t="shared" si="39"/>
        <v>-1.6404964897629458E-2</v>
      </c>
      <c r="BB95" s="13">
        <f t="shared" si="40"/>
        <v>5.5416122279647248E-3</v>
      </c>
      <c r="BC95" s="13">
        <f t="shared" si="41"/>
        <v>5.7098622924636414E-3</v>
      </c>
    </row>
    <row r="96" spans="1:55" x14ac:dyDescent="0.25">
      <c r="A96" s="1">
        <v>46161</v>
      </c>
      <c r="B96" s="2">
        <v>153.16</v>
      </c>
      <c r="C96" s="2">
        <v>168.74</v>
      </c>
      <c r="D96" s="3">
        <v>1.1017236876469001</v>
      </c>
      <c r="E96" s="3">
        <v>1.09612685956696</v>
      </c>
      <c r="F96" s="3">
        <v>1.1055641555240301</v>
      </c>
      <c r="G96" s="3">
        <v>1.1023458047371499</v>
      </c>
      <c r="H96" s="2">
        <v>167.88278981127499</v>
      </c>
      <c r="I96" s="2">
        <v>169.335880781963</v>
      </c>
      <c r="J96" s="2">
        <v>168.77182462325999</v>
      </c>
      <c r="K96" s="4">
        <v>5.0930125207465796E-3</v>
      </c>
      <c r="L96" s="4">
        <v>-3.5251340477068399E-3</v>
      </c>
      <c r="M96" s="4">
        <v>-1.8858375341735499E-4</v>
      </c>
      <c r="N96" s="2">
        <v>0</v>
      </c>
      <c r="O96" s="2">
        <v>0</v>
      </c>
      <c r="P96" s="2">
        <v>153.16</v>
      </c>
      <c r="Q96" s="2">
        <v>168.74</v>
      </c>
      <c r="R96" s="3">
        <v>1.1017236876469001</v>
      </c>
      <c r="S96" s="3">
        <v>1.09602742756465</v>
      </c>
      <c r="T96" s="3">
        <v>1.1055641555240301</v>
      </c>
      <c r="U96" s="3">
        <v>1.1023458047371499</v>
      </c>
      <c r="V96" s="2">
        <v>167.86756080580199</v>
      </c>
      <c r="W96" s="2">
        <v>169.335880781963</v>
      </c>
      <c r="X96" s="2">
        <v>168.77182462325999</v>
      </c>
      <c r="Y96" s="4">
        <v>5.1837287654518003E-3</v>
      </c>
      <c r="Z96" s="4">
        <v>-3.5251340477068399E-3</v>
      </c>
      <c r="AA96" s="4">
        <v>-1.88583753417689E-4</v>
      </c>
      <c r="AC96" s="4">
        <f t="shared" si="22"/>
        <v>-1.2715884325302674E-2</v>
      </c>
      <c r="AD96" s="4">
        <f t="shared" si="23"/>
        <v>-1.1841429713418724E-2</v>
      </c>
      <c r="AE96" s="4"/>
      <c r="AF96" s="4"/>
      <c r="AH96">
        <f t="shared" si="25"/>
        <v>0</v>
      </c>
      <c r="AI96">
        <f t="shared" si="26"/>
        <v>0</v>
      </c>
      <c r="AJ96">
        <f t="shared" si="27"/>
        <v>0</v>
      </c>
      <c r="AK96">
        <f t="shared" si="24"/>
        <v>0</v>
      </c>
      <c r="AL96" s="4">
        <f t="shared" si="28"/>
        <v>0</v>
      </c>
      <c r="AM96" s="4">
        <f t="shared" si="29"/>
        <v>0</v>
      </c>
      <c r="AN96" s="4">
        <f t="shared" si="30"/>
        <v>0</v>
      </c>
      <c r="AO96" s="13">
        <f t="shared" si="31"/>
        <v>2.2114827190093098E-2</v>
      </c>
      <c r="AQ96" s="4"/>
      <c r="AS96">
        <f t="shared" si="32"/>
        <v>0</v>
      </c>
      <c r="AT96">
        <f t="shared" si="33"/>
        <v>1</v>
      </c>
      <c r="AU96">
        <f t="shared" si="34"/>
        <v>1</v>
      </c>
      <c r="AV96">
        <f t="shared" si="35"/>
        <v>0</v>
      </c>
      <c r="AW96" s="4">
        <f t="shared" si="36"/>
        <v>0</v>
      </c>
      <c r="AX96" s="4">
        <f t="shared" si="37"/>
        <v>0</v>
      </c>
      <c r="AY96" s="4">
        <f t="shared" si="38"/>
        <v>0</v>
      </c>
      <c r="AZ96" s="13">
        <f t="shared" si="39"/>
        <v>-1.6404964897629458E-2</v>
      </c>
      <c r="BB96" s="13">
        <f t="shared" si="40"/>
        <v>0</v>
      </c>
      <c r="BC96" s="13">
        <f t="shared" si="41"/>
        <v>5.7098622924636414E-3</v>
      </c>
    </row>
    <row r="97" spans="1:55" x14ac:dyDescent="0.25">
      <c r="A97" s="1">
        <v>46162</v>
      </c>
      <c r="B97" s="2">
        <v>155.32</v>
      </c>
      <c r="C97" s="2">
        <v>170.73</v>
      </c>
      <c r="D97" s="3">
        <v>1.0992145248519101</v>
      </c>
      <c r="E97" s="3">
        <v>1.09612685956696</v>
      </c>
      <c r="F97" s="3">
        <v>1.1045327192318599</v>
      </c>
      <c r="G97" s="3">
        <v>1.10268559465734</v>
      </c>
      <c r="H97" s="2">
        <v>170.25042382794001</v>
      </c>
      <c r="I97" s="2">
        <v>171.716224635993</v>
      </c>
      <c r="J97" s="2">
        <v>171.21635039177499</v>
      </c>
      <c r="K97" s="4">
        <v>2.8129268120352501E-3</v>
      </c>
      <c r="L97" s="4">
        <v>-5.75989625031247E-3</v>
      </c>
      <c r="M97" s="4">
        <v>-2.8446024890809601E-3</v>
      </c>
      <c r="N97" s="2">
        <v>0</v>
      </c>
      <c r="O97" s="2">
        <v>0</v>
      </c>
      <c r="P97" s="2">
        <v>155.32</v>
      </c>
      <c r="Q97" s="2">
        <v>170.73</v>
      </c>
      <c r="R97" s="3">
        <v>1.0992145248519101</v>
      </c>
      <c r="S97" s="3">
        <v>1.09602742756465</v>
      </c>
      <c r="T97" s="3">
        <v>1.1045327192318599</v>
      </c>
      <c r="U97" s="3">
        <v>1.10268559465734</v>
      </c>
      <c r="V97" s="2">
        <v>170.234980049342</v>
      </c>
      <c r="W97" s="2">
        <v>171.716224635993</v>
      </c>
      <c r="X97" s="2">
        <v>171.21635039177499</v>
      </c>
      <c r="Y97" s="4">
        <v>2.90364305674065E-3</v>
      </c>
      <c r="Z97" s="4">
        <v>-5.75989625031213E-3</v>
      </c>
      <c r="AA97" s="4">
        <v>-2.8446024890806301E-3</v>
      </c>
      <c r="AC97" s="4">
        <f t="shared" si="22"/>
        <v>1.4004378254372689E-2</v>
      </c>
      <c r="AD97" s="4">
        <f t="shared" si="23"/>
        <v>1.1724292545661333E-2</v>
      </c>
      <c r="AE97" s="4"/>
      <c r="AF97" s="4"/>
      <c r="AH97">
        <f t="shared" si="25"/>
        <v>0</v>
      </c>
      <c r="AI97">
        <f t="shared" si="26"/>
        <v>0</v>
      </c>
      <c r="AJ97">
        <f t="shared" si="27"/>
        <v>0</v>
      </c>
      <c r="AK97">
        <f t="shared" si="24"/>
        <v>0</v>
      </c>
      <c r="AL97" s="4">
        <f t="shared" si="28"/>
        <v>0</v>
      </c>
      <c r="AM97" s="4">
        <f t="shared" si="29"/>
        <v>0</v>
      </c>
      <c r="AN97" s="4">
        <f t="shared" si="30"/>
        <v>0</v>
      </c>
      <c r="AO97" s="13">
        <f t="shared" si="31"/>
        <v>2.2114827190093098E-2</v>
      </c>
      <c r="AQ97" s="4"/>
      <c r="AS97">
        <f t="shared" si="32"/>
        <v>0</v>
      </c>
      <c r="AT97">
        <f t="shared" si="33"/>
        <v>1</v>
      </c>
      <c r="AU97">
        <f t="shared" si="34"/>
        <v>0</v>
      </c>
      <c r="AV97">
        <f t="shared" si="35"/>
        <v>0</v>
      </c>
      <c r="AW97" s="4">
        <f t="shared" si="36"/>
        <v>0</v>
      </c>
      <c r="AX97" s="4">
        <f t="shared" si="37"/>
        <v>0</v>
      </c>
      <c r="AY97" s="4">
        <f t="shared" si="38"/>
        <v>0</v>
      </c>
      <c r="AZ97" s="13">
        <f t="shared" si="39"/>
        <v>-1.6404964897629458E-2</v>
      </c>
      <c r="BB97" s="13">
        <f t="shared" si="40"/>
        <v>0</v>
      </c>
      <c r="BC97" s="13">
        <f t="shared" si="41"/>
        <v>5.7098622924636414E-3</v>
      </c>
    </row>
    <row r="98" spans="1:55" x14ac:dyDescent="0.25">
      <c r="A98" s="1">
        <v>46163</v>
      </c>
      <c r="B98" s="2">
        <v>155</v>
      </c>
      <c r="C98" s="2">
        <v>170.53</v>
      </c>
      <c r="D98" s="3">
        <v>1.1001935483870899</v>
      </c>
      <c r="E98" s="3">
        <v>1.09612685956696</v>
      </c>
      <c r="F98" s="3">
        <v>1.10421599290379</v>
      </c>
      <c r="G98" s="3">
        <v>1.10250153753424</v>
      </c>
      <c r="H98" s="2">
        <v>169.899663232878</v>
      </c>
      <c r="I98" s="2">
        <v>171.20257148093799</v>
      </c>
      <c r="J98" s="2">
        <v>170.91626717188799</v>
      </c>
      <c r="K98" s="4">
        <v>3.7031877979358399E-3</v>
      </c>
      <c r="L98" s="4">
        <v>-3.9362496025984201E-3</v>
      </c>
      <c r="M98" s="4">
        <v>-2.2625365909844301E-3</v>
      </c>
      <c r="N98" s="2">
        <v>0</v>
      </c>
      <c r="O98" s="2">
        <v>0</v>
      </c>
      <c r="P98" s="2">
        <v>155</v>
      </c>
      <c r="Q98" s="2">
        <v>170.53</v>
      </c>
      <c r="R98" s="3">
        <v>1.1001935483870899</v>
      </c>
      <c r="S98" s="3">
        <v>1.09602742756465</v>
      </c>
      <c r="T98" s="3">
        <v>1.10421599290379</v>
      </c>
      <c r="U98" s="3">
        <v>1.10250153753424</v>
      </c>
      <c r="V98" s="2">
        <v>169.884251272521</v>
      </c>
      <c r="W98" s="2">
        <v>171.20257148093799</v>
      </c>
      <c r="X98" s="2">
        <v>170.91626717188799</v>
      </c>
      <c r="Y98" s="4">
        <v>3.7939040426410598E-3</v>
      </c>
      <c r="Z98" s="4">
        <v>-3.9362496025984201E-3</v>
      </c>
      <c r="AA98" s="4">
        <v>-2.2625365909844301E-3</v>
      </c>
      <c r="AC98" s="4">
        <f t="shared" si="22"/>
        <v>-2.0623879442199277E-3</v>
      </c>
      <c r="AD98" s="4">
        <f t="shared" si="23"/>
        <v>-1.1721269583192763E-3</v>
      </c>
      <c r="AE98" s="4"/>
      <c r="AF98" s="4"/>
      <c r="AH98">
        <f t="shared" si="25"/>
        <v>0</v>
      </c>
      <c r="AI98">
        <f t="shared" si="26"/>
        <v>0</v>
      </c>
      <c r="AJ98">
        <f t="shared" si="27"/>
        <v>0</v>
      </c>
      <c r="AK98">
        <f t="shared" si="24"/>
        <v>0</v>
      </c>
      <c r="AL98" s="4">
        <f t="shared" si="28"/>
        <v>0</v>
      </c>
      <c r="AM98" s="4">
        <f t="shared" si="29"/>
        <v>0</v>
      </c>
      <c r="AN98" s="4">
        <f t="shared" si="30"/>
        <v>0</v>
      </c>
      <c r="AO98" s="13">
        <f t="shared" si="31"/>
        <v>2.2114827190093098E-2</v>
      </c>
      <c r="AQ98" s="4"/>
      <c r="AS98">
        <f t="shared" si="32"/>
        <v>0</v>
      </c>
      <c r="AT98">
        <f t="shared" si="33"/>
        <v>1</v>
      </c>
      <c r="AU98">
        <f t="shared" si="34"/>
        <v>0</v>
      </c>
      <c r="AV98">
        <f t="shared" si="35"/>
        <v>0</v>
      </c>
      <c r="AW98" s="4">
        <f t="shared" si="36"/>
        <v>0</v>
      </c>
      <c r="AX98" s="4">
        <f t="shared" si="37"/>
        <v>0</v>
      </c>
      <c r="AY98" s="4">
        <f t="shared" si="38"/>
        <v>0</v>
      </c>
      <c r="AZ98" s="13">
        <f t="shared" si="39"/>
        <v>-1.6404964897629458E-2</v>
      </c>
      <c r="BB98" s="13">
        <f t="shared" si="40"/>
        <v>0</v>
      </c>
      <c r="BC98" s="13">
        <f t="shared" si="41"/>
        <v>5.7098622924636414E-3</v>
      </c>
    </row>
    <row r="99" spans="1:55" x14ac:dyDescent="0.25">
      <c r="A99" s="1">
        <v>46164</v>
      </c>
      <c r="B99" s="2">
        <v>156.13999999999999</v>
      </c>
      <c r="C99" s="2">
        <v>171.77</v>
      </c>
      <c r="D99" s="3">
        <v>1.10010247214038</v>
      </c>
      <c r="E99" s="3">
        <v>1.09612685956696</v>
      </c>
      <c r="F99" s="3">
        <v>1.10409716273499</v>
      </c>
      <c r="G99" s="3">
        <v>1.1024009035848601</v>
      </c>
      <c r="H99" s="2">
        <v>171.14924785278501</v>
      </c>
      <c r="I99" s="2">
        <v>172.412285131998</v>
      </c>
      <c r="J99" s="2">
        <v>172.144590070596</v>
      </c>
      <c r="K99" s="4">
        <v>3.6204023491490001E-3</v>
      </c>
      <c r="L99" s="4">
        <v>-3.7322425081746501E-3</v>
      </c>
      <c r="M99" s="4">
        <v>-2.1783909699839899E-3</v>
      </c>
      <c r="N99" s="2">
        <v>0</v>
      </c>
      <c r="O99" s="2">
        <v>0</v>
      </c>
      <c r="P99" s="2">
        <v>156.13999999999999</v>
      </c>
      <c r="Q99" s="2">
        <v>171.77</v>
      </c>
      <c r="R99" s="3">
        <v>1.10010247214038</v>
      </c>
      <c r="S99" s="3">
        <v>1.09602742756465</v>
      </c>
      <c r="T99" s="3">
        <v>1.10409716273499</v>
      </c>
      <c r="U99" s="3">
        <v>1.1024009035848601</v>
      </c>
      <c r="V99" s="2">
        <v>171.13372253994501</v>
      </c>
      <c r="W99" s="2">
        <v>172.412285131998</v>
      </c>
      <c r="X99" s="2">
        <v>172.144590070596</v>
      </c>
      <c r="Y99" s="4">
        <v>3.7111185938541501E-3</v>
      </c>
      <c r="Z99" s="4">
        <v>-3.7322425081746501E-3</v>
      </c>
      <c r="AA99" s="4">
        <v>-2.1783909699839899E-3</v>
      </c>
      <c r="AC99" s="4">
        <f t="shared" ref="AC99:AC130" si="42">LN(B99/B98)</f>
        <v>7.3279237728981891E-3</v>
      </c>
      <c r="AD99" s="4">
        <f t="shared" ref="AD99:AD130" si="43">LN(C99/C98)</f>
        <v>7.2451383241110704E-3</v>
      </c>
      <c r="AE99" s="4"/>
      <c r="AF99" s="4"/>
      <c r="AH99">
        <f t="shared" si="25"/>
        <v>0</v>
      </c>
      <c r="AI99">
        <f t="shared" si="26"/>
        <v>0</v>
      </c>
      <c r="AJ99">
        <f t="shared" si="27"/>
        <v>0</v>
      </c>
      <c r="AK99">
        <f t="shared" si="24"/>
        <v>0</v>
      </c>
      <c r="AL99" s="4">
        <f t="shared" si="28"/>
        <v>0</v>
      </c>
      <c r="AM99" s="4">
        <f t="shared" si="29"/>
        <v>0</v>
      </c>
      <c r="AN99" s="4">
        <f t="shared" si="30"/>
        <v>0</v>
      </c>
      <c r="AO99" s="13">
        <f t="shared" si="31"/>
        <v>2.2114827190093098E-2</v>
      </c>
      <c r="AQ99" s="4"/>
      <c r="AS99">
        <f t="shared" si="32"/>
        <v>0</v>
      </c>
      <c r="AT99">
        <f t="shared" si="33"/>
        <v>1</v>
      </c>
      <c r="AU99">
        <f t="shared" si="34"/>
        <v>0</v>
      </c>
      <c r="AV99">
        <f t="shared" si="35"/>
        <v>0</v>
      </c>
      <c r="AW99" s="4">
        <f t="shared" si="36"/>
        <v>0</v>
      </c>
      <c r="AX99" s="4">
        <f t="shared" si="37"/>
        <v>0</v>
      </c>
      <c r="AY99" s="4">
        <f t="shared" si="38"/>
        <v>0</v>
      </c>
      <c r="AZ99" s="13">
        <f t="shared" si="39"/>
        <v>-1.6404964897629458E-2</v>
      </c>
      <c r="BB99" s="13">
        <f t="shared" si="40"/>
        <v>0</v>
      </c>
      <c r="BC99" s="13">
        <f t="shared" si="41"/>
        <v>5.7098622924636414E-3</v>
      </c>
    </row>
    <row r="100" spans="1:55" x14ac:dyDescent="0.25">
      <c r="A100" s="1">
        <v>46168</v>
      </c>
      <c r="B100" s="2">
        <v>158.15</v>
      </c>
      <c r="C100" s="2">
        <v>174.3</v>
      </c>
      <c r="D100" s="3">
        <v>1.1021182421751501</v>
      </c>
      <c r="E100" s="3">
        <v>1.09612685956696</v>
      </c>
      <c r="F100" s="3">
        <v>1.10369919232375</v>
      </c>
      <c r="G100" s="3">
        <v>1.10243754416199</v>
      </c>
      <c r="H100" s="2">
        <v>173.35246284051399</v>
      </c>
      <c r="I100" s="2">
        <v>174.61296628653801</v>
      </c>
      <c r="J100" s="2">
        <v>174.34470290194599</v>
      </c>
      <c r="K100" s="4">
        <v>5.4510731666771398E-3</v>
      </c>
      <c r="L100" s="4">
        <v>-1.79395093168188E-3</v>
      </c>
      <c r="M100" s="4">
        <v>-2.56438155060011E-4</v>
      </c>
      <c r="N100" s="2">
        <v>0</v>
      </c>
      <c r="O100" s="2">
        <v>0</v>
      </c>
      <c r="P100" s="2">
        <v>158.15</v>
      </c>
      <c r="Q100" s="2">
        <v>174.3</v>
      </c>
      <c r="R100" s="3">
        <v>1.1021182421751501</v>
      </c>
      <c r="S100" s="3">
        <v>1.09602742756465</v>
      </c>
      <c r="T100" s="3">
        <v>1.10369919232375</v>
      </c>
      <c r="U100" s="3">
        <v>1.10243754416199</v>
      </c>
      <c r="V100" s="2">
        <v>173.33673766934999</v>
      </c>
      <c r="W100" s="2">
        <v>174.61296628653801</v>
      </c>
      <c r="X100" s="2">
        <v>174.34470290194599</v>
      </c>
      <c r="Y100" s="4">
        <v>5.5417894113822296E-3</v>
      </c>
      <c r="Z100" s="4">
        <v>-1.79395093168188E-3</v>
      </c>
      <c r="AA100" s="4">
        <v>-2.56438155060011E-4</v>
      </c>
      <c r="AC100" s="4">
        <f t="shared" si="42"/>
        <v>1.2790909059513151E-2</v>
      </c>
      <c r="AD100" s="4">
        <f t="shared" si="43"/>
        <v>1.4621579877041204E-2</v>
      </c>
      <c r="AE100" s="4"/>
      <c r="AF100" s="4"/>
      <c r="AH100">
        <f t="shared" si="25"/>
        <v>0</v>
      </c>
      <c r="AI100">
        <f t="shared" si="26"/>
        <v>0</v>
      </c>
      <c r="AJ100">
        <f t="shared" si="27"/>
        <v>0</v>
      </c>
      <c r="AK100">
        <f t="shared" si="24"/>
        <v>0</v>
      </c>
      <c r="AL100" s="4">
        <f t="shared" si="28"/>
        <v>0</v>
      </c>
      <c r="AM100" s="4">
        <f t="shared" si="29"/>
        <v>0</v>
      </c>
      <c r="AN100" s="4">
        <f t="shared" si="30"/>
        <v>0</v>
      </c>
      <c r="AO100" s="13">
        <f t="shared" si="31"/>
        <v>2.2114827190093098E-2</v>
      </c>
      <c r="AQ100" s="4"/>
      <c r="AS100">
        <f t="shared" si="32"/>
        <v>0</v>
      </c>
      <c r="AT100">
        <f t="shared" si="33"/>
        <v>1</v>
      </c>
      <c r="AU100">
        <f t="shared" si="34"/>
        <v>0</v>
      </c>
      <c r="AV100">
        <f t="shared" si="35"/>
        <v>0</v>
      </c>
      <c r="AW100" s="4">
        <f t="shared" si="36"/>
        <v>0</v>
      </c>
      <c r="AX100" s="4">
        <f t="shared" si="37"/>
        <v>0</v>
      </c>
      <c r="AY100" s="4">
        <f t="shared" si="38"/>
        <v>0</v>
      </c>
      <c r="AZ100" s="13">
        <f t="shared" si="39"/>
        <v>-1.6404964897629458E-2</v>
      </c>
      <c r="BB100" s="13">
        <f t="shared" si="40"/>
        <v>0</v>
      </c>
      <c r="BC100" s="13">
        <f t="shared" si="41"/>
        <v>5.7098622924636414E-3</v>
      </c>
    </row>
    <row r="101" spans="1:55" x14ac:dyDescent="0.25">
      <c r="A101" s="1">
        <v>46169</v>
      </c>
      <c r="B101" s="2">
        <v>158.35</v>
      </c>
      <c r="C101" s="2">
        <v>174.3</v>
      </c>
      <c r="D101" s="3">
        <v>1.10072623934322</v>
      </c>
      <c r="E101" s="3">
        <v>1.09612685956696</v>
      </c>
      <c r="F101" s="3">
        <v>1.1031085347601399</v>
      </c>
      <c r="G101" s="3">
        <v>1.1024645259702099</v>
      </c>
      <c r="H101" s="2">
        <v>173.571688212428</v>
      </c>
      <c r="I101" s="2">
        <v>174.77076710446599</v>
      </c>
      <c r="J101" s="2">
        <v>174.570985118051</v>
      </c>
      <c r="K101" s="4">
        <v>4.1872499336861897E-3</v>
      </c>
      <c r="L101" s="4">
        <v>-2.6972604654489302E-3</v>
      </c>
      <c r="M101" s="4">
        <v>-1.5534979067296901E-3</v>
      </c>
      <c r="N101" s="2">
        <v>0</v>
      </c>
      <c r="O101" s="2">
        <v>0</v>
      </c>
      <c r="P101" s="2">
        <v>158.35</v>
      </c>
      <c r="Q101" s="2">
        <v>174.3</v>
      </c>
      <c r="R101" s="3">
        <v>1.10072623934322</v>
      </c>
      <c r="S101" s="3">
        <v>1.09602742756465</v>
      </c>
      <c r="T101" s="3">
        <v>1.1031085347601399</v>
      </c>
      <c r="U101" s="3">
        <v>1.1024645259702099</v>
      </c>
      <c r="V101" s="2">
        <v>173.555943154863</v>
      </c>
      <c r="W101" s="2">
        <v>174.77076710446599</v>
      </c>
      <c r="X101" s="2">
        <v>174.570985118051</v>
      </c>
      <c r="Y101" s="4">
        <v>4.2779661783914E-3</v>
      </c>
      <c r="Z101" s="4">
        <v>-2.6972604654489302E-3</v>
      </c>
      <c r="AA101" s="4">
        <v>-1.5534979067293501E-3</v>
      </c>
      <c r="AC101" s="4">
        <f t="shared" si="42"/>
        <v>1.26382323299094E-3</v>
      </c>
      <c r="AD101" s="4">
        <f t="shared" si="43"/>
        <v>0</v>
      </c>
      <c r="AE101" s="4"/>
      <c r="AF101" s="4"/>
      <c r="AH101">
        <f t="shared" si="25"/>
        <v>0</v>
      </c>
      <c r="AI101">
        <f t="shared" si="26"/>
        <v>0</v>
      </c>
      <c r="AJ101">
        <f t="shared" si="27"/>
        <v>0</v>
      </c>
      <c r="AK101">
        <f t="shared" si="24"/>
        <v>0</v>
      </c>
      <c r="AL101" s="4">
        <f t="shared" si="28"/>
        <v>0</v>
      </c>
      <c r="AM101" s="4">
        <f t="shared" si="29"/>
        <v>0</v>
      </c>
      <c r="AN101" s="4">
        <f t="shared" si="30"/>
        <v>0</v>
      </c>
      <c r="AO101" s="13">
        <f t="shared" si="31"/>
        <v>2.2114827190093098E-2</v>
      </c>
      <c r="AQ101" s="4"/>
      <c r="AS101">
        <f t="shared" si="32"/>
        <v>0</v>
      </c>
      <c r="AT101">
        <f t="shared" si="33"/>
        <v>1</v>
      </c>
      <c r="AU101">
        <f t="shared" si="34"/>
        <v>0</v>
      </c>
      <c r="AV101">
        <f t="shared" si="35"/>
        <v>0</v>
      </c>
      <c r="AW101" s="4">
        <f t="shared" si="36"/>
        <v>0</v>
      </c>
      <c r="AX101" s="4">
        <f t="shared" si="37"/>
        <v>0</v>
      </c>
      <c r="AY101" s="4">
        <f t="shared" si="38"/>
        <v>0</v>
      </c>
      <c r="AZ101" s="13">
        <f t="shared" si="39"/>
        <v>-1.6404964897629458E-2</v>
      </c>
      <c r="BB101" s="13">
        <f t="shared" si="40"/>
        <v>0</v>
      </c>
      <c r="BC101" s="13">
        <f t="shared" si="41"/>
        <v>5.7098622924636414E-3</v>
      </c>
    </row>
    <row r="102" spans="1:55" x14ac:dyDescent="0.25">
      <c r="A102" s="1">
        <v>46170</v>
      </c>
      <c r="B102" s="2">
        <v>158.06</v>
      </c>
      <c r="C102" s="2">
        <v>173.8</v>
      </c>
      <c r="D102" s="3">
        <v>1.09958243704922</v>
      </c>
      <c r="E102" s="3">
        <v>1.09612685956696</v>
      </c>
      <c r="F102" s="3">
        <v>1.10208493238988</v>
      </c>
      <c r="G102" s="3">
        <v>1.1028494179184101</v>
      </c>
      <c r="H102" s="2">
        <v>173.253811423153</v>
      </c>
      <c r="I102" s="2">
        <v>174.35733500418701</v>
      </c>
      <c r="J102" s="2">
        <v>174.25554297485201</v>
      </c>
      <c r="K102" s="4">
        <v>3.1475754468221701E-3</v>
      </c>
      <c r="L102" s="4">
        <v>-3.2016299771946799E-3</v>
      </c>
      <c r="M102" s="4">
        <v>-2.61764677601058E-3</v>
      </c>
      <c r="N102" s="2">
        <v>0</v>
      </c>
      <c r="O102" s="2">
        <v>0</v>
      </c>
      <c r="P102" s="2">
        <v>158.06</v>
      </c>
      <c r="Q102" s="2">
        <v>173.8</v>
      </c>
      <c r="R102" s="3">
        <v>1.09958243704922</v>
      </c>
      <c r="S102" s="3">
        <v>1.09602742756465</v>
      </c>
      <c r="T102" s="3">
        <v>1.10208493238988</v>
      </c>
      <c r="U102" s="3">
        <v>1.1028494179184101</v>
      </c>
      <c r="V102" s="2">
        <v>173.238095200869</v>
      </c>
      <c r="W102" s="2">
        <v>174.35733500418701</v>
      </c>
      <c r="X102" s="2">
        <v>174.25554297485201</v>
      </c>
      <c r="Y102" s="4">
        <v>3.2382916915272598E-3</v>
      </c>
      <c r="Z102" s="4">
        <v>-3.2016299771945602E-3</v>
      </c>
      <c r="AA102" s="4">
        <v>-2.61764677601058E-3</v>
      </c>
      <c r="AC102" s="4">
        <f t="shared" si="42"/>
        <v>-1.8330652078194533E-3</v>
      </c>
      <c r="AD102" s="4">
        <f t="shared" si="43"/>
        <v>-2.8727396946835286E-3</v>
      </c>
      <c r="AE102" s="4"/>
      <c r="AF102" s="4"/>
      <c r="AH102">
        <f t="shared" si="25"/>
        <v>0</v>
      </c>
      <c r="AI102">
        <f t="shared" si="26"/>
        <v>0</v>
      </c>
      <c r="AJ102">
        <f t="shared" si="27"/>
        <v>0</v>
      </c>
      <c r="AK102">
        <f t="shared" si="24"/>
        <v>0</v>
      </c>
      <c r="AL102" s="4">
        <f t="shared" si="28"/>
        <v>0</v>
      </c>
      <c r="AM102" s="4">
        <f t="shared" si="29"/>
        <v>0</v>
      </c>
      <c r="AN102" s="4">
        <f t="shared" si="30"/>
        <v>0</v>
      </c>
      <c r="AO102" s="13">
        <f t="shared" si="31"/>
        <v>2.2114827190093098E-2</v>
      </c>
      <c r="AQ102" s="4"/>
      <c r="AS102">
        <f t="shared" si="32"/>
        <v>0</v>
      </c>
      <c r="AT102">
        <f t="shared" si="33"/>
        <v>1</v>
      </c>
      <c r="AU102">
        <f t="shared" si="34"/>
        <v>0</v>
      </c>
      <c r="AV102">
        <f t="shared" si="35"/>
        <v>0</v>
      </c>
      <c r="AW102" s="4">
        <f t="shared" si="36"/>
        <v>0</v>
      </c>
      <c r="AX102" s="4">
        <f t="shared" si="37"/>
        <v>0</v>
      </c>
      <c r="AY102" s="4">
        <f t="shared" si="38"/>
        <v>0</v>
      </c>
      <c r="AZ102" s="13">
        <f t="shared" si="39"/>
        <v>-1.6404964897629458E-2</v>
      </c>
      <c r="BB102" s="13">
        <f t="shared" si="40"/>
        <v>0</v>
      </c>
      <c r="BC102" s="13">
        <f t="shared" si="41"/>
        <v>5.7098622924636414E-3</v>
      </c>
    </row>
    <row r="103" spans="1:55" x14ac:dyDescent="0.25">
      <c r="A103" s="1">
        <v>46171</v>
      </c>
      <c r="B103" s="2">
        <v>157.88</v>
      </c>
      <c r="C103" s="2">
        <v>173.13</v>
      </c>
      <c r="D103" s="3">
        <v>1.0965923486192</v>
      </c>
      <c r="E103" s="3">
        <v>1.09612685956696</v>
      </c>
      <c r="F103" s="3">
        <v>1.1007891825112199</v>
      </c>
      <c r="G103" s="3">
        <v>1.10264467433809</v>
      </c>
      <c r="H103" s="2">
        <v>173.056508588431</v>
      </c>
      <c r="I103" s="2">
        <v>173.997169125715</v>
      </c>
      <c r="J103" s="2">
        <v>174.11786610095899</v>
      </c>
      <c r="K103" s="4">
        <v>4.2457698869801801E-4</v>
      </c>
      <c r="L103" s="4">
        <v>-4.9962722987584004E-3</v>
      </c>
      <c r="M103" s="4">
        <v>-5.6897038823833096E-3</v>
      </c>
      <c r="N103" s="2">
        <v>0</v>
      </c>
      <c r="O103" s="2">
        <v>0</v>
      </c>
      <c r="P103" s="2">
        <v>157.88</v>
      </c>
      <c r="Q103" s="2">
        <v>173.13</v>
      </c>
      <c r="R103" s="3">
        <v>1.0965923486192</v>
      </c>
      <c r="S103" s="3">
        <v>1.09602742756465</v>
      </c>
      <c r="T103" s="3">
        <v>1.1007891825112199</v>
      </c>
      <c r="U103" s="3">
        <v>1.10264467433809</v>
      </c>
      <c r="V103" s="2">
        <v>173.04081026390801</v>
      </c>
      <c r="W103" s="2">
        <v>173.997169125715</v>
      </c>
      <c r="X103" s="2">
        <v>174.11786610095899</v>
      </c>
      <c r="Y103" s="4">
        <v>5.1529323340320605E-4</v>
      </c>
      <c r="Z103" s="4">
        <v>-4.9962722987584004E-3</v>
      </c>
      <c r="AA103" s="4">
        <v>-5.6897038823835403E-3</v>
      </c>
      <c r="AC103" s="4">
        <f t="shared" si="42"/>
        <v>-1.1394569821829646E-3</v>
      </c>
      <c r="AD103" s="4">
        <f t="shared" si="43"/>
        <v>-3.8624554403069687E-3</v>
      </c>
      <c r="AE103" s="4"/>
      <c r="AF103" s="4"/>
      <c r="AH103">
        <f t="shared" si="25"/>
        <v>1</v>
      </c>
      <c r="AI103">
        <f t="shared" si="26"/>
        <v>0</v>
      </c>
      <c r="AJ103">
        <f t="shared" si="27"/>
        <v>0</v>
      </c>
      <c r="AK103">
        <f t="shared" si="24"/>
        <v>0</v>
      </c>
      <c r="AL103" s="4">
        <f t="shared" si="28"/>
        <v>0</v>
      </c>
      <c r="AM103" s="4">
        <f t="shared" si="29"/>
        <v>0</v>
      </c>
      <c r="AN103" s="4">
        <f t="shared" si="30"/>
        <v>0</v>
      </c>
      <c r="AO103" s="13">
        <f t="shared" si="31"/>
        <v>2.2114827190093098E-2</v>
      </c>
      <c r="AQ103" s="4"/>
      <c r="AS103">
        <f t="shared" si="32"/>
        <v>0</v>
      </c>
      <c r="AT103">
        <f t="shared" si="33"/>
        <v>1</v>
      </c>
      <c r="AU103">
        <f t="shared" si="34"/>
        <v>0</v>
      </c>
      <c r="AV103">
        <f t="shared" si="35"/>
        <v>0</v>
      </c>
      <c r="AW103" s="4">
        <f t="shared" si="36"/>
        <v>0</v>
      </c>
      <c r="AX103" s="4">
        <f t="shared" si="37"/>
        <v>0</v>
      </c>
      <c r="AY103" s="4">
        <f t="shared" si="38"/>
        <v>0</v>
      </c>
      <c r="AZ103" s="13">
        <f t="shared" si="39"/>
        <v>-1.6404964897629458E-2</v>
      </c>
      <c r="BB103" s="13">
        <f t="shared" si="40"/>
        <v>0</v>
      </c>
      <c r="BC103" s="13">
        <f t="shared" si="41"/>
        <v>5.7098622924636414E-3</v>
      </c>
    </row>
    <row r="104" spans="1:55" x14ac:dyDescent="0.25">
      <c r="A104" s="1">
        <v>46174</v>
      </c>
      <c r="B104" s="2">
        <v>156.82</v>
      </c>
      <c r="C104" s="2">
        <v>172.4</v>
      </c>
      <c r="D104" s="3">
        <v>1.09934957275857</v>
      </c>
      <c r="E104" s="3">
        <v>1.09612685956696</v>
      </c>
      <c r="F104" s="3">
        <v>1.1000363774364099</v>
      </c>
      <c r="G104" s="3">
        <v>1.10265187334462</v>
      </c>
      <c r="H104" s="2">
        <v>171.89461411728999</v>
      </c>
      <c r="I104" s="2">
        <v>172.62575960140899</v>
      </c>
      <c r="J104" s="2">
        <v>172.916737829699</v>
      </c>
      <c r="K104" s="4">
        <v>2.93577781917656E-3</v>
      </c>
      <c r="L104" s="4">
        <v>-1.30865378799247E-3</v>
      </c>
      <c r="M104" s="4">
        <v>-2.9928361923724799E-3</v>
      </c>
      <c r="N104" s="2">
        <v>0</v>
      </c>
      <c r="O104" s="2">
        <v>0</v>
      </c>
      <c r="P104" s="2">
        <v>156.82</v>
      </c>
      <c r="Q104" s="2">
        <v>172.4</v>
      </c>
      <c r="R104" s="3">
        <v>1.09934957275857</v>
      </c>
      <c r="S104" s="3">
        <v>1.09602742756465</v>
      </c>
      <c r="T104" s="3">
        <v>1.1000363774364099</v>
      </c>
      <c r="U104" s="3">
        <v>1.10265187334462</v>
      </c>
      <c r="V104" s="2">
        <v>171.879021190689</v>
      </c>
      <c r="W104" s="2">
        <v>172.62575960140899</v>
      </c>
      <c r="X104" s="2">
        <v>172.916737829699</v>
      </c>
      <c r="Y104" s="4">
        <v>3.02649406388172E-3</v>
      </c>
      <c r="Z104" s="4">
        <v>-1.3086537879925799E-3</v>
      </c>
      <c r="AA104" s="4">
        <v>-2.9928361923724799E-3</v>
      </c>
      <c r="AC104" s="4">
        <f t="shared" si="42"/>
        <v>-6.7365999918705417E-3</v>
      </c>
      <c r="AD104" s="4">
        <f t="shared" si="43"/>
        <v>-4.2253991613919661E-3</v>
      </c>
      <c r="AE104" s="4"/>
      <c r="AF104" s="4"/>
      <c r="AH104">
        <f t="shared" si="25"/>
        <v>0</v>
      </c>
      <c r="AI104">
        <f t="shared" si="26"/>
        <v>0</v>
      </c>
      <c r="AJ104">
        <f t="shared" si="27"/>
        <v>1</v>
      </c>
      <c r="AK104">
        <f t="shared" si="24"/>
        <v>1</v>
      </c>
      <c r="AL104" s="4">
        <f t="shared" si="28"/>
        <v>6.7365999918705417E-3</v>
      </c>
      <c r="AM104" s="4">
        <f t="shared" si="29"/>
        <v>-4.2253991613919661E-3</v>
      </c>
      <c r="AN104" s="4">
        <f t="shared" si="30"/>
        <v>2.5112008304785756E-3</v>
      </c>
      <c r="AO104" s="13">
        <f t="shared" si="31"/>
        <v>2.4626028020571674E-2</v>
      </c>
      <c r="AQ104" s="4"/>
      <c r="AS104">
        <f t="shared" si="32"/>
        <v>0</v>
      </c>
      <c r="AT104">
        <f t="shared" si="33"/>
        <v>1</v>
      </c>
      <c r="AU104">
        <f t="shared" si="34"/>
        <v>0</v>
      </c>
      <c r="AV104">
        <f t="shared" si="35"/>
        <v>0</v>
      </c>
      <c r="AW104" s="4">
        <f t="shared" si="36"/>
        <v>0</v>
      </c>
      <c r="AX104" s="4">
        <f t="shared" si="37"/>
        <v>0</v>
      </c>
      <c r="AY104" s="4">
        <f t="shared" si="38"/>
        <v>0</v>
      </c>
      <c r="AZ104" s="13">
        <f t="shared" si="39"/>
        <v>-1.6404964897629458E-2</v>
      </c>
      <c r="BB104" s="13">
        <f t="shared" si="40"/>
        <v>2.5112008304785756E-3</v>
      </c>
      <c r="BC104" s="13">
        <f t="shared" si="41"/>
        <v>8.2210631229422161E-3</v>
      </c>
    </row>
    <row r="105" spans="1:55" x14ac:dyDescent="0.25">
      <c r="A105" s="1">
        <v>46175</v>
      </c>
      <c r="B105" s="2">
        <v>157.47</v>
      </c>
      <c r="C105" s="2">
        <v>174.19</v>
      </c>
      <c r="D105" s="3">
        <v>1.1061789547215299</v>
      </c>
      <c r="E105" s="3">
        <v>1.09612685956696</v>
      </c>
      <c r="F105" s="3">
        <v>1.1005782027693201</v>
      </c>
      <c r="G105" s="3">
        <v>1.1030962337363299</v>
      </c>
      <c r="H105" s="2">
        <v>172.60709657600901</v>
      </c>
      <c r="I105" s="2">
        <v>173.22272835491199</v>
      </c>
      <c r="J105" s="2">
        <v>173.63459049557801</v>
      </c>
      <c r="K105" s="4">
        <v>9.1287639494118597E-3</v>
      </c>
      <c r="L105" s="4">
        <v>5.5684439027992496E-3</v>
      </c>
      <c r="M105" s="4">
        <v>3.1936211047755899E-3</v>
      </c>
      <c r="N105" s="2">
        <v>0</v>
      </c>
      <c r="O105" s="2">
        <v>0</v>
      </c>
      <c r="P105" s="2">
        <v>157.47</v>
      </c>
      <c r="Q105" s="2">
        <v>174.19</v>
      </c>
      <c r="R105" s="3">
        <v>1.1061789547215299</v>
      </c>
      <c r="S105" s="3">
        <v>1.09602742756465</v>
      </c>
      <c r="T105" s="3">
        <v>1.1005782027693201</v>
      </c>
      <c r="U105" s="3">
        <v>1.1030962337363299</v>
      </c>
      <c r="V105" s="2">
        <v>172.591439018606</v>
      </c>
      <c r="W105" s="2">
        <v>173.22272835491199</v>
      </c>
      <c r="X105" s="2">
        <v>173.63459049557801</v>
      </c>
      <c r="Y105" s="4">
        <v>9.2194801941170804E-3</v>
      </c>
      <c r="Z105" s="4">
        <v>5.5684439027990197E-3</v>
      </c>
      <c r="AA105" s="4">
        <v>3.1936211047755899E-3</v>
      </c>
      <c r="AC105" s="4">
        <f t="shared" si="42"/>
        <v>4.13631312954214E-3</v>
      </c>
      <c r="AD105" s="4">
        <f t="shared" si="43"/>
        <v>1.0329299259777663E-2</v>
      </c>
      <c r="AE105" s="4"/>
      <c r="AF105" s="4"/>
      <c r="AH105">
        <f t="shared" si="25"/>
        <v>0</v>
      </c>
      <c r="AI105">
        <f t="shared" si="26"/>
        <v>1</v>
      </c>
      <c r="AJ105">
        <f t="shared" si="27"/>
        <v>1</v>
      </c>
      <c r="AK105">
        <f t="shared" si="24"/>
        <v>1</v>
      </c>
      <c r="AL105" s="4">
        <f t="shared" si="28"/>
        <v>-4.13631312954214E-3</v>
      </c>
      <c r="AM105" s="4">
        <f t="shared" si="29"/>
        <v>1.0329299259777663E-2</v>
      </c>
      <c r="AN105" s="4">
        <f t="shared" si="30"/>
        <v>6.192986130235523E-3</v>
      </c>
      <c r="AO105" s="13">
        <f t="shared" si="31"/>
        <v>3.0819014150807199E-2</v>
      </c>
      <c r="AQ105" s="4"/>
      <c r="AS105">
        <f t="shared" si="32"/>
        <v>0</v>
      </c>
      <c r="AT105">
        <f t="shared" si="33"/>
        <v>0</v>
      </c>
      <c r="AU105">
        <f t="shared" si="34"/>
        <v>0</v>
      </c>
      <c r="AV105">
        <f t="shared" si="35"/>
        <v>0</v>
      </c>
      <c r="AW105" s="4">
        <f t="shared" si="36"/>
        <v>0</v>
      </c>
      <c r="AX105" s="4">
        <f t="shared" si="37"/>
        <v>0</v>
      </c>
      <c r="AY105" s="4">
        <f t="shared" si="38"/>
        <v>0</v>
      </c>
      <c r="AZ105" s="13">
        <f t="shared" si="39"/>
        <v>-1.6404964897629458E-2</v>
      </c>
      <c r="BB105" s="13">
        <f t="shared" si="40"/>
        <v>6.192986130235523E-3</v>
      </c>
      <c r="BC105" s="13">
        <f t="shared" si="41"/>
        <v>1.4414049253177739E-2</v>
      </c>
    </row>
    <row r="106" spans="1:55" x14ac:dyDescent="0.25">
      <c r="A106" s="1">
        <v>46176</v>
      </c>
      <c r="B106" s="2">
        <v>156.5</v>
      </c>
      <c r="C106" s="2">
        <v>174.05</v>
      </c>
      <c r="D106" s="3">
        <v>1.1121405750798701</v>
      </c>
      <c r="E106" s="3">
        <v>1.09612685956696</v>
      </c>
      <c r="F106" s="3">
        <v>1.1016198915126101</v>
      </c>
      <c r="G106" s="3">
        <v>1.1035920235183201</v>
      </c>
      <c r="H106" s="2">
        <v>171.543853522229</v>
      </c>
      <c r="I106" s="2">
        <v>172.240488733398</v>
      </c>
      <c r="J106" s="2">
        <v>172.63456057973499</v>
      </c>
      <c r="K106" s="4">
        <v>1.45036746695998E-2</v>
      </c>
      <c r="L106" s="4">
        <v>1.04509236914381E-2</v>
      </c>
      <c r="M106" s="4">
        <v>8.1656205439431008E-3</v>
      </c>
      <c r="N106" s="2">
        <v>0</v>
      </c>
      <c r="O106" s="2">
        <v>0</v>
      </c>
      <c r="P106" s="2">
        <v>156.5</v>
      </c>
      <c r="Q106" s="2">
        <v>174.05</v>
      </c>
      <c r="R106" s="3">
        <v>1.1121405750798701</v>
      </c>
      <c r="S106" s="3">
        <v>1.09602742756465</v>
      </c>
      <c r="T106" s="3">
        <v>1.1016198915126101</v>
      </c>
      <c r="U106" s="3">
        <v>1.1035920235183201</v>
      </c>
      <c r="V106" s="2">
        <v>171.528292413868</v>
      </c>
      <c r="W106" s="2">
        <v>172.240488733398</v>
      </c>
      <c r="X106" s="2">
        <v>172.63456057973499</v>
      </c>
      <c r="Y106" s="4">
        <v>1.4594390914304801E-2</v>
      </c>
      <c r="Z106" s="4">
        <v>1.04509236914381E-2</v>
      </c>
      <c r="AA106" s="4">
        <v>8.1656205439431008E-3</v>
      </c>
      <c r="AC106" s="4">
        <f t="shared" si="42"/>
        <v>-6.1789539521102284E-3</v>
      </c>
      <c r="AD106" s="4">
        <f t="shared" si="43"/>
        <v>-8.0404323192231788E-4</v>
      </c>
      <c r="AE106" s="4"/>
      <c r="AF106" s="4"/>
      <c r="AH106">
        <f t="shared" si="25"/>
        <v>0</v>
      </c>
      <c r="AI106">
        <f t="shared" si="26"/>
        <v>1</v>
      </c>
      <c r="AJ106">
        <f t="shared" si="27"/>
        <v>0</v>
      </c>
      <c r="AK106">
        <f t="shared" si="24"/>
        <v>0</v>
      </c>
      <c r="AL106" s="4">
        <f t="shared" si="28"/>
        <v>0</v>
      </c>
      <c r="AM106" s="4">
        <f t="shared" si="29"/>
        <v>0</v>
      </c>
      <c r="AN106" s="4">
        <f t="shared" si="30"/>
        <v>0</v>
      </c>
      <c r="AO106" s="13">
        <f t="shared" si="31"/>
        <v>3.0819014150807199E-2</v>
      </c>
      <c r="AQ106" s="4"/>
      <c r="AS106">
        <f t="shared" si="32"/>
        <v>1</v>
      </c>
      <c r="AT106">
        <f t="shared" si="33"/>
        <v>0</v>
      </c>
      <c r="AU106">
        <f t="shared" si="34"/>
        <v>0</v>
      </c>
      <c r="AV106">
        <f t="shared" si="35"/>
        <v>0</v>
      </c>
      <c r="AW106" s="4">
        <f t="shared" si="36"/>
        <v>0</v>
      </c>
      <c r="AX106" s="4">
        <f t="shared" si="37"/>
        <v>0</v>
      </c>
      <c r="AY106" s="4">
        <f t="shared" si="38"/>
        <v>0</v>
      </c>
      <c r="AZ106" s="13">
        <f t="shared" si="39"/>
        <v>-1.6404964897629458E-2</v>
      </c>
      <c r="BB106" s="13">
        <f t="shared" si="40"/>
        <v>0</v>
      </c>
      <c r="BC106" s="13">
        <f t="shared" si="41"/>
        <v>1.4414049253177739E-2</v>
      </c>
    </row>
    <row r="107" spans="1:55" x14ac:dyDescent="0.25">
      <c r="A107" s="1">
        <v>46177</v>
      </c>
      <c r="B107" s="2">
        <v>158.63</v>
      </c>
      <c r="C107" s="2">
        <v>176.16</v>
      </c>
      <c r="D107" s="3">
        <v>1.1105087310092601</v>
      </c>
      <c r="E107" s="3">
        <v>1.09612685956696</v>
      </c>
      <c r="F107" s="3">
        <v>1.10274931212835</v>
      </c>
      <c r="G107" s="3">
        <v>1.1036410156801</v>
      </c>
      <c r="H107" s="2">
        <v>173.87860373310701</v>
      </c>
      <c r="I107" s="2">
        <v>174.749963390646</v>
      </c>
      <c r="J107" s="2">
        <v>175.062802690712</v>
      </c>
      <c r="K107" s="4">
        <v>1.3035296946365601E-2</v>
      </c>
      <c r="L107" s="4">
        <v>8.0365013560558304E-3</v>
      </c>
      <c r="M107" s="4">
        <v>6.2478909118403401E-3</v>
      </c>
      <c r="N107" s="2">
        <v>0</v>
      </c>
      <c r="O107" s="2">
        <v>0</v>
      </c>
      <c r="P107" s="2">
        <v>158.63</v>
      </c>
      <c r="Q107" s="2">
        <v>176.16</v>
      </c>
      <c r="R107" s="3">
        <v>1.1105087310092601</v>
      </c>
      <c r="S107" s="3">
        <v>1.09602742756465</v>
      </c>
      <c r="T107" s="3">
        <v>1.10274931212835</v>
      </c>
      <c r="U107" s="3">
        <v>1.1036410156801</v>
      </c>
      <c r="V107" s="2">
        <v>173.86283083458099</v>
      </c>
      <c r="W107" s="2">
        <v>174.749963390646</v>
      </c>
      <c r="X107" s="2">
        <v>175.062802690712</v>
      </c>
      <c r="Y107" s="4">
        <v>1.31260131910708E-2</v>
      </c>
      <c r="Z107" s="4">
        <v>8.0365013560558304E-3</v>
      </c>
      <c r="AA107" s="4">
        <v>6.2478909118403401E-3</v>
      </c>
      <c r="AC107" s="4">
        <f t="shared" si="42"/>
        <v>1.3518436440155893E-2</v>
      </c>
      <c r="AD107" s="4">
        <f t="shared" si="43"/>
        <v>1.2050058716921918E-2</v>
      </c>
      <c r="AE107" s="4"/>
      <c r="AF107" s="4"/>
      <c r="AH107">
        <f t="shared" si="25"/>
        <v>0</v>
      </c>
      <c r="AI107">
        <f t="shared" si="26"/>
        <v>1</v>
      </c>
      <c r="AJ107">
        <f t="shared" si="27"/>
        <v>0</v>
      </c>
      <c r="AK107">
        <f t="shared" si="24"/>
        <v>0</v>
      </c>
      <c r="AL107" s="4">
        <f t="shared" si="28"/>
        <v>0</v>
      </c>
      <c r="AM107" s="4">
        <f t="shared" si="29"/>
        <v>0</v>
      </c>
      <c r="AN107" s="4">
        <f t="shared" si="30"/>
        <v>0</v>
      </c>
      <c r="AO107" s="13">
        <f t="shared" si="31"/>
        <v>3.0819014150807199E-2</v>
      </c>
      <c r="AQ107" s="4"/>
      <c r="AS107">
        <f t="shared" si="32"/>
        <v>1</v>
      </c>
      <c r="AT107">
        <f t="shared" si="33"/>
        <v>0</v>
      </c>
      <c r="AU107">
        <f t="shared" si="34"/>
        <v>0</v>
      </c>
      <c r="AV107">
        <f t="shared" si="35"/>
        <v>1</v>
      </c>
      <c r="AW107" s="4">
        <f t="shared" si="36"/>
        <v>1.3518436440155893E-2</v>
      </c>
      <c r="AX107" s="4">
        <f t="shared" si="37"/>
        <v>-1.2050058716921918E-2</v>
      </c>
      <c r="AY107" s="4">
        <f t="shared" si="38"/>
        <v>1.4683777232339743E-3</v>
      </c>
      <c r="AZ107" s="13">
        <f t="shared" si="39"/>
        <v>-1.4936587174395484E-2</v>
      </c>
      <c r="BB107" s="13">
        <f t="shared" si="40"/>
        <v>1.4683777232339743E-3</v>
      </c>
      <c r="BC107" s="13">
        <f t="shared" si="41"/>
        <v>1.5882426976411713E-2</v>
      </c>
    </row>
    <row r="108" spans="1:55" x14ac:dyDescent="0.25">
      <c r="A108" s="1">
        <v>46178</v>
      </c>
      <c r="B108" s="2">
        <v>157.19</v>
      </c>
      <c r="C108" s="2">
        <v>174.18</v>
      </c>
      <c r="D108" s="3">
        <v>1.10808575609135</v>
      </c>
      <c r="E108" s="3">
        <v>1.09612685956696</v>
      </c>
      <c r="F108" s="3">
        <v>1.1035385328987699</v>
      </c>
      <c r="G108" s="3">
        <v>1.1038772629012801</v>
      </c>
      <c r="H108" s="2">
        <v>172.30018105533</v>
      </c>
      <c r="I108" s="2">
        <v>173.341164373455</v>
      </c>
      <c r="J108" s="2">
        <v>173.48133125475599</v>
      </c>
      <c r="K108" s="4">
        <v>1.0851052916806599E-2</v>
      </c>
      <c r="L108" s="4">
        <v>4.8275463001436498E-3</v>
      </c>
      <c r="M108" s="4">
        <v>4.0192545042059902E-3</v>
      </c>
      <c r="N108" s="2">
        <v>0</v>
      </c>
      <c r="O108" s="2">
        <v>0</v>
      </c>
      <c r="P108" s="2">
        <v>157.19</v>
      </c>
      <c r="Q108" s="2">
        <v>174.18</v>
      </c>
      <c r="R108" s="3">
        <v>1.10808575609135</v>
      </c>
      <c r="S108" s="3">
        <v>1.09602742756465</v>
      </c>
      <c r="T108" s="3">
        <v>1.1035385328987699</v>
      </c>
      <c r="U108" s="3">
        <v>1.1038772629012801</v>
      </c>
      <c r="V108" s="2">
        <v>172.28455133888801</v>
      </c>
      <c r="W108" s="2">
        <v>173.341164373455</v>
      </c>
      <c r="X108" s="2">
        <v>173.48133125475599</v>
      </c>
      <c r="Y108" s="4">
        <v>1.09417691615119E-2</v>
      </c>
      <c r="Z108" s="4">
        <v>4.8275463001436498E-3</v>
      </c>
      <c r="AA108" s="4">
        <v>4.0192545042059902E-3</v>
      </c>
      <c r="AC108" s="4">
        <f t="shared" si="42"/>
        <v>-9.1191816802172875E-3</v>
      </c>
      <c r="AD108" s="4">
        <f t="shared" si="43"/>
        <v>-1.1303425709776209E-2</v>
      </c>
      <c r="AE108" s="4"/>
      <c r="AF108" s="4"/>
      <c r="AH108">
        <f t="shared" si="25"/>
        <v>0</v>
      </c>
      <c r="AI108">
        <f t="shared" si="26"/>
        <v>1</v>
      </c>
      <c r="AJ108">
        <f t="shared" si="27"/>
        <v>0</v>
      </c>
      <c r="AK108">
        <f t="shared" si="24"/>
        <v>0</v>
      </c>
      <c r="AL108" s="4">
        <f t="shared" si="28"/>
        <v>0</v>
      </c>
      <c r="AM108" s="4">
        <f t="shared" si="29"/>
        <v>0</v>
      </c>
      <c r="AN108" s="4">
        <f t="shared" si="30"/>
        <v>0</v>
      </c>
      <c r="AO108" s="13">
        <f t="shared" si="31"/>
        <v>3.0819014150807199E-2</v>
      </c>
      <c r="AQ108" s="4"/>
      <c r="AS108">
        <f t="shared" si="32"/>
        <v>0</v>
      </c>
      <c r="AT108">
        <f t="shared" si="33"/>
        <v>0</v>
      </c>
      <c r="AU108">
        <f t="shared" si="34"/>
        <v>1</v>
      </c>
      <c r="AV108">
        <f t="shared" si="35"/>
        <v>1</v>
      </c>
      <c r="AW108" s="4">
        <f t="shared" si="36"/>
        <v>-9.1191816802172875E-3</v>
      </c>
      <c r="AX108" s="4">
        <f t="shared" si="37"/>
        <v>1.1303425709776209E-2</v>
      </c>
      <c r="AY108" s="4">
        <f t="shared" si="38"/>
        <v>2.1842440295589214E-3</v>
      </c>
      <c r="AZ108" s="13">
        <f t="shared" si="39"/>
        <v>-1.2752343144836562E-2</v>
      </c>
      <c r="BB108" s="13">
        <f t="shared" si="40"/>
        <v>2.1842440295589214E-3</v>
      </c>
      <c r="BC108" s="13">
        <f t="shared" si="41"/>
        <v>1.8066671005970633E-2</v>
      </c>
    </row>
    <row r="109" spans="1:55" x14ac:dyDescent="0.25">
      <c r="A109" s="1">
        <v>46181</v>
      </c>
      <c r="B109" s="2">
        <v>156.63</v>
      </c>
      <c r="C109" s="2">
        <v>173.63</v>
      </c>
      <c r="D109" s="3">
        <v>1.1085360403498601</v>
      </c>
      <c r="E109" s="3">
        <v>1.09612685956696</v>
      </c>
      <c r="F109" s="3">
        <v>1.10438188971972</v>
      </c>
      <c r="G109" s="3">
        <v>1.1042395262273501</v>
      </c>
      <c r="H109" s="2">
        <v>171.686350013973</v>
      </c>
      <c r="I109" s="2">
        <v>172.847240407935</v>
      </c>
      <c r="J109" s="2">
        <v>172.900295688228</v>
      </c>
      <c r="K109" s="4">
        <v>1.1257332657835401E-2</v>
      </c>
      <c r="L109" s="4">
        <v>4.5183973577688002E-3</v>
      </c>
      <c r="M109" s="4">
        <v>4.2114954992133902E-3</v>
      </c>
      <c r="N109" s="2">
        <v>0</v>
      </c>
      <c r="O109" s="2">
        <v>0</v>
      </c>
      <c r="P109" s="2">
        <v>156.63</v>
      </c>
      <c r="Q109" s="2">
        <v>173.63</v>
      </c>
      <c r="R109" s="3">
        <v>1.1085360403498601</v>
      </c>
      <c r="S109" s="3">
        <v>1.09602742756465</v>
      </c>
      <c r="T109" s="3">
        <v>1.10438188971972</v>
      </c>
      <c r="U109" s="3">
        <v>1.1042395262273501</v>
      </c>
      <c r="V109" s="2">
        <v>171.670775979452</v>
      </c>
      <c r="W109" s="2">
        <v>172.847240407935</v>
      </c>
      <c r="X109" s="2">
        <v>172.900295688228</v>
      </c>
      <c r="Y109" s="4">
        <v>1.13480489025407E-2</v>
      </c>
      <c r="Z109" s="4">
        <v>4.5183973577688002E-3</v>
      </c>
      <c r="AA109" s="4">
        <v>4.2114954992133902E-3</v>
      </c>
      <c r="AC109" s="4">
        <f t="shared" si="42"/>
        <v>-3.5689286495759164E-3</v>
      </c>
      <c r="AD109" s="4">
        <f t="shared" si="43"/>
        <v>-3.1626489085471651E-3</v>
      </c>
      <c r="AE109" s="4"/>
      <c r="AF109" s="4"/>
      <c r="AH109">
        <f t="shared" si="25"/>
        <v>0</v>
      </c>
      <c r="AI109">
        <f t="shared" si="26"/>
        <v>1</v>
      </c>
      <c r="AJ109">
        <f t="shared" si="27"/>
        <v>0</v>
      </c>
      <c r="AK109">
        <f t="shared" si="24"/>
        <v>0</v>
      </c>
      <c r="AL109" s="4">
        <f t="shared" si="28"/>
        <v>0</v>
      </c>
      <c r="AM109" s="4">
        <f t="shared" si="29"/>
        <v>0</v>
      </c>
      <c r="AN109" s="4">
        <f t="shared" si="30"/>
        <v>0</v>
      </c>
      <c r="AO109" s="13">
        <f t="shared" si="31"/>
        <v>3.0819014150807199E-2</v>
      </c>
      <c r="AQ109" s="4"/>
      <c r="AS109">
        <f t="shared" si="32"/>
        <v>0</v>
      </c>
      <c r="AT109">
        <f t="shared" si="33"/>
        <v>0</v>
      </c>
      <c r="AU109">
        <f t="shared" si="34"/>
        <v>1</v>
      </c>
      <c r="AV109">
        <f t="shared" si="35"/>
        <v>1</v>
      </c>
      <c r="AW109" s="4">
        <f t="shared" si="36"/>
        <v>-3.5689286495759164E-3</v>
      </c>
      <c r="AX109" s="4">
        <f t="shared" si="37"/>
        <v>3.1626489085471651E-3</v>
      </c>
      <c r="AY109" s="4">
        <f t="shared" si="38"/>
        <v>-4.0627974102875122E-4</v>
      </c>
      <c r="AZ109" s="13">
        <f t="shared" si="39"/>
        <v>-1.3158622885865313E-2</v>
      </c>
      <c r="BB109" s="13">
        <f t="shared" si="40"/>
        <v>-4.0627974102875122E-4</v>
      </c>
      <c r="BC109" s="13">
        <f t="shared" si="41"/>
        <v>1.7660391264941882E-2</v>
      </c>
    </row>
    <row r="110" spans="1:55" x14ac:dyDescent="0.25">
      <c r="A110" s="1">
        <v>46182</v>
      </c>
      <c r="B110" s="2">
        <v>158.65</v>
      </c>
      <c r="C110" s="2">
        <v>175.6</v>
      </c>
      <c r="D110" s="3">
        <v>1.1068389536715999</v>
      </c>
      <c r="E110" s="3">
        <v>1.09612685956696</v>
      </c>
      <c r="F110" s="3">
        <v>1.1048539608693699</v>
      </c>
      <c r="G110" s="3">
        <v>1.1042765765965601</v>
      </c>
      <c r="H110" s="2">
        <v>173.900526270298</v>
      </c>
      <c r="I110" s="2">
        <v>175.21018680403401</v>
      </c>
      <c r="J110" s="2">
        <v>175.18760083596999</v>
      </c>
      <c r="K110" s="4">
        <v>9.7252335641713102E-3</v>
      </c>
      <c r="L110" s="4">
        <v>2.2223605303676001E-3</v>
      </c>
      <c r="M110" s="4">
        <v>2.35127668733087E-3</v>
      </c>
      <c r="N110" s="2">
        <v>0</v>
      </c>
      <c r="O110" s="2">
        <v>0</v>
      </c>
      <c r="P110" s="2">
        <v>158.65</v>
      </c>
      <c r="Q110" s="2">
        <v>175.6</v>
      </c>
      <c r="R110" s="3">
        <v>1.1068389536715999</v>
      </c>
      <c r="S110" s="3">
        <v>1.09602742756465</v>
      </c>
      <c r="T110" s="3">
        <v>1.1048539608693699</v>
      </c>
      <c r="U110" s="3">
        <v>1.1042765765965601</v>
      </c>
      <c r="V110" s="2">
        <v>173.884751383132</v>
      </c>
      <c r="W110" s="2">
        <v>175.21018680403401</v>
      </c>
      <c r="X110" s="2">
        <v>175.18760083596999</v>
      </c>
      <c r="Y110" s="4">
        <v>9.8159498088764893E-3</v>
      </c>
      <c r="Z110" s="4">
        <v>2.2223605303676001E-3</v>
      </c>
      <c r="AA110" s="4">
        <v>2.35127668733087E-3</v>
      </c>
      <c r="AC110" s="4">
        <f t="shared" si="42"/>
        <v>1.281418193863405E-2</v>
      </c>
      <c r="AD110" s="4">
        <f t="shared" si="43"/>
        <v>1.1282082844969827E-2</v>
      </c>
      <c r="AE110" s="4"/>
      <c r="AF110" s="4"/>
      <c r="AH110">
        <f t="shared" si="25"/>
        <v>0</v>
      </c>
      <c r="AI110">
        <f t="shared" si="26"/>
        <v>1</v>
      </c>
      <c r="AJ110">
        <f t="shared" si="27"/>
        <v>0</v>
      </c>
      <c r="AK110">
        <f t="shared" si="24"/>
        <v>0</v>
      </c>
      <c r="AL110" s="4">
        <f t="shared" si="28"/>
        <v>0</v>
      </c>
      <c r="AM110" s="4">
        <f t="shared" si="29"/>
        <v>0</v>
      </c>
      <c r="AN110" s="4">
        <f t="shared" si="30"/>
        <v>0</v>
      </c>
      <c r="AO110" s="13">
        <f t="shared" si="31"/>
        <v>3.0819014150807199E-2</v>
      </c>
      <c r="AQ110" s="4"/>
      <c r="AS110">
        <f t="shared" si="32"/>
        <v>0</v>
      </c>
      <c r="AT110">
        <f t="shared" si="33"/>
        <v>0</v>
      </c>
      <c r="AU110">
        <f t="shared" si="34"/>
        <v>1</v>
      </c>
      <c r="AV110">
        <f t="shared" si="35"/>
        <v>1</v>
      </c>
      <c r="AW110" s="4">
        <f t="shared" si="36"/>
        <v>1.281418193863405E-2</v>
      </c>
      <c r="AX110" s="4">
        <f t="shared" si="37"/>
        <v>-1.1282082844969827E-2</v>
      </c>
      <c r="AY110" s="4">
        <f t="shared" si="38"/>
        <v>1.5320990936642225E-3</v>
      </c>
      <c r="AZ110" s="13">
        <f t="shared" si="39"/>
        <v>-1.1626523792201091E-2</v>
      </c>
      <c r="BB110" s="13">
        <f t="shared" si="40"/>
        <v>1.5320990936642225E-3</v>
      </c>
      <c r="BC110" s="13">
        <f t="shared" si="41"/>
        <v>1.9192490358606103E-2</v>
      </c>
    </row>
    <row r="111" spans="1:55" x14ac:dyDescent="0.25">
      <c r="A111" s="1">
        <v>46183</v>
      </c>
      <c r="B111" s="2">
        <v>153.78</v>
      </c>
      <c r="C111" s="2">
        <v>169.66</v>
      </c>
      <c r="D111" s="3">
        <v>1.1032644036935799</v>
      </c>
      <c r="E111" s="3">
        <v>1.09612685956696</v>
      </c>
      <c r="F111" s="3">
        <v>1.1051077773044</v>
      </c>
      <c r="G111" s="3">
        <v>1.1041081560322701</v>
      </c>
      <c r="H111" s="2">
        <v>168.562388464207</v>
      </c>
      <c r="I111" s="2">
        <v>169.904442102492</v>
      </c>
      <c r="J111" s="2">
        <v>169.81565194901901</v>
      </c>
      <c r="K111" s="4">
        <v>6.4904951679134798E-3</v>
      </c>
      <c r="L111" s="4">
        <v>-1.4397393508166099E-3</v>
      </c>
      <c r="M111" s="4">
        <v>-9.1701398337966995E-4</v>
      </c>
      <c r="N111" s="2">
        <v>0</v>
      </c>
      <c r="O111" s="2">
        <v>0</v>
      </c>
      <c r="P111" s="2">
        <v>153.78</v>
      </c>
      <c r="Q111" s="2">
        <v>169.66</v>
      </c>
      <c r="R111" s="3">
        <v>1.1032644036935799</v>
      </c>
      <c r="S111" s="3">
        <v>1.09602742756465</v>
      </c>
      <c r="T111" s="3">
        <v>1.1051077773044</v>
      </c>
      <c r="U111" s="3">
        <v>1.1041081560322701</v>
      </c>
      <c r="V111" s="2">
        <v>168.54709781089301</v>
      </c>
      <c r="W111" s="2">
        <v>169.904442102492</v>
      </c>
      <c r="X111" s="2">
        <v>169.81565194901901</v>
      </c>
      <c r="Y111" s="4">
        <v>6.5812114126187603E-3</v>
      </c>
      <c r="Z111" s="4">
        <v>-1.4397393508165E-3</v>
      </c>
      <c r="AA111" s="4">
        <v>-9.1701398337966995E-4</v>
      </c>
      <c r="AC111" s="4">
        <f t="shared" si="42"/>
        <v>-3.1177508425169826E-2</v>
      </c>
      <c r="AD111" s="4">
        <f t="shared" si="43"/>
        <v>-3.4412246821427628E-2</v>
      </c>
      <c r="AE111" s="4"/>
      <c r="AF111" s="4"/>
      <c r="AH111">
        <f t="shared" si="25"/>
        <v>0</v>
      </c>
      <c r="AI111">
        <f t="shared" si="26"/>
        <v>0</v>
      </c>
      <c r="AJ111">
        <f t="shared" si="27"/>
        <v>0</v>
      </c>
      <c r="AK111">
        <f t="shared" si="24"/>
        <v>0</v>
      </c>
      <c r="AL111" s="4">
        <f t="shared" si="28"/>
        <v>0</v>
      </c>
      <c r="AM111" s="4">
        <f t="shared" si="29"/>
        <v>0</v>
      </c>
      <c r="AN111" s="4">
        <f t="shared" si="30"/>
        <v>0</v>
      </c>
      <c r="AO111" s="13">
        <f t="shared" si="31"/>
        <v>3.0819014150807199E-2</v>
      </c>
      <c r="AQ111" s="4"/>
      <c r="AS111">
        <f t="shared" si="32"/>
        <v>0</v>
      </c>
      <c r="AT111">
        <f t="shared" si="33"/>
        <v>1</v>
      </c>
      <c r="AU111">
        <f t="shared" si="34"/>
        <v>1</v>
      </c>
      <c r="AV111">
        <f t="shared" si="35"/>
        <v>1</v>
      </c>
      <c r="AW111" s="4">
        <f t="shared" si="36"/>
        <v>-3.1177508425169826E-2</v>
      </c>
      <c r="AX111" s="4">
        <f t="shared" si="37"/>
        <v>3.4412246821427628E-2</v>
      </c>
      <c r="AY111" s="4">
        <f t="shared" si="38"/>
        <v>3.2347383962578018E-3</v>
      </c>
      <c r="AZ111" s="13">
        <f t="shared" si="39"/>
        <v>-8.3917853959432891E-3</v>
      </c>
      <c r="BB111" s="13">
        <f t="shared" si="40"/>
        <v>3.2347383962578018E-3</v>
      </c>
      <c r="BC111" s="13">
        <f t="shared" si="41"/>
        <v>2.2427228754863904E-2</v>
      </c>
    </row>
    <row r="112" spans="1:55" x14ac:dyDescent="0.25">
      <c r="A112" s="1">
        <v>46184</v>
      </c>
      <c r="B112" s="2">
        <v>158.07</v>
      </c>
      <c r="C112" s="2">
        <v>175.15</v>
      </c>
      <c r="D112" s="3">
        <v>1.1080533940659201</v>
      </c>
      <c r="E112" s="3">
        <v>1.09612685956696</v>
      </c>
      <c r="F112" s="3">
        <v>1.10595487300607</v>
      </c>
      <c r="G112" s="3">
        <v>1.10401990269798</v>
      </c>
      <c r="H112" s="2">
        <v>173.26477269174899</v>
      </c>
      <c r="I112" s="2">
        <v>174.684386358507</v>
      </c>
      <c r="J112" s="2">
        <v>174.52637622402099</v>
      </c>
      <c r="K112" s="4">
        <v>1.08218471465513E-2</v>
      </c>
      <c r="L112" s="4">
        <v>2.6619105187144199E-3</v>
      </c>
      <c r="M112" s="4">
        <v>3.5668662772440798E-3</v>
      </c>
      <c r="N112" s="2">
        <v>0</v>
      </c>
      <c r="O112" s="2">
        <v>0</v>
      </c>
      <c r="P112" s="2">
        <v>158.07</v>
      </c>
      <c r="Q112" s="2">
        <v>175.15</v>
      </c>
      <c r="R112" s="3">
        <v>1.1080533940659201</v>
      </c>
      <c r="S112" s="3">
        <v>1.09602742756465</v>
      </c>
      <c r="T112" s="3">
        <v>1.10595487300607</v>
      </c>
      <c r="U112" s="3">
        <v>1.10401990269798</v>
      </c>
      <c r="V112" s="2">
        <v>173.24905547514501</v>
      </c>
      <c r="W112" s="2">
        <v>174.684386358507</v>
      </c>
      <c r="X112" s="2">
        <v>174.52637622402099</v>
      </c>
      <c r="Y112" s="4">
        <v>1.09125633912566E-2</v>
      </c>
      <c r="Z112" s="4">
        <v>2.6619105187144199E-3</v>
      </c>
      <c r="AA112" s="4">
        <v>3.56686627724385E-3</v>
      </c>
      <c r="AC112" s="4">
        <f t="shared" si="42"/>
        <v>2.7514963285269367E-2</v>
      </c>
      <c r="AD112" s="4">
        <f t="shared" si="43"/>
        <v>3.1846315263907153E-2</v>
      </c>
      <c r="AE112" s="4"/>
      <c r="AF112" s="4"/>
      <c r="AH112">
        <f t="shared" si="25"/>
        <v>0</v>
      </c>
      <c r="AI112">
        <f t="shared" si="26"/>
        <v>1</v>
      </c>
      <c r="AJ112">
        <f t="shared" si="27"/>
        <v>0</v>
      </c>
      <c r="AK112">
        <f t="shared" si="24"/>
        <v>0</v>
      </c>
      <c r="AL112" s="4">
        <f t="shared" si="28"/>
        <v>0</v>
      </c>
      <c r="AM112" s="4">
        <f t="shared" si="29"/>
        <v>0</v>
      </c>
      <c r="AN112" s="4">
        <f t="shared" si="30"/>
        <v>0</v>
      </c>
      <c r="AO112" s="13">
        <f t="shared" si="31"/>
        <v>3.0819014150807199E-2</v>
      </c>
      <c r="AQ112" s="4"/>
      <c r="AS112">
        <f t="shared" si="32"/>
        <v>0</v>
      </c>
      <c r="AT112">
        <f t="shared" si="33"/>
        <v>0</v>
      </c>
      <c r="AU112">
        <f t="shared" si="34"/>
        <v>1</v>
      </c>
      <c r="AV112">
        <f t="shared" si="35"/>
        <v>0</v>
      </c>
      <c r="AW112" s="4">
        <f t="shared" si="36"/>
        <v>0</v>
      </c>
      <c r="AX112" s="4">
        <f t="shared" si="37"/>
        <v>0</v>
      </c>
      <c r="AY112" s="4">
        <f t="shared" si="38"/>
        <v>0</v>
      </c>
      <c r="AZ112" s="13">
        <f t="shared" si="39"/>
        <v>-8.3917853959432891E-3</v>
      </c>
      <c r="BB112" s="13">
        <f t="shared" si="40"/>
        <v>0</v>
      </c>
      <c r="BC112" s="13">
        <f t="shared" si="41"/>
        <v>2.2427228754863904E-2</v>
      </c>
    </row>
    <row r="113" spans="1:55" x14ac:dyDescent="0.25">
      <c r="A113" s="1">
        <v>46185</v>
      </c>
      <c r="B113" s="2">
        <v>159.13999999999999</v>
      </c>
      <c r="C113" s="2">
        <v>176.18</v>
      </c>
      <c r="D113" s="3">
        <v>1.1070755309790099</v>
      </c>
      <c r="E113" s="3">
        <v>1.09612685956696</v>
      </c>
      <c r="F113" s="3">
        <v>1.1070031912420599</v>
      </c>
      <c r="G113" s="3">
        <v>1.1038961868766399</v>
      </c>
      <c r="H113" s="2">
        <v>174.43762843148599</v>
      </c>
      <c r="I113" s="2">
        <v>176.001658490187</v>
      </c>
      <c r="J113" s="2">
        <v>175.69372731535699</v>
      </c>
      <c r="K113" s="4">
        <v>9.93895212462074E-3</v>
      </c>
      <c r="L113" s="4">
        <v>1.01278144819498E-3</v>
      </c>
      <c r="M113" s="4">
        <v>2.7639062337110102E-3</v>
      </c>
      <c r="N113" s="2">
        <v>0</v>
      </c>
      <c r="O113" s="2">
        <v>0</v>
      </c>
      <c r="P113" s="2">
        <v>159.13999999999999</v>
      </c>
      <c r="Q113" s="2">
        <v>176.18</v>
      </c>
      <c r="R113" s="3">
        <v>1.1070755309790099</v>
      </c>
      <c r="S113" s="3">
        <v>1.09602742756465</v>
      </c>
      <c r="T113" s="3">
        <v>1.1070031912420499</v>
      </c>
      <c r="U113" s="3">
        <v>1.1038961868766399</v>
      </c>
      <c r="V113" s="2">
        <v>174.42180482263899</v>
      </c>
      <c r="W113" s="2">
        <v>176.001658490187</v>
      </c>
      <c r="X113" s="2">
        <v>175.69372731535699</v>
      </c>
      <c r="Y113" s="4">
        <v>1.00296683693259E-2</v>
      </c>
      <c r="Z113" s="4">
        <v>1.01278144819498E-3</v>
      </c>
      <c r="AA113" s="4">
        <v>2.7639062337110102E-3</v>
      </c>
      <c r="AC113" s="4">
        <f t="shared" si="42"/>
        <v>6.7463450600847279E-3</v>
      </c>
      <c r="AD113" s="4">
        <f t="shared" si="43"/>
        <v>5.8634500381539124E-3</v>
      </c>
      <c r="AE113" s="4"/>
      <c r="AF113" s="4"/>
      <c r="AH113">
        <f t="shared" si="25"/>
        <v>0</v>
      </c>
      <c r="AI113">
        <f t="shared" si="26"/>
        <v>1</v>
      </c>
      <c r="AJ113">
        <f t="shared" si="27"/>
        <v>0</v>
      </c>
      <c r="AK113">
        <f t="shared" si="24"/>
        <v>0</v>
      </c>
      <c r="AL113" s="4">
        <f t="shared" si="28"/>
        <v>0</v>
      </c>
      <c r="AM113" s="4">
        <f t="shared" si="29"/>
        <v>0</v>
      </c>
      <c r="AN113" s="4">
        <f t="shared" si="30"/>
        <v>0</v>
      </c>
      <c r="AO113" s="13">
        <f t="shared" si="31"/>
        <v>3.0819014150807199E-2</v>
      </c>
      <c r="AQ113" s="4"/>
      <c r="AS113">
        <f t="shared" si="32"/>
        <v>0</v>
      </c>
      <c r="AT113">
        <f t="shared" si="33"/>
        <v>0</v>
      </c>
      <c r="AU113">
        <f t="shared" si="34"/>
        <v>0</v>
      </c>
      <c r="AV113">
        <f t="shared" si="35"/>
        <v>1</v>
      </c>
      <c r="AW113" s="4">
        <f t="shared" si="36"/>
        <v>6.7463450600847279E-3</v>
      </c>
      <c r="AX113" s="4">
        <f t="shared" si="37"/>
        <v>-5.8634500381539124E-3</v>
      </c>
      <c r="AY113" s="4">
        <f t="shared" si="38"/>
        <v>8.8289502193081553E-4</v>
      </c>
      <c r="AZ113" s="13">
        <f t="shared" si="39"/>
        <v>-7.5088903740124736E-3</v>
      </c>
      <c r="BB113" s="13">
        <f t="shared" si="40"/>
        <v>8.8289502193081553E-4</v>
      </c>
      <c r="BC113" s="13">
        <f t="shared" si="41"/>
        <v>2.3310123776794721E-2</v>
      </c>
    </row>
    <row r="114" spans="1:55" x14ac:dyDescent="0.25">
      <c r="A114" s="1">
        <v>46188</v>
      </c>
      <c r="B114" s="2">
        <v>161</v>
      </c>
      <c r="C114" s="2">
        <v>178.68</v>
      </c>
      <c r="D114" s="3">
        <v>1.10981366459627</v>
      </c>
      <c r="E114" s="3">
        <v>1.09612685956696</v>
      </c>
      <c r="F114" s="3">
        <v>1.10804960042582</v>
      </c>
      <c r="G114" s="3">
        <v>1.1040429889311201</v>
      </c>
      <c r="H114" s="2">
        <v>176.47642439027999</v>
      </c>
      <c r="I114" s="2">
        <v>178.227513789971</v>
      </c>
      <c r="J114" s="2">
        <v>177.72728608713899</v>
      </c>
      <c r="K114" s="4">
        <v>1.2409201891814501E-2</v>
      </c>
      <c r="L114" s="4">
        <v>2.5355949929550098E-3</v>
      </c>
      <c r="M114" s="4">
        <v>5.3462216922220904E-3</v>
      </c>
      <c r="N114" s="2">
        <v>0.26229999999999998</v>
      </c>
      <c r="O114" s="2">
        <v>0</v>
      </c>
      <c r="P114" s="2">
        <v>161.26230000000001</v>
      </c>
      <c r="Q114" s="2">
        <v>178.68</v>
      </c>
      <c r="R114" s="3">
        <v>1.10800850539772</v>
      </c>
      <c r="S114" s="3">
        <v>1.09602742756465</v>
      </c>
      <c r="T114" s="3">
        <v>1.10786908450597</v>
      </c>
      <c r="U114" s="3">
        <v>1.1039527309711901</v>
      </c>
      <c r="V114" s="2">
        <v>176.74790383216001</v>
      </c>
      <c r="W114" s="2">
        <v>178.517880727034</v>
      </c>
      <c r="X114" s="2">
        <v>178.016838056956</v>
      </c>
      <c r="Y114" s="4">
        <v>1.0872051284433699E-2</v>
      </c>
      <c r="Z114" s="4">
        <v>9.0772814086914296E-4</v>
      </c>
      <c r="AA114" s="4">
        <v>3.71835484013597E-3</v>
      </c>
      <c r="AC114" s="4">
        <f t="shared" si="42"/>
        <v>1.1620047035074231E-2</v>
      </c>
      <c r="AD114" s="4">
        <f t="shared" si="43"/>
        <v>1.4090296802268322E-2</v>
      </c>
      <c r="AE114" s="4"/>
      <c r="AF114" s="4"/>
      <c r="AH114">
        <f t="shared" si="25"/>
        <v>0</v>
      </c>
      <c r="AI114">
        <f t="shared" si="26"/>
        <v>1</v>
      </c>
      <c r="AJ114">
        <f t="shared" si="27"/>
        <v>0</v>
      </c>
      <c r="AK114">
        <f t="shared" si="24"/>
        <v>0</v>
      </c>
      <c r="AL114" s="4">
        <f t="shared" si="28"/>
        <v>0</v>
      </c>
      <c r="AM114" s="4">
        <f t="shared" si="29"/>
        <v>0</v>
      </c>
      <c r="AN114" s="4">
        <f t="shared" si="30"/>
        <v>0</v>
      </c>
      <c r="AO114" s="13">
        <f t="shared" si="31"/>
        <v>3.0819014150807199E-2</v>
      </c>
      <c r="AQ114" s="4"/>
      <c r="AS114">
        <f t="shared" si="32"/>
        <v>0</v>
      </c>
      <c r="AT114">
        <f t="shared" si="33"/>
        <v>0</v>
      </c>
      <c r="AU114">
        <f t="shared" si="34"/>
        <v>1</v>
      </c>
      <c r="AV114">
        <f t="shared" si="35"/>
        <v>0</v>
      </c>
      <c r="AW114" s="4">
        <f t="shared" si="36"/>
        <v>0</v>
      </c>
      <c r="AX114" s="4">
        <f t="shared" si="37"/>
        <v>0</v>
      </c>
      <c r="AY114" s="4">
        <f t="shared" si="38"/>
        <v>0</v>
      </c>
      <c r="AZ114" s="13">
        <f t="shared" si="39"/>
        <v>-7.5088903740124736E-3</v>
      </c>
      <c r="BB114" s="13">
        <f t="shared" si="40"/>
        <v>0</v>
      </c>
      <c r="BC114" s="13">
        <f t="shared" si="41"/>
        <v>2.3310123776794721E-2</v>
      </c>
    </row>
    <row r="115" spans="1:55" x14ac:dyDescent="0.25">
      <c r="A115" s="1">
        <v>46189</v>
      </c>
      <c r="B115" s="2">
        <v>162.47</v>
      </c>
      <c r="C115" s="2">
        <v>179.85</v>
      </c>
      <c r="D115" s="3">
        <v>1.10697359512525</v>
      </c>
      <c r="E115" s="3">
        <v>1.09612685956696</v>
      </c>
      <c r="F115" s="3">
        <v>1.1081290644662001</v>
      </c>
      <c r="G115" s="3">
        <v>1.10435363361776</v>
      </c>
      <c r="H115" s="2">
        <v>178.08773087384401</v>
      </c>
      <c r="I115" s="2">
        <v>180.02481858118401</v>
      </c>
      <c r="J115" s="2">
        <v>179.373864411639</v>
      </c>
      <c r="K115" s="4">
        <v>9.8468711923335502E-3</v>
      </c>
      <c r="L115" s="4">
        <v>-9.7155225044582205E-4</v>
      </c>
      <c r="M115" s="4">
        <v>2.6509144539779302E-3</v>
      </c>
      <c r="N115" s="2">
        <v>0.26229999999999998</v>
      </c>
      <c r="O115" s="2">
        <v>0</v>
      </c>
      <c r="P115" s="2">
        <v>162.73230000000001</v>
      </c>
      <c r="Q115" s="2">
        <v>179.85</v>
      </c>
      <c r="R115" s="3">
        <v>1.1051893201288201</v>
      </c>
      <c r="S115" s="3">
        <v>1.09602742756465</v>
      </c>
      <c r="T115" s="3">
        <v>1.1077701210466999</v>
      </c>
      <c r="U115" s="3">
        <v>1.1041741619080101</v>
      </c>
      <c r="V115" s="2">
        <v>178.35906415068001</v>
      </c>
      <c r="W115" s="2">
        <v>180.286084220551</v>
      </c>
      <c r="X115" s="2">
        <v>179.648767002223</v>
      </c>
      <c r="Y115" s="4">
        <v>8.3244373647243294E-3</v>
      </c>
      <c r="Z115" s="4">
        <v>-2.4217758386061799E-3</v>
      </c>
      <c r="AA115" s="4">
        <v>1.1195199386728699E-3</v>
      </c>
      <c r="AC115" s="4">
        <f t="shared" si="42"/>
        <v>9.0890043571959511E-3</v>
      </c>
      <c r="AD115" s="4">
        <f t="shared" si="43"/>
        <v>6.5266736577149834E-3</v>
      </c>
      <c r="AE115" s="4"/>
      <c r="AF115" s="4"/>
      <c r="AH115">
        <f t="shared" si="25"/>
        <v>0</v>
      </c>
      <c r="AI115">
        <f t="shared" si="26"/>
        <v>1</v>
      </c>
      <c r="AJ115">
        <f t="shared" si="27"/>
        <v>0</v>
      </c>
      <c r="AK115">
        <f t="shared" si="24"/>
        <v>0</v>
      </c>
      <c r="AL115" s="4">
        <f t="shared" si="28"/>
        <v>0</v>
      </c>
      <c r="AM115" s="4">
        <f t="shared" si="29"/>
        <v>0</v>
      </c>
      <c r="AN115" s="4">
        <f t="shared" si="30"/>
        <v>0</v>
      </c>
      <c r="AO115" s="13">
        <f t="shared" si="31"/>
        <v>3.0819014150807199E-2</v>
      </c>
      <c r="AQ115" s="4"/>
      <c r="AS115">
        <f t="shared" si="32"/>
        <v>0</v>
      </c>
      <c r="AT115">
        <f t="shared" si="33"/>
        <v>0</v>
      </c>
      <c r="AU115">
        <f t="shared" si="34"/>
        <v>0</v>
      </c>
      <c r="AV115">
        <f t="shared" si="35"/>
        <v>1</v>
      </c>
      <c r="AW115" s="4">
        <f t="shared" si="36"/>
        <v>9.0890043571959511E-3</v>
      </c>
      <c r="AX115" s="4">
        <f t="shared" si="37"/>
        <v>-6.5266736577149834E-3</v>
      </c>
      <c r="AY115" s="4">
        <f t="shared" si="38"/>
        <v>2.5623306994809678E-3</v>
      </c>
      <c r="AZ115" s="13">
        <f t="shared" si="39"/>
        <v>-4.9465596745315058E-3</v>
      </c>
      <c r="BB115" s="13">
        <f t="shared" si="40"/>
        <v>2.5623306994809678E-3</v>
      </c>
      <c r="BC115" s="13">
        <f t="shared" si="41"/>
        <v>2.5872454476275689E-2</v>
      </c>
    </row>
    <row r="116" spans="1:55" x14ac:dyDescent="0.25">
      <c r="A116" s="1">
        <v>46190</v>
      </c>
      <c r="B116" s="2">
        <v>161.63</v>
      </c>
      <c r="C116" s="2">
        <v>179.6</v>
      </c>
      <c r="D116" s="3">
        <v>1.1111798552248899</v>
      </c>
      <c r="E116" s="3">
        <v>1.09612685956696</v>
      </c>
      <c r="F116" s="3">
        <v>1.1080329924807</v>
      </c>
      <c r="G116" s="3">
        <v>1.10482644199666</v>
      </c>
      <c r="H116" s="2">
        <v>177.166984311807</v>
      </c>
      <c r="I116" s="2">
        <v>179.10690068967199</v>
      </c>
      <c r="J116" s="2">
        <v>178.49667780163799</v>
      </c>
      <c r="K116" s="4">
        <v>1.36394538387417E-2</v>
      </c>
      <c r="L116" s="4">
        <v>2.7493177297723799E-3</v>
      </c>
      <c r="M116" s="4">
        <v>6.1621665771308702E-3</v>
      </c>
      <c r="N116" s="2">
        <v>0.26229999999999998</v>
      </c>
      <c r="O116" s="2">
        <v>0</v>
      </c>
      <c r="P116" s="2">
        <v>161.89230000000001</v>
      </c>
      <c r="Q116" s="2">
        <v>179.6</v>
      </c>
      <c r="R116" s="3">
        <v>1.1093795072403001</v>
      </c>
      <c r="S116" s="3">
        <v>1.09602742756465</v>
      </c>
      <c r="T116" s="3">
        <v>1.1074940142627401</v>
      </c>
      <c r="U116" s="3">
        <v>1.10455695288768</v>
      </c>
      <c r="V116" s="2">
        <v>177.438401111525</v>
      </c>
      <c r="W116" s="2">
        <v>179.339452767529</v>
      </c>
      <c r="X116" s="2">
        <v>178.75729467186</v>
      </c>
      <c r="Y116" s="4">
        <v>1.21086431749572E-2</v>
      </c>
      <c r="Z116" s="4">
        <v>1.4517617175977601E-3</v>
      </c>
      <c r="AA116" s="4">
        <v>4.7031657735945804E-3</v>
      </c>
      <c r="AC116" s="4">
        <f t="shared" si="42"/>
        <v>-5.1835969199417265E-3</v>
      </c>
      <c r="AD116" s="4">
        <f t="shared" si="43"/>
        <v>-1.3910142735336724E-3</v>
      </c>
      <c r="AE116" s="4"/>
      <c r="AF116" s="4"/>
      <c r="AH116">
        <f t="shared" si="25"/>
        <v>0</v>
      </c>
      <c r="AI116">
        <f t="shared" si="26"/>
        <v>1</v>
      </c>
      <c r="AJ116">
        <f t="shared" si="27"/>
        <v>0</v>
      </c>
      <c r="AK116">
        <f t="shared" si="24"/>
        <v>0</v>
      </c>
      <c r="AL116" s="4">
        <f t="shared" si="28"/>
        <v>0</v>
      </c>
      <c r="AM116" s="4">
        <f t="shared" si="29"/>
        <v>0</v>
      </c>
      <c r="AN116" s="4">
        <f t="shared" si="30"/>
        <v>0</v>
      </c>
      <c r="AO116" s="13">
        <f t="shared" si="31"/>
        <v>3.0819014150807199E-2</v>
      </c>
      <c r="AQ116" s="4"/>
      <c r="AS116">
        <f t="shared" si="32"/>
        <v>0</v>
      </c>
      <c r="AT116">
        <f t="shared" si="33"/>
        <v>0</v>
      </c>
      <c r="AU116">
        <f t="shared" si="34"/>
        <v>1</v>
      </c>
      <c r="AV116">
        <f t="shared" si="35"/>
        <v>0</v>
      </c>
      <c r="AW116" s="4">
        <f t="shared" si="36"/>
        <v>0</v>
      </c>
      <c r="AX116" s="4">
        <f t="shared" si="37"/>
        <v>0</v>
      </c>
      <c r="AY116" s="4">
        <f t="shared" si="38"/>
        <v>0</v>
      </c>
      <c r="AZ116" s="13">
        <f t="shared" si="39"/>
        <v>-4.9465596745315058E-3</v>
      </c>
      <c r="BB116" s="13">
        <f t="shared" si="40"/>
        <v>0</v>
      </c>
      <c r="BC116" s="13">
        <f t="shared" si="41"/>
        <v>2.5872454476275689E-2</v>
      </c>
    </row>
    <row r="117" spans="1:55" x14ac:dyDescent="0.25">
      <c r="A117" s="1">
        <v>46191</v>
      </c>
      <c r="B117" s="2">
        <v>162.25</v>
      </c>
      <c r="C117" s="2">
        <v>180.91</v>
      </c>
      <c r="D117" s="3">
        <v>1.11500770416024</v>
      </c>
      <c r="E117" s="3">
        <v>1.09612685956696</v>
      </c>
      <c r="F117" s="3">
        <v>1.1084828897957999</v>
      </c>
      <c r="G117" s="3">
        <v>1.10561610096207</v>
      </c>
      <c r="H117" s="2">
        <v>177.84658296473901</v>
      </c>
      <c r="I117" s="2">
        <v>179.77835302999401</v>
      </c>
      <c r="J117" s="2">
        <v>179.25809021395801</v>
      </c>
      <c r="K117" s="4">
        <v>1.70783848413299E-2</v>
      </c>
      <c r="L117" s="4">
        <v>6.2749499600592302E-3</v>
      </c>
      <c r="M117" s="4">
        <v>9.1730578817903995E-3</v>
      </c>
      <c r="N117" s="2">
        <v>0.26229999999999998</v>
      </c>
      <c r="O117" s="2">
        <v>0</v>
      </c>
      <c r="P117" s="2">
        <v>162.51230000000001</v>
      </c>
      <c r="Q117" s="2">
        <v>180.91</v>
      </c>
      <c r="R117" s="3">
        <v>1.1132080464063301</v>
      </c>
      <c r="S117" s="3">
        <v>1.09602742756465</v>
      </c>
      <c r="T117" s="3">
        <v>1.10776394580245</v>
      </c>
      <c r="U117" s="3">
        <v>1.1052566289654</v>
      </c>
      <c r="V117" s="2">
        <v>178.11793811661499</v>
      </c>
      <c r="W117" s="2">
        <v>179.98139949407101</v>
      </c>
      <c r="X117" s="2">
        <v>179.50409089476901</v>
      </c>
      <c r="Y117" s="4">
        <v>1.5553765457268399E-2</v>
      </c>
      <c r="Z117" s="4">
        <v>5.1461606265515202E-3</v>
      </c>
      <c r="AA117" s="4">
        <v>7.80167186442959E-3</v>
      </c>
      <c r="AC117" s="4">
        <f t="shared" si="42"/>
        <v>3.8285831624821466E-3</v>
      </c>
      <c r="AD117" s="4">
        <f t="shared" si="43"/>
        <v>7.267514165070506E-3</v>
      </c>
      <c r="AE117" s="4"/>
      <c r="AF117" s="4"/>
      <c r="AH117">
        <f t="shared" si="25"/>
        <v>0</v>
      </c>
      <c r="AI117">
        <f t="shared" si="26"/>
        <v>1</v>
      </c>
      <c r="AJ117">
        <f t="shared" si="27"/>
        <v>0</v>
      </c>
      <c r="AK117">
        <f t="shared" si="24"/>
        <v>0</v>
      </c>
      <c r="AL117" s="4">
        <f t="shared" si="28"/>
        <v>0</v>
      </c>
      <c r="AM117" s="4">
        <f t="shared" si="29"/>
        <v>0</v>
      </c>
      <c r="AN117" s="4">
        <f t="shared" si="30"/>
        <v>0</v>
      </c>
      <c r="AO117" s="13">
        <f t="shared" si="31"/>
        <v>3.0819014150807199E-2</v>
      </c>
      <c r="AQ117" s="4"/>
      <c r="AS117">
        <f t="shared" si="32"/>
        <v>1</v>
      </c>
      <c r="AT117">
        <f t="shared" si="33"/>
        <v>0</v>
      </c>
      <c r="AU117">
        <f t="shared" si="34"/>
        <v>0</v>
      </c>
      <c r="AV117">
        <f t="shared" si="35"/>
        <v>1</v>
      </c>
      <c r="AW117" s="4">
        <f t="shared" si="36"/>
        <v>3.8285831624821466E-3</v>
      </c>
      <c r="AX117" s="4">
        <f t="shared" si="37"/>
        <v>-7.267514165070506E-3</v>
      </c>
      <c r="AY117" s="4">
        <f t="shared" si="38"/>
        <v>-3.4389310025883593E-3</v>
      </c>
      <c r="AZ117" s="13">
        <f t="shared" si="39"/>
        <v>-8.385490677119866E-3</v>
      </c>
      <c r="BB117" s="13">
        <f t="shared" si="40"/>
        <v>-3.4389310025883593E-3</v>
      </c>
      <c r="BC117" s="13">
        <f t="shared" si="41"/>
        <v>2.2433523473687329E-2</v>
      </c>
    </row>
    <row r="118" spans="1:55" x14ac:dyDescent="0.25">
      <c r="A118" s="1">
        <v>46195</v>
      </c>
      <c r="B118" s="2">
        <v>162.72999999999999</v>
      </c>
      <c r="C118" s="2">
        <v>181.8</v>
      </c>
      <c r="D118" s="3">
        <v>1.11718798008971</v>
      </c>
      <c r="E118" s="3">
        <v>1.09612685956696</v>
      </c>
      <c r="F118" s="3">
        <v>1.10939311219563</v>
      </c>
      <c r="G118" s="3">
        <v>1.1064658225471999</v>
      </c>
      <c r="H118" s="2">
        <v>178.37272385733101</v>
      </c>
      <c r="I118" s="2">
        <v>180.38342065647001</v>
      </c>
      <c r="J118" s="2">
        <v>179.91690810955799</v>
      </c>
      <c r="K118" s="4">
        <v>1.90318664632151E-2</v>
      </c>
      <c r="L118" s="4">
        <v>7.8224815728569607E-3</v>
      </c>
      <c r="M118" s="4">
        <v>1.04120590467877E-2</v>
      </c>
      <c r="N118" s="2">
        <v>0</v>
      </c>
      <c r="O118" s="2">
        <v>0</v>
      </c>
      <c r="P118" s="2">
        <v>162.72999999999999</v>
      </c>
      <c r="Q118" s="2">
        <v>181.8</v>
      </c>
      <c r="R118" s="3">
        <v>1.11718798008971</v>
      </c>
      <c r="S118" s="3">
        <v>1.09602742756465</v>
      </c>
      <c r="T118" s="3">
        <v>1.10867416820229</v>
      </c>
      <c r="U118" s="3">
        <v>1.10610635055053</v>
      </c>
      <c r="V118" s="2">
        <v>178.356543287596</v>
      </c>
      <c r="W118" s="2">
        <v>180.266426900433</v>
      </c>
      <c r="X118" s="2">
        <v>179.85841123154</v>
      </c>
      <c r="Y118" s="4">
        <v>1.9122582707920499E-2</v>
      </c>
      <c r="Z118" s="4">
        <v>8.4712757477825792E-3</v>
      </c>
      <c r="AA118" s="4">
        <v>1.07372446578596E-2</v>
      </c>
      <c r="AC118" s="4">
        <f t="shared" si="42"/>
        <v>2.9540300883236217E-3</v>
      </c>
      <c r="AD118" s="4">
        <f t="shared" si="43"/>
        <v>4.9075117102087866E-3</v>
      </c>
      <c r="AE118" s="4"/>
      <c r="AF118" s="4"/>
      <c r="AH118">
        <f t="shared" si="25"/>
        <v>0</v>
      </c>
      <c r="AI118">
        <f t="shared" si="26"/>
        <v>1</v>
      </c>
      <c r="AJ118">
        <f t="shared" si="27"/>
        <v>0</v>
      </c>
      <c r="AK118">
        <f t="shared" si="24"/>
        <v>0</v>
      </c>
      <c r="AL118" s="4">
        <f t="shared" si="28"/>
        <v>0</v>
      </c>
      <c r="AM118" s="4">
        <f t="shared" si="29"/>
        <v>0</v>
      </c>
      <c r="AN118" s="4">
        <f t="shared" si="30"/>
        <v>0</v>
      </c>
      <c r="AO118" s="13">
        <f t="shared" si="31"/>
        <v>3.0819014150807199E-2</v>
      </c>
      <c r="AQ118" s="4"/>
      <c r="AS118">
        <f t="shared" si="32"/>
        <v>1</v>
      </c>
      <c r="AT118">
        <f t="shared" si="33"/>
        <v>0</v>
      </c>
      <c r="AU118">
        <f t="shared" si="34"/>
        <v>1</v>
      </c>
      <c r="AV118">
        <f t="shared" si="35"/>
        <v>1</v>
      </c>
      <c r="AW118" s="4">
        <f t="shared" si="36"/>
        <v>2.9540300883236217E-3</v>
      </c>
      <c r="AX118" s="4">
        <f t="shared" si="37"/>
        <v>-4.9075117102087866E-3</v>
      </c>
      <c r="AY118" s="4">
        <f t="shared" si="38"/>
        <v>-1.9534816218851649E-3</v>
      </c>
      <c r="AZ118" s="13">
        <f t="shared" si="39"/>
        <v>-1.0338972299005031E-2</v>
      </c>
      <c r="BB118" s="13">
        <f t="shared" si="40"/>
        <v>-1.9534816218851649E-3</v>
      </c>
      <c r="BC118" s="13">
        <f t="shared" si="41"/>
        <v>2.0480041851802164E-2</v>
      </c>
    </row>
    <row r="119" spans="1:55" x14ac:dyDescent="0.25">
      <c r="A119" s="1">
        <v>46196</v>
      </c>
      <c r="B119" s="2">
        <v>160.13</v>
      </c>
      <c r="C119" s="2">
        <v>178.15</v>
      </c>
      <c r="D119" s="3">
        <v>1.11253356647723</v>
      </c>
      <c r="E119" s="3">
        <v>1.09612685956696</v>
      </c>
      <c r="F119" s="3">
        <v>1.1097928648083699</v>
      </c>
      <c r="G119" s="3">
        <v>1.1070873772640499</v>
      </c>
      <c r="H119" s="2">
        <v>175.52279402245699</v>
      </c>
      <c r="I119" s="2">
        <v>177.647119055887</v>
      </c>
      <c r="J119" s="2">
        <v>177.17837216448399</v>
      </c>
      <c r="K119" s="4">
        <v>1.48569771098193E-2</v>
      </c>
      <c r="L119" s="4">
        <v>2.8267866828825799E-3</v>
      </c>
      <c r="M119" s="4">
        <v>5.4689145777980603E-3</v>
      </c>
      <c r="N119" s="2">
        <v>0</v>
      </c>
      <c r="O119" s="2">
        <v>0</v>
      </c>
      <c r="P119" s="2">
        <v>160.13</v>
      </c>
      <c r="Q119" s="2">
        <v>178.15</v>
      </c>
      <c r="R119" s="3">
        <v>1.11253356647723</v>
      </c>
      <c r="S119" s="3">
        <v>1.09602742756465</v>
      </c>
      <c r="T119" s="3">
        <v>1.10907392081502</v>
      </c>
      <c r="U119" s="3">
        <v>1.10672790526737</v>
      </c>
      <c r="V119" s="2">
        <v>175.50687197592799</v>
      </c>
      <c r="W119" s="2">
        <v>177.531994554232</v>
      </c>
      <c r="X119" s="2">
        <v>177.12080991365701</v>
      </c>
      <c r="Y119" s="4">
        <v>1.49476933545245E-2</v>
      </c>
      <c r="Z119" s="4">
        <v>3.4750483698739601E-3</v>
      </c>
      <c r="AA119" s="4">
        <v>5.7938504187233803E-3</v>
      </c>
      <c r="AC119" s="4">
        <f t="shared" si="42"/>
        <v>-1.6106400338137553E-2</v>
      </c>
      <c r="AD119" s="4">
        <f t="shared" si="43"/>
        <v>-2.0281289691533474E-2</v>
      </c>
      <c r="AE119" s="4"/>
      <c r="AF119" s="4"/>
      <c r="AH119">
        <f t="shared" si="25"/>
        <v>0</v>
      </c>
      <c r="AI119">
        <f t="shared" si="26"/>
        <v>1</v>
      </c>
      <c r="AJ119">
        <f t="shared" si="27"/>
        <v>0</v>
      </c>
      <c r="AK119">
        <f t="shared" si="24"/>
        <v>0</v>
      </c>
      <c r="AL119" s="4">
        <f t="shared" si="28"/>
        <v>0</v>
      </c>
      <c r="AM119" s="4">
        <f t="shared" si="29"/>
        <v>0</v>
      </c>
      <c r="AN119" s="4">
        <f t="shared" si="30"/>
        <v>0</v>
      </c>
      <c r="AO119" s="13">
        <f t="shared" si="31"/>
        <v>3.0819014150807199E-2</v>
      </c>
      <c r="AQ119" s="4"/>
      <c r="AS119">
        <f t="shared" si="32"/>
        <v>1</v>
      </c>
      <c r="AT119">
        <f t="shared" si="33"/>
        <v>0</v>
      </c>
      <c r="AU119">
        <f t="shared" si="34"/>
        <v>1</v>
      </c>
      <c r="AV119">
        <f t="shared" si="35"/>
        <v>1</v>
      </c>
      <c r="AW119" s="4">
        <f t="shared" si="36"/>
        <v>-1.6106400338137553E-2</v>
      </c>
      <c r="AX119" s="4">
        <f t="shared" si="37"/>
        <v>2.0281289691533474E-2</v>
      </c>
      <c r="AY119" s="4">
        <f t="shared" si="38"/>
        <v>4.1748893533959212E-3</v>
      </c>
      <c r="AZ119" s="13">
        <f t="shared" si="39"/>
        <v>-6.1640829456091097E-3</v>
      </c>
      <c r="BB119" s="13">
        <f t="shared" si="40"/>
        <v>4.1748893533959212E-3</v>
      </c>
      <c r="BC119" s="13">
        <f t="shared" si="41"/>
        <v>2.4654931205198086E-2</v>
      </c>
    </row>
    <row r="120" spans="1:55" x14ac:dyDescent="0.25">
      <c r="A120" s="1">
        <v>46197</v>
      </c>
      <c r="B120" s="2">
        <v>161.97999999999999</v>
      </c>
      <c r="C120" s="2">
        <v>180.21</v>
      </c>
      <c r="D120" s="3">
        <v>1.1125447586121699</v>
      </c>
      <c r="E120" s="3">
        <v>1.09612685956696</v>
      </c>
      <c r="F120" s="3">
        <v>1.11036344530243</v>
      </c>
      <c r="G120" s="3">
        <v>1.1076087030859001</v>
      </c>
      <c r="H120" s="2">
        <v>177.55062871265599</v>
      </c>
      <c r="I120" s="2">
        <v>179.76424824166</v>
      </c>
      <c r="J120" s="2">
        <v>179.32601336923099</v>
      </c>
      <c r="K120" s="4">
        <v>1.48670371016957E-2</v>
      </c>
      <c r="L120" s="4">
        <v>2.4765770793278002E-3</v>
      </c>
      <c r="M120" s="4">
        <v>4.9173845132607199E-3</v>
      </c>
      <c r="N120" s="2">
        <v>0</v>
      </c>
      <c r="O120" s="2">
        <v>0</v>
      </c>
      <c r="P120" s="2">
        <v>161.97999999999999</v>
      </c>
      <c r="Q120" s="2">
        <v>180.21</v>
      </c>
      <c r="R120" s="3">
        <v>1.1125447586121699</v>
      </c>
      <c r="S120" s="3">
        <v>1.09602742756465</v>
      </c>
      <c r="T120" s="3">
        <v>1.1096445013090801</v>
      </c>
      <c r="U120" s="3">
        <v>1.1072492310892199</v>
      </c>
      <c r="V120" s="2">
        <v>177.53452271692299</v>
      </c>
      <c r="W120" s="2">
        <v>179.64779369361801</v>
      </c>
      <c r="X120" s="2">
        <v>179.267786095209</v>
      </c>
      <c r="Y120" s="4">
        <v>1.4957753346400799E-2</v>
      </c>
      <c r="Z120" s="4">
        <v>3.1246051837326701E-3</v>
      </c>
      <c r="AA120" s="4">
        <v>5.2421378950533101E-3</v>
      </c>
      <c r="AC120" s="4">
        <f t="shared" si="42"/>
        <v>1.1486885486458338E-2</v>
      </c>
      <c r="AD120" s="4">
        <f t="shared" si="43"/>
        <v>1.1496945478334783E-2</v>
      </c>
      <c r="AE120" s="4"/>
      <c r="AF120" s="4"/>
      <c r="AH120">
        <f t="shared" si="25"/>
        <v>0</v>
      </c>
      <c r="AI120">
        <f t="shared" si="26"/>
        <v>1</v>
      </c>
      <c r="AJ120">
        <f t="shared" si="27"/>
        <v>0</v>
      </c>
      <c r="AK120">
        <f t="shared" si="24"/>
        <v>0</v>
      </c>
      <c r="AL120" s="4">
        <f t="shared" si="28"/>
        <v>0</v>
      </c>
      <c r="AM120" s="4">
        <f t="shared" si="29"/>
        <v>0</v>
      </c>
      <c r="AN120" s="4">
        <f t="shared" si="30"/>
        <v>0</v>
      </c>
      <c r="AO120" s="13">
        <f t="shared" si="31"/>
        <v>3.0819014150807199E-2</v>
      </c>
      <c r="AQ120" s="4"/>
      <c r="AS120">
        <f t="shared" si="32"/>
        <v>1</v>
      </c>
      <c r="AT120">
        <f t="shared" si="33"/>
        <v>0</v>
      </c>
      <c r="AU120">
        <f t="shared" si="34"/>
        <v>1</v>
      </c>
      <c r="AV120">
        <f t="shared" si="35"/>
        <v>1</v>
      </c>
      <c r="AW120" s="4">
        <f t="shared" si="36"/>
        <v>1.1486885486458338E-2</v>
      </c>
      <c r="AX120" s="4">
        <f t="shared" si="37"/>
        <v>-1.1496945478334783E-2</v>
      </c>
      <c r="AY120" s="4">
        <f t="shared" si="38"/>
        <v>-1.0059991876445323E-5</v>
      </c>
      <c r="AZ120" s="13">
        <f t="shared" si="39"/>
        <v>-6.174142937485555E-3</v>
      </c>
      <c r="BB120" s="13">
        <f t="shared" si="40"/>
        <v>-1.0059991876445323E-5</v>
      </c>
      <c r="BC120" s="13">
        <f t="shared" si="41"/>
        <v>2.464487121332164E-2</v>
      </c>
    </row>
    <row r="121" spans="1:55" x14ac:dyDescent="0.25">
      <c r="A121" s="1">
        <v>46198</v>
      </c>
      <c r="B121" s="2">
        <v>164.66</v>
      </c>
      <c r="C121" s="2">
        <v>184.12</v>
      </c>
      <c r="D121" s="3">
        <v>1.11818292238552</v>
      </c>
      <c r="E121" s="3">
        <v>1.09612685956696</v>
      </c>
      <c r="F121" s="3">
        <v>1.11185529717162</v>
      </c>
      <c r="G121" s="3">
        <v>1.1084815372380099</v>
      </c>
      <c r="H121" s="2">
        <v>180.48824869629499</v>
      </c>
      <c r="I121" s="2">
        <v>182.83244490349799</v>
      </c>
      <c r="J121" s="2">
        <v>182.37884905012399</v>
      </c>
      <c r="K121" s="4">
        <v>1.9922047471120301E-2</v>
      </c>
      <c r="L121" s="4">
        <v>7.0175871470434404E-3</v>
      </c>
      <c r="M121" s="4">
        <v>9.5016071876103496E-3</v>
      </c>
      <c r="N121" s="2">
        <v>0</v>
      </c>
      <c r="O121" s="2">
        <v>0</v>
      </c>
      <c r="P121" s="2">
        <v>164.66</v>
      </c>
      <c r="Q121" s="2">
        <v>184.12</v>
      </c>
      <c r="R121" s="3">
        <v>1.11818292238552</v>
      </c>
      <c r="S121" s="3">
        <v>1.09602742756465</v>
      </c>
      <c r="T121" s="3">
        <v>1.1111363531782701</v>
      </c>
      <c r="U121" s="3">
        <v>1.1081220652413399</v>
      </c>
      <c r="V121" s="2">
        <v>180.471876222796</v>
      </c>
      <c r="W121" s="2">
        <v>182.71406358555299</v>
      </c>
      <c r="X121" s="2">
        <v>182.31965839115199</v>
      </c>
      <c r="Y121" s="4">
        <v>2.00127637158256E-2</v>
      </c>
      <c r="Z121" s="4">
        <v>7.6652821425308004E-3</v>
      </c>
      <c r="AA121" s="4">
        <v>9.8262076906795101E-3</v>
      </c>
      <c r="AC121" s="4">
        <f t="shared" si="42"/>
        <v>1.640987104943616E-2</v>
      </c>
      <c r="AD121" s="4">
        <f t="shared" si="43"/>
        <v>2.1464881418860944E-2</v>
      </c>
      <c r="AE121" s="4"/>
      <c r="AF121" s="4"/>
      <c r="AH121">
        <f t="shared" si="25"/>
        <v>0</v>
      </c>
      <c r="AI121">
        <f t="shared" si="26"/>
        <v>1</v>
      </c>
      <c r="AJ121">
        <f t="shared" si="27"/>
        <v>0</v>
      </c>
      <c r="AK121">
        <f t="shared" si="24"/>
        <v>0</v>
      </c>
      <c r="AL121" s="4">
        <f t="shared" si="28"/>
        <v>0</v>
      </c>
      <c r="AM121" s="4">
        <f t="shared" si="29"/>
        <v>0</v>
      </c>
      <c r="AN121" s="4">
        <f t="shared" si="30"/>
        <v>0</v>
      </c>
      <c r="AO121" s="13">
        <f t="shared" si="31"/>
        <v>3.0819014150807199E-2</v>
      </c>
      <c r="AQ121" s="4"/>
      <c r="AS121">
        <f t="shared" si="32"/>
        <v>1</v>
      </c>
      <c r="AT121">
        <f t="shared" si="33"/>
        <v>0</v>
      </c>
      <c r="AU121">
        <f t="shared" si="34"/>
        <v>1</v>
      </c>
      <c r="AV121">
        <f t="shared" si="35"/>
        <v>1</v>
      </c>
      <c r="AW121" s="4">
        <f t="shared" si="36"/>
        <v>1.640987104943616E-2</v>
      </c>
      <c r="AX121" s="4">
        <f t="shared" si="37"/>
        <v>-2.1464881418860944E-2</v>
      </c>
      <c r="AY121" s="4">
        <f t="shared" si="38"/>
        <v>-5.0550103694247846E-3</v>
      </c>
      <c r="AZ121" s="13">
        <f t="shared" si="39"/>
        <v>-1.122915330691034E-2</v>
      </c>
      <c r="BB121" s="13">
        <f t="shared" si="40"/>
        <v>-5.0550103694247846E-3</v>
      </c>
      <c r="BC121" s="13">
        <f t="shared" si="41"/>
        <v>1.9589860843896856E-2</v>
      </c>
    </row>
    <row r="122" spans="1:55" x14ac:dyDescent="0.25">
      <c r="A122" s="1">
        <v>46199</v>
      </c>
      <c r="B122" s="2">
        <v>163.15</v>
      </c>
      <c r="C122" s="2">
        <v>181.2</v>
      </c>
      <c r="D122" s="3">
        <v>1.11063438553478</v>
      </c>
      <c r="E122" s="3">
        <v>1.09612685956696</v>
      </c>
      <c r="F122" s="3">
        <v>1.1121133963185099</v>
      </c>
      <c r="G122" s="3">
        <v>1.1090341346622901</v>
      </c>
      <c r="H122" s="2">
        <v>178.83309713834899</v>
      </c>
      <c r="I122" s="2">
        <v>181.39919173355</v>
      </c>
      <c r="J122" s="2">
        <v>180.84876280038199</v>
      </c>
      <c r="K122" s="4">
        <v>1.3148440961908999E-2</v>
      </c>
      <c r="L122" s="4">
        <v>-1.0986883486181699E-3</v>
      </c>
      <c r="M122" s="4">
        <v>1.9402762605331999E-3</v>
      </c>
      <c r="N122" s="2">
        <v>0</v>
      </c>
      <c r="O122" s="2">
        <v>0</v>
      </c>
      <c r="P122" s="2">
        <v>163.15</v>
      </c>
      <c r="Q122" s="2">
        <v>181.2</v>
      </c>
      <c r="R122" s="3">
        <v>1.11063438553478</v>
      </c>
      <c r="S122" s="3">
        <v>1.09602742756465</v>
      </c>
      <c r="T122" s="3">
        <v>1.11139445232516</v>
      </c>
      <c r="U122" s="3">
        <v>1.1086746626656201</v>
      </c>
      <c r="V122" s="2">
        <v>178.81687480717301</v>
      </c>
      <c r="W122" s="2">
        <v>181.281896021036</v>
      </c>
      <c r="X122" s="2">
        <v>180.79011494412501</v>
      </c>
      <c r="Y122" s="4">
        <v>1.3239157206614E-2</v>
      </c>
      <c r="Z122" s="4">
        <v>-4.51862690680436E-4</v>
      </c>
      <c r="AA122" s="4">
        <v>2.2646211270878399E-3</v>
      </c>
      <c r="AC122" s="4">
        <f t="shared" si="42"/>
        <v>-9.2127188309502495E-3</v>
      </c>
      <c r="AD122" s="4">
        <f t="shared" si="43"/>
        <v>-1.5986325340161825E-2</v>
      </c>
      <c r="AE122" s="4"/>
      <c r="AF122" s="4"/>
      <c r="AH122">
        <f t="shared" si="25"/>
        <v>0</v>
      </c>
      <c r="AI122">
        <f t="shared" si="26"/>
        <v>1</v>
      </c>
      <c r="AJ122">
        <f t="shared" si="27"/>
        <v>0</v>
      </c>
      <c r="AK122">
        <f t="shared" si="24"/>
        <v>0</v>
      </c>
      <c r="AL122" s="4">
        <f t="shared" si="28"/>
        <v>0</v>
      </c>
      <c r="AM122" s="4">
        <f t="shared" si="29"/>
        <v>0</v>
      </c>
      <c r="AN122" s="4">
        <f t="shared" si="30"/>
        <v>0</v>
      </c>
      <c r="AO122" s="13">
        <f t="shared" si="31"/>
        <v>3.0819014150807199E-2</v>
      </c>
      <c r="AQ122" s="4"/>
      <c r="AS122">
        <f t="shared" si="32"/>
        <v>0</v>
      </c>
      <c r="AT122">
        <f t="shared" si="33"/>
        <v>0</v>
      </c>
      <c r="AU122">
        <f t="shared" si="34"/>
        <v>1</v>
      </c>
      <c r="AV122">
        <f t="shared" si="35"/>
        <v>1</v>
      </c>
      <c r="AW122" s="4">
        <f t="shared" si="36"/>
        <v>-9.2127188309502495E-3</v>
      </c>
      <c r="AX122" s="4">
        <f t="shared" si="37"/>
        <v>1.5986325340161825E-2</v>
      </c>
      <c r="AY122" s="4">
        <f t="shared" si="38"/>
        <v>6.7736065092115754E-3</v>
      </c>
      <c r="AZ122" s="13">
        <f t="shared" si="39"/>
        <v>-4.4555467976987641E-3</v>
      </c>
      <c r="BB122" s="13">
        <f t="shared" si="40"/>
        <v>6.7736065092115754E-3</v>
      </c>
      <c r="BC122" s="13">
        <f t="shared" si="41"/>
        <v>2.6363467353108433E-2</v>
      </c>
    </row>
    <row r="123" spans="1:55" x14ac:dyDescent="0.25">
      <c r="A123" s="1">
        <v>46202</v>
      </c>
      <c r="B123" s="2">
        <v>164.26</v>
      </c>
      <c r="C123" s="2">
        <v>182.76</v>
      </c>
      <c r="D123" s="3">
        <v>1.1126263241202901</v>
      </c>
      <c r="E123" s="3">
        <v>1.09612685956696</v>
      </c>
      <c r="F123" s="3">
        <v>1.1126684756326399</v>
      </c>
      <c r="G123" s="3">
        <v>1.1098358334373499</v>
      </c>
      <c r="H123" s="2">
        <v>180.04979795246899</v>
      </c>
      <c r="I123" s="2">
        <v>182.67574647927799</v>
      </c>
      <c r="J123" s="2">
        <v>182.16994695962799</v>
      </c>
      <c r="K123" s="4">
        <v>1.49403487753841E-2</v>
      </c>
      <c r="L123" s="4">
        <v>4.61112647166179E-4</v>
      </c>
      <c r="M123" s="4">
        <v>3.23379081102604E-3</v>
      </c>
      <c r="N123" s="2">
        <v>0</v>
      </c>
      <c r="O123" s="2">
        <v>0</v>
      </c>
      <c r="P123" s="2">
        <v>164.26</v>
      </c>
      <c r="Q123" s="2">
        <v>182.76</v>
      </c>
      <c r="R123" s="3">
        <v>1.1126263241202901</v>
      </c>
      <c r="S123" s="3">
        <v>1.09602742756465</v>
      </c>
      <c r="T123" s="3">
        <v>1.11194953163929</v>
      </c>
      <c r="U123" s="3">
        <v>1.10947636144067</v>
      </c>
      <c r="V123" s="2">
        <v>180.03346525177</v>
      </c>
      <c r="W123" s="2">
        <v>182.55765273893101</v>
      </c>
      <c r="X123" s="2">
        <v>182.11090008945499</v>
      </c>
      <c r="Y123" s="4">
        <v>1.5031065020089201E-2</v>
      </c>
      <c r="Z123" s="4">
        <v>1.10778814133256E-3</v>
      </c>
      <c r="AA123" s="4">
        <v>3.55797404036166E-3</v>
      </c>
      <c r="AC123" s="4">
        <f t="shared" si="42"/>
        <v>6.7805152727164432E-3</v>
      </c>
      <c r="AD123" s="4">
        <f t="shared" si="43"/>
        <v>8.5724230861919069E-3</v>
      </c>
      <c r="AE123" s="4"/>
      <c r="AF123" s="4"/>
      <c r="AH123">
        <f t="shared" si="25"/>
        <v>0</v>
      </c>
      <c r="AI123">
        <f t="shared" si="26"/>
        <v>1</v>
      </c>
      <c r="AJ123">
        <f t="shared" si="27"/>
        <v>0</v>
      </c>
      <c r="AK123">
        <f t="shared" si="24"/>
        <v>0</v>
      </c>
      <c r="AL123" s="4">
        <f t="shared" si="28"/>
        <v>0</v>
      </c>
      <c r="AM123" s="4">
        <f t="shared" si="29"/>
        <v>0</v>
      </c>
      <c r="AN123" s="4">
        <f t="shared" si="30"/>
        <v>0</v>
      </c>
      <c r="AO123" s="13">
        <f t="shared" si="31"/>
        <v>3.0819014150807199E-2</v>
      </c>
      <c r="AQ123" s="4"/>
      <c r="AS123">
        <f t="shared" si="32"/>
        <v>0</v>
      </c>
      <c r="AT123">
        <f t="shared" si="33"/>
        <v>0</v>
      </c>
      <c r="AU123">
        <f t="shared" si="34"/>
        <v>1</v>
      </c>
      <c r="AV123">
        <f t="shared" si="35"/>
        <v>1</v>
      </c>
      <c r="AW123" s="4">
        <f t="shared" si="36"/>
        <v>6.7805152727164432E-3</v>
      </c>
      <c r="AX123" s="4">
        <f t="shared" si="37"/>
        <v>-8.5724230861919069E-3</v>
      </c>
      <c r="AY123" s="4">
        <f t="shared" si="38"/>
        <v>-1.7919078134754638E-3</v>
      </c>
      <c r="AZ123" s="13">
        <f t="shared" si="39"/>
        <v>-6.2474546111742279E-3</v>
      </c>
      <c r="BB123" s="13">
        <f t="shared" si="40"/>
        <v>-1.7919078134754638E-3</v>
      </c>
      <c r="BC123" s="13">
        <f t="shared" si="41"/>
        <v>2.457155953963297E-2</v>
      </c>
    </row>
    <row r="124" spans="1:55" x14ac:dyDescent="0.25">
      <c r="A124" s="1">
        <v>46203</v>
      </c>
      <c r="B124" s="2">
        <v>166.65</v>
      </c>
      <c r="C124" s="2">
        <v>185.23</v>
      </c>
      <c r="D124" s="3">
        <v>1.11149114911491</v>
      </c>
      <c r="E124" s="3">
        <v>1.09612685956696</v>
      </c>
      <c r="F124" s="3">
        <v>1.1128362240845</v>
      </c>
      <c r="G124" s="3">
        <v>1.11044291225516</v>
      </c>
      <c r="H124" s="2">
        <v>182.66954114683401</v>
      </c>
      <c r="I124" s="2">
        <v>185.426201464179</v>
      </c>
      <c r="J124" s="2">
        <v>184.95414164233401</v>
      </c>
      <c r="K124" s="4">
        <v>1.39195617732425E-2</v>
      </c>
      <c r="L124" s="4">
        <v>-1.05867098259492E-3</v>
      </c>
      <c r="M124" s="4">
        <v>1.4903847987879E-3</v>
      </c>
      <c r="N124" s="2">
        <v>0</v>
      </c>
      <c r="O124" s="2">
        <v>0</v>
      </c>
      <c r="P124" s="2">
        <v>166.65</v>
      </c>
      <c r="Q124" s="2">
        <v>185.23</v>
      </c>
      <c r="R124" s="3">
        <v>1.11149114911491</v>
      </c>
      <c r="S124" s="3">
        <v>1.09602742756465</v>
      </c>
      <c r="T124" s="3">
        <v>1.1122977960110101</v>
      </c>
      <c r="U124" s="3">
        <v>1.11008344025849</v>
      </c>
      <c r="V124" s="2">
        <v>182.65297080364999</v>
      </c>
      <c r="W124" s="2">
        <v>185.30638944768799</v>
      </c>
      <c r="X124" s="2">
        <v>184.89423563408801</v>
      </c>
      <c r="Y124" s="4">
        <v>1.4010278017947801E-2</v>
      </c>
      <c r="Z124" s="4">
        <v>-4.1231820110425099E-4</v>
      </c>
      <c r="AA124" s="4">
        <v>1.8143338138452601E-3</v>
      </c>
      <c r="AC124" s="4">
        <f t="shared" si="42"/>
        <v>1.4445266441702626E-2</v>
      </c>
      <c r="AD124" s="4">
        <f t="shared" si="43"/>
        <v>1.3424479439560903E-2</v>
      </c>
      <c r="AE124" s="4"/>
      <c r="AF124" s="4"/>
      <c r="AH124">
        <f t="shared" si="25"/>
        <v>0</v>
      </c>
      <c r="AI124">
        <f t="shared" si="26"/>
        <v>1</v>
      </c>
      <c r="AJ124">
        <f t="shared" si="27"/>
        <v>0</v>
      </c>
      <c r="AK124">
        <f t="shared" si="24"/>
        <v>0</v>
      </c>
      <c r="AL124" s="4">
        <f t="shared" si="28"/>
        <v>0</v>
      </c>
      <c r="AM124" s="4">
        <f t="shared" si="29"/>
        <v>0</v>
      </c>
      <c r="AN124" s="4">
        <f t="shared" si="30"/>
        <v>0</v>
      </c>
      <c r="AO124" s="13">
        <f t="shared" si="31"/>
        <v>3.0819014150807199E-2</v>
      </c>
      <c r="AQ124" s="4"/>
      <c r="AS124">
        <f t="shared" si="32"/>
        <v>0</v>
      </c>
      <c r="AT124">
        <f t="shared" si="33"/>
        <v>0</v>
      </c>
      <c r="AU124">
        <f t="shared" si="34"/>
        <v>1</v>
      </c>
      <c r="AV124">
        <f t="shared" si="35"/>
        <v>1</v>
      </c>
      <c r="AW124" s="4">
        <f t="shared" si="36"/>
        <v>1.4445266441702626E-2</v>
      </c>
      <c r="AX124" s="4">
        <f t="shared" si="37"/>
        <v>-1.3424479439560903E-2</v>
      </c>
      <c r="AY124" s="4">
        <f t="shared" si="38"/>
        <v>1.020787002141723E-3</v>
      </c>
      <c r="AZ124" s="13">
        <f t="shared" si="39"/>
        <v>-5.2266676090325049E-3</v>
      </c>
      <c r="BB124" s="13">
        <f t="shared" si="40"/>
        <v>1.020787002141723E-3</v>
      </c>
      <c r="BC124" s="13">
        <f t="shared" si="41"/>
        <v>2.5592346541774693E-2</v>
      </c>
    </row>
    <row r="125" spans="1:55" x14ac:dyDescent="0.25">
      <c r="A125" s="1">
        <v>46204</v>
      </c>
      <c r="B125" s="2">
        <v>165.69</v>
      </c>
      <c r="C125" s="2">
        <v>183.36</v>
      </c>
      <c r="D125" s="3">
        <v>1.1066449393445501</v>
      </c>
      <c r="E125" s="3">
        <v>1.09612685956696</v>
      </c>
      <c r="F125" s="3">
        <v>1.1128033585064301</v>
      </c>
      <c r="G125" s="3">
        <v>1.11046621148631</v>
      </c>
      <c r="H125" s="2">
        <v>181.61725936164899</v>
      </c>
      <c r="I125" s="2">
        <v>184.385833968561</v>
      </c>
      <c r="J125" s="2">
        <v>183.989286131558</v>
      </c>
      <c r="K125" s="4">
        <v>9.5499313375285496E-3</v>
      </c>
      <c r="L125" s="4">
        <v>-5.5790523488307101E-3</v>
      </c>
      <c r="M125" s="4">
        <v>-3.42609484144425E-3</v>
      </c>
      <c r="N125" s="2">
        <v>0</v>
      </c>
      <c r="O125" s="2">
        <v>0</v>
      </c>
      <c r="P125" s="2">
        <v>165.69</v>
      </c>
      <c r="Q125" s="2">
        <v>183.36</v>
      </c>
      <c r="R125" s="3">
        <v>1.1066449393445501</v>
      </c>
      <c r="S125" s="3">
        <v>1.09602742756465</v>
      </c>
      <c r="T125" s="3">
        <v>1.1124433579325801</v>
      </c>
      <c r="U125" s="3">
        <v>1.11010673948964</v>
      </c>
      <c r="V125" s="2">
        <v>181.60078447318801</v>
      </c>
      <c r="W125" s="2">
        <v>184.29662182106401</v>
      </c>
      <c r="X125" s="2">
        <v>183.92972521642901</v>
      </c>
      <c r="Y125" s="4">
        <v>9.6406475822337408E-3</v>
      </c>
      <c r="Z125" s="4">
        <v>-5.0951011987971102E-3</v>
      </c>
      <c r="AA125" s="4">
        <v>-3.1023229578930299E-3</v>
      </c>
      <c r="AC125" s="4">
        <f t="shared" si="42"/>
        <v>-5.7772321725428882E-3</v>
      </c>
      <c r="AD125" s="4">
        <f t="shared" si="43"/>
        <v>-1.0146862608256832E-2</v>
      </c>
      <c r="AE125" s="4"/>
      <c r="AF125" s="4"/>
      <c r="AH125">
        <f t="shared" si="25"/>
        <v>0</v>
      </c>
      <c r="AI125">
        <f t="shared" si="26"/>
        <v>0</v>
      </c>
      <c r="AJ125">
        <f t="shared" si="27"/>
        <v>0</v>
      </c>
      <c r="AK125">
        <f t="shared" si="24"/>
        <v>0</v>
      </c>
      <c r="AL125" s="4">
        <f t="shared" si="28"/>
        <v>0</v>
      </c>
      <c r="AM125" s="4">
        <f t="shared" si="29"/>
        <v>0</v>
      </c>
      <c r="AN125" s="4">
        <f t="shared" si="30"/>
        <v>0</v>
      </c>
      <c r="AO125" s="13">
        <f t="shared" si="31"/>
        <v>3.0819014150807199E-2</v>
      </c>
      <c r="AQ125" s="4"/>
      <c r="AS125">
        <f t="shared" si="32"/>
        <v>0</v>
      </c>
      <c r="AT125">
        <f t="shared" si="33"/>
        <v>1</v>
      </c>
      <c r="AU125">
        <f t="shared" si="34"/>
        <v>1</v>
      </c>
      <c r="AV125">
        <f t="shared" si="35"/>
        <v>1</v>
      </c>
      <c r="AW125" s="4">
        <f t="shared" si="36"/>
        <v>-5.7772321725428882E-3</v>
      </c>
      <c r="AX125" s="4">
        <f t="shared" si="37"/>
        <v>1.0146862608256832E-2</v>
      </c>
      <c r="AY125" s="4">
        <f t="shared" si="38"/>
        <v>4.3696304357139434E-3</v>
      </c>
      <c r="AZ125" s="13">
        <f t="shared" si="39"/>
        <v>-8.5703717331856149E-4</v>
      </c>
      <c r="BB125" s="13">
        <f t="shared" si="40"/>
        <v>4.3696304357139434E-3</v>
      </c>
      <c r="BC125" s="13">
        <f t="shared" si="41"/>
        <v>2.9961976977488636E-2</v>
      </c>
    </row>
    <row r="126" spans="1:55" x14ac:dyDescent="0.25">
      <c r="A126" s="1">
        <v>46205</v>
      </c>
      <c r="B126" s="2">
        <v>166.54</v>
      </c>
      <c r="C126" s="2">
        <v>183.91</v>
      </c>
      <c r="D126" s="3">
        <v>1.1042992674432499</v>
      </c>
      <c r="E126" s="3">
        <v>1.09612685956696</v>
      </c>
      <c r="F126" s="3">
        <v>1.1121152997282699</v>
      </c>
      <c r="G126" s="3">
        <v>1.1100741461044801</v>
      </c>
      <c r="H126" s="2">
        <v>182.548967192281</v>
      </c>
      <c r="I126" s="2">
        <v>185.326271325661</v>
      </c>
      <c r="J126" s="2">
        <v>184.937042860931</v>
      </c>
      <c r="K126" s="4">
        <v>7.4280570955761504E-3</v>
      </c>
      <c r="L126" s="4">
        <v>-7.6713929876526497E-3</v>
      </c>
      <c r="M126" s="4">
        <v>-5.5689507894045804E-3</v>
      </c>
      <c r="N126" s="2">
        <v>0</v>
      </c>
      <c r="O126" s="2">
        <v>0</v>
      </c>
      <c r="P126" s="2">
        <v>166.54</v>
      </c>
      <c r="Q126" s="2">
        <v>183.91</v>
      </c>
      <c r="R126" s="3">
        <v>1.1042992674432499</v>
      </c>
      <c r="S126" s="3">
        <v>1.09602742756465</v>
      </c>
      <c r="T126" s="3">
        <v>1.1119353339528699</v>
      </c>
      <c r="U126" s="3">
        <v>1.1097146741078101</v>
      </c>
      <c r="V126" s="2">
        <v>182.53240778661799</v>
      </c>
      <c r="W126" s="2">
        <v>185.26631683009199</v>
      </c>
      <c r="X126" s="2">
        <v>184.87717639460499</v>
      </c>
      <c r="Y126" s="4">
        <v>7.5187733402812202E-3</v>
      </c>
      <c r="Z126" s="4">
        <v>-7.3478328409674297E-3</v>
      </c>
      <c r="AA126" s="4">
        <v>-5.24518570016829E-3</v>
      </c>
      <c r="AC126" s="4">
        <f t="shared" si="42"/>
        <v>5.1169482264673835E-3</v>
      </c>
      <c r="AD126" s="4">
        <f t="shared" si="43"/>
        <v>2.9950739845148937E-3</v>
      </c>
      <c r="AE126" s="4"/>
      <c r="AF126" s="4"/>
      <c r="AH126">
        <f t="shared" si="25"/>
        <v>1</v>
      </c>
      <c r="AI126">
        <f t="shared" si="26"/>
        <v>0</v>
      </c>
      <c r="AJ126">
        <f t="shared" si="27"/>
        <v>0</v>
      </c>
      <c r="AK126">
        <f t="shared" si="24"/>
        <v>0</v>
      </c>
      <c r="AL126" s="4">
        <f t="shared" si="28"/>
        <v>0</v>
      </c>
      <c r="AM126" s="4">
        <f t="shared" si="29"/>
        <v>0</v>
      </c>
      <c r="AN126" s="4">
        <f t="shared" si="30"/>
        <v>0</v>
      </c>
      <c r="AO126" s="13">
        <f t="shared" si="31"/>
        <v>3.0819014150807199E-2</v>
      </c>
      <c r="AQ126" s="4"/>
      <c r="AS126">
        <f t="shared" si="32"/>
        <v>0</v>
      </c>
      <c r="AT126">
        <f t="shared" si="33"/>
        <v>1</v>
      </c>
      <c r="AU126">
        <f t="shared" si="34"/>
        <v>1</v>
      </c>
      <c r="AV126">
        <f t="shared" si="35"/>
        <v>0</v>
      </c>
      <c r="AW126" s="4">
        <f t="shared" si="36"/>
        <v>0</v>
      </c>
      <c r="AX126" s="4">
        <f t="shared" si="37"/>
        <v>0</v>
      </c>
      <c r="AY126" s="4">
        <f t="shared" si="38"/>
        <v>0</v>
      </c>
      <c r="AZ126" s="13">
        <f t="shared" si="39"/>
        <v>-8.5703717331856149E-4</v>
      </c>
      <c r="BB126" s="13">
        <f t="shared" si="40"/>
        <v>0</v>
      </c>
      <c r="BC126" s="13">
        <f t="shared" si="41"/>
        <v>2.9961976977488636E-2</v>
      </c>
    </row>
    <row r="127" spans="1:55" x14ac:dyDescent="0.25">
      <c r="A127" s="1">
        <v>46209</v>
      </c>
      <c r="B127" s="2">
        <v>167.51</v>
      </c>
      <c r="C127" s="2">
        <v>185.56</v>
      </c>
      <c r="D127" s="3">
        <v>1.10775476090979</v>
      </c>
      <c r="E127" s="3">
        <v>1.09612685956696</v>
      </c>
      <c r="F127" s="3">
        <v>1.11139000540322</v>
      </c>
      <c r="G127" s="3">
        <v>1.1099364475995099</v>
      </c>
      <c r="H127" s="2">
        <v>183.61221024606101</v>
      </c>
      <c r="I127" s="2">
        <v>186.29043385748199</v>
      </c>
      <c r="J127" s="2">
        <v>185.94852021396201</v>
      </c>
      <c r="K127" s="4">
        <v>1.0552299300307299E-2</v>
      </c>
      <c r="L127" s="4">
        <v>-3.9286483513364103E-3</v>
      </c>
      <c r="M127" s="4">
        <v>-2.0915824777192902E-3</v>
      </c>
      <c r="N127" s="2">
        <v>0</v>
      </c>
      <c r="O127" s="2">
        <v>0</v>
      </c>
      <c r="P127" s="2">
        <v>167.51</v>
      </c>
      <c r="Q127" s="2">
        <v>185.56</v>
      </c>
      <c r="R127" s="3">
        <v>1.10775476090979</v>
      </c>
      <c r="S127" s="3">
        <v>1.09602742756465</v>
      </c>
      <c r="T127" s="3">
        <v>1.11139000540322</v>
      </c>
      <c r="U127" s="3">
        <v>1.10957697560284</v>
      </c>
      <c r="V127" s="2">
        <v>183.59555439135499</v>
      </c>
      <c r="W127" s="2">
        <v>186.260287790446</v>
      </c>
      <c r="X127" s="2">
        <v>185.88830505979899</v>
      </c>
      <c r="Y127" s="4">
        <v>1.06430155450124E-2</v>
      </c>
      <c r="Z127" s="4">
        <v>-3.7668123094238598E-3</v>
      </c>
      <c r="AA127" s="4">
        <v>-1.76770301986915E-3</v>
      </c>
      <c r="AC127" s="4">
        <f t="shared" si="42"/>
        <v>5.8075301679219047E-3</v>
      </c>
      <c r="AD127" s="4">
        <f t="shared" si="43"/>
        <v>8.931772372653286E-3</v>
      </c>
      <c r="AE127" s="4"/>
      <c r="AF127" s="4"/>
      <c r="AH127">
        <f t="shared" si="25"/>
        <v>0</v>
      </c>
      <c r="AI127">
        <f t="shared" si="26"/>
        <v>0</v>
      </c>
      <c r="AJ127">
        <f t="shared" si="27"/>
        <v>1</v>
      </c>
      <c r="AK127">
        <f t="shared" si="24"/>
        <v>1</v>
      </c>
      <c r="AL127" s="4">
        <f t="shared" si="28"/>
        <v>-5.8075301679219047E-3</v>
      </c>
      <c r="AM127" s="4">
        <f t="shared" si="29"/>
        <v>8.931772372653286E-3</v>
      </c>
      <c r="AN127" s="4">
        <f t="shared" si="30"/>
        <v>3.1242422047313813E-3</v>
      </c>
      <c r="AO127" s="13">
        <f t="shared" si="31"/>
        <v>3.3943256355538583E-2</v>
      </c>
      <c r="AQ127" s="4"/>
      <c r="AS127">
        <f t="shared" si="32"/>
        <v>0</v>
      </c>
      <c r="AT127">
        <f t="shared" si="33"/>
        <v>1</v>
      </c>
      <c r="AU127">
        <f t="shared" si="34"/>
        <v>0</v>
      </c>
      <c r="AV127">
        <f t="shared" si="35"/>
        <v>0</v>
      </c>
      <c r="AW127" s="4">
        <f t="shared" si="36"/>
        <v>0</v>
      </c>
      <c r="AX127" s="4">
        <f t="shared" si="37"/>
        <v>0</v>
      </c>
      <c r="AY127" s="4">
        <f t="shared" si="38"/>
        <v>0</v>
      </c>
      <c r="AZ127" s="13">
        <f t="shared" si="39"/>
        <v>-8.5703717331856149E-4</v>
      </c>
      <c r="BB127" s="13">
        <f t="shared" si="40"/>
        <v>3.1242422047313813E-3</v>
      </c>
      <c r="BC127" s="13">
        <f t="shared" si="41"/>
        <v>3.3086219182220017E-2</v>
      </c>
    </row>
    <row r="128" spans="1:55" x14ac:dyDescent="0.25">
      <c r="A128" s="1">
        <v>46210</v>
      </c>
      <c r="B128" s="2">
        <v>164.39</v>
      </c>
      <c r="C128" s="2">
        <v>182.38</v>
      </c>
      <c r="D128" s="3">
        <v>1.1094348804671801</v>
      </c>
      <c r="E128" s="3">
        <v>1.09612685956696</v>
      </c>
      <c r="F128" s="3">
        <v>1.1106146954409699</v>
      </c>
      <c r="G128" s="3">
        <v>1.1100039038183001</v>
      </c>
      <c r="H128" s="2">
        <v>180.192294444212</v>
      </c>
      <c r="I128" s="2">
        <v>182.701402988236</v>
      </c>
      <c r="J128" s="2">
        <v>182.46245262088399</v>
      </c>
      <c r="K128" s="4">
        <v>1.20678393764601E-2</v>
      </c>
      <c r="L128" s="4">
        <v>-1.76072004017899E-3</v>
      </c>
      <c r="M128" s="4">
        <v>-4.5199028619324899E-4</v>
      </c>
      <c r="N128" s="2">
        <v>0</v>
      </c>
      <c r="O128" s="2">
        <v>0</v>
      </c>
      <c r="P128" s="2">
        <v>164.39</v>
      </c>
      <c r="Q128" s="2">
        <v>182.38</v>
      </c>
      <c r="R128" s="3">
        <v>1.1094348804671801</v>
      </c>
      <c r="S128" s="3">
        <v>1.09602742756465</v>
      </c>
      <c r="T128" s="3">
        <v>1.1106146954409699</v>
      </c>
      <c r="U128" s="3">
        <v>1.1096444318216301</v>
      </c>
      <c r="V128" s="2">
        <v>180.175948817354</v>
      </c>
      <c r="W128" s="2">
        <v>182.701402988236</v>
      </c>
      <c r="X128" s="2">
        <v>182.40335901935001</v>
      </c>
      <c r="Y128" s="4">
        <v>1.2158555621165201E-2</v>
      </c>
      <c r="Z128" s="4">
        <v>-1.7607200401787699E-3</v>
      </c>
      <c r="AA128" s="4">
        <v>-1.2807064141078301E-4</v>
      </c>
      <c r="AC128" s="4">
        <f t="shared" si="42"/>
        <v>-1.8801397454176253E-2</v>
      </c>
      <c r="AD128" s="4">
        <f t="shared" si="43"/>
        <v>-1.72858573780235E-2</v>
      </c>
      <c r="AE128" s="4"/>
      <c r="AF128" s="4"/>
      <c r="AH128">
        <f t="shared" si="25"/>
        <v>0</v>
      </c>
      <c r="AI128">
        <f t="shared" si="26"/>
        <v>0</v>
      </c>
      <c r="AJ128">
        <f t="shared" si="27"/>
        <v>1</v>
      </c>
      <c r="AK128">
        <f t="shared" si="24"/>
        <v>1</v>
      </c>
      <c r="AL128" s="4">
        <f t="shared" si="28"/>
        <v>1.8801397454176253E-2</v>
      </c>
      <c r="AM128" s="4">
        <f t="shared" si="29"/>
        <v>-1.72858573780235E-2</v>
      </c>
      <c r="AN128" s="4">
        <f t="shared" si="30"/>
        <v>1.5155400761527535E-3</v>
      </c>
      <c r="AO128" s="13">
        <f t="shared" si="31"/>
        <v>3.5458796431691336E-2</v>
      </c>
      <c r="AQ128" s="4"/>
      <c r="AS128">
        <f t="shared" si="32"/>
        <v>0</v>
      </c>
      <c r="AT128">
        <f t="shared" si="33"/>
        <v>1</v>
      </c>
      <c r="AU128">
        <f t="shared" si="34"/>
        <v>0</v>
      </c>
      <c r="AV128">
        <f t="shared" si="35"/>
        <v>0</v>
      </c>
      <c r="AW128" s="4">
        <f t="shared" si="36"/>
        <v>0</v>
      </c>
      <c r="AX128" s="4">
        <f t="shared" si="37"/>
        <v>0</v>
      </c>
      <c r="AY128" s="4">
        <f t="shared" si="38"/>
        <v>0</v>
      </c>
      <c r="AZ128" s="13">
        <f t="shared" si="39"/>
        <v>-8.5703717331856149E-4</v>
      </c>
      <c r="BB128" s="13">
        <f t="shared" si="40"/>
        <v>1.5155400761527535E-3</v>
      </c>
      <c r="BC128" s="13">
        <f t="shared" si="41"/>
        <v>3.460175925837277E-2</v>
      </c>
    </row>
    <row r="129" spans="1:55" x14ac:dyDescent="0.25">
      <c r="A129" s="1">
        <v>46211</v>
      </c>
      <c r="B129" s="2">
        <v>161.72</v>
      </c>
      <c r="C129" s="2">
        <v>180.42</v>
      </c>
      <c r="D129" s="3">
        <v>1.11563195646796</v>
      </c>
      <c r="E129" s="3">
        <v>1.09612685956696</v>
      </c>
      <c r="F129" s="3">
        <v>1.11092453444004</v>
      </c>
      <c r="G129" s="3">
        <v>1.1103586996242101</v>
      </c>
      <c r="H129" s="2">
        <v>177.265635729168</v>
      </c>
      <c r="I129" s="2">
        <v>179.60860854671299</v>
      </c>
      <c r="J129" s="2">
        <v>179.50983132549601</v>
      </c>
      <c r="K129" s="4">
        <v>1.7638091848282099E-2</v>
      </c>
      <c r="L129" s="4">
        <v>4.5073797345074199E-3</v>
      </c>
      <c r="M129" s="4">
        <v>5.0574891844361002E-3</v>
      </c>
      <c r="N129" s="2">
        <v>0</v>
      </c>
      <c r="O129" s="2">
        <v>0</v>
      </c>
      <c r="P129" s="2">
        <v>161.72</v>
      </c>
      <c r="Q129" s="2">
        <v>180.42</v>
      </c>
      <c r="R129" s="3">
        <v>1.11563195646796</v>
      </c>
      <c r="S129" s="3">
        <v>1.09602742756465</v>
      </c>
      <c r="T129" s="3">
        <v>1.11092453444004</v>
      </c>
      <c r="U129" s="3">
        <v>1.1099992276275299</v>
      </c>
      <c r="V129" s="2">
        <v>177.24955558575601</v>
      </c>
      <c r="W129" s="2">
        <v>179.60860854671299</v>
      </c>
      <c r="X129" s="2">
        <v>179.451697514194</v>
      </c>
      <c r="Y129" s="4">
        <v>1.7728808092987301E-2</v>
      </c>
      <c r="Z129" s="4">
        <v>4.5073797345074199E-3</v>
      </c>
      <c r="AA129" s="4">
        <v>5.3813891410596703E-3</v>
      </c>
      <c r="AC129" s="4">
        <f t="shared" si="42"/>
        <v>-1.6375208748848884E-2</v>
      </c>
      <c r="AD129" s="4">
        <f t="shared" si="43"/>
        <v>-1.080495627702685E-2</v>
      </c>
      <c r="AE129" s="4"/>
      <c r="AF129" s="4"/>
      <c r="AH129">
        <f t="shared" si="25"/>
        <v>0</v>
      </c>
      <c r="AI129">
        <f t="shared" si="26"/>
        <v>1</v>
      </c>
      <c r="AJ129">
        <f t="shared" si="27"/>
        <v>1</v>
      </c>
      <c r="AK129">
        <f t="shared" si="24"/>
        <v>1</v>
      </c>
      <c r="AL129" s="4">
        <f t="shared" si="28"/>
        <v>1.6375208748848884E-2</v>
      </c>
      <c r="AM129" s="4">
        <f t="shared" si="29"/>
        <v>-1.080495627702685E-2</v>
      </c>
      <c r="AN129" s="4">
        <f t="shared" si="30"/>
        <v>5.5702524718220341E-3</v>
      </c>
      <c r="AO129" s="13">
        <f t="shared" si="31"/>
        <v>4.1029048903513374E-2</v>
      </c>
      <c r="AQ129" s="4"/>
      <c r="AS129">
        <f t="shared" si="32"/>
        <v>1</v>
      </c>
      <c r="AT129">
        <f t="shared" si="33"/>
        <v>0</v>
      </c>
      <c r="AU129">
        <f t="shared" si="34"/>
        <v>0</v>
      </c>
      <c r="AV129">
        <f t="shared" si="35"/>
        <v>0</v>
      </c>
      <c r="AW129" s="4">
        <f t="shared" si="36"/>
        <v>0</v>
      </c>
      <c r="AX129" s="4">
        <f t="shared" si="37"/>
        <v>0</v>
      </c>
      <c r="AY129" s="4">
        <f t="shared" si="38"/>
        <v>0</v>
      </c>
      <c r="AZ129" s="13">
        <f t="shared" si="39"/>
        <v>-8.5703717331856149E-4</v>
      </c>
      <c r="BB129" s="13">
        <f t="shared" si="40"/>
        <v>5.5702524718220341E-3</v>
      </c>
      <c r="BC129" s="13">
        <f t="shared" si="41"/>
        <v>4.0172011730194801E-2</v>
      </c>
    </row>
    <row r="130" spans="1:55" x14ac:dyDescent="0.25">
      <c r="A130" s="1">
        <v>46212</v>
      </c>
      <c r="B130" s="2">
        <v>162.83000000000001</v>
      </c>
      <c r="C130" s="2">
        <v>181.11</v>
      </c>
      <c r="D130" s="3">
        <v>1.1122643247558801</v>
      </c>
      <c r="E130" s="3">
        <v>1.09612685956696</v>
      </c>
      <c r="F130" s="3">
        <v>1.1108964910544099</v>
      </c>
      <c r="G130" s="3">
        <v>1.11062996817842</v>
      </c>
      <c r="H130" s="2">
        <v>178.482336543288</v>
      </c>
      <c r="I130" s="2">
        <v>180.89184194287199</v>
      </c>
      <c r="J130" s="2">
        <v>180.79970705981</v>
      </c>
      <c r="K130" s="4">
        <v>1.4614940092675201E-2</v>
      </c>
      <c r="L130" s="4">
        <v>1.20528714642284E-3</v>
      </c>
      <c r="M130" s="4">
        <v>1.71475376409379E-3</v>
      </c>
      <c r="N130" s="2">
        <v>0</v>
      </c>
      <c r="O130" s="2">
        <v>0</v>
      </c>
      <c r="P130" s="2">
        <v>162.83000000000001</v>
      </c>
      <c r="Q130" s="2">
        <v>181.11</v>
      </c>
      <c r="R130" s="3">
        <v>1.1122643247558801</v>
      </c>
      <c r="S130" s="3">
        <v>1.09602742756465</v>
      </c>
      <c r="T130" s="3">
        <v>1.1108964910544099</v>
      </c>
      <c r="U130" s="3">
        <v>1.11027049618175</v>
      </c>
      <c r="V130" s="2">
        <v>178.466146030353</v>
      </c>
      <c r="W130" s="2">
        <v>180.89184194287199</v>
      </c>
      <c r="X130" s="2">
        <v>180.741174234591</v>
      </c>
      <c r="Y130" s="4">
        <v>1.47056563373806E-2</v>
      </c>
      <c r="Z130" s="4">
        <v>1.20528714642284E-3</v>
      </c>
      <c r="AA130" s="4">
        <v>2.0385502073634498E-3</v>
      </c>
      <c r="AC130" s="4">
        <f t="shared" si="42"/>
        <v>6.8402670035589341E-3</v>
      </c>
      <c r="AD130" s="4">
        <f t="shared" si="43"/>
        <v>3.8171152479519019E-3</v>
      </c>
      <c r="AE130" s="4"/>
      <c r="AF130" s="4"/>
      <c r="AH130">
        <f t="shared" si="25"/>
        <v>0</v>
      </c>
      <c r="AI130">
        <f t="shared" si="26"/>
        <v>1</v>
      </c>
      <c r="AJ130">
        <f t="shared" si="27"/>
        <v>0</v>
      </c>
      <c r="AK130">
        <f t="shared" si="24"/>
        <v>0</v>
      </c>
      <c r="AL130" s="4">
        <f t="shared" si="28"/>
        <v>0</v>
      </c>
      <c r="AM130" s="4">
        <f t="shared" si="29"/>
        <v>0</v>
      </c>
      <c r="AN130" s="4">
        <f t="shared" si="30"/>
        <v>0</v>
      </c>
      <c r="AO130" s="13">
        <f t="shared" si="31"/>
        <v>4.1029048903513374E-2</v>
      </c>
      <c r="AQ130" s="4"/>
      <c r="AS130">
        <f t="shared" si="32"/>
        <v>0</v>
      </c>
      <c r="AT130">
        <f t="shared" si="33"/>
        <v>0</v>
      </c>
      <c r="AU130">
        <f t="shared" si="34"/>
        <v>0</v>
      </c>
      <c r="AV130">
        <f t="shared" si="35"/>
        <v>1</v>
      </c>
      <c r="AW130" s="4">
        <f t="shared" si="36"/>
        <v>6.8402670035589341E-3</v>
      </c>
      <c r="AX130" s="4">
        <f t="shared" si="37"/>
        <v>-3.8171152479519019E-3</v>
      </c>
      <c r="AY130" s="4">
        <f t="shared" si="38"/>
        <v>3.0231517556070322E-3</v>
      </c>
      <c r="AZ130" s="13">
        <f t="shared" si="39"/>
        <v>2.1661145822884707E-3</v>
      </c>
      <c r="BB130" s="13">
        <f t="shared" si="40"/>
        <v>3.0231517556070322E-3</v>
      </c>
      <c r="BC130" s="13">
        <f t="shared" si="41"/>
        <v>4.3195163485801831E-2</v>
      </c>
    </row>
    <row r="131" spans="1:55" x14ac:dyDescent="0.25">
      <c r="A131" s="1">
        <v>46213</v>
      </c>
      <c r="B131" s="2">
        <v>163.68</v>
      </c>
      <c r="C131" s="2">
        <v>181.92</v>
      </c>
      <c r="D131" s="3">
        <v>1.1114369501466199</v>
      </c>
      <c r="E131" s="3">
        <v>1.09612685956696</v>
      </c>
      <c r="F131" s="3">
        <v>1.1102218938305199</v>
      </c>
      <c r="G131" s="3">
        <v>1.11103859550107</v>
      </c>
      <c r="H131" s="2">
        <v>179.41404437392001</v>
      </c>
      <c r="I131" s="2">
        <v>181.83153765578601</v>
      </c>
      <c r="J131" s="2">
        <v>181.78791319144401</v>
      </c>
      <c r="K131" s="4">
        <v>1.38707981912691E-2</v>
      </c>
      <c r="L131" s="4">
        <v>4.8638884952784199E-4</v>
      </c>
      <c r="M131" s="4">
        <v>7.2633456447788601E-4</v>
      </c>
      <c r="N131" s="2">
        <v>0</v>
      </c>
      <c r="O131" s="2">
        <v>0</v>
      </c>
      <c r="P131" s="2">
        <v>163.68</v>
      </c>
      <c r="Q131" s="2">
        <v>181.92</v>
      </c>
      <c r="R131" s="3">
        <v>1.1114369501466199</v>
      </c>
      <c r="S131" s="3">
        <v>1.09602742756465</v>
      </c>
      <c r="T131" s="3">
        <v>1.1102218938305199</v>
      </c>
      <c r="U131" s="3">
        <v>1.1106791235044</v>
      </c>
      <c r="V131" s="2">
        <v>179.39776934378301</v>
      </c>
      <c r="W131" s="2">
        <v>181.83153765578601</v>
      </c>
      <c r="X131" s="2">
        <v>181.72907481502801</v>
      </c>
      <c r="Y131" s="4">
        <v>1.39615144359743E-2</v>
      </c>
      <c r="Z131" s="4">
        <v>4.8638884952784199E-4</v>
      </c>
      <c r="AA131" s="4">
        <v>1.05005190848445E-3</v>
      </c>
      <c r="AC131" s="4">
        <f t="shared" ref="AC131:AC156" si="44">LN(B131/B130)</f>
        <v>5.2065904271875003E-3</v>
      </c>
      <c r="AD131" s="4">
        <f t="shared" ref="AD131:AD156" si="45">LN(C131/C130)</f>
        <v>4.4624485257813897E-3</v>
      </c>
      <c r="AE131" s="4"/>
      <c r="AF131" s="4"/>
      <c r="AH131">
        <f t="shared" si="25"/>
        <v>0</v>
      </c>
      <c r="AI131">
        <f t="shared" si="26"/>
        <v>1</v>
      </c>
      <c r="AJ131">
        <f t="shared" si="27"/>
        <v>0</v>
      </c>
      <c r="AK131">
        <f t="shared" si="24"/>
        <v>0</v>
      </c>
      <c r="AL131" s="4">
        <f t="shared" si="28"/>
        <v>0</v>
      </c>
      <c r="AM131" s="4">
        <f t="shared" si="29"/>
        <v>0</v>
      </c>
      <c r="AN131" s="4">
        <f t="shared" si="30"/>
        <v>0</v>
      </c>
      <c r="AO131" s="13">
        <f t="shared" si="31"/>
        <v>4.1029048903513374E-2</v>
      </c>
      <c r="AQ131" s="4"/>
      <c r="AS131">
        <f t="shared" si="32"/>
        <v>0</v>
      </c>
      <c r="AT131">
        <f t="shared" si="33"/>
        <v>0</v>
      </c>
      <c r="AU131">
        <f t="shared" si="34"/>
        <v>1</v>
      </c>
      <c r="AV131">
        <f t="shared" si="35"/>
        <v>0</v>
      </c>
      <c r="AW131" s="4">
        <f t="shared" si="36"/>
        <v>0</v>
      </c>
      <c r="AX131" s="4">
        <f t="shared" si="37"/>
        <v>0</v>
      </c>
      <c r="AY131" s="4">
        <f t="shared" si="38"/>
        <v>0</v>
      </c>
      <c r="AZ131" s="13">
        <f t="shared" si="39"/>
        <v>2.1661145822884707E-3</v>
      </c>
      <c r="BB131" s="13">
        <f t="shared" si="40"/>
        <v>0</v>
      </c>
      <c r="BC131" s="13">
        <f t="shared" si="41"/>
        <v>4.3195163485801831E-2</v>
      </c>
    </row>
    <row r="132" spans="1:55" x14ac:dyDescent="0.25">
      <c r="A132" s="1">
        <v>46216</v>
      </c>
      <c r="B132" s="2">
        <v>162.93</v>
      </c>
      <c r="C132" s="2">
        <v>180.37</v>
      </c>
      <c r="D132" s="3">
        <v>1.10703983305714</v>
      </c>
      <c r="E132" s="3">
        <v>1.09612685956696</v>
      </c>
      <c r="F132" s="3">
        <v>1.10986243858276</v>
      </c>
      <c r="G132" s="3">
        <v>1.1109879174506301</v>
      </c>
      <c r="H132" s="2">
        <v>178.59194922924499</v>
      </c>
      <c r="I132" s="2">
        <v>180.88845316180701</v>
      </c>
      <c r="J132" s="2">
        <v>181.02151836498999</v>
      </c>
      <c r="K132" s="4">
        <v>9.9067063596037508E-3</v>
      </c>
      <c r="L132" s="4">
        <v>-2.87026373061157E-3</v>
      </c>
      <c r="M132" s="4">
        <v>-3.6056135117599202E-3</v>
      </c>
      <c r="N132" s="2">
        <v>0</v>
      </c>
      <c r="O132" s="2">
        <v>0</v>
      </c>
      <c r="P132" s="2">
        <v>162.93</v>
      </c>
      <c r="Q132" s="2">
        <v>180.37</v>
      </c>
      <c r="R132" s="3">
        <v>1.10703983305714</v>
      </c>
      <c r="S132" s="3">
        <v>1.09602742756465</v>
      </c>
      <c r="T132" s="3">
        <v>1.10986243858276</v>
      </c>
      <c r="U132" s="3">
        <v>1.1106284454539599</v>
      </c>
      <c r="V132" s="2">
        <v>178.57574877310901</v>
      </c>
      <c r="W132" s="2">
        <v>180.88845316180701</v>
      </c>
      <c r="X132" s="2">
        <v>180.96294959257199</v>
      </c>
      <c r="Y132" s="4">
        <v>9.9974226043090392E-3</v>
      </c>
      <c r="Z132" s="4">
        <v>-2.87026373061191E-3</v>
      </c>
      <c r="AA132" s="4">
        <v>-3.2820152465653698E-3</v>
      </c>
      <c r="AC132" s="4">
        <f t="shared" si="44"/>
        <v>-4.592641488452804E-3</v>
      </c>
      <c r="AD132" s="4">
        <f t="shared" si="45"/>
        <v>-8.5567333201179239E-3</v>
      </c>
      <c r="AE132" s="4"/>
      <c r="AF132" s="4"/>
      <c r="AH132">
        <f t="shared" si="25"/>
        <v>0</v>
      </c>
      <c r="AI132">
        <f t="shared" si="26"/>
        <v>0</v>
      </c>
      <c r="AJ132">
        <f t="shared" si="27"/>
        <v>0</v>
      </c>
      <c r="AK132">
        <f t="shared" si="24"/>
        <v>0</v>
      </c>
      <c r="AL132" s="4">
        <f t="shared" si="28"/>
        <v>0</v>
      </c>
      <c r="AM132" s="4">
        <f t="shared" si="29"/>
        <v>0</v>
      </c>
      <c r="AN132" s="4">
        <f t="shared" si="30"/>
        <v>0</v>
      </c>
      <c r="AO132" s="13">
        <f t="shared" si="31"/>
        <v>4.1029048903513374E-2</v>
      </c>
      <c r="AQ132" s="4"/>
      <c r="AS132">
        <f t="shared" si="32"/>
        <v>0</v>
      </c>
      <c r="AT132">
        <f t="shared" si="33"/>
        <v>1</v>
      </c>
      <c r="AU132">
        <f t="shared" si="34"/>
        <v>0</v>
      </c>
      <c r="AV132">
        <f t="shared" si="35"/>
        <v>1</v>
      </c>
      <c r="AW132" s="4">
        <f t="shared" si="36"/>
        <v>-4.592641488452804E-3</v>
      </c>
      <c r="AX132" s="4">
        <f t="shared" si="37"/>
        <v>8.5567333201179239E-3</v>
      </c>
      <c r="AY132" s="4">
        <f t="shared" si="38"/>
        <v>3.9640918316651199E-3</v>
      </c>
      <c r="AZ132" s="13">
        <f t="shared" si="39"/>
        <v>6.130206413953591E-3</v>
      </c>
      <c r="BB132" s="13">
        <f t="shared" si="40"/>
        <v>3.9640918316651199E-3</v>
      </c>
      <c r="BC132" s="13">
        <f t="shared" si="41"/>
        <v>4.7159255317466953E-2</v>
      </c>
    </row>
    <row r="133" spans="1:55" x14ac:dyDescent="0.25">
      <c r="A133" s="1">
        <v>46217</v>
      </c>
      <c r="B133" s="2">
        <v>163.30000000000001</v>
      </c>
      <c r="C133" s="2">
        <v>180.45</v>
      </c>
      <c r="D133" s="3">
        <v>1.1050214329454899</v>
      </c>
      <c r="E133" s="3">
        <v>1.09612685956696</v>
      </c>
      <c r="F133" s="3">
        <v>1.1091019494652801</v>
      </c>
      <c r="G133" s="3">
        <v>1.1108852125489601</v>
      </c>
      <c r="H133" s="2">
        <v>178.997516167284</v>
      </c>
      <c r="I133" s="2">
        <v>181.24053622056499</v>
      </c>
      <c r="J133" s="2">
        <v>181.42432691968901</v>
      </c>
      <c r="K133" s="4">
        <v>8.08180150473768E-3</v>
      </c>
      <c r="L133" s="4">
        <v>-4.3713473272875697E-3</v>
      </c>
      <c r="M133" s="4">
        <v>-5.3849041040126598E-3</v>
      </c>
      <c r="N133" s="2">
        <v>0</v>
      </c>
      <c r="O133" s="2">
        <v>0</v>
      </c>
      <c r="P133" s="2">
        <v>163.30000000000001</v>
      </c>
      <c r="Q133" s="2">
        <v>180.45</v>
      </c>
      <c r="R133" s="3">
        <v>1.1050214329454899</v>
      </c>
      <c r="S133" s="3">
        <v>1.09602742756465</v>
      </c>
      <c r="T133" s="3">
        <v>1.1091019494652801</v>
      </c>
      <c r="U133" s="3">
        <v>1.1105257405522799</v>
      </c>
      <c r="V133" s="2">
        <v>178.98127892130799</v>
      </c>
      <c r="W133" s="2">
        <v>181.24053622056499</v>
      </c>
      <c r="X133" s="2">
        <v>181.36562514263201</v>
      </c>
      <c r="Y133" s="4">
        <v>8.1725177494429702E-3</v>
      </c>
      <c r="Z133" s="4">
        <v>-4.3713473272874604E-3</v>
      </c>
      <c r="AA133" s="4">
        <v>-5.0612910753969403E-3</v>
      </c>
      <c r="AC133" s="4">
        <f t="shared" si="44"/>
        <v>2.2683392615558454E-3</v>
      </c>
      <c r="AD133" s="4">
        <f t="shared" si="45"/>
        <v>4.4343440668962906E-4</v>
      </c>
      <c r="AE133" s="4"/>
      <c r="AF133" s="4"/>
      <c r="AH133">
        <f t="shared" si="25"/>
        <v>1</v>
      </c>
      <c r="AI133">
        <f t="shared" si="26"/>
        <v>0</v>
      </c>
      <c r="AJ133">
        <f t="shared" si="27"/>
        <v>0</v>
      </c>
      <c r="AK133">
        <f t="shared" si="24"/>
        <v>0</v>
      </c>
      <c r="AL133" s="4">
        <f t="shared" si="28"/>
        <v>0</v>
      </c>
      <c r="AM133" s="4">
        <f t="shared" si="29"/>
        <v>0</v>
      </c>
      <c r="AN133" s="4">
        <f t="shared" si="30"/>
        <v>0</v>
      </c>
      <c r="AO133" s="13">
        <f t="shared" si="31"/>
        <v>4.1029048903513374E-2</v>
      </c>
      <c r="AQ133" s="4"/>
      <c r="AS133">
        <f t="shared" si="32"/>
        <v>0</v>
      </c>
      <c r="AT133">
        <f t="shared" si="33"/>
        <v>1</v>
      </c>
      <c r="AU133">
        <f t="shared" si="34"/>
        <v>1</v>
      </c>
      <c r="AV133">
        <f t="shared" si="35"/>
        <v>0</v>
      </c>
      <c r="AW133" s="4">
        <f t="shared" si="36"/>
        <v>0</v>
      </c>
      <c r="AX133" s="4">
        <f t="shared" si="37"/>
        <v>0</v>
      </c>
      <c r="AY133" s="4">
        <f t="shared" si="38"/>
        <v>0</v>
      </c>
      <c r="AZ133" s="13">
        <f t="shared" si="39"/>
        <v>6.130206413953591E-3</v>
      </c>
      <c r="BB133" s="13">
        <f t="shared" si="40"/>
        <v>0</v>
      </c>
      <c r="BC133" s="13">
        <f t="shared" si="41"/>
        <v>4.7159255317466953E-2</v>
      </c>
    </row>
    <row r="134" spans="1:55" x14ac:dyDescent="0.25">
      <c r="A134" s="1">
        <v>46218</v>
      </c>
      <c r="B134" s="2">
        <v>163.25</v>
      </c>
      <c r="C134" s="2">
        <v>180.06</v>
      </c>
      <c r="D134" s="3">
        <v>1.1029709035222</v>
      </c>
      <c r="E134" s="3">
        <v>1.09612685956696</v>
      </c>
      <c r="F134" s="3">
        <v>1.10824992490601</v>
      </c>
      <c r="G134" s="3">
        <v>1.11054307449525</v>
      </c>
      <c r="H134" s="2">
        <v>178.94270982430601</v>
      </c>
      <c r="I134" s="2">
        <v>181.06089325020699</v>
      </c>
      <c r="J134" s="2">
        <v>181.35201094861699</v>
      </c>
      <c r="K134" s="4">
        <v>6.2244309161499601E-3</v>
      </c>
      <c r="L134" s="4">
        <v>-5.5432728034151401E-3</v>
      </c>
      <c r="M134" s="4">
        <v>-7.14982575808465E-3</v>
      </c>
      <c r="N134" s="2">
        <v>0</v>
      </c>
      <c r="O134" s="2">
        <v>0</v>
      </c>
      <c r="P134" s="2">
        <v>163.25</v>
      </c>
      <c r="Q134" s="2">
        <v>180.06</v>
      </c>
      <c r="R134" s="3">
        <v>1.1029709035222</v>
      </c>
      <c r="S134" s="3">
        <v>1.09602742756465</v>
      </c>
      <c r="T134" s="3">
        <v>1.10824992490601</v>
      </c>
      <c r="U134" s="3">
        <v>1.1102738604585101</v>
      </c>
      <c r="V134" s="2">
        <v>178.92647754993001</v>
      </c>
      <c r="W134" s="2">
        <v>181.06089325020699</v>
      </c>
      <c r="X134" s="2">
        <v>181.29332714515999</v>
      </c>
      <c r="Y134" s="4">
        <v>6.3151471608551696E-3</v>
      </c>
      <c r="Z134" s="4">
        <v>-5.5432728034151401E-3</v>
      </c>
      <c r="AA134" s="4">
        <v>-6.8261828055639698E-3</v>
      </c>
      <c r="AC134" s="4">
        <f t="shared" si="44"/>
        <v>-3.0623181987904792E-4</v>
      </c>
      <c r="AD134" s="4">
        <f t="shared" si="45"/>
        <v>-2.1636024084667077E-3</v>
      </c>
      <c r="AE134" s="4"/>
      <c r="AF134" s="4"/>
      <c r="AH134">
        <f t="shared" si="25"/>
        <v>1</v>
      </c>
      <c r="AI134">
        <f t="shared" si="26"/>
        <v>0</v>
      </c>
      <c r="AJ134">
        <f t="shared" si="27"/>
        <v>1</v>
      </c>
      <c r="AK134">
        <f t="shared" si="24"/>
        <v>1</v>
      </c>
      <c r="AL134" s="4">
        <f t="shared" si="28"/>
        <v>3.0623181987904792E-4</v>
      </c>
      <c r="AM134" s="4">
        <f t="shared" si="29"/>
        <v>-2.1636024084667077E-3</v>
      </c>
      <c r="AN134" s="4">
        <f t="shared" si="30"/>
        <v>-1.8573705885876596E-3</v>
      </c>
      <c r="AO134" s="13">
        <f t="shared" si="31"/>
        <v>3.9171678314925712E-2</v>
      </c>
      <c r="AQ134" s="4"/>
      <c r="AS134">
        <f t="shared" si="32"/>
        <v>0</v>
      </c>
      <c r="AT134">
        <f t="shared" si="33"/>
        <v>1</v>
      </c>
      <c r="AU134">
        <f t="shared" si="34"/>
        <v>0</v>
      </c>
      <c r="AV134">
        <f t="shared" si="35"/>
        <v>0</v>
      </c>
      <c r="AW134" s="4">
        <f t="shared" si="36"/>
        <v>0</v>
      </c>
      <c r="AX134" s="4">
        <f t="shared" si="37"/>
        <v>0</v>
      </c>
      <c r="AY134" s="4">
        <f t="shared" si="38"/>
        <v>0</v>
      </c>
      <c r="AZ134" s="13">
        <f t="shared" si="39"/>
        <v>6.130206413953591E-3</v>
      </c>
      <c r="BB134" s="13">
        <f t="shared" si="40"/>
        <v>-1.8573705885876596E-3</v>
      </c>
      <c r="BC134" s="13">
        <f t="shared" si="41"/>
        <v>4.5301884728879291E-2</v>
      </c>
    </row>
    <row r="135" spans="1:55" x14ac:dyDescent="0.25">
      <c r="A135" s="1">
        <v>46219</v>
      </c>
      <c r="B135" s="2">
        <v>163.80000000000001</v>
      </c>
      <c r="C135" s="2">
        <v>180.15</v>
      </c>
      <c r="D135" s="3">
        <v>1.0998168498168399</v>
      </c>
      <c r="E135" s="3">
        <v>1.09612685956696</v>
      </c>
      <c r="F135" s="3">
        <v>1.1075671159532401</v>
      </c>
      <c r="G135" s="3">
        <v>1.11018523722983</v>
      </c>
      <c r="H135" s="2">
        <v>179.54557959706801</v>
      </c>
      <c r="I135" s="2">
        <v>181.53133769960399</v>
      </c>
      <c r="J135" s="2">
        <v>181.90695560232299</v>
      </c>
      <c r="K135" s="4">
        <v>3.3607361674928699E-3</v>
      </c>
      <c r="L135" s="4">
        <v>-7.6384611088212099E-3</v>
      </c>
      <c r="M135" s="4">
        <v>-9.7054862043030599E-3</v>
      </c>
      <c r="N135" s="2">
        <v>0</v>
      </c>
      <c r="O135" s="2">
        <v>0</v>
      </c>
      <c r="P135" s="2">
        <v>163.80000000000001</v>
      </c>
      <c r="Q135" s="2">
        <v>180.15</v>
      </c>
      <c r="R135" s="3">
        <v>1.0998168498168399</v>
      </c>
      <c r="S135" s="3">
        <v>1.09602742756465</v>
      </c>
      <c r="T135" s="3">
        <v>1.1075671159532401</v>
      </c>
      <c r="U135" s="3">
        <v>1.1100052369429101</v>
      </c>
      <c r="V135" s="2">
        <v>179.52929263509</v>
      </c>
      <c r="W135" s="2">
        <v>181.53133769960399</v>
      </c>
      <c r="X135" s="2">
        <v>181.86285834310399</v>
      </c>
      <c r="Y135" s="4">
        <v>3.4514524121980398E-3</v>
      </c>
      <c r="Z135" s="4">
        <v>-7.6384611088212099E-3</v>
      </c>
      <c r="AA135" s="4">
        <v>-9.4630402522499404E-3</v>
      </c>
      <c r="AC135" s="4">
        <f t="shared" si="44"/>
        <v>3.3634032624286457E-3</v>
      </c>
      <c r="AD135" s="4">
        <f t="shared" si="45"/>
        <v>4.9970851377150046E-4</v>
      </c>
      <c r="AE135" s="4"/>
      <c r="AF135" s="4"/>
      <c r="AH135">
        <f t="shared" si="25"/>
        <v>1</v>
      </c>
      <c r="AI135">
        <f t="shared" si="26"/>
        <v>0</v>
      </c>
      <c r="AJ135">
        <f t="shared" si="27"/>
        <v>1</v>
      </c>
      <c r="AK135">
        <f t="shared" si="24"/>
        <v>1</v>
      </c>
      <c r="AL135" s="4">
        <f t="shared" si="28"/>
        <v>-3.3634032624286457E-3</v>
      </c>
      <c r="AM135" s="4">
        <f t="shared" si="29"/>
        <v>4.9970851377150046E-4</v>
      </c>
      <c r="AN135" s="4">
        <f t="shared" si="30"/>
        <v>-2.8636947486571454E-3</v>
      </c>
      <c r="AO135" s="13">
        <f t="shared" si="31"/>
        <v>3.6307983566268569E-2</v>
      </c>
      <c r="AQ135" s="4"/>
      <c r="AS135">
        <f t="shared" si="32"/>
        <v>0</v>
      </c>
      <c r="AT135">
        <f t="shared" si="33"/>
        <v>1</v>
      </c>
      <c r="AU135">
        <f t="shared" si="34"/>
        <v>0</v>
      </c>
      <c r="AV135">
        <f t="shared" si="35"/>
        <v>0</v>
      </c>
      <c r="AW135" s="4">
        <f t="shared" si="36"/>
        <v>0</v>
      </c>
      <c r="AX135" s="4">
        <f t="shared" si="37"/>
        <v>0</v>
      </c>
      <c r="AY135" s="4">
        <f t="shared" si="38"/>
        <v>0</v>
      </c>
      <c r="AZ135" s="13">
        <f t="shared" si="39"/>
        <v>6.130206413953591E-3</v>
      </c>
      <c r="BB135" s="13">
        <f t="shared" si="40"/>
        <v>-2.8636947486571454E-3</v>
      </c>
      <c r="BC135" s="13">
        <f t="shared" si="41"/>
        <v>4.2438189980222148E-2</v>
      </c>
    </row>
    <row r="136" spans="1:55" x14ac:dyDescent="0.25">
      <c r="A136" s="1">
        <v>46220</v>
      </c>
      <c r="B136" s="2">
        <v>162.84</v>
      </c>
      <c r="C136" s="2">
        <v>179.41</v>
      </c>
      <c r="D136" s="3">
        <v>1.10175632522721</v>
      </c>
      <c r="E136" s="3">
        <v>1.09612685956696</v>
      </c>
      <c r="F136" s="3">
        <v>1.1073128217316299</v>
      </c>
      <c r="G136" s="3">
        <v>1.10971406072995</v>
      </c>
      <c r="H136" s="2">
        <v>178.493297811883</v>
      </c>
      <c r="I136" s="2">
        <v>180.35622916182501</v>
      </c>
      <c r="J136" s="2">
        <v>180.78256403050599</v>
      </c>
      <c r="K136" s="4">
        <v>5.1226361888744203E-3</v>
      </c>
      <c r="L136" s="4">
        <v>-5.2602566166346197E-3</v>
      </c>
      <c r="M136" s="4">
        <v>-7.6213159919862102E-3</v>
      </c>
      <c r="N136" s="2">
        <v>0</v>
      </c>
      <c r="O136" s="2">
        <v>0</v>
      </c>
      <c r="P136" s="2">
        <v>162.84</v>
      </c>
      <c r="Q136" s="2">
        <v>179.41</v>
      </c>
      <c r="R136" s="3">
        <v>1.10175632522721</v>
      </c>
      <c r="S136" s="3">
        <v>1.09602742756465</v>
      </c>
      <c r="T136" s="3">
        <v>1.1073128217316299</v>
      </c>
      <c r="U136" s="3">
        <v>1.1096240778422499</v>
      </c>
      <c r="V136" s="2">
        <v>178.47710630462799</v>
      </c>
      <c r="W136" s="2">
        <v>180.35622916182501</v>
      </c>
      <c r="X136" s="2">
        <v>180.75325278378301</v>
      </c>
      <c r="Y136" s="4">
        <v>5.2133524335797E-3</v>
      </c>
      <c r="Z136" s="4">
        <v>-5.2602566166346197E-3</v>
      </c>
      <c r="AA136" s="4">
        <v>-7.4591674831863504E-3</v>
      </c>
      <c r="AC136" s="4">
        <f t="shared" si="44"/>
        <v>-5.8780477841910567E-3</v>
      </c>
      <c r="AD136" s="4">
        <f t="shared" si="45"/>
        <v>-4.1161477628092859E-3</v>
      </c>
      <c r="AE136" s="4"/>
      <c r="AF136" s="4"/>
      <c r="AH136">
        <f t="shared" si="25"/>
        <v>1</v>
      </c>
      <c r="AI136">
        <f t="shared" si="26"/>
        <v>0</v>
      </c>
      <c r="AJ136">
        <f t="shared" si="27"/>
        <v>1</v>
      </c>
      <c r="AK136">
        <f t="shared" si="24"/>
        <v>1</v>
      </c>
      <c r="AL136" s="4">
        <f t="shared" si="28"/>
        <v>5.8780477841910567E-3</v>
      </c>
      <c r="AM136" s="4">
        <f t="shared" si="29"/>
        <v>-4.1161477628092859E-3</v>
      </c>
      <c r="AN136" s="4">
        <f t="shared" si="30"/>
        <v>1.7619000213817708E-3</v>
      </c>
      <c r="AO136" s="13">
        <f t="shared" si="31"/>
        <v>3.8069883587650337E-2</v>
      </c>
      <c r="AQ136" s="4"/>
      <c r="AS136">
        <f t="shared" si="32"/>
        <v>0</v>
      </c>
      <c r="AT136">
        <f t="shared" si="33"/>
        <v>1</v>
      </c>
      <c r="AU136">
        <f t="shared" si="34"/>
        <v>0</v>
      </c>
      <c r="AV136">
        <f t="shared" si="35"/>
        <v>0</v>
      </c>
      <c r="AW136" s="4">
        <f t="shared" si="36"/>
        <v>0</v>
      </c>
      <c r="AX136" s="4">
        <f t="shared" si="37"/>
        <v>0</v>
      </c>
      <c r="AY136" s="4">
        <f t="shared" si="38"/>
        <v>0</v>
      </c>
      <c r="AZ136" s="13">
        <f t="shared" si="39"/>
        <v>6.130206413953591E-3</v>
      </c>
      <c r="BB136" s="13">
        <f t="shared" si="40"/>
        <v>1.7619000213817708E-3</v>
      </c>
      <c r="BC136" s="13">
        <f t="shared" si="41"/>
        <v>4.4200090001603916E-2</v>
      </c>
    </row>
    <row r="137" spans="1:55" x14ac:dyDescent="0.25">
      <c r="A137" s="1">
        <v>46223</v>
      </c>
      <c r="B137" s="2">
        <v>161.63</v>
      </c>
      <c r="C137" s="2">
        <v>178.12</v>
      </c>
      <c r="D137" s="3">
        <v>1.1020231392687001</v>
      </c>
      <c r="E137" s="3">
        <v>1.09612685956696</v>
      </c>
      <c r="F137" s="3">
        <v>1.1067396595675201</v>
      </c>
      <c r="G137" s="3">
        <v>1.10906483248537</v>
      </c>
      <c r="H137" s="2">
        <v>177.166984311807</v>
      </c>
      <c r="I137" s="2">
        <v>178.97497137648401</v>
      </c>
      <c r="J137" s="2">
        <v>179.363083635782</v>
      </c>
      <c r="K137" s="4">
        <v>5.3647784241440399E-3</v>
      </c>
      <c r="L137" s="4">
        <v>-4.7884908984896103E-3</v>
      </c>
      <c r="M137" s="4">
        <v>-6.9546711611325101E-3</v>
      </c>
      <c r="N137" s="2">
        <v>0</v>
      </c>
      <c r="O137" s="2">
        <v>0</v>
      </c>
      <c r="P137" s="2">
        <v>161.63</v>
      </c>
      <c r="Q137" s="2">
        <v>178.12</v>
      </c>
      <c r="R137" s="3">
        <v>1.1020231392687001</v>
      </c>
      <c r="S137" s="3">
        <v>1.09602742756465</v>
      </c>
      <c r="T137" s="3">
        <v>1.1067396595675201</v>
      </c>
      <c r="U137" s="3">
        <v>1.10906483248537</v>
      </c>
      <c r="V137" s="2">
        <v>177.150913117275</v>
      </c>
      <c r="W137" s="2">
        <v>178.97497137648401</v>
      </c>
      <c r="X137" s="2">
        <v>179.348539701644</v>
      </c>
      <c r="Y137" s="4">
        <v>5.45549466884935E-3</v>
      </c>
      <c r="Z137" s="4">
        <v>-4.7884908984896103E-3</v>
      </c>
      <c r="AA137" s="4">
        <v>-6.8735813207148897E-3</v>
      </c>
      <c r="AC137" s="4">
        <f t="shared" si="44"/>
        <v>-7.4583512130608357E-3</v>
      </c>
      <c r="AD137" s="4">
        <f t="shared" si="45"/>
        <v>-7.2162089777914025E-3</v>
      </c>
      <c r="AE137" s="4"/>
      <c r="AF137" s="4"/>
      <c r="AH137">
        <f t="shared" si="25"/>
        <v>1</v>
      </c>
      <c r="AI137">
        <f t="shared" si="26"/>
        <v>0</v>
      </c>
      <c r="AJ137">
        <f t="shared" si="27"/>
        <v>1</v>
      </c>
      <c r="AK137">
        <f t="shared" si="24"/>
        <v>1</v>
      </c>
      <c r="AL137" s="4">
        <f t="shared" si="28"/>
        <v>7.4583512130608357E-3</v>
      </c>
      <c r="AM137" s="4">
        <f t="shared" si="29"/>
        <v>-7.2162089777914025E-3</v>
      </c>
      <c r="AN137" s="4">
        <f t="shared" si="30"/>
        <v>2.4214223526943315E-4</v>
      </c>
      <c r="AO137" s="13">
        <f t="shared" si="31"/>
        <v>3.8312025822919774E-2</v>
      </c>
      <c r="AQ137" s="4"/>
      <c r="AS137">
        <f t="shared" si="32"/>
        <v>0</v>
      </c>
      <c r="AT137">
        <f t="shared" si="33"/>
        <v>1</v>
      </c>
      <c r="AU137">
        <f t="shared" si="34"/>
        <v>0</v>
      </c>
      <c r="AV137">
        <f t="shared" si="35"/>
        <v>0</v>
      </c>
      <c r="AW137" s="4">
        <f t="shared" si="36"/>
        <v>0</v>
      </c>
      <c r="AX137" s="4">
        <f t="shared" si="37"/>
        <v>0</v>
      </c>
      <c r="AY137" s="4">
        <f t="shared" si="38"/>
        <v>0</v>
      </c>
      <c r="AZ137" s="13">
        <f t="shared" si="39"/>
        <v>6.130206413953591E-3</v>
      </c>
      <c r="BB137" s="13">
        <f t="shared" si="40"/>
        <v>2.4214223526943315E-4</v>
      </c>
      <c r="BC137" s="13">
        <f t="shared" si="41"/>
        <v>4.4442232236873352E-2</v>
      </c>
    </row>
    <row r="138" spans="1:55" x14ac:dyDescent="0.25">
      <c r="A138" s="1">
        <v>46224</v>
      </c>
      <c r="B138" s="2">
        <v>162.08000000000001</v>
      </c>
      <c r="C138" s="2">
        <v>178.66</v>
      </c>
      <c r="D138" s="3">
        <v>1.1022951628825199</v>
      </c>
      <c r="E138" s="3">
        <v>1.09612685956696</v>
      </c>
      <c r="F138" s="3">
        <v>1.10602568780906</v>
      </c>
      <c r="G138" s="3">
        <v>1.1083201916250101</v>
      </c>
      <c r="H138" s="2">
        <v>177.66024139861301</v>
      </c>
      <c r="I138" s="2">
        <v>179.38036402270399</v>
      </c>
      <c r="J138" s="2">
        <v>179.75722804922901</v>
      </c>
      <c r="K138" s="4">
        <v>5.6115881656793798E-3</v>
      </c>
      <c r="L138" s="4">
        <v>-4.0239317524080002E-3</v>
      </c>
      <c r="M138" s="4">
        <v>-6.1226491976034102E-3</v>
      </c>
      <c r="N138" s="2">
        <v>0</v>
      </c>
      <c r="O138" s="2">
        <v>0</v>
      </c>
      <c r="P138" s="2">
        <v>162.08000000000001</v>
      </c>
      <c r="Q138" s="2">
        <v>178.66</v>
      </c>
      <c r="R138" s="3">
        <v>1.1022951628825199</v>
      </c>
      <c r="S138" s="3">
        <v>1.09602742756465</v>
      </c>
      <c r="T138" s="3">
        <v>1.10602568780906</v>
      </c>
      <c r="U138" s="3">
        <v>1.1083201916250101</v>
      </c>
      <c r="V138" s="2">
        <v>177.644125459679</v>
      </c>
      <c r="W138" s="2">
        <v>179.38036402270399</v>
      </c>
      <c r="X138" s="2">
        <v>179.75722804922901</v>
      </c>
      <c r="Y138" s="4">
        <v>5.7023044103845302E-3</v>
      </c>
      <c r="Z138" s="4">
        <v>-4.02393175240789E-3</v>
      </c>
      <c r="AA138" s="4">
        <v>-6.1226491976031899E-3</v>
      </c>
      <c r="AC138" s="4">
        <f t="shared" si="44"/>
        <v>2.7802680786560533E-3</v>
      </c>
      <c r="AD138" s="4">
        <f t="shared" si="45"/>
        <v>3.0270778201913809E-3</v>
      </c>
      <c r="AE138" s="4"/>
      <c r="AF138" s="4"/>
      <c r="AH138">
        <f t="shared" si="25"/>
        <v>1</v>
      </c>
      <c r="AI138">
        <f t="shared" si="26"/>
        <v>0</v>
      </c>
      <c r="AJ138">
        <f t="shared" si="27"/>
        <v>1</v>
      </c>
      <c r="AK138">
        <f t="shared" si="24"/>
        <v>1</v>
      </c>
      <c r="AL138" s="4">
        <f t="shared" si="28"/>
        <v>-2.7802680786560533E-3</v>
      </c>
      <c r="AM138" s="4">
        <f t="shared" si="29"/>
        <v>3.0270778201913809E-3</v>
      </c>
      <c r="AN138" s="4">
        <f t="shared" si="30"/>
        <v>2.4680974153532768E-4</v>
      </c>
      <c r="AO138" s="13">
        <f t="shared" si="31"/>
        <v>3.85588355644551E-2</v>
      </c>
      <c r="AQ138" s="4"/>
      <c r="AS138">
        <f t="shared" si="32"/>
        <v>0</v>
      </c>
      <c r="AT138">
        <f t="shared" si="33"/>
        <v>1</v>
      </c>
      <c r="AU138">
        <f t="shared" si="34"/>
        <v>0</v>
      </c>
      <c r="AV138">
        <f t="shared" si="35"/>
        <v>0</v>
      </c>
      <c r="AW138" s="4">
        <f t="shared" si="36"/>
        <v>0</v>
      </c>
      <c r="AX138" s="4">
        <f t="shared" si="37"/>
        <v>0</v>
      </c>
      <c r="AY138" s="4">
        <f t="shared" si="38"/>
        <v>0</v>
      </c>
      <c r="AZ138" s="13">
        <f t="shared" si="39"/>
        <v>6.130206413953591E-3</v>
      </c>
      <c r="BB138" s="13">
        <f t="shared" si="40"/>
        <v>2.4680974153532768E-4</v>
      </c>
      <c r="BC138" s="13">
        <f t="shared" si="41"/>
        <v>4.4689041978408679E-2</v>
      </c>
    </row>
    <row r="139" spans="1:55" x14ac:dyDescent="0.25">
      <c r="A139" s="1">
        <v>46225</v>
      </c>
      <c r="B139" s="2">
        <v>162.03</v>
      </c>
      <c r="C139" s="2">
        <v>178.85</v>
      </c>
      <c r="D139" s="3">
        <v>1.1038079368018201</v>
      </c>
      <c r="E139" s="3">
        <v>1.09612685956696</v>
      </c>
      <c r="F139" s="3">
        <v>1.10484328584244</v>
      </c>
      <c r="G139" s="3">
        <v>1.1078839101412401</v>
      </c>
      <c r="H139" s="2">
        <v>177.60543505563399</v>
      </c>
      <c r="I139" s="2">
        <v>179.20934219570199</v>
      </c>
      <c r="J139" s="2">
        <v>179.58112064900101</v>
      </c>
      <c r="K139" s="4">
        <v>6.9830328244768801E-3</v>
      </c>
      <c r="L139" s="4">
        <v>-2.0071662654538198E-3</v>
      </c>
      <c r="M139" s="4">
        <v>-4.0795657568575804E-3</v>
      </c>
      <c r="N139" s="2">
        <v>0</v>
      </c>
      <c r="O139" s="2">
        <v>0</v>
      </c>
      <c r="P139" s="2">
        <v>162.03</v>
      </c>
      <c r="Q139" s="2">
        <v>178.85</v>
      </c>
      <c r="R139" s="3">
        <v>1.1038079368018201</v>
      </c>
      <c r="S139" s="3">
        <v>1.09602742756465</v>
      </c>
      <c r="T139" s="3">
        <v>1.10484328584244</v>
      </c>
      <c r="U139" s="3">
        <v>1.1078839101412401</v>
      </c>
      <c r="V139" s="2">
        <v>177.589324088301</v>
      </c>
      <c r="W139" s="2">
        <v>179.20934219570199</v>
      </c>
      <c r="X139" s="2">
        <v>179.58112064900101</v>
      </c>
      <c r="Y139" s="4">
        <v>7.0737490691820297E-3</v>
      </c>
      <c r="Z139" s="4">
        <v>-2.0071662654538198E-3</v>
      </c>
      <c r="AA139" s="4">
        <v>-4.0795657568575804E-3</v>
      </c>
      <c r="AC139" s="4">
        <f t="shared" si="44"/>
        <v>-3.0853722746391939E-4</v>
      </c>
      <c r="AD139" s="4">
        <f t="shared" si="45"/>
        <v>1.0629074313337488E-3</v>
      </c>
      <c r="AE139" s="4"/>
      <c r="AF139" s="4"/>
      <c r="AH139">
        <f t="shared" si="25"/>
        <v>0</v>
      </c>
      <c r="AI139">
        <f t="shared" si="26"/>
        <v>0</v>
      </c>
      <c r="AJ139">
        <f t="shared" si="27"/>
        <v>1</v>
      </c>
      <c r="AK139">
        <f t="shared" si="24"/>
        <v>1</v>
      </c>
      <c r="AL139" s="4">
        <f t="shared" si="28"/>
        <v>3.0853722746391939E-4</v>
      </c>
      <c r="AM139" s="4">
        <f t="shared" si="29"/>
        <v>1.0629074313337488E-3</v>
      </c>
      <c r="AN139" s="4">
        <f t="shared" si="30"/>
        <v>1.3714446587976682E-3</v>
      </c>
      <c r="AO139" s="13">
        <f t="shared" si="31"/>
        <v>3.9930280223252769E-2</v>
      </c>
      <c r="AQ139" s="4"/>
      <c r="AS139">
        <f t="shared" si="32"/>
        <v>0</v>
      </c>
      <c r="AT139">
        <f t="shared" si="33"/>
        <v>1</v>
      </c>
      <c r="AU139">
        <f t="shared" si="34"/>
        <v>0</v>
      </c>
      <c r="AV139">
        <f t="shared" si="35"/>
        <v>0</v>
      </c>
      <c r="AW139" s="4">
        <f t="shared" si="36"/>
        <v>0</v>
      </c>
      <c r="AX139" s="4">
        <f t="shared" si="37"/>
        <v>0</v>
      </c>
      <c r="AY139" s="4">
        <f t="shared" si="38"/>
        <v>0</v>
      </c>
      <c r="AZ139" s="13">
        <f t="shared" si="39"/>
        <v>6.130206413953591E-3</v>
      </c>
      <c r="BB139" s="13">
        <f t="shared" si="40"/>
        <v>1.3714446587976682E-3</v>
      </c>
      <c r="BC139" s="13">
        <f t="shared" si="41"/>
        <v>4.6060486637206348E-2</v>
      </c>
    </row>
    <row r="140" spans="1:55" x14ac:dyDescent="0.25">
      <c r="A140" s="1">
        <v>46226</v>
      </c>
      <c r="B140" s="2">
        <v>163.68</v>
      </c>
      <c r="C140" s="2">
        <v>181.94</v>
      </c>
      <c r="D140" s="3">
        <v>1.11155913978494</v>
      </c>
      <c r="E140" s="3">
        <v>1.09612685956696</v>
      </c>
      <c r="F140" s="3">
        <v>1.10477276734535</v>
      </c>
      <c r="G140" s="3">
        <v>1.10783462919988</v>
      </c>
      <c r="H140" s="2">
        <v>179.41404437392001</v>
      </c>
      <c r="I140" s="2">
        <v>180.84074902669099</v>
      </c>
      <c r="J140" s="2">
        <v>181.33843841191899</v>
      </c>
      <c r="K140" s="4">
        <v>1.39807305829591E-2</v>
      </c>
      <c r="L140" s="4">
        <v>6.0601580456986198E-3</v>
      </c>
      <c r="M140" s="4">
        <v>3.3118515954638199E-3</v>
      </c>
      <c r="N140" s="2">
        <v>0</v>
      </c>
      <c r="O140" s="2">
        <v>0</v>
      </c>
      <c r="P140" s="2">
        <v>163.68</v>
      </c>
      <c r="Q140" s="2">
        <v>181.94</v>
      </c>
      <c r="R140" s="3">
        <v>1.11155913978494</v>
      </c>
      <c r="S140" s="3">
        <v>1.09602742756465</v>
      </c>
      <c r="T140" s="3">
        <v>1.10477276734535</v>
      </c>
      <c r="U140" s="3">
        <v>1.10783462919988</v>
      </c>
      <c r="V140" s="2">
        <v>179.39776934378301</v>
      </c>
      <c r="W140" s="2">
        <v>180.84074902669099</v>
      </c>
      <c r="X140" s="2">
        <v>181.33843841191899</v>
      </c>
      <c r="Y140" s="4">
        <v>1.4071446827664201E-2</v>
      </c>
      <c r="Z140" s="4">
        <v>6.0601580456988401E-3</v>
      </c>
      <c r="AA140" s="4">
        <v>3.3118515954638199E-3</v>
      </c>
      <c r="AC140" s="4">
        <f t="shared" si="44"/>
        <v>1.0131798930406955E-2</v>
      </c>
      <c r="AD140" s="4">
        <f t="shared" si="45"/>
        <v>1.712949668888912E-2</v>
      </c>
      <c r="AE140" s="4"/>
      <c r="AF140" s="4"/>
      <c r="AH140">
        <f t="shared" si="25"/>
        <v>0</v>
      </c>
      <c r="AI140">
        <f t="shared" si="26"/>
        <v>1</v>
      </c>
      <c r="AJ140">
        <f t="shared" si="27"/>
        <v>1</v>
      </c>
      <c r="AK140">
        <f t="shared" si="24"/>
        <v>1</v>
      </c>
      <c r="AL140" s="4">
        <f t="shared" si="28"/>
        <v>-1.0131798930406955E-2</v>
      </c>
      <c r="AM140" s="4">
        <f t="shared" si="29"/>
        <v>1.712949668888912E-2</v>
      </c>
      <c r="AN140" s="4">
        <f t="shared" si="30"/>
        <v>6.9976977584821649E-3</v>
      </c>
      <c r="AO140" s="13">
        <f t="shared" si="31"/>
        <v>4.6927977981734932E-2</v>
      </c>
      <c r="AQ140" s="4"/>
      <c r="AS140">
        <f t="shared" si="32"/>
        <v>0</v>
      </c>
      <c r="AT140">
        <f t="shared" si="33"/>
        <v>0</v>
      </c>
      <c r="AU140">
        <f t="shared" si="34"/>
        <v>0</v>
      </c>
      <c r="AV140">
        <f t="shared" si="35"/>
        <v>0</v>
      </c>
      <c r="AW140" s="4">
        <f t="shared" si="36"/>
        <v>0</v>
      </c>
      <c r="AX140" s="4">
        <f t="shared" si="37"/>
        <v>0</v>
      </c>
      <c r="AY140" s="4">
        <f t="shared" si="38"/>
        <v>0</v>
      </c>
      <c r="AZ140" s="13">
        <f t="shared" si="39"/>
        <v>6.130206413953591E-3</v>
      </c>
      <c r="BB140" s="13">
        <f t="shared" si="40"/>
        <v>6.9976977584821649E-3</v>
      </c>
      <c r="BC140" s="13">
        <f t="shared" si="41"/>
        <v>5.3058184395688511E-2</v>
      </c>
    </row>
    <row r="141" spans="1:55" x14ac:dyDescent="0.25">
      <c r="A141" s="1">
        <v>46227</v>
      </c>
      <c r="B141" s="2">
        <v>164.5</v>
      </c>
      <c r="C141" s="2">
        <v>182.66</v>
      </c>
      <c r="D141" s="3">
        <v>1.11039513677811</v>
      </c>
      <c r="E141" s="3">
        <v>1.09612685956696</v>
      </c>
      <c r="F141" s="3">
        <v>1.1046685860084999</v>
      </c>
      <c r="G141" s="3">
        <v>1.10744523991951</v>
      </c>
      <c r="H141" s="2">
        <v>180.312868398765</v>
      </c>
      <c r="I141" s="2">
        <v>181.73512022831</v>
      </c>
      <c r="J141" s="2">
        <v>182.238796503381</v>
      </c>
      <c r="K141" s="4">
        <v>1.2933001450466001E-2</v>
      </c>
      <c r="L141" s="4">
        <v>5.07625764672303E-3</v>
      </c>
      <c r="M141" s="4">
        <v>2.3086054967987801E-3</v>
      </c>
      <c r="N141" s="2">
        <v>0</v>
      </c>
      <c r="O141" s="2">
        <v>0</v>
      </c>
      <c r="P141" s="2">
        <v>164.5</v>
      </c>
      <c r="Q141" s="2">
        <v>182.66</v>
      </c>
      <c r="R141" s="3">
        <v>1.11039513677811</v>
      </c>
      <c r="S141" s="3">
        <v>1.09602742756465</v>
      </c>
      <c r="T141" s="3">
        <v>1.1046685860084999</v>
      </c>
      <c r="U141" s="3">
        <v>1.10744523991951</v>
      </c>
      <c r="V141" s="2">
        <v>180.296511834386</v>
      </c>
      <c r="W141" s="2">
        <v>181.73512022831</v>
      </c>
      <c r="X141" s="2">
        <v>182.238796503381</v>
      </c>
      <c r="Y141" s="4">
        <v>1.3023717695171201E-2</v>
      </c>
      <c r="Z141" s="4">
        <v>5.07625764672303E-3</v>
      </c>
      <c r="AA141" s="4">
        <v>2.308605496799E-3</v>
      </c>
      <c r="AC141" s="4">
        <f t="shared" si="44"/>
        <v>4.9972680021101168E-3</v>
      </c>
      <c r="AD141" s="4">
        <f t="shared" si="45"/>
        <v>3.9495388696169937E-3</v>
      </c>
      <c r="AE141" s="4"/>
      <c r="AF141" s="4"/>
      <c r="AH141">
        <f t="shared" si="25"/>
        <v>0</v>
      </c>
      <c r="AI141">
        <f t="shared" si="26"/>
        <v>1</v>
      </c>
      <c r="AJ141">
        <f t="shared" si="27"/>
        <v>0</v>
      </c>
      <c r="AK141">
        <f t="shared" si="24"/>
        <v>0</v>
      </c>
      <c r="AL141" s="4">
        <f t="shared" si="28"/>
        <v>0</v>
      </c>
      <c r="AM141" s="4">
        <f t="shared" si="29"/>
        <v>0</v>
      </c>
      <c r="AN141" s="4">
        <f t="shared" si="30"/>
        <v>0</v>
      </c>
      <c r="AO141" s="13">
        <f t="shared" si="31"/>
        <v>4.6927977981734932E-2</v>
      </c>
      <c r="AQ141" s="4"/>
      <c r="AS141">
        <f t="shared" si="32"/>
        <v>0</v>
      </c>
      <c r="AT141">
        <f t="shared" si="33"/>
        <v>0</v>
      </c>
      <c r="AU141">
        <f t="shared" si="34"/>
        <v>0</v>
      </c>
      <c r="AV141">
        <f t="shared" si="35"/>
        <v>0</v>
      </c>
      <c r="AW141" s="4">
        <f t="shared" si="36"/>
        <v>0</v>
      </c>
      <c r="AX141" s="4">
        <f t="shared" si="37"/>
        <v>0</v>
      </c>
      <c r="AY141" s="4">
        <f t="shared" si="38"/>
        <v>0</v>
      </c>
      <c r="AZ141" s="13">
        <f t="shared" si="39"/>
        <v>6.130206413953591E-3</v>
      </c>
      <c r="BB141" s="13">
        <f t="shared" si="40"/>
        <v>0</v>
      </c>
      <c r="BC141" s="13">
        <f t="shared" si="41"/>
        <v>5.3058184395688511E-2</v>
      </c>
    </row>
    <row r="142" spans="1:55" x14ac:dyDescent="0.25">
      <c r="A142" s="1">
        <v>46230</v>
      </c>
      <c r="B142" s="2">
        <v>165.62</v>
      </c>
      <c r="C142" s="2">
        <v>183.2</v>
      </c>
      <c r="D142" s="3">
        <v>1.1061466006520899</v>
      </c>
      <c r="E142" s="3">
        <v>1.09612685956696</v>
      </c>
      <c r="F142" s="3">
        <v>1.10457926276799</v>
      </c>
      <c r="G142" s="3">
        <v>1.10722085067538</v>
      </c>
      <c r="H142" s="2">
        <v>181.54053048148</v>
      </c>
      <c r="I142" s="2">
        <v>182.955211214728</v>
      </c>
      <c r="J142" s="2">
        <v>183.41508063546999</v>
      </c>
      <c r="K142" s="4">
        <v>9.0995150268355102E-3</v>
      </c>
      <c r="L142" s="4">
        <v>1.3370768146578199E-3</v>
      </c>
      <c r="M142" s="4">
        <v>-1.1733323123124301E-3</v>
      </c>
      <c r="N142" s="2">
        <v>0</v>
      </c>
      <c r="O142" s="2">
        <v>0</v>
      </c>
      <c r="P142" s="2">
        <v>165.62</v>
      </c>
      <c r="Q142" s="2">
        <v>183.2</v>
      </c>
      <c r="R142" s="3">
        <v>1.1061466006520899</v>
      </c>
      <c r="S142" s="3">
        <v>1.09602742756465</v>
      </c>
      <c r="T142" s="3">
        <v>1.10457926276799</v>
      </c>
      <c r="U142" s="3">
        <v>1.10722085067538</v>
      </c>
      <c r="V142" s="2">
        <v>181.52406255325801</v>
      </c>
      <c r="W142" s="2">
        <v>182.955211214728</v>
      </c>
      <c r="X142" s="2">
        <v>183.41508063546999</v>
      </c>
      <c r="Y142" s="4">
        <v>9.1902312715406095E-3</v>
      </c>
      <c r="Z142" s="4">
        <v>1.3370768146578199E-3</v>
      </c>
      <c r="AA142" s="4">
        <v>-1.1733323123123199E-3</v>
      </c>
      <c r="AC142" s="4">
        <f t="shared" si="44"/>
        <v>6.7854374001273627E-3</v>
      </c>
      <c r="AD142" s="4">
        <f t="shared" si="45"/>
        <v>2.9519509764969038E-3</v>
      </c>
      <c r="AE142" s="4"/>
      <c r="AF142" s="4"/>
      <c r="AH142">
        <f t="shared" si="25"/>
        <v>0</v>
      </c>
      <c r="AI142">
        <f t="shared" si="26"/>
        <v>0</v>
      </c>
      <c r="AJ142">
        <f t="shared" si="27"/>
        <v>0</v>
      </c>
      <c r="AK142">
        <f t="shared" si="24"/>
        <v>0</v>
      </c>
      <c r="AL142" s="4">
        <f t="shared" si="28"/>
        <v>0</v>
      </c>
      <c r="AM142" s="4">
        <f t="shared" si="29"/>
        <v>0</v>
      </c>
      <c r="AN142" s="4">
        <f t="shared" si="30"/>
        <v>0</v>
      </c>
      <c r="AO142" s="13">
        <f t="shared" si="31"/>
        <v>4.6927977981734932E-2</v>
      </c>
      <c r="AQ142" s="4"/>
      <c r="AS142">
        <f t="shared" si="32"/>
        <v>0</v>
      </c>
      <c r="AT142">
        <f t="shared" si="33"/>
        <v>1</v>
      </c>
      <c r="AU142">
        <f t="shared" si="34"/>
        <v>0</v>
      </c>
      <c r="AV142">
        <f t="shared" si="35"/>
        <v>0</v>
      </c>
      <c r="AW142" s="4">
        <f t="shared" si="36"/>
        <v>0</v>
      </c>
      <c r="AX142" s="4">
        <f t="shared" si="37"/>
        <v>0</v>
      </c>
      <c r="AY142" s="4">
        <f t="shared" si="38"/>
        <v>0</v>
      </c>
      <c r="AZ142" s="13">
        <f t="shared" si="39"/>
        <v>6.130206413953591E-3</v>
      </c>
      <c r="BB142" s="13">
        <f t="shared" si="40"/>
        <v>0</v>
      </c>
      <c r="BC142" s="13">
        <f t="shared" si="41"/>
        <v>5.3058184395688511E-2</v>
      </c>
    </row>
    <row r="143" spans="1:55" x14ac:dyDescent="0.25">
      <c r="A143" s="1">
        <v>46231</v>
      </c>
      <c r="B143" s="2">
        <v>165.8</v>
      </c>
      <c r="C143" s="2">
        <v>182.49</v>
      </c>
      <c r="D143" s="3">
        <v>1.1006634499396799</v>
      </c>
      <c r="E143" s="3">
        <v>1.09612685956696</v>
      </c>
      <c r="F143" s="3">
        <v>1.10414346446741</v>
      </c>
      <c r="G143" s="3">
        <v>1.1066227069663399</v>
      </c>
      <c r="H143" s="2">
        <v>181.737833316202</v>
      </c>
      <c r="I143" s="2">
        <v>183.13924176693399</v>
      </c>
      <c r="J143" s="2">
        <v>183.577217041978</v>
      </c>
      <c r="K143" s="4">
        <v>4.1302046918886602E-3</v>
      </c>
      <c r="L143" s="4">
        <v>-3.5513704875578698E-3</v>
      </c>
      <c r="M143" s="4">
        <v>-5.94000330053766E-3</v>
      </c>
      <c r="N143" s="2">
        <v>0</v>
      </c>
      <c r="O143" s="2">
        <v>0</v>
      </c>
      <c r="P143" s="2">
        <v>165.8</v>
      </c>
      <c r="Q143" s="2">
        <v>182.49</v>
      </c>
      <c r="R143" s="3">
        <v>1.1006634499396799</v>
      </c>
      <c r="S143" s="3">
        <v>1.09602742756465</v>
      </c>
      <c r="T143" s="3">
        <v>1.10414346446741</v>
      </c>
      <c r="U143" s="3">
        <v>1.1066227069663399</v>
      </c>
      <c r="V143" s="2">
        <v>181.72134749022001</v>
      </c>
      <c r="W143" s="2">
        <v>183.13924176693399</v>
      </c>
      <c r="X143" s="2">
        <v>183.577217041978</v>
      </c>
      <c r="Y143" s="4">
        <v>4.2209209365939096E-3</v>
      </c>
      <c r="Z143" s="4">
        <v>-3.5513704875578698E-3</v>
      </c>
      <c r="AA143" s="4">
        <v>-5.94000330053766E-3</v>
      </c>
      <c r="AC143" s="4">
        <f t="shared" si="44"/>
        <v>1.086235095640609E-3</v>
      </c>
      <c r="AD143" s="4">
        <f t="shared" si="45"/>
        <v>-3.8830752393061137E-3</v>
      </c>
      <c r="AE143" s="4"/>
      <c r="AF143" s="4"/>
      <c r="AH143">
        <f t="shared" si="25"/>
        <v>1</v>
      </c>
      <c r="AI143">
        <f t="shared" si="26"/>
        <v>0</v>
      </c>
      <c r="AJ143">
        <f t="shared" si="27"/>
        <v>0</v>
      </c>
      <c r="AK143">
        <f t="shared" si="24"/>
        <v>0</v>
      </c>
      <c r="AL143" s="4">
        <f t="shared" si="28"/>
        <v>0</v>
      </c>
      <c r="AM143" s="4">
        <f t="shared" si="29"/>
        <v>0</v>
      </c>
      <c r="AN143" s="4">
        <f t="shared" si="30"/>
        <v>0</v>
      </c>
      <c r="AO143" s="13">
        <f t="shared" si="31"/>
        <v>4.6927977981734932E-2</v>
      </c>
      <c r="AQ143" s="4"/>
      <c r="AS143">
        <f t="shared" si="32"/>
        <v>0</v>
      </c>
      <c r="AT143">
        <f t="shared" si="33"/>
        <v>1</v>
      </c>
      <c r="AU143">
        <f t="shared" si="34"/>
        <v>0</v>
      </c>
      <c r="AV143">
        <f t="shared" si="35"/>
        <v>0</v>
      </c>
      <c r="AW143" s="4">
        <f t="shared" si="36"/>
        <v>0</v>
      </c>
      <c r="AX143" s="4">
        <f t="shared" si="37"/>
        <v>0</v>
      </c>
      <c r="AY143" s="4">
        <f t="shared" si="38"/>
        <v>0</v>
      </c>
      <c r="AZ143" s="13">
        <f t="shared" si="39"/>
        <v>6.130206413953591E-3</v>
      </c>
      <c r="BB143" s="13">
        <f t="shared" si="40"/>
        <v>0</v>
      </c>
      <c r="BC143" s="13">
        <f t="shared" si="41"/>
        <v>5.3058184395688511E-2</v>
      </c>
    </row>
    <row r="144" spans="1:55" x14ac:dyDescent="0.25">
      <c r="A144" s="1">
        <v>46232</v>
      </c>
      <c r="B144" s="2">
        <v>161.59</v>
      </c>
      <c r="C144" s="2">
        <v>176.66</v>
      </c>
      <c r="D144" s="3">
        <v>1.0932607215793</v>
      </c>
      <c r="E144" s="3">
        <v>1.09612685956696</v>
      </c>
      <c r="F144" s="3">
        <v>1.1031724462731201</v>
      </c>
      <c r="G144" s="3">
        <v>1.1057111855895601</v>
      </c>
      <c r="H144" s="2">
        <v>177.12313923742499</v>
      </c>
      <c r="I144" s="2">
        <v>178.41854242328901</v>
      </c>
      <c r="J144" s="2">
        <v>178.81916321869201</v>
      </c>
      <c r="K144" s="4">
        <v>-2.6182112748107198E-3</v>
      </c>
      <c r="L144" s="4">
        <v>-9.9051707780904406E-3</v>
      </c>
      <c r="M144" s="4">
        <v>-1.2148052517725201E-2</v>
      </c>
      <c r="N144" s="2">
        <v>0</v>
      </c>
      <c r="O144" s="2">
        <v>0</v>
      </c>
      <c r="P144" s="2">
        <v>161.59</v>
      </c>
      <c r="Q144" s="2">
        <v>176.66</v>
      </c>
      <c r="R144" s="3">
        <v>1.0932607215793</v>
      </c>
      <c r="S144" s="3">
        <v>1.09602742756465</v>
      </c>
      <c r="T144" s="3">
        <v>1.1031724462731201</v>
      </c>
      <c r="U144" s="3">
        <v>1.1057111855895601</v>
      </c>
      <c r="V144" s="2">
        <v>177.10707202017301</v>
      </c>
      <c r="W144" s="2">
        <v>178.41854242328901</v>
      </c>
      <c r="X144" s="2">
        <v>178.81916321869201</v>
      </c>
      <c r="Y144" s="4">
        <v>-2.5274950301055199E-3</v>
      </c>
      <c r="Z144" s="4">
        <v>-9.9051707780904406E-3</v>
      </c>
      <c r="AA144" s="4">
        <v>-1.2148052517725201E-2</v>
      </c>
      <c r="AC144" s="4">
        <f t="shared" si="44"/>
        <v>-2.5719979717038165E-2</v>
      </c>
      <c r="AD144" s="4">
        <f t="shared" si="45"/>
        <v>-3.2468395683737612E-2</v>
      </c>
      <c r="AE144" s="4"/>
      <c r="AF144" s="4"/>
      <c r="AH144">
        <f t="shared" si="25"/>
        <v>1</v>
      </c>
      <c r="AI144">
        <f t="shared" si="26"/>
        <v>0</v>
      </c>
      <c r="AJ144">
        <f t="shared" si="27"/>
        <v>1</v>
      </c>
      <c r="AK144">
        <f t="shared" si="24"/>
        <v>1</v>
      </c>
      <c r="AL144" s="4">
        <f t="shared" si="28"/>
        <v>2.5719979717038165E-2</v>
      </c>
      <c r="AM144" s="4">
        <f t="shared" si="29"/>
        <v>-3.2468395683737612E-2</v>
      </c>
      <c r="AN144" s="4">
        <f t="shared" si="30"/>
        <v>-6.7484159666994468E-3</v>
      </c>
      <c r="AO144" s="13">
        <f t="shared" si="31"/>
        <v>4.0179562015035489E-2</v>
      </c>
      <c r="AQ144" s="4"/>
      <c r="AS144">
        <f t="shared" si="32"/>
        <v>0</v>
      </c>
      <c r="AT144">
        <f t="shared" si="33"/>
        <v>1</v>
      </c>
      <c r="AU144">
        <f t="shared" si="34"/>
        <v>0</v>
      </c>
      <c r="AV144">
        <f t="shared" si="35"/>
        <v>0</v>
      </c>
      <c r="AW144" s="4">
        <f t="shared" si="36"/>
        <v>0</v>
      </c>
      <c r="AX144" s="4">
        <f t="shared" si="37"/>
        <v>0</v>
      </c>
      <c r="AY144" s="4">
        <f t="shared" si="38"/>
        <v>0</v>
      </c>
      <c r="AZ144" s="13">
        <f t="shared" si="39"/>
        <v>6.130206413953591E-3</v>
      </c>
      <c r="BB144" s="13">
        <f t="shared" si="40"/>
        <v>-6.7484159666994468E-3</v>
      </c>
      <c r="BC144" s="13">
        <f t="shared" si="41"/>
        <v>4.6309768428989068E-2</v>
      </c>
    </row>
    <row r="145" spans="1:55" x14ac:dyDescent="0.25">
      <c r="A145" s="1">
        <v>46233</v>
      </c>
      <c r="B145" s="2">
        <v>163.24</v>
      </c>
      <c r="C145" s="2">
        <v>178.39</v>
      </c>
      <c r="D145" s="3">
        <v>1.09280813526096</v>
      </c>
      <c r="E145" s="3">
        <v>1.09612685956696</v>
      </c>
      <c r="F145" s="3">
        <v>1.10247157481753</v>
      </c>
      <c r="G145" s="3">
        <v>1.10501934538538</v>
      </c>
      <c r="H145" s="2">
        <v>178.93174855570999</v>
      </c>
      <c r="I145" s="2">
        <v>180.081870129625</v>
      </c>
      <c r="J145" s="2">
        <v>180.49629393564101</v>
      </c>
      <c r="K145" s="4">
        <v>-3.0322753820691702E-3</v>
      </c>
      <c r="L145" s="4">
        <v>-9.4394167748535606E-3</v>
      </c>
      <c r="M145" s="4">
        <v>-1.17380805864572E-2</v>
      </c>
      <c r="N145" s="2">
        <v>0</v>
      </c>
      <c r="O145" s="2">
        <v>0</v>
      </c>
      <c r="P145" s="2">
        <v>163.24</v>
      </c>
      <c r="Q145" s="2">
        <v>178.39</v>
      </c>
      <c r="R145" s="3">
        <v>1.09280813526096</v>
      </c>
      <c r="S145" s="3">
        <v>1.09602742756465</v>
      </c>
      <c r="T145" s="3">
        <v>1.10247157481753</v>
      </c>
      <c r="U145" s="3">
        <v>1.10501934538538</v>
      </c>
      <c r="V145" s="2">
        <v>178.915517275654</v>
      </c>
      <c r="W145" s="2">
        <v>180.081870129625</v>
      </c>
      <c r="X145" s="2">
        <v>180.49629393564101</v>
      </c>
      <c r="Y145" s="4">
        <v>-2.9415591373639E-3</v>
      </c>
      <c r="Z145" s="4">
        <v>-9.4394167748535606E-3</v>
      </c>
      <c r="AA145" s="4">
        <v>-1.17380805864572E-2</v>
      </c>
      <c r="AC145" s="4">
        <f t="shared" si="44"/>
        <v>1.0159247553448554E-2</v>
      </c>
      <c r="AD145" s="4">
        <f t="shared" si="45"/>
        <v>9.7451834461899194E-3</v>
      </c>
      <c r="AE145" s="4"/>
      <c r="AF145" s="4"/>
      <c r="AH145">
        <f t="shared" si="25"/>
        <v>1</v>
      </c>
      <c r="AI145">
        <f t="shared" si="26"/>
        <v>0</v>
      </c>
      <c r="AJ145">
        <f t="shared" si="27"/>
        <v>1</v>
      </c>
      <c r="AK145">
        <f t="shared" si="24"/>
        <v>1</v>
      </c>
      <c r="AL145" s="4">
        <f t="shared" si="28"/>
        <v>-1.0159247553448554E-2</v>
      </c>
      <c r="AM145" s="4">
        <f t="shared" si="29"/>
        <v>9.7451834461899194E-3</v>
      </c>
      <c r="AN145" s="4">
        <f t="shared" si="30"/>
        <v>-4.1406410725863471E-4</v>
      </c>
      <c r="AO145" s="13">
        <f t="shared" si="31"/>
        <v>3.9765497907776851E-2</v>
      </c>
      <c r="AQ145" s="4"/>
      <c r="AS145">
        <f t="shared" si="32"/>
        <v>0</v>
      </c>
      <c r="AT145">
        <f t="shared" si="33"/>
        <v>1</v>
      </c>
      <c r="AU145">
        <f t="shared" si="34"/>
        <v>0</v>
      </c>
      <c r="AV145">
        <f t="shared" si="35"/>
        <v>0</v>
      </c>
      <c r="AW145" s="4">
        <f t="shared" si="36"/>
        <v>0</v>
      </c>
      <c r="AX145" s="4">
        <f t="shared" si="37"/>
        <v>0</v>
      </c>
      <c r="AY145" s="4">
        <f t="shared" si="38"/>
        <v>0</v>
      </c>
      <c r="AZ145" s="13">
        <f t="shared" si="39"/>
        <v>6.130206413953591E-3</v>
      </c>
      <c r="BB145" s="13">
        <f t="shared" si="40"/>
        <v>-4.1406410725863471E-4</v>
      </c>
      <c r="BC145" s="13">
        <f t="shared" si="41"/>
        <v>4.5895704321730429E-2</v>
      </c>
    </row>
    <row r="146" spans="1:55" x14ac:dyDescent="0.25">
      <c r="A146" s="1">
        <v>46234</v>
      </c>
      <c r="B146" s="2">
        <v>163.92</v>
      </c>
      <c r="C146" s="2">
        <v>179.84</v>
      </c>
      <c r="D146" s="3">
        <v>1.0971205466081</v>
      </c>
      <c r="E146" s="3">
        <v>1.09612685956696</v>
      </c>
      <c r="F146" s="3">
        <v>1.10200799695562</v>
      </c>
      <c r="G146" s="3">
        <v>1.1046604093436301</v>
      </c>
      <c r="H146" s="2">
        <v>179.67711482021599</v>
      </c>
      <c r="I146" s="2">
        <v>180.71714054409</v>
      </c>
      <c r="J146" s="2">
        <v>181.134771095573</v>
      </c>
      <c r="K146" s="4">
        <v>9.0613316704167795E-4</v>
      </c>
      <c r="L146" s="4">
        <v>-4.8654827533849299E-3</v>
      </c>
      <c r="M146" s="4">
        <v>-7.1737791778852403E-3</v>
      </c>
      <c r="N146" s="2">
        <v>0</v>
      </c>
      <c r="O146" s="2">
        <v>0</v>
      </c>
      <c r="P146" s="2">
        <v>163.92</v>
      </c>
      <c r="Q146" s="2">
        <v>179.84</v>
      </c>
      <c r="R146" s="3">
        <v>1.0971205466081</v>
      </c>
      <c r="S146" s="3">
        <v>1.09602742756465</v>
      </c>
      <c r="T146" s="3">
        <v>1.10200799695562</v>
      </c>
      <c r="U146" s="3">
        <v>1.1046604093436301</v>
      </c>
      <c r="V146" s="2">
        <v>179.66081592639799</v>
      </c>
      <c r="W146" s="2">
        <v>180.71714054409</v>
      </c>
      <c r="X146" s="2">
        <v>181.134771095573</v>
      </c>
      <c r="Y146" s="4">
        <v>9.9684941174681694E-4</v>
      </c>
      <c r="Z146" s="4">
        <v>-4.8654827533849299E-3</v>
      </c>
      <c r="AA146" s="4">
        <v>-7.1737791778852403E-3</v>
      </c>
      <c r="AC146" s="4">
        <f t="shared" si="44"/>
        <v>4.1569933930393427E-3</v>
      </c>
      <c r="AD146" s="4">
        <f t="shared" si="45"/>
        <v>8.0954019421502574E-3</v>
      </c>
      <c r="AE146" s="4"/>
      <c r="AF146" s="4"/>
      <c r="AH146">
        <f t="shared" si="25"/>
        <v>1</v>
      </c>
      <c r="AI146">
        <f t="shared" si="26"/>
        <v>0</v>
      </c>
      <c r="AJ146">
        <f t="shared" si="27"/>
        <v>1</v>
      </c>
      <c r="AK146">
        <f t="shared" si="24"/>
        <v>1</v>
      </c>
      <c r="AL146" s="4">
        <f t="shared" si="28"/>
        <v>-4.1569933930393427E-3</v>
      </c>
      <c r="AM146" s="4">
        <f t="shared" si="29"/>
        <v>8.0954019421502574E-3</v>
      </c>
      <c r="AN146" s="4">
        <f t="shared" si="30"/>
        <v>3.9384085491109147E-3</v>
      </c>
      <c r="AO146" s="13">
        <f t="shared" si="31"/>
        <v>4.3703906456887764E-2</v>
      </c>
      <c r="AQ146" s="4"/>
      <c r="AS146">
        <f t="shared" si="32"/>
        <v>0</v>
      </c>
      <c r="AT146">
        <f t="shared" si="33"/>
        <v>1</v>
      </c>
      <c r="AU146">
        <f t="shared" si="34"/>
        <v>0</v>
      </c>
      <c r="AV146">
        <f t="shared" si="35"/>
        <v>0</v>
      </c>
      <c r="AW146" s="4">
        <f t="shared" si="36"/>
        <v>0</v>
      </c>
      <c r="AX146" s="4">
        <f t="shared" si="37"/>
        <v>0</v>
      </c>
      <c r="AY146" s="4">
        <f t="shared" si="38"/>
        <v>0</v>
      </c>
      <c r="AZ146" s="13">
        <f t="shared" si="39"/>
        <v>6.130206413953591E-3</v>
      </c>
      <c r="BB146" s="13">
        <f t="shared" si="40"/>
        <v>3.9384085491109147E-3</v>
      </c>
      <c r="BC146" s="13">
        <f t="shared" si="41"/>
        <v>4.9834112870841343E-2</v>
      </c>
    </row>
    <row r="147" spans="1:55" x14ac:dyDescent="0.25">
      <c r="A147" s="1">
        <v>46237</v>
      </c>
      <c r="B147" s="2">
        <v>166.73</v>
      </c>
      <c r="C147" s="2">
        <v>183.16</v>
      </c>
      <c r="D147" s="3">
        <v>1.0985425538295399</v>
      </c>
      <c r="E147" s="3">
        <v>1.09612685956696</v>
      </c>
      <c r="F147" s="3">
        <v>1.1016599384117101</v>
      </c>
      <c r="G147" s="3">
        <v>1.10419979898961</v>
      </c>
      <c r="H147" s="2">
        <v>182.75723129559901</v>
      </c>
      <c r="I147" s="2">
        <v>183.737793332411</v>
      </c>
      <c r="J147" s="2">
        <v>184.18003004986301</v>
      </c>
      <c r="K147" s="4">
        <v>2.2014206088869998E-3</v>
      </c>
      <c r="L147" s="4">
        <v>-3.14961725340689E-3</v>
      </c>
      <c r="M147" s="4">
        <v>-5.5536156591816403E-3</v>
      </c>
      <c r="N147" s="2">
        <v>0</v>
      </c>
      <c r="O147" s="2">
        <v>0</v>
      </c>
      <c r="P147" s="2">
        <v>166.73</v>
      </c>
      <c r="Q147" s="2">
        <v>183.16</v>
      </c>
      <c r="R147" s="3">
        <v>1.0985425538295399</v>
      </c>
      <c r="S147" s="3">
        <v>1.09602742756465</v>
      </c>
      <c r="T147" s="3">
        <v>1.1016599384117101</v>
      </c>
      <c r="U147" s="3">
        <v>1.10419979898961</v>
      </c>
      <c r="V147" s="2">
        <v>182.74065299785499</v>
      </c>
      <c r="W147" s="2">
        <v>183.737793332411</v>
      </c>
      <c r="X147" s="2">
        <v>184.18003004986301</v>
      </c>
      <c r="Y147" s="4">
        <v>2.2921368535921598E-3</v>
      </c>
      <c r="Z147" s="4">
        <v>-3.14961725340689E-3</v>
      </c>
      <c r="AA147" s="4">
        <v>-5.5536156591815301E-3</v>
      </c>
      <c r="AC147" s="4">
        <f t="shared" si="44"/>
        <v>1.6997233641723106E-2</v>
      </c>
      <c r="AD147" s="4">
        <f t="shared" si="45"/>
        <v>1.8292521083568387E-2</v>
      </c>
      <c r="AE147" s="4"/>
      <c r="AF147" s="4"/>
      <c r="AH147">
        <f t="shared" si="25"/>
        <v>1</v>
      </c>
      <c r="AI147">
        <f t="shared" si="26"/>
        <v>0</v>
      </c>
      <c r="AJ147">
        <f t="shared" si="27"/>
        <v>1</v>
      </c>
      <c r="AK147">
        <f t="shared" si="24"/>
        <v>1</v>
      </c>
      <c r="AL147" s="4">
        <f t="shared" si="28"/>
        <v>-1.6997233641723106E-2</v>
      </c>
      <c r="AM147" s="4">
        <f t="shared" si="29"/>
        <v>1.8292521083568387E-2</v>
      </c>
      <c r="AN147" s="4">
        <f t="shared" si="30"/>
        <v>1.2952874418452817E-3</v>
      </c>
      <c r="AO147" s="13">
        <f t="shared" si="31"/>
        <v>4.4999193898733046E-2</v>
      </c>
      <c r="AQ147" s="4"/>
      <c r="AS147">
        <f t="shared" si="32"/>
        <v>0</v>
      </c>
      <c r="AT147">
        <f t="shared" si="33"/>
        <v>1</v>
      </c>
      <c r="AU147">
        <f t="shared" si="34"/>
        <v>0</v>
      </c>
      <c r="AV147">
        <f t="shared" si="35"/>
        <v>0</v>
      </c>
      <c r="AW147" s="4">
        <f t="shared" si="36"/>
        <v>0</v>
      </c>
      <c r="AX147" s="4">
        <f t="shared" si="37"/>
        <v>0</v>
      </c>
      <c r="AY147" s="4">
        <f t="shared" si="38"/>
        <v>0</v>
      </c>
      <c r="AZ147" s="13">
        <f t="shared" si="39"/>
        <v>6.130206413953591E-3</v>
      </c>
      <c r="BB147" s="13">
        <f t="shared" si="40"/>
        <v>1.2952874418452817E-3</v>
      </c>
      <c r="BC147" s="13">
        <f t="shared" si="41"/>
        <v>5.1129400312686625E-2</v>
      </c>
    </row>
    <row r="148" spans="1:55" x14ac:dyDescent="0.25">
      <c r="A148" s="1">
        <v>46238</v>
      </c>
      <c r="B148" s="2">
        <v>169.86</v>
      </c>
      <c r="C148" s="2">
        <v>186.4</v>
      </c>
      <c r="D148" s="3">
        <v>1.0973743082538501</v>
      </c>
      <c r="E148" s="3">
        <v>1.09612685956696</v>
      </c>
      <c r="F148" s="3">
        <v>1.10116785294884</v>
      </c>
      <c r="G148" s="3">
        <v>1.10359677037895</v>
      </c>
      <c r="H148" s="2">
        <v>186.18810836604399</v>
      </c>
      <c r="I148" s="2">
        <v>187.127957138613</v>
      </c>
      <c r="J148" s="2">
        <v>187.55937785637599</v>
      </c>
      <c r="K148" s="4">
        <v>1.13740429198714E-3</v>
      </c>
      <c r="L148" s="4">
        <v>-3.8977433753969101E-3</v>
      </c>
      <c r="M148" s="4">
        <v>-6.2005749265214198E-3</v>
      </c>
      <c r="N148" s="2">
        <v>0</v>
      </c>
      <c r="O148" s="2">
        <v>0</v>
      </c>
      <c r="P148" s="2">
        <v>169.86</v>
      </c>
      <c r="Q148" s="2">
        <v>186.4</v>
      </c>
      <c r="R148" s="3">
        <v>1.0973743082538501</v>
      </c>
      <c r="S148" s="3">
        <v>1.09602742756465</v>
      </c>
      <c r="T148" s="3">
        <v>1.10116785294884</v>
      </c>
      <c r="U148" s="3">
        <v>1.10359677037895</v>
      </c>
      <c r="V148" s="2">
        <v>186.17121884613201</v>
      </c>
      <c r="W148" s="2">
        <v>187.127957138613</v>
      </c>
      <c r="X148" s="2">
        <v>187.55937785637599</v>
      </c>
      <c r="Y148" s="4">
        <v>1.2281205366923801E-3</v>
      </c>
      <c r="Z148" s="4">
        <v>-3.8977433753969101E-3</v>
      </c>
      <c r="AA148" s="4">
        <v>-6.2005749265214198E-3</v>
      </c>
      <c r="AC148" s="4">
        <f t="shared" si="44"/>
        <v>1.8598830779495826E-2</v>
      </c>
      <c r="AD148" s="4">
        <f t="shared" si="45"/>
        <v>1.753481446259619E-2</v>
      </c>
      <c r="AE148" s="4"/>
      <c r="AF148" s="4"/>
      <c r="AH148">
        <f t="shared" si="25"/>
        <v>1</v>
      </c>
      <c r="AI148">
        <f t="shared" si="26"/>
        <v>0</v>
      </c>
      <c r="AJ148">
        <f t="shared" si="27"/>
        <v>1</v>
      </c>
      <c r="AK148">
        <f t="shared" si="24"/>
        <v>1</v>
      </c>
      <c r="AL148" s="4">
        <f t="shared" si="28"/>
        <v>-1.8598830779495826E-2</v>
      </c>
      <c r="AM148" s="4">
        <f t="shared" si="29"/>
        <v>1.753481446259619E-2</v>
      </c>
      <c r="AN148" s="4">
        <f t="shared" si="30"/>
        <v>-1.064016316899636E-3</v>
      </c>
      <c r="AO148" s="13">
        <f t="shared" si="31"/>
        <v>4.3935177581833407E-2</v>
      </c>
      <c r="AQ148" s="4"/>
      <c r="AS148">
        <f t="shared" si="32"/>
        <v>0</v>
      </c>
      <c r="AT148">
        <f t="shared" si="33"/>
        <v>1</v>
      </c>
      <c r="AU148">
        <f t="shared" si="34"/>
        <v>0</v>
      </c>
      <c r="AV148">
        <f t="shared" si="35"/>
        <v>0</v>
      </c>
      <c r="AW148" s="4">
        <f t="shared" si="36"/>
        <v>0</v>
      </c>
      <c r="AX148" s="4">
        <f t="shared" si="37"/>
        <v>0</v>
      </c>
      <c r="AY148" s="4">
        <f t="shared" si="38"/>
        <v>0</v>
      </c>
      <c r="AZ148" s="13">
        <f t="shared" si="39"/>
        <v>6.130206413953591E-3</v>
      </c>
      <c r="BB148" s="13">
        <f t="shared" si="40"/>
        <v>-1.064016316899636E-3</v>
      </c>
      <c r="BC148" s="13">
        <f t="shared" si="41"/>
        <v>5.0065383995786986E-2</v>
      </c>
    </row>
    <row r="149" spans="1:55" x14ac:dyDescent="0.25">
      <c r="A149" s="1">
        <v>46239</v>
      </c>
      <c r="B149" s="2">
        <v>169.8</v>
      </c>
      <c r="C149" s="2">
        <v>186.35</v>
      </c>
      <c r="D149" s="3">
        <v>1.0974676089516999</v>
      </c>
      <c r="E149" s="3">
        <v>1.09612685956696</v>
      </c>
      <c r="F149" s="3">
        <v>1.1005338201638299</v>
      </c>
      <c r="G149" s="3">
        <v>1.1026885530031301</v>
      </c>
      <c r="H149" s="2">
        <v>186.12234075447</v>
      </c>
      <c r="I149" s="2">
        <v>186.978301430713</v>
      </c>
      <c r="J149" s="2">
        <v>187.39073161034599</v>
      </c>
      <c r="K149" s="4">
        <v>1.22242244037999E-3</v>
      </c>
      <c r="L149" s="4">
        <v>-3.3659490668498599E-3</v>
      </c>
      <c r="M149" s="4">
        <v>-5.5692848670033501E-3</v>
      </c>
      <c r="N149" s="2">
        <v>0</v>
      </c>
      <c r="O149" s="2">
        <v>0</v>
      </c>
      <c r="P149" s="2">
        <v>169.8</v>
      </c>
      <c r="Q149" s="2">
        <v>186.35</v>
      </c>
      <c r="R149" s="3">
        <v>1.0974676089516999</v>
      </c>
      <c r="S149" s="3">
        <v>1.09602742756465</v>
      </c>
      <c r="T149" s="3">
        <v>1.1005338201638299</v>
      </c>
      <c r="U149" s="3">
        <v>1.1026885530031401</v>
      </c>
      <c r="V149" s="2">
        <v>186.10545720047801</v>
      </c>
      <c r="W149" s="2">
        <v>186.978301430713</v>
      </c>
      <c r="X149" s="2">
        <v>187.39073161034599</v>
      </c>
      <c r="Y149" s="4">
        <v>1.31313868508517E-3</v>
      </c>
      <c r="Z149" s="4">
        <v>-3.36594906684997E-3</v>
      </c>
      <c r="AA149" s="4">
        <v>-5.5692848670035799E-3</v>
      </c>
      <c r="AC149" s="4">
        <f t="shared" si="44"/>
        <v>-3.5329447461628598E-4</v>
      </c>
      <c r="AD149" s="4">
        <f t="shared" si="45"/>
        <v>-2.6827632622346379E-4</v>
      </c>
      <c r="AE149" s="4"/>
      <c r="AF149" s="4"/>
      <c r="AH149">
        <f t="shared" si="25"/>
        <v>1</v>
      </c>
      <c r="AI149">
        <f t="shared" si="26"/>
        <v>0</v>
      </c>
      <c r="AJ149">
        <f t="shared" si="27"/>
        <v>1</v>
      </c>
      <c r="AK149">
        <f t="shared" si="24"/>
        <v>1</v>
      </c>
      <c r="AL149" s="4">
        <f t="shared" si="28"/>
        <v>3.5329447461628598E-4</v>
      </c>
      <c r="AM149" s="4">
        <f t="shared" si="29"/>
        <v>-2.6827632622346379E-4</v>
      </c>
      <c r="AN149" s="4">
        <f t="shared" si="30"/>
        <v>8.5018148392822191E-5</v>
      </c>
      <c r="AO149" s="13">
        <f t="shared" si="31"/>
        <v>4.4020195730226232E-2</v>
      </c>
      <c r="AQ149" s="4"/>
      <c r="AS149">
        <f t="shared" si="32"/>
        <v>0</v>
      </c>
      <c r="AT149">
        <f t="shared" si="33"/>
        <v>1</v>
      </c>
      <c r="AU149">
        <f t="shared" si="34"/>
        <v>0</v>
      </c>
      <c r="AV149">
        <f t="shared" si="35"/>
        <v>0</v>
      </c>
      <c r="AW149" s="4">
        <f t="shared" si="36"/>
        <v>0</v>
      </c>
      <c r="AX149" s="4">
        <f t="shared" si="37"/>
        <v>0</v>
      </c>
      <c r="AY149" s="4">
        <f t="shared" si="38"/>
        <v>0</v>
      </c>
      <c r="AZ149" s="13">
        <f t="shared" si="39"/>
        <v>6.130206413953591E-3</v>
      </c>
      <c r="BB149" s="13">
        <f t="shared" si="40"/>
        <v>8.5018148392822191E-5</v>
      </c>
      <c r="BC149" s="13">
        <f t="shared" si="41"/>
        <v>5.0150402144179811E-2</v>
      </c>
    </row>
    <row r="150" spans="1:55" x14ac:dyDescent="0.25">
      <c r="A150" s="1">
        <v>46240</v>
      </c>
      <c r="B150" s="2">
        <v>168.49</v>
      </c>
      <c r="C150" s="2">
        <v>184.76</v>
      </c>
      <c r="D150" s="3">
        <v>1.0965635942785901</v>
      </c>
      <c r="E150" s="3">
        <v>1.09612685956696</v>
      </c>
      <c r="F150" s="3">
        <v>1.09903426561319</v>
      </c>
      <c r="G150" s="3">
        <v>1.1019035164792701</v>
      </c>
      <c r="H150" s="2">
        <v>184.68641456843699</v>
      </c>
      <c r="I150" s="2">
        <v>185.428943359404</v>
      </c>
      <c r="J150" s="2">
        <v>185.79199429549899</v>
      </c>
      <c r="K150" s="4">
        <v>3.9835510447030402E-4</v>
      </c>
      <c r="L150" s="4">
        <v>-3.6140684346207298E-3</v>
      </c>
      <c r="M150" s="4">
        <v>-5.5700521360643298E-3</v>
      </c>
      <c r="N150" s="2">
        <v>0</v>
      </c>
      <c r="O150" s="2">
        <v>0</v>
      </c>
      <c r="P150" s="2">
        <v>168.49</v>
      </c>
      <c r="Q150" s="2">
        <v>184.76</v>
      </c>
      <c r="R150" s="3">
        <v>1.0965635942785901</v>
      </c>
      <c r="S150" s="3">
        <v>1.09602742756465</v>
      </c>
      <c r="T150" s="3">
        <v>1.09903426561319</v>
      </c>
      <c r="U150" s="3">
        <v>1.1019035164792701</v>
      </c>
      <c r="V150" s="2">
        <v>184.66966127036901</v>
      </c>
      <c r="W150" s="2">
        <v>185.428943359404</v>
      </c>
      <c r="X150" s="2">
        <v>185.79199429549899</v>
      </c>
      <c r="Y150" s="4">
        <v>4.8907134917539595E-4</v>
      </c>
      <c r="Z150" s="4">
        <v>-3.6140684346207298E-3</v>
      </c>
      <c r="AA150" s="4">
        <v>-5.5700521360645596E-3</v>
      </c>
      <c r="AC150" s="4">
        <f t="shared" si="44"/>
        <v>-7.7448730269530867E-3</v>
      </c>
      <c r="AD150" s="4">
        <f t="shared" si="45"/>
        <v>-8.5689403628627873E-3</v>
      </c>
      <c r="AE150" s="4"/>
      <c r="AF150" s="4"/>
      <c r="AH150">
        <f t="shared" si="25"/>
        <v>1</v>
      </c>
      <c r="AI150">
        <f t="shared" si="26"/>
        <v>0</v>
      </c>
      <c r="AJ150">
        <f t="shared" si="27"/>
        <v>1</v>
      </c>
      <c r="AK150">
        <f t="shared" ref="AK150:AK156" si="46">IF(AH149,1,IF(AI149,0,AJ149))</f>
        <v>1</v>
      </c>
      <c r="AL150" s="4">
        <f t="shared" si="28"/>
        <v>7.7448730269530867E-3</v>
      </c>
      <c r="AM150" s="4">
        <f t="shared" si="29"/>
        <v>-8.5689403628627873E-3</v>
      </c>
      <c r="AN150" s="4">
        <f t="shared" si="30"/>
        <v>-8.240673359097006E-4</v>
      </c>
      <c r="AO150" s="13">
        <f t="shared" si="31"/>
        <v>4.3196128394316531E-2</v>
      </c>
      <c r="AQ150" s="4"/>
      <c r="AS150">
        <f t="shared" si="32"/>
        <v>0</v>
      </c>
      <c r="AT150">
        <f t="shared" si="33"/>
        <v>1</v>
      </c>
      <c r="AU150">
        <f t="shared" si="34"/>
        <v>0</v>
      </c>
      <c r="AV150">
        <f t="shared" si="35"/>
        <v>0</v>
      </c>
      <c r="AW150" s="4">
        <f t="shared" si="36"/>
        <v>0</v>
      </c>
      <c r="AX150" s="4">
        <f t="shared" si="37"/>
        <v>0</v>
      </c>
      <c r="AY150" s="4">
        <f t="shared" si="38"/>
        <v>0</v>
      </c>
      <c r="AZ150" s="13">
        <f t="shared" si="39"/>
        <v>6.130206413953591E-3</v>
      </c>
      <c r="BB150" s="13">
        <f t="shared" si="40"/>
        <v>-8.240673359097006E-4</v>
      </c>
      <c r="BC150" s="13">
        <f t="shared" si="41"/>
        <v>4.932633480827011E-2</v>
      </c>
    </row>
    <row r="151" spans="1:55" x14ac:dyDescent="0.25">
      <c r="A151" s="1">
        <v>46241</v>
      </c>
      <c r="B151" s="2">
        <v>168.38</v>
      </c>
      <c r="C151" s="2">
        <v>185.18</v>
      </c>
      <c r="D151" s="3">
        <v>1.0997743199904899</v>
      </c>
      <c r="E151" s="3">
        <v>1.09612685956696</v>
      </c>
      <c r="F151" s="3">
        <v>1.0979721839344301</v>
      </c>
      <c r="G151" s="3">
        <v>1.1013203849714599</v>
      </c>
      <c r="H151" s="2">
        <v>184.56584061388401</v>
      </c>
      <c r="I151" s="2">
        <v>185.05538964395001</v>
      </c>
      <c r="J151" s="2">
        <v>185.53851410478001</v>
      </c>
      <c r="K151" s="4">
        <v>3.3220655027427701E-3</v>
      </c>
      <c r="L151" s="4">
        <v>6.7314127304255605E-4</v>
      </c>
      <c r="M151" s="4">
        <v>-1.93415868323716E-3</v>
      </c>
      <c r="N151" s="2">
        <v>0</v>
      </c>
      <c r="O151" s="2">
        <v>0</v>
      </c>
      <c r="P151" s="2">
        <v>168.38</v>
      </c>
      <c r="Q151" s="2">
        <v>185.18</v>
      </c>
      <c r="R151" s="3">
        <v>1.0997743199904899</v>
      </c>
      <c r="S151" s="3">
        <v>1.09602742756465</v>
      </c>
      <c r="T151" s="3">
        <v>1.0979721839344301</v>
      </c>
      <c r="U151" s="3">
        <v>1.1013203849714599</v>
      </c>
      <c r="V151" s="2">
        <v>184.54909825333701</v>
      </c>
      <c r="W151" s="2">
        <v>185.05538964395001</v>
      </c>
      <c r="X151" s="2">
        <v>185.53851410478001</v>
      </c>
      <c r="Y151" s="4">
        <v>3.41278174744797E-3</v>
      </c>
      <c r="Z151" s="4">
        <v>6.7314127304277799E-4</v>
      </c>
      <c r="AA151" s="4">
        <v>-1.93415868323727E-3</v>
      </c>
      <c r="AC151" s="4">
        <f t="shared" si="44"/>
        <v>-6.5307094077603602E-4</v>
      </c>
      <c r="AD151" s="4">
        <f t="shared" si="45"/>
        <v>2.2706394574964458E-3</v>
      </c>
      <c r="AE151" s="4"/>
      <c r="AF151" s="4"/>
      <c r="AH151">
        <f t="shared" ref="AH151:AH156" si="47">IF(AA151&lt;AG$1,1,0)</f>
        <v>0</v>
      </c>
      <c r="AI151">
        <f t="shared" ref="AI151:AI156" si="48">IF($AA151&gt;AG$2,1,0)</f>
        <v>0</v>
      </c>
      <c r="AJ151">
        <f t="shared" ref="AJ151:AJ156" si="49">AK151</f>
        <v>1</v>
      </c>
      <c r="AK151">
        <f t="shared" si="46"/>
        <v>1</v>
      </c>
      <c r="AL151" s="4">
        <f t="shared" ref="AL151:AL156" si="50">-AK151*$AC151</f>
        <v>6.5307094077603602E-4</v>
      </c>
      <c r="AM151" s="4">
        <f t="shared" ref="AM151:AM156" si="51">AK151*$AD151</f>
        <v>2.2706394574964458E-3</v>
      </c>
      <c r="AN151" s="4">
        <f t="shared" ref="AN151:AN156" si="52">AL151+AM151</f>
        <v>2.9237103982724818E-3</v>
      </c>
      <c r="AO151" s="13">
        <f t="shared" ref="AO151:AO156" si="53">AO150+AN151</f>
        <v>4.6119838792589012E-2</v>
      </c>
      <c r="AQ151" s="4"/>
      <c r="AS151">
        <f t="shared" ref="AS151:AS156" si="54">IF($AA151&gt;AR$1,1,0)</f>
        <v>0</v>
      </c>
      <c r="AT151">
        <f t="shared" ref="AT151:AT156" si="55">IF($AA151&lt;AR$2,1,0)</f>
        <v>1</v>
      </c>
      <c r="AU151">
        <f t="shared" ref="AU151:AU156" si="56">AV150</f>
        <v>0</v>
      </c>
      <c r="AV151">
        <f t="shared" ref="AV151:AV156" si="57">IF(AS150,1,IF(AT150,0,AU150))</f>
        <v>0</v>
      </c>
      <c r="AW151" s="4">
        <f t="shared" ref="AW151:AW156" si="58">AV151*$AC151</f>
        <v>0</v>
      </c>
      <c r="AX151" s="4">
        <f t="shared" ref="AX151:AX156" si="59">-AV151*$AD151</f>
        <v>0</v>
      </c>
      <c r="AY151" s="4">
        <f t="shared" ref="AY151:AY156" si="60">AW151+AX151</f>
        <v>0</v>
      </c>
      <c r="AZ151" s="13">
        <f t="shared" ref="AZ151:AZ156" si="61">AZ150+AY151</f>
        <v>6.130206413953591E-3</v>
      </c>
      <c r="BB151" s="13">
        <f t="shared" ref="BB151:BB156" si="62">AN151+AY151</f>
        <v>2.9237103982724818E-3</v>
      </c>
      <c r="BC151" s="13">
        <f t="shared" ref="BC151:BC156" si="63">BC150+BB151</f>
        <v>5.225004520654259E-2</v>
      </c>
    </row>
    <row r="152" spans="1:55" x14ac:dyDescent="0.25">
      <c r="A152" s="1">
        <v>46244</v>
      </c>
      <c r="B152" s="2">
        <v>167.59</v>
      </c>
      <c r="C152" s="2">
        <v>184.6</v>
      </c>
      <c r="D152" s="3">
        <v>1.10149770272689</v>
      </c>
      <c r="E152" s="3">
        <v>1.09612685956696</v>
      </c>
      <c r="F152" s="3">
        <v>1.09750729414191</v>
      </c>
      <c r="G152" s="3">
        <v>1.10104327845495</v>
      </c>
      <c r="H152" s="2">
        <v>183.69990039482701</v>
      </c>
      <c r="I152" s="2">
        <v>184.00915830557199</v>
      </c>
      <c r="J152" s="2">
        <v>184.57028331736799</v>
      </c>
      <c r="K152" s="4">
        <v>4.8878720643292899E-3</v>
      </c>
      <c r="L152" s="4">
        <v>3.2057922985725298E-3</v>
      </c>
      <c r="M152" s="4">
        <v>1.6099173762676799E-4</v>
      </c>
      <c r="N152" s="2">
        <v>0</v>
      </c>
      <c r="O152" s="2">
        <v>0</v>
      </c>
      <c r="P152" s="2">
        <v>167.59</v>
      </c>
      <c r="Q152" s="2">
        <v>184.6</v>
      </c>
      <c r="R152" s="3">
        <v>1.10149770272689</v>
      </c>
      <c r="S152" s="3">
        <v>1.09602742756465</v>
      </c>
      <c r="T152" s="3">
        <v>1.09750729414191</v>
      </c>
      <c r="U152" s="3">
        <v>1.10104327845495</v>
      </c>
      <c r="V152" s="2">
        <v>183.68323658556099</v>
      </c>
      <c r="W152" s="2">
        <v>184.00915830557199</v>
      </c>
      <c r="X152" s="2">
        <v>184.57028331736799</v>
      </c>
      <c r="Y152" s="4">
        <v>4.97858830903456E-3</v>
      </c>
      <c r="Z152" s="4">
        <v>3.20579229857297E-3</v>
      </c>
      <c r="AA152" s="4">
        <v>1.60991737626546E-4</v>
      </c>
      <c r="AC152" s="4">
        <f t="shared" si="44"/>
        <v>-4.7028095127358603E-3</v>
      </c>
      <c r="AD152" s="4">
        <f t="shared" si="45"/>
        <v>-3.137002951149328E-3</v>
      </c>
      <c r="AE152" s="4"/>
      <c r="AF152" s="4"/>
      <c r="AH152">
        <f t="shared" si="47"/>
        <v>0</v>
      </c>
      <c r="AI152">
        <f t="shared" si="48"/>
        <v>1</v>
      </c>
      <c r="AJ152">
        <f t="shared" si="49"/>
        <v>1</v>
      </c>
      <c r="AK152">
        <f t="shared" si="46"/>
        <v>1</v>
      </c>
      <c r="AL152" s="4">
        <f t="shared" si="50"/>
        <v>4.7028095127358603E-3</v>
      </c>
      <c r="AM152" s="4">
        <f t="shared" si="51"/>
        <v>-3.137002951149328E-3</v>
      </c>
      <c r="AN152" s="4">
        <f t="shared" si="52"/>
        <v>1.5658065615865324E-3</v>
      </c>
      <c r="AO152" s="13">
        <f t="shared" si="53"/>
        <v>4.7685645354175542E-2</v>
      </c>
      <c r="AQ152" s="4"/>
      <c r="AS152">
        <f t="shared" si="54"/>
        <v>0</v>
      </c>
      <c r="AT152">
        <f t="shared" si="55"/>
        <v>0</v>
      </c>
      <c r="AU152">
        <f t="shared" si="56"/>
        <v>0</v>
      </c>
      <c r="AV152">
        <f t="shared" si="57"/>
        <v>0</v>
      </c>
      <c r="AW152" s="4">
        <f t="shared" si="58"/>
        <v>0</v>
      </c>
      <c r="AX152" s="4">
        <f t="shared" si="59"/>
        <v>0</v>
      </c>
      <c r="AY152" s="4">
        <f t="shared" si="60"/>
        <v>0</v>
      </c>
      <c r="AZ152" s="13">
        <f t="shared" si="61"/>
        <v>6.130206413953591E-3</v>
      </c>
      <c r="BB152" s="13">
        <f t="shared" si="62"/>
        <v>1.5658065615865324E-3</v>
      </c>
      <c r="BC152" s="13">
        <f t="shared" si="63"/>
        <v>5.3815851768129121E-2</v>
      </c>
    </row>
    <row r="153" spans="1:55" x14ac:dyDescent="0.25">
      <c r="A153" s="1">
        <v>46245</v>
      </c>
      <c r="B153" s="2">
        <v>168.41</v>
      </c>
      <c r="C153" s="2">
        <v>185.7</v>
      </c>
      <c r="D153" s="3">
        <v>1.1026661124636301</v>
      </c>
      <c r="E153" s="3">
        <v>1.09612685956696</v>
      </c>
      <c r="F153" s="3">
        <v>1.0977075603943001</v>
      </c>
      <c r="G153" s="3">
        <v>1.1009255124308599</v>
      </c>
      <c r="H153" s="2">
        <v>184.59872441967099</v>
      </c>
      <c r="I153" s="2">
        <v>184.83120340643899</v>
      </c>
      <c r="J153" s="2">
        <v>185.426698524599</v>
      </c>
      <c r="K153" s="4">
        <v>5.9480562830566798E-3</v>
      </c>
      <c r="L153" s="4">
        <v>4.6894738026183498E-3</v>
      </c>
      <c r="M153" s="4">
        <v>1.47282060757737E-3</v>
      </c>
      <c r="N153" s="2">
        <v>0</v>
      </c>
      <c r="O153" s="2">
        <v>0</v>
      </c>
      <c r="P153" s="2">
        <v>168.41</v>
      </c>
      <c r="Q153" s="2">
        <v>185.7</v>
      </c>
      <c r="R153" s="3">
        <v>1.1026661124636301</v>
      </c>
      <c r="S153" s="3">
        <v>1.09602742756465</v>
      </c>
      <c r="T153" s="3">
        <v>1.0977075603943001</v>
      </c>
      <c r="U153" s="3">
        <v>1.1009255124308599</v>
      </c>
      <c r="V153" s="2">
        <v>184.581979076164</v>
      </c>
      <c r="W153" s="2">
        <v>184.83120340643899</v>
      </c>
      <c r="X153" s="2">
        <v>185.426698524599</v>
      </c>
      <c r="Y153" s="4">
        <v>6.0387725277620801E-3</v>
      </c>
      <c r="Z153" s="4">
        <v>4.6894738026183498E-3</v>
      </c>
      <c r="AA153" s="4">
        <v>1.47282060757715E-3</v>
      </c>
      <c r="AC153" s="4">
        <f t="shared" si="44"/>
        <v>4.8809620711808823E-3</v>
      </c>
      <c r="AD153" s="4">
        <f t="shared" si="45"/>
        <v>5.9411462899082003E-3</v>
      </c>
      <c r="AE153" s="4"/>
      <c r="AF153" s="4"/>
      <c r="AH153">
        <f t="shared" si="47"/>
        <v>0</v>
      </c>
      <c r="AI153">
        <f t="shared" si="48"/>
        <v>1</v>
      </c>
      <c r="AJ153">
        <f t="shared" si="49"/>
        <v>0</v>
      </c>
      <c r="AK153">
        <f t="shared" si="46"/>
        <v>0</v>
      </c>
      <c r="AL153" s="4">
        <f t="shared" si="50"/>
        <v>0</v>
      </c>
      <c r="AM153" s="4">
        <f t="shared" si="51"/>
        <v>0</v>
      </c>
      <c r="AN153" s="4">
        <f t="shared" si="52"/>
        <v>0</v>
      </c>
      <c r="AO153" s="13">
        <f t="shared" si="53"/>
        <v>4.7685645354175542E-2</v>
      </c>
      <c r="AQ153" s="4"/>
      <c r="AS153">
        <f t="shared" si="54"/>
        <v>0</v>
      </c>
      <c r="AT153">
        <f t="shared" si="55"/>
        <v>0</v>
      </c>
      <c r="AU153">
        <f t="shared" si="56"/>
        <v>0</v>
      </c>
      <c r="AV153">
        <f t="shared" si="57"/>
        <v>0</v>
      </c>
      <c r="AW153" s="4">
        <f t="shared" si="58"/>
        <v>0</v>
      </c>
      <c r="AX153" s="4">
        <f t="shared" si="59"/>
        <v>0</v>
      </c>
      <c r="AY153" s="4">
        <f t="shared" si="60"/>
        <v>0</v>
      </c>
      <c r="AZ153" s="13">
        <f t="shared" si="61"/>
        <v>6.130206413953591E-3</v>
      </c>
      <c r="BB153" s="13">
        <f t="shared" si="62"/>
        <v>0</v>
      </c>
      <c r="BC153" s="13">
        <f t="shared" si="63"/>
        <v>5.3815851768129121E-2</v>
      </c>
    </row>
    <row r="154" spans="1:55" x14ac:dyDescent="0.25">
      <c r="A154" s="1">
        <v>46246</v>
      </c>
      <c r="B154" s="2">
        <v>168.75</v>
      </c>
      <c r="C154" s="2">
        <v>185.88</v>
      </c>
      <c r="D154" s="3">
        <v>1.10151111111111</v>
      </c>
      <c r="E154" s="3">
        <v>1.09612685956696</v>
      </c>
      <c r="F154" s="3">
        <v>1.0985325993474899</v>
      </c>
      <c r="G154" s="3">
        <v>1.1008525228103001</v>
      </c>
      <c r="H154" s="2">
        <v>184.97140755192399</v>
      </c>
      <c r="I154" s="2">
        <v>185.23815081653899</v>
      </c>
      <c r="J154" s="2">
        <v>185.781180222708</v>
      </c>
      <c r="K154" s="4">
        <v>4.9000448564979803E-3</v>
      </c>
      <c r="L154" s="4">
        <v>3.4590052898786799E-3</v>
      </c>
      <c r="M154" s="4">
        <v>5.3177348014303799E-4</v>
      </c>
      <c r="N154" s="2">
        <v>0</v>
      </c>
      <c r="O154" s="2">
        <v>0</v>
      </c>
      <c r="P154" s="2">
        <v>168.75</v>
      </c>
      <c r="Q154" s="2">
        <v>185.88</v>
      </c>
      <c r="R154" s="3">
        <v>1.10151111111111</v>
      </c>
      <c r="S154" s="3">
        <v>1.09602742756465</v>
      </c>
      <c r="T154" s="3">
        <v>1.0985325993474899</v>
      </c>
      <c r="U154" s="3">
        <v>1.1008525228103001</v>
      </c>
      <c r="V154" s="2">
        <v>184.95462840153499</v>
      </c>
      <c r="W154" s="2">
        <v>185.23815081653899</v>
      </c>
      <c r="X154" s="2">
        <v>185.781180222708</v>
      </c>
      <c r="Y154" s="4">
        <v>4.9907611012032799E-3</v>
      </c>
      <c r="Z154" s="4">
        <v>3.4590052898782302E-3</v>
      </c>
      <c r="AA154" s="4">
        <v>5.3177348014303799E-4</v>
      </c>
      <c r="AC154" s="4">
        <f t="shared" si="44"/>
        <v>2.016847284676299E-3</v>
      </c>
      <c r="AD154" s="4">
        <f t="shared" si="45"/>
        <v>9.6883585811759069E-4</v>
      </c>
      <c r="AE154" s="4"/>
      <c r="AF154" s="4"/>
      <c r="AH154">
        <f t="shared" si="47"/>
        <v>0</v>
      </c>
      <c r="AI154">
        <f t="shared" si="48"/>
        <v>1</v>
      </c>
      <c r="AJ154">
        <f t="shared" si="49"/>
        <v>0</v>
      </c>
      <c r="AK154">
        <f t="shared" si="46"/>
        <v>0</v>
      </c>
      <c r="AL154" s="4">
        <f t="shared" si="50"/>
        <v>0</v>
      </c>
      <c r="AM154" s="4">
        <f t="shared" si="51"/>
        <v>0</v>
      </c>
      <c r="AN154" s="4">
        <f t="shared" si="52"/>
        <v>0</v>
      </c>
      <c r="AO154" s="13">
        <f t="shared" si="53"/>
        <v>4.7685645354175542E-2</v>
      </c>
      <c r="AQ154" s="4"/>
      <c r="AS154">
        <f t="shared" si="54"/>
        <v>0</v>
      </c>
      <c r="AT154">
        <f t="shared" si="55"/>
        <v>0</v>
      </c>
      <c r="AU154">
        <f t="shared" si="56"/>
        <v>0</v>
      </c>
      <c r="AV154">
        <f t="shared" si="57"/>
        <v>0</v>
      </c>
      <c r="AW154" s="4">
        <f t="shared" si="58"/>
        <v>0</v>
      </c>
      <c r="AX154" s="4">
        <f t="shared" si="59"/>
        <v>0</v>
      </c>
      <c r="AY154" s="4">
        <f t="shared" si="60"/>
        <v>0</v>
      </c>
      <c r="AZ154" s="13">
        <f t="shared" si="61"/>
        <v>6.130206413953591E-3</v>
      </c>
      <c r="BB154" s="13">
        <f t="shared" si="62"/>
        <v>0</v>
      </c>
      <c r="BC154" s="13">
        <f t="shared" si="63"/>
        <v>5.3815851768129121E-2</v>
      </c>
    </row>
    <row r="155" spans="1:55" x14ac:dyDescent="0.25">
      <c r="A155" s="1">
        <v>46247</v>
      </c>
      <c r="B155" s="2">
        <v>169.1</v>
      </c>
      <c r="C155" s="2">
        <v>185.79</v>
      </c>
      <c r="D155" s="3">
        <v>1.0986989946776999</v>
      </c>
      <c r="E155" s="3">
        <v>1.09612685956696</v>
      </c>
      <c r="F155" s="3">
        <v>1.0991216852891601</v>
      </c>
      <c r="G155" s="3">
        <v>1.10079663005335</v>
      </c>
      <c r="H155" s="2">
        <v>185.35505195277301</v>
      </c>
      <c r="I155" s="2">
        <v>185.76186254966001</v>
      </c>
      <c r="J155" s="2">
        <v>186.15416160722299</v>
      </c>
      <c r="K155" s="4">
        <v>2.3438181059042299E-3</v>
      </c>
      <c r="L155" s="4">
        <v>1.5145907330494401E-4</v>
      </c>
      <c r="M155" s="4">
        <v>-1.9581526539368698E-3</v>
      </c>
      <c r="N155" s="2">
        <v>0</v>
      </c>
      <c r="O155" s="2">
        <v>0</v>
      </c>
      <c r="P155" s="2">
        <v>169.1</v>
      </c>
      <c r="Q155" s="2">
        <v>185.79</v>
      </c>
      <c r="R155" s="3">
        <v>1.0986989946776999</v>
      </c>
      <c r="S155" s="3">
        <v>1.09602742756465</v>
      </c>
      <c r="T155" s="3">
        <v>1.0991216852891601</v>
      </c>
      <c r="U155" s="3">
        <v>1.10079663005335</v>
      </c>
      <c r="V155" s="2">
        <v>185.33823800118299</v>
      </c>
      <c r="W155" s="2">
        <v>185.76186254966001</v>
      </c>
      <c r="X155" s="2">
        <v>186.15416160722299</v>
      </c>
      <c r="Y155" s="4">
        <v>2.4345343506095799E-3</v>
      </c>
      <c r="Z155" s="4">
        <v>1.5145907330494401E-4</v>
      </c>
      <c r="AA155" s="4">
        <v>-1.95815265393698E-3</v>
      </c>
      <c r="AC155" s="4">
        <f t="shared" si="44"/>
        <v>2.0719261518954528E-3</v>
      </c>
      <c r="AD155" s="4">
        <f t="shared" si="45"/>
        <v>-4.8430059869830839E-4</v>
      </c>
      <c r="AE155" s="4"/>
      <c r="AF155" s="4"/>
      <c r="AH155">
        <f t="shared" si="47"/>
        <v>0</v>
      </c>
      <c r="AI155">
        <f t="shared" si="48"/>
        <v>0</v>
      </c>
      <c r="AJ155">
        <f t="shared" si="49"/>
        <v>0</v>
      </c>
      <c r="AK155">
        <f t="shared" si="46"/>
        <v>0</v>
      </c>
      <c r="AL155" s="4">
        <f t="shared" si="50"/>
        <v>0</v>
      </c>
      <c r="AM155" s="4">
        <f t="shared" si="51"/>
        <v>0</v>
      </c>
      <c r="AN155" s="4">
        <f t="shared" si="52"/>
        <v>0</v>
      </c>
      <c r="AO155" s="13">
        <f t="shared" si="53"/>
        <v>4.7685645354175542E-2</v>
      </c>
      <c r="AQ155" s="4"/>
      <c r="AS155">
        <f t="shared" si="54"/>
        <v>0</v>
      </c>
      <c r="AT155">
        <f t="shared" si="55"/>
        <v>1</v>
      </c>
      <c r="AU155">
        <f t="shared" si="56"/>
        <v>0</v>
      </c>
      <c r="AV155">
        <f t="shared" si="57"/>
        <v>0</v>
      </c>
      <c r="AW155" s="4">
        <f t="shared" si="58"/>
        <v>0</v>
      </c>
      <c r="AX155" s="4">
        <f t="shared" si="59"/>
        <v>0</v>
      </c>
      <c r="AY155" s="4">
        <f t="shared" si="60"/>
        <v>0</v>
      </c>
      <c r="AZ155" s="13">
        <f t="shared" si="61"/>
        <v>6.130206413953591E-3</v>
      </c>
      <c r="BB155" s="13">
        <f t="shared" si="62"/>
        <v>0</v>
      </c>
      <c r="BC155" s="13">
        <f t="shared" si="63"/>
        <v>5.3815851768129121E-2</v>
      </c>
    </row>
    <row r="156" spans="1:55" x14ac:dyDescent="0.25">
      <c r="A156" s="1">
        <v>46248</v>
      </c>
      <c r="B156" s="2">
        <v>169.65</v>
      </c>
      <c r="C156" s="2">
        <v>186.51</v>
      </c>
      <c r="D156" s="3">
        <v>1.09938107869142</v>
      </c>
      <c r="E156" s="3">
        <v>1.09612685956696</v>
      </c>
      <c r="F156" s="3">
        <v>1.0993477384974899</v>
      </c>
      <c r="G156" s="3">
        <v>1.1006778677265601</v>
      </c>
      <c r="H156" s="2">
        <v>185.95792172553399</v>
      </c>
      <c r="I156" s="2">
        <v>186.46599390930601</v>
      </c>
      <c r="J156" s="2">
        <v>186.750148288551</v>
      </c>
      <c r="K156" s="4">
        <v>2.9644361114761699E-3</v>
      </c>
      <c r="L156" s="4">
        <v>2.3597277903207901E-4</v>
      </c>
      <c r="M156" s="4">
        <v>-1.2867611117216499E-3</v>
      </c>
      <c r="N156" s="2">
        <v>0</v>
      </c>
      <c r="O156" s="2">
        <v>0</v>
      </c>
      <c r="P156" s="2">
        <v>169.65</v>
      </c>
      <c r="Q156" s="2">
        <v>186.51</v>
      </c>
      <c r="R156" s="3">
        <v>1.09938107869142</v>
      </c>
      <c r="S156" s="3">
        <v>1.09602742756465</v>
      </c>
      <c r="T156" s="3">
        <v>1.0993477384974899</v>
      </c>
      <c r="U156" s="3">
        <v>1.1006778677265601</v>
      </c>
      <c r="V156" s="2">
        <v>185.941053086344</v>
      </c>
      <c r="W156" s="2">
        <v>186.46599390930601</v>
      </c>
      <c r="X156" s="2">
        <v>186.750148288551</v>
      </c>
      <c r="Y156" s="4">
        <v>3.0551523561814101E-3</v>
      </c>
      <c r="Z156" s="4">
        <v>2.3597277903207901E-4</v>
      </c>
      <c r="AA156" s="4">
        <v>-1.2867611117216499E-3</v>
      </c>
      <c r="AC156" s="4">
        <f t="shared" si="44"/>
        <v>3.24723532570468E-3</v>
      </c>
      <c r="AD156" s="4">
        <f t="shared" si="45"/>
        <v>3.8678533312767071E-3</v>
      </c>
      <c r="AE156" s="4"/>
      <c r="AF156" s="4"/>
      <c r="AH156">
        <f t="shared" si="47"/>
        <v>0</v>
      </c>
      <c r="AI156">
        <f t="shared" si="48"/>
        <v>0</v>
      </c>
      <c r="AJ156">
        <f t="shared" si="49"/>
        <v>0</v>
      </c>
      <c r="AK156">
        <f t="shared" si="46"/>
        <v>0</v>
      </c>
      <c r="AL156" s="4">
        <f t="shared" si="50"/>
        <v>0</v>
      </c>
      <c r="AM156" s="4">
        <f t="shared" si="51"/>
        <v>0</v>
      </c>
      <c r="AN156" s="4">
        <f t="shared" si="52"/>
        <v>0</v>
      </c>
      <c r="AO156" s="13">
        <f t="shared" si="53"/>
        <v>4.7685645354175542E-2</v>
      </c>
      <c r="AQ156" s="4"/>
      <c r="AS156">
        <f t="shared" si="54"/>
        <v>0</v>
      </c>
      <c r="AT156">
        <f t="shared" si="55"/>
        <v>1</v>
      </c>
      <c r="AU156">
        <f t="shared" si="56"/>
        <v>0</v>
      </c>
      <c r="AV156">
        <f t="shared" si="57"/>
        <v>0</v>
      </c>
      <c r="AW156" s="4">
        <f t="shared" si="58"/>
        <v>0</v>
      </c>
      <c r="AX156" s="4">
        <f t="shared" si="59"/>
        <v>0</v>
      </c>
      <c r="AY156" s="4">
        <f t="shared" si="60"/>
        <v>0</v>
      </c>
      <c r="AZ156" s="13">
        <f t="shared" si="61"/>
        <v>6.130206413953591E-3</v>
      </c>
      <c r="BB156" s="13">
        <f t="shared" si="62"/>
        <v>0</v>
      </c>
      <c r="BC156" s="13">
        <f t="shared" si="63"/>
        <v>5.3815851768129121E-2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7307C-4F53-4325-9FE5-5832A6A0D3D9}">
  <sheetPr>
    <tabColor theme="6" tint="0.79998168889431442"/>
  </sheetPr>
  <dimension ref="A1:BC156"/>
  <sheetViews>
    <sheetView topLeftCell="AF1" workbookViewId="0">
      <selection activeCell="AF3" sqref="AF3"/>
    </sheetView>
  </sheetViews>
  <sheetFormatPr defaultRowHeight="15" x14ac:dyDescent="0.25"/>
  <cols>
    <col min="1" max="1" width="9.28515625" bestFit="1" customWidth="1"/>
    <col min="2" max="3" width="8.7109375" style="2" bestFit="1" customWidth="1"/>
    <col min="4" max="4" width="10.42578125" style="3" bestFit="1" customWidth="1"/>
    <col min="5" max="5" width="13.7109375" style="3" bestFit="1" customWidth="1"/>
    <col min="6" max="7" width="17" style="3" bestFit="1" customWidth="1"/>
    <col min="8" max="8" width="9.5703125" style="2" bestFit="1" customWidth="1"/>
    <col min="9" max="10" width="12.85546875" style="2" bestFit="1" customWidth="1"/>
    <col min="11" max="11" width="6.85546875" style="4" bestFit="1" customWidth="1"/>
    <col min="12" max="13" width="10.28515625" style="4" bestFit="1" customWidth="1"/>
    <col min="14" max="14" width="9.28515625" style="2" bestFit="1" customWidth="1"/>
    <col min="15" max="15" width="8.5703125" style="2" bestFit="1" customWidth="1"/>
    <col min="16" max="17" width="8.7109375" style="2" bestFit="1" customWidth="1"/>
    <col min="18" max="18" width="12.42578125" style="3" bestFit="1" customWidth="1"/>
    <col min="19" max="19" width="15.7109375" style="3" bestFit="1" customWidth="1"/>
    <col min="20" max="21" width="19.140625" style="3" bestFit="1" customWidth="1"/>
    <col min="22" max="22" width="10.5703125" style="2" bestFit="1" customWidth="1"/>
    <col min="23" max="24" width="14" style="2" bestFit="1" customWidth="1"/>
    <col min="25" max="25" width="7.85546875" style="4" bestFit="1" customWidth="1"/>
    <col min="26" max="27" width="11.28515625" style="4" bestFit="1" customWidth="1"/>
    <col min="28" max="33" width="8.85546875" style="2"/>
    <col min="37" max="37" width="13.5703125" bestFit="1" customWidth="1"/>
    <col min="38" max="38" width="12.28515625" bestFit="1" customWidth="1"/>
    <col min="43" max="44" width="8.85546875" style="2"/>
    <col min="48" max="48" width="13.5703125" bestFit="1" customWidth="1"/>
    <col min="49" max="49" width="12.28515625" bestFit="1" customWidth="1"/>
  </cols>
  <sheetData>
    <row r="1" spans="1:55" s="5" customFormat="1" x14ac:dyDescent="0.25">
      <c r="A1" s="5" t="s">
        <v>0</v>
      </c>
      <c r="B1" s="6" t="s">
        <v>152</v>
      </c>
      <c r="C1" s="6" t="s">
        <v>153</v>
      </c>
      <c r="D1" s="7" t="s">
        <v>154</v>
      </c>
      <c r="E1" s="7" t="s">
        <v>155</v>
      </c>
      <c r="F1" s="7" t="s">
        <v>156</v>
      </c>
      <c r="G1" s="7" t="s">
        <v>157</v>
      </c>
      <c r="H1" s="6" t="s">
        <v>158</v>
      </c>
      <c r="I1" s="6" t="s">
        <v>159</v>
      </c>
      <c r="J1" s="6" t="s">
        <v>160</v>
      </c>
      <c r="K1" s="8" t="s">
        <v>1</v>
      </c>
      <c r="L1" s="8" t="s">
        <v>2</v>
      </c>
      <c r="M1" s="8" t="s">
        <v>3</v>
      </c>
      <c r="N1" s="6" t="s">
        <v>161</v>
      </c>
      <c r="O1" s="6" t="s">
        <v>162</v>
      </c>
      <c r="P1" s="6" t="s">
        <v>163</v>
      </c>
      <c r="Q1" s="6" t="s">
        <v>164</v>
      </c>
      <c r="R1" s="7" t="s">
        <v>165</v>
      </c>
      <c r="S1" s="7" t="s">
        <v>166</v>
      </c>
      <c r="T1" s="7" t="s">
        <v>167</v>
      </c>
      <c r="U1" s="7" t="s">
        <v>168</v>
      </c>
      <c r="V1" s="6" t="s">
        <v>169</v>
      </c>
      <c r="W1" s="6" t="s">
        <v>170</v>
      </c>
      <c r="X1" s="6" t="s">
        <v>171</v>
      </c>
      <c r="Y1" s="8" t="s">
        <v>4</v>
      </c>
      <c r="Z1" s="8" t="s">
        <v>5</v>
      </c>
      <c r="AA1" s="8" t="s">
        <v>6</v>
      </c>
      <c r="AB1" s="6"/>
      <c r="AC1" s="6" t="str">
        <f>_xlfn.CONCAT(B1," rtn")</f>
        <v>IYK rtn</v>
      </c>
      <c r="AD1" s="6" t="str">
        <f>_xlfn.CONCAT(C1," rtn")</f>
        <v>XLP rtn</v>
      </c>
      <c r="AE1" s="6"/>
      <c r="AF1" s="6" t="s">
        <v>127</v>
      </c>
      <c r="AG1" s="11">
        <v>-3.0000000000000001E-3</v>
      </c>
      <c r="AH1" s="5" t="s">
        <v>128</v>
      </c>
      <c r="AI1" s="5" t="s">
        <v>129</v>
      </c>
      <c r="AJ1" s="5" t="s">
        <v>131</v>
      </c>
      <c r="AK1" s="5" t="s">
        <v>130</v>
      </c>
      <c r="AO1" s="14">
        <f>AO156</f>
        <v>5.2010897391199466E-3</v>
      </c>
      <c r="AQ1" s="6" t="s">
        <v>127</v>
      </c>
      <c r="AR1" s="11">
        <v>3.0000000000000001E-3</v>
      </c>
      <c r="AS1" s="5" t="s">
        <v>129</v>
      </c>
      <c r="AT1" s="5" t="s">
        <v>128</v>
      </c>
      <c r="AU1" s="5" t="s">
        <v>131</v>
      </c>
      <c r="AV1" s="5" t="s">
        <v>130</v>
      </c>
      <c r="AZ1" s="14">
        <f>AZ156</f>
        <v>5.6362445134989482E-2</v>
      </c>
      <c r="BB1" s="14"/>
      <c r="BC1" s="14">
        <f>BC156</f>
        <v>6.1563534874109378E-2</v>
      </c>
    </row>
    <row r="2" spans="1:55" x14ac:dyDescent="0.25">
      <c r="A2" s="1">
        <v>46024</v>
      </c>
      <c r="B2" s="2">
        <v>66.709999999999994</v>
      </c>
      <c r="C2" s="2">
        <v>77.69</v>
      </c>
      <c r="D2" s="3">
        <v>1.1645930145405401</v>
      </c>
      <c r="E2" s="3">
        <v>1.1637248460326</v>
      </c>
      <c r="N2" s="2">
        <v>0</v>
      </c>
      <c r="O2" s="2">
        <v>0</v>
      </c>
      <c r="P2" s="2">
        <v>66.709999999999994</v>
      </c>
      <c r="Q2" s="2">
        <v>77.69</v>
      </c>
      <c r="R2" s="3">
        <v>1.1645930145405401</v>
      </c>
      <c r="S2" s="3">
        <v>1.1634339163793499</v>
      </c>
      <c r="AG2" s="11">
        <v>0</v>
      </c>
      <c r="AR2" s="11">
        <v>0</v>
      </c>
    </row>
    <row r="3" spans="1:55" x14ac:dyDescent="0.25">
      <c r="A3" s="1">
        <v>46027</v>
      </c>
      <c r="B3" s="2">
        <v>66.16</v>
      </c>
      <c r="C3" s="2">
        <v>77.349999999999994</v>
      </c>
      <c r="D3" s="3">
        <v>1.1691354292623899</v>
      </c>
      <c r="E3" s="3">
        <v>1.1637248460326</v>
      </c>
      <c r="H3" s="2">
        <v>76.992035813517305</v>
      </c>
      <c r="K3" s="4">
        <v>4.63859150802679E-3</v>
      </c>
      <c r="N3" s="2">
        <v>0</v>
      </c>
      <c r="O3" s="2">
        <v>0</v>
      </c>
      <c r="P3" s="2">
        <v>66.16</v>
      </c>
      <c r="Q3" s="2">
        <v>77.349999999999994</v>
      </c>
      <c r="R3" s="3">
        <v>1.1691354292623899</v>
      </c>
      <c r="S3" s="3">
        <v>1.1634339163793499</v>
      </c>
      <c r="V3" s="2">
        <v>76.972787907657903</v>
      </c>
      <c r="Y3" s="4">
        <v>4.8886214238797803E-3</v>
      </c>
      <c r="AC3" s="4">
        <f>LN(B3/B2)</f>
        <v>-8.2788160059881107E-3</v>
      </c>
      <c r="AD3" s="4">
        <f>LN(C3/C2)</f>
        <v>-4.3859719432543286E-3</v>
      </c>
      <c r="AE3" s="4"/>
    </row>
    <row r="4" spans="1:55" x14ac:dyDescent="0.25">
      <c r="A4" s="1">
        <v>46028</v>
      </c>
      <c r="B4" s="2">
        <v>65.86</v>
      </c>
      <c r="C4" s="2">
        <v>77.47</v>
      </c>
      <c r="D4" s="3">
        <v>1.1762830245976299</v>
      </c>
      <c r="E4" s="3">
        <v>1.1637248460326</v>
      </c>
      <c r="H4" s="2">
        <v>76.642918359707494</v>
      </c>
      <c r="K4" s="4">
        <v>1.07335528999804E-2</v>
      </c>
      <c r="N4" s="2">
        <v>0</v>
      </c>
      <c r="O4" s="2">
        <v>0</v>
      </c>
      <c r="P4" s="2">
        <v>65.86</v>
      </c>
      <c r="Q4" s="2">
        <v>77.47</v>
      </c>
      <c r="R4" s="3">
        <v>1.1762830245976299</v>
      </c>
      <c r="S4" s="3">
        <v>1.1634339163793499</v>
      </c>
      <c r="V4" s="2">
        <v>76.623757732744096</v>
      </c>
      <c r="Y4" s="4">
        <v>1.0983582815833601E-2</v>
      </c>
      <c r="AC4" s="4">
        <f t="shared" ref="AC4:AD67" si="0">LN(B4/B3)</f>
        <v>-4.5447737672175701E-3</v>
      </c>
      <c r="AD4" s="4">
        <f t="shared" si="0"/>
        <v>1.5501876247360203E-3</v>
      </c>
      <c r="AE4" s="4"/>
    </row>
    <row r="5" spans="1:55" x14ac:dyDescent="0.25">
      <c r="A5" s="1">
        <v>46029</v>
      </c>
      <c r="B5" s="2">
        <v>65.23</v>
      </c>
      <c r="C5" s="2">
        <v>76.62</v>
      </c>
      <c r="D5" s="3">
        <v>1.1746129081710801</v>
      </c>
      <c r="E5" s="3">
        <v>1.1637248460326</v>
      </c>
      <c r="H5" s="2">
        <v>75.909771706707005</v>
      </c>
      <c r="K5" s="4">
        <v>9.3127186688859599E-3</v>
      </c>
      <c r="N5" s="2">
        <v>0</v>
      </c>
      <c r="O5" s="2">
        <v>0</v>
      </c>
      <c r="P5" s="2">
        <v>65.23</v>
      </c>
      <c r="Q5" s="2">
        <v>76.62</v>
      </c>
      <c r="R5" s="3">
        <v>1.1746129081710801</v>
      </c>
      <c r="S5" s="3">
        <v>1.1634339163793499</v>
      </c>
      <c r="V5" s="2">
        <v>75.890794365425094</v>
      </c>
      <c r="Y5" s="4">
        <v>9.5627485847389199E-3</v>
      </c>
      <c r="AC5" s="4">
        <f t="shared" si="0"/>
        <v>-9.611791140213476E-3</v>
      </c>
      <c r="AD5" s="4">
        <f t="shared" si="0"/>
        <v>-1.1032625371308126E-2</v>
      </c>
      <c r="AE5" s="4"/>
    </row>
    <row r="6" spans="1:55" x14ac:dyDescent="0.25">
      <c r="A6" s="1">
        <v>46030</v>
      </c>
      <c r="B6" s="2">
        <v>66.61</v>
      </c>
      <c r="C6" s="2">
        <v>78.44</v>
      </c>
      <c r="D6" s="3">
        <v>1.17760096081669</v>
      </c>
      <c r="E6" s="3">
        <v>1.1637248460326</v>
      </c>
      <c r="H6" s="2">
        <v>77.515711994232007</v>
      </c>
      <c r="K6" s="4">
        <v>1.18533501074448E-2</v>
      </c>
      <c r="N6" s="2">
        <v>0</v>
      </c>
      <c r="O6" s="2">
        <v>0</v>
      </c>
      <c r="P6" s="2">
        <v>66.61</v>
      </c>
      <c r="Q6" s="2">
        <v>78.44</v>
      </c>
      <c r="R6" s="3">
        <v>1.17760096081669</v>
      </c>
      <c r="S6" s="3">
        <v>1.1634339163793499</v>
      </c>
      <c r="V6" s="2">
        <v>77.496333170028606</v>
      </c>
      <c r="Y6" s="4">
        <v>1.21033800232979E-2</v>
      </c>
      <c r="AC6" s="4">
        <f t="shared" si="0"/>
        <v>2.0935230617083307E-2</v>
      </c>
      <c r="AD6" s="4">
        <f t="shared" si="0"/>
        <v>2.3475862055642605E-2</v>
      </c>
      <c r="AE6" s="4"/>
    </row>
    <row r="7" spans="1:55" x14ac:dyDescent="0.25">
      <c r="A7" s="1">
        <v>46031</v>
      </c>
      <c r="B7" s="2">
        <v>67.2</v>
      </c>
      <c r="C7" s="2">
        <v>79.25</v>
      </c>
      <c r="D7" s="3">
        <v>1.1793154761904701</v>
      </c>
      <c r="E7" s="3">
        <v>1.1637248460326</v>
      </c>
      <c r="H7" s="2">
        <v>78.202309653391197</v>
      </c>
      <c r="K7" s="4">
        <v>1.33082304326735E-2</v>
      </c>
      <c r="N7" s="2">
        <v>0</v>
      </c>
      <c r="O7" s="2">
        <v>0</v>
      </c>
      <c r="P7" s="2">
        <v>67.2</v>
      </c>
      <c r="Q7" s="2">
        <v>79.25</v>
      </c>
      <c r="R7" s="3">
        <v>1.1793154761904701</v>
      </c>
      <c r="S7" s="3">
        <v>1.1634339163793499</v>
      </c>
      <c r="V7" s="2">
        <v>78.1827591806924</v>
      </c>
      <c r="Y7" s="4">
        <v>1.35582603485264E-2</v>
      </c>
      <c r="AC7" s="4">
        <f t="shared" si="0"/>
        <v>8.8185311040158698E-3</v>
      </c>
      <c r="AD7" s="4">
        <f t="shared" si="0"/>
        <v>1.0273411429244596E-2</v>
      </c>
      <c r="AE7" s="4"/>
    </row>
    <row r="8" spans="1:55" x14ac:dyDescent="0.25">
      <c r="A8" s="1">
        <v>46034</v>
      </c>
      <c r="B8" s="2">
        <v>67.760000000000005</v>
      </c>
      <c r="C8" s="2">
        <v>80.180000000000007</v>
      </c>
      <c r="D8" s="3">
        <v>1.1832939787485199</v>
      </c>
      <c r="E8" s="3">
        <v>1.1637248460326</v>
      </c>
      <c r="H8" s="2">
        <v>78.853995567169505</v>
      </c>
      <c r="K8" s="4">
        <v>1.66761220749495E-2</v>
      </c>
      <c r="N8" s="2">
        <v>0</v>
      </c>
      <c r="O8" s="2">
        <v>0</v>
      </c>
      <c r="P8" s="2">
        <v>67.760000000000005</v>
      </c>
      <c r="Q8" s="2">
        <v>80.180000000000007</v>
      </c>
      <c r="R8" s="3">
        <v>1.1832939787485199</v>
      </c>
      <c r="S8" s="3">
        <v>1.1634339163793499</v>
      </c>
      <c r="V8" s="2">
        <v>78.834282173864906</v>
      </c>
      <c r="Y8" s="4">
        <v>1.6926151990802399E-2</v>
      </c>
      <c r="AC8" s="4">
        <f t="shared" si="0"/>
        <v>8.2988028146950641E-3</v>
      </c>
      <c r="AD8" s="4">
        <f t="shared" si="0"/>
        <v>1.1666694456971076E-2</v>
      </c>
      <c r="AE8" s="4"/>
    </row>
    <row r="9" spans="1:55" x14ac:dyDescent="0.25">
      <c r="A9" s="1">
        <v>46035</v>
      </c>
      <c r="B9" s="2">
        <v>68.38</v>
      </c>
      <c r="C9" s="2">
        <v>81.11</v>
      </c>
      <c r="D9" s="3">
        <v>1.18616554548113</v>
      </c>
      <c r="E9" s="3">
        <v>1.1637248460326</v>
      </c>
      <c r="H9" s="2">
        <v>79.575504971709705</v>
      </c>
      <c r="K9" s="4">
        <v>1.9099939075485801E-2</v>
      </c>
      <c r="N9" s="2">
        <v>0</v>
      </c>
      <c r="O9" s="2">
        <v>0</v>
      </c>
      <c r="P9" s="2">
        <v>68.38</v>
      </c>
      <c r="Q9" s="2">
        <v>81.11</v>
      </c>
      <c r="R9" s="3">
        <v>1.18616554548113</v>
      </c>
      <c r="S9" s="3">
        <v>1.1634339163793499</v>
      </c>
      <c r="V9" s="2">
        <v>79.555611202020003</v>
      </c>
      <c r="Y9" s="4">
        <v>1.9349968991338701E-2</v>
      </c>
      <c r="AC9" s="4">
        <f t="shared" si="0"/>
        <v>9.1083338673560964E-3</v>
      </c>
      <c r="AD9" s="4">
        <f t="shared" si="0"/>
        <v>1.1532150867892324E-2</v>
      </c>
      <c r="AE9" s="4"/>
      <c r="AN9" s="13">
        <f>AVERAGE(AN22:AN200)</f>
        <v>3.8526590660147749E-5</v>
      </c>
      <c r="AY9" s="13">
        <f>AVERAGE(AY22:AY200)</f>
        <v>4.1749959359251465E-4</v>
      </c>
      <c r="BB9" s="13">
        <f>AVERAGE(BB22:BB200)</f>
        <v>4.5602618425266207E-4</v>
      </c>
    </row>
    <row r="10" spans="1:55" x14ac:dyDescent="0.25">
      <c r="A10" s="1">
        <v>46036</v>
      </c>
      <c r="B10" s="2">
        <v>69.39</v>
      </c>
      <c r="C10" s="2">
        <v>82.23</v>
      </c>
      <c r="D10" s="3">
        <v>1.1850410722006</v>
      </c>
      <c r="E10" s="3">
        <v>1.1637248460326</v>
      </c>
      <c r="H10" s="2">
        <v>80.750867066202602</v>
      </c>
      <c r="K10" s="4">
        <v>1.8151499275734201E-2</v>
      </c>
      <c r="N10" s="2">
        <v>0</v>
      </c>
      <c r="O10" s="2">
        <v>0</v>
      </c>
      <c r="P10" s="2">
        <v>69.39</v>
      </c>
      <c r="Q10" s="2">
        <v>82.23</v>
      </c>
      <c r="R10" s="3">
        <v>1.1850410722006</v>
      </c>
      <c r="S10" s="3">
        <v>1.1634339163793499</v>
      </c>
      <c r="V10" s="2">
        <v>80.730679457563198</v>
      </c>
      <c r="Y10" s="4">
        <v>1.84015291915871E-2</v>
      </c>
      <c r="AC10" s="4">
        <f t="shared" si="0"/>
        <v>1.4662380700302421E-2</v>
      </c>
      <c r="AD10" s="4">
        <f t="shared" si="0"/>
        <v>1.3713940900550827E-2</v>
      </c>
      <c r="AE10" s="4"/>
      <c r="AF10" s="10"/>
      <c r="AN10" s="13">
        <f>STDEV(AN22:AN200)</f>
        <v>2.3449359078111399E-3</v>
      </c>
      <c r="AQ10" s="10"/>
      <c r="AY10" s="13">
        <f>STDEV(AY22:AY200)</f>
        <v>2.5092129593412087E-3</v>
      </c>
      <c r="BB10" s="13">
        <f>STDEV(BB22:BB200)</f>
        <v>3.4296449295814031E-3</v>
      </c>
    </row>
    <row r="11" spans="1:55" x14ac:dyDescent="0.25">
      <c r="A11" s="1">
        <v>46037</v>
      </c>
      <c r="B11" s="2">
        <v>69.650000000000006</v>
      </c>
      <c r="C11" s="2">
        <v>82.37</v>
      </c>
      <c r="D11" s="3">
        <v>1.1826274228284199</v>
      </c>
      <c r="E11" s="3">
        <v>1.1637248460326</v>
      </c>
      <c r="F11" s="3">
        <v>1.17786688328375</v>
      </c>
      <c r="H11" s="2">
        <v>81.0534355261711</v>
      </c>
      <c r="K11" s="4">
        <v>1.6112657931730098E-2</v>
      </c>
      <c r="N11" s="2">
        <v>0</v>
      </c>
      <c r="O11" s="2">
        <v>0</v>
      </c>
      <c r="P11" s="2">
        <v>69.650000000000006</v>
      </c>
      <c r="Q11" s="2">
        <v>82.37</v>
      </c>
      <c r="R11" s="3">
        <v>1.1826274228284199</v>
      </c>
      <c r="S11" s="3">
        <v>1.1634339163793499</v>
      </c>
      <c r="T11" s="3">
        <v>1.17786688328375</v>
      </c>
      <c r="V11" s="2">
        <v>81.033172275821798</v>
      </c>
      <c r="Y11" s="4">
        <v>1.6362687847583102E-2</v>
      </c>
      <c r="AC11" s="4">
        <f t="shared" si="0"/>
        <v>3.7399353143572631E-3</v>
      </c>
      <c r="AD11" s="4">
        <f t="shared" si="0"/>
        <v>1.7010939703531844E-3</v>
      </c>
      <c r="AE11" s="4"/>
      <c r="AN11">
        <f>SQRT(252)*AN9/AN10</f>
        <v>0.26081338277193783</v>
      </c>
      <c r="AY11">
        <f>SQRT(252)*AY9/AY10</f>
        <v>2.6413065331999745</v>
      </c>
      <c r="BB11">
        <f>SQRT(252)*BB9/BB10</f>
        <v>2.1107698895468872</v>
      </c>
    </row>
    <row r="12" spans="1:55" x14ac:dyDescent="0.25">
      <c r="A12" s="1">
        <v>46038</v>
      </c>
      <c r="B12" s="2">
        <v>69.33</v>
      </c>
      <c r="C12" s="2">
        <v>82.11</v>
      </c>
      <c r="D12" s="3">
        <v>1.18433578537429</v>
      </c>
      <c r="E12" s="3">
        <v>1.1637248460326</v>
      </c>
      <c r="F12" s="3">
        <v>1.1798411603671199</v>
      </c>
      <c r="H12" s="2">
        <v>80.681043575440697</v>
      </c>
      <c r="I12" s="2">
        <v>81.661511018062498</v>
      </c>
      <c r="K12" s="4">
        <v>1.7556163970685799E-2</v>
      </c>
      <c r="L12" s="4">
        <v>5.4770222279581201E-3</v>
      </c>
      <c r="N12" s="2">
        <v>0</v>
      </c>
      <c r="O12" s="2">
        <v>0</v>
      </c>
      <c r="P12" s="2">
        <v>69.33</v>
      </c>
      <c r="Q12" s="2">
        <v>82.11</v>
      </c>
      <c r="R12" s="3">
        <v>1.18433578537429</v>
      </c>
      <c r="S12" s="3">
        <v>1.1634339163793499</v>
      </c>
      <c r="T12" s="3">
        <v>1.1798411603671199</v>
      </c>
      <c r="V12" s="2">
        <v>80.660873422580394</v>
      </c>
      <c r="W12" s="2">
        <v>81.661511018062498</v>
      </c>
      <c r="Y12" s="4">
        <v>1.7806193886538799E-2</v>
      </c>
      <c r="Z12" s="4">
        <v>5.4770222279581201E-3</v>
      </c>
      <c r="AC12" s="4">
        <f t="shared" si="0"/>
        <v>-4.6049872714157471E-3</v>
      </c>
      <c r="AD12" s="4">
        <f t="shared" si="0"/>
        <v>-3.1614812324600675E-3</v>
      </c>
      <c r="AE12" s="4"/>
    </row>
    <row r="13" spans="1:55" x14ac:dyDescent="0.25">
      <c r="A13" s="1">
        <v>46042</v>
      </c>
      <c r="B13" s="2">
        <v>69.59</v>
      </c>
      <c r="C13" s="2">
        <v>82.36</v>
      </c>
      <c r="D13" s="3">
        <v>1.1835033769219701</v>
      </c>
      <c r="E13" s="3">
        <v>1.1637248460326</v>
      </c>
      <c r="F13" s="3">
        <v>1.1812779551330801</v>
      </c>
      <c r="H13" s="2">
        <v>80.983612035409095</v>
      </c>
      <c r="I13" s="2">
        <v>82.105146349948299</v>
      </c>
      <c r="K13" s="4">
        <v>1.6853068507217302E-2</v>
      </c>
      <c r="L13" s="4">
        <v>3.0991837443434499E-3</v>
      </c>
      <c r="N13" s="2">
        <v>0</v>
      </c>
      <c r="O13" s="2">
        <v>0</v>
      </c>
      <c r="P13" s="2">
        <v>69.59</v>
      </c>
      <c r="Q13" s="2">
        <v>82.36</v>
      </c>
      <c r="R13" s="3">
        <v>1.1835033769219701</v>
      </c>
      <c r="S13" s="3">
        <v>1.1634339163793499</v>
      </c>
      <c r="T13" s="3">
        <v>1.1812779551330801</v>
      </c>
      <c r="V13" s="2">
        <v>80.963366240839093</v>
      </c>
      <c r="W13" s="2">
        <v>82.105146349948299</v>
      </c>
      <c r="Y13" s="4">
        <v>1.7103098423070399E-2</v>
      </c>
      <c r="Z13" s="4">
        <v>3.0991837443434499E-3</v>
      </c>
      <c r="AC13" s="4">
        <f t="shared" si="0"/>
        <v>3.7431659023597764E-3</v>
      </c>
      <c r="AD13" s="4">
        <f t="shared" si="0"/>
        <v>3.0400704388913466E-3</v>
      </c>
      <c r="AE13" s="4"/>
    </row>
    <row r="14" spans="1:55" x14ac:dyDescent="0.25">
      <c r="A14" s="1">
        <v>46043</v>
      </c>
      <c r="B14" s="2">
        <v>69.650000000000006</v>
      </c>
      <c r="C14" s="2">
        <v>82.44</v>
      </c>
      <c r="D14" s="3">
        <v>1.1836324479540501</v>
      </c>
      <c r="E14" s="3">
        <v>1.1637248460326</v>
      </c>
      <c r="F14" s="3">
        <v>1.1820128974687201</v>
      </c>
      <c r="H14" s="2">
        <v>81.0534355261711</v>
      </c>
      <c r="I14" s="2">
        <v>82.276009575019302</v>
      </c>
      <c r="K14" s="4">
        <v>1.6962121000831099E-2</v>
      </c>
      <c r="L14" s="4">
        <v>1.99119052952675E-3</v>
      </c>
      <c r="N14" s="2">
        <v>0</v>
      </c>
      <c r="O14" s="2">
        <v>0</v>
      </c>
      <c r="P14" s="2">
        <v>69.650000000000006</v>
      </c>
      <c r="Q14" s="2">
        <v>82.44</v>
      </c>
      <c r="R14" s="3">
        <v>1.1836324479540501</v>
      </c>
      <c r="S14" s="3">
        <v>1.1634339163793499</v>
      </c>
      <c r="T14" s="3">
        <v>1.1820128974687201</v>
      </c>
      <c r="V14" s="2">
        <v>81.033172275821798</v>
      </c>
      <c r="W14" s="2">
        <v>82.276009575019302</v>
      </c>
      <c r="Y14" s="4">
        <v>1.7212150916683999E-2</v>
      </c>
      <c r="Z14" s="4">
        <v>1.99119052952675E-3</v>
      </c>
      <c r="AC14" s="4">
        <f t="shared" si="0"/>
        <v>8.6182136905614049E-4</v>
      </c>
      <c r="AD14" s="4">
        <f t="shared" si="0"/>
        <v>9.7087386266965026E-4</v>
      </c>
      <c r="AE14" s="4"/>
    </row>
    <row r="15" spans="1:55" x14ac:dyDescent="0.25">
      <c r="A15" s="1">
        <v>46044</v>
      </c>
      <c r="B15" s="2">
        <v>69.84</v>
      </c>
      <c r="C15" s="2">
        <v>82.27</v>
      </c>
      <c r="D15" s="3">
        <v>1.1779782359679201</v>
      </c>
      <c r="E15" s="3">
        <v>1.1637248460326</v>
      </c>
      <c r="F15" s="3">
        <v>1.1823494302484101</v>
      </c>
      <c r="H15" s="2">
        <v>81.274543246917304</v>
      </c>
      <c r="I15" s="2">
        <v>82.551780759215902</v>
      </c>
      <c r="K15" s="4">
        <v>1.21736748538796E-2</v>
      </c>
      <c r="L15" s="4">
        <v>-3.4192208389508998E-3</v>
      </c>
      <c r="N15" s="2">
        <v>0</v>
      </c>
      <c r="O15" s="2">
        <v>0</v>
      </c>
      <c r="P15" s="2">
        <v>69.84</v>
      </c>
      <c r="Q15" s="2">
        <v>82.27</v>
      </c>
      <c r="R15" s="3">
        <v>1.1779782359679201</v>
      </c>
      <c r="S15" s="3">
        <v>1.1634339163793499</v>
      </c>
      <c r="T15" s="3">
        <v>1.1823494302484101</v>
      </c>
      <c r="V15" s="2">
        <v>81.254224719933902</v>
      </c>
      <c r="W15" s="2">
        <v>82.551780759215902</v>
      </c>
      <c r="Y15" s="4">
        <v>1.24237047697326E-2</v>
      </c>
      <c r="Z15" s="4">
        <v>-3.4192208389508998E-3</v>
      </c>
      <c r="AC15" s="4">
        <f t="shared" si="0"/>
        <v>2.7242113055320348E-3</v>
      </c>
      <c r="AD15" s="4">
        <f t="shared" si="0"/>
        <v>-2.0642348414193819E-3</v>
      </c>
      <c r="AE15" s="4"/>
    </row>
    <row r="16" spans="1:55" x14ac:dyDescent="0.25">
      <c r="A16" s="1">
        <v>46045</v>
      </c>
      <c r="B16" s="2">
        <v>70.400000000000006</v>
      </c>
      <c r="C16" s="2">
        <v>82.91</v>
      </c>
      <c r="D16" s="3">
        <v>1.1776988636363599</v>
      </c>
      <c r="E16" s="3">
        <v>1.1637248460326</v>
      </c>
      <c r="F16" s="3">
        <v>1.1823592205303699</v>
      </c>
      <c r="H16" s="2">
        <v>81.926229160695499</v>
      </c>
      <c r="I16" s="2">
        <v>83.237399889488103</v>
      </c>
      <c r="K16" s="4">
        <v>1.1936484168518099E-2</v>
      </c>
      <c r="L16" s="4">
        <v>-3.9410825986326203E-3</v>
      </c>
      <c r="N16" s="2">
        <v>0</v>
      </c>
      <c r="O16" s="2">
        <v>0</v>
      </c>
      <c r="P16" s="2">
        <v>70.400000000000006</v>
      </c>
      <c r="Q16" s="2">
        <v>82.91</v>
      </c>
      <c r="R16" s="3">
        <v>1.1776988636363599</v>
      </c>
      <c r="S16" s="3">
        <v>1.1634339163793499</v>
      </c>
      <c r="T16" s="3">
        <v>1.1823592205303699</v>
      </c>
      <c r="V16" s="2">
        <v>81.905747713106393</v>
      </c>
      <c r="W16" s="2">
        <v>83.237399889488103</v>
      </c>
      <c r="Y16" s="4">
        <v>1.2186514084371E-2</v>
      </c>
      <c r="Z16" s="4">
        <v>-3.9410825986326203E-3</v>
      </c>
      <c r="AC16" s="4">
        <f t="shared" si="0"/>
        <v>7.9863516326499229E-3</v>
      </c>
      <c r="AD16" s="4">
        <f t="shared" si="0"/>
        <v>7.7491609472884505E-3</v>
      </c>
      <c r="AE16" s="4"/>
    </row>
    <row r="17" spans="1:55" x14ac:dyDescent="0.25">
      <c r="A17" s="1">
        <v>46048</v>
      </c>
      <c r="B17" s="2">
        <v>70.56</v>
      </c>
      <c r="C17" s="2">
        <v>82.78</v>
      </c>
      <c r="D17" s="3">
        <v>1.17318594104308</v>
      </c>
      <c r="E17" s="3">
        <v>1.1637248460326</v>
      </c>
      <c r="F17" s="3">
        <v>1.18174626701563</v>
      </c>
      <c r="H17" s="2">
        <v>82.112425136060807</v>
      </c>
      <c r="I17" s="2">
        <v>83.427266600623497</v>
      </c>
      <c r="K17" s="4">
        <v>8.0971398264379907E-3</v>
      </c>
      <c r="L17" s="4">
        <v>-7.78870726900068E-3</v>
      </c>
      <c r="N17" s="2">
        <v>0</v>
      </c>
      <c r="O17" s="2">
        <v>0</v>
      </c>
      <c r="P17" s="2">
        <v>70.56</v>
      </c>
      <c r="Q17" s="2">
        <v>82.78</v>
      </c>
      <c r="R17" s="3">
        <v>1.17318594104308</v>
      </c>
      <c r="S17" s="3">
        <v>1.1634339163793499</v>
      </c>
      <c r="T17" s="3">
        <v>1.18174626701563</v>
      </c>
      <c r="V17" s="2">
        <v>82.091897139727095</v>
      </c>
      <c r="W17" s="2">
        <v>83.427266600623497</v>
      </c>
      <c r="Y17" s="4">
        <v>8.3471697422909906E-3</v>
      </c>
      <c r="Z17" s="4">
        <v>-7.78870726900068E-3</v>
      </c>
      <c r="AC17" s="4">
        <f t="shared" si="0"/>
        <v>2.2701485345390775E-3</v>
      </c>
      <c r="AD17" s="4">
        <f t="shared" si="0"/>
        <v>-1.5691958075409636E-3</v>
      </c>
      <c r="AE17" s="4"/>
    </row>
    <row r="18" spans="1:55" x14ac:dyDescent="0.25">
      <c r="A18" s="1">
        <v>46049</v>
      </c>
      <c r="B18" s="2">
        <v>70.78</v>
      </c>
      <c r="C18" s="2">
        <v>83.16</v>
      </c>
      <c r="D18" s="3">
        <v>1.17490816614862</v>
      </c>
      <c r="E18" s="3">
        <v>1.1637248460326</v>
      </c>
      <c r="F18" s="3">
        <v>1.18090768575564</v>
      </c>
      <c r="H18" s="2">
        <v>82.368444602187907</v>
      </c>
      <c r="I18" s="2">
        <v>83.644000779366905</v>
      </c>
      <c r="K18" s="4">
        <v>9.5640532768822908E-3</v>
      </c>
      <c r="L18" s="4">
        <v>-5.8032437524080799E-3</v>
      </c>
      <c r="N18" s="2">
        <v>0</v>
      </c>
      <c r="O18" s="2">
        <v>0</v>
      </c>
      <c r="P18" s="2">
        <v>70.78</v>
      </c>
      <c r="Q18" s="2">
        <v>83.16</v>
      </c>
      <c r="R18" s="3">
        <v>1.17490816614862</v>
      </c>
      <c r="S18" s="3">
        <v>1.1634339163793499</v>
      </c>
      <c r="T18" s="3">
        <v>1.18090768575564</v>
      </c>
      <c r="V18" s="2">
        <v>82.347852601330501</v>
      </c>
      <c r="W18" s="2">
        <v>83.644000779366905</v>
      </c>
      <c r="Y18" s="4">
        <v>9.8140831927353098E-3</v>
      </c>
      <c r="Z18" s="4">
        <v>-5.8032437524080799E-3</v>
      </c>
      <c r="AC18" s="4">
        <f t="shared" si="0"/>
        <v>3.1130632187814163E-3</v>
      </c>
      <c r="AD18" s="4">
        <f t="shared" si="0"/>
        <v>4.5799766692258184E-3</v>
      </c>
      <c r="AE18" s="4"/>
    </row>
    <row r="19" spans="1:55" x14ac:dyDescent="0.25">
      <c r="A19" s="1">
        <v>46050</v>
      </c>
      <c r="B19" s="2">
        <v>70.319999999999993</v>
      </c>
      <c r="C19" s="2">
        <v>82.32</v>
      </c>
      <c r="D19" s="3">
        <v>1.17064846416382</v>
      </c>
      <c r="E19" s="3">
        <v>1.1637248460326</v>
      </c>
      <c r="F19" s="3">
        <v>1.17935597762391</v>
      </c>
      <c r="H19" s="2">
        <v>81.833131173012902</v>
      </c>
      <c r="I19" s="2">
        <v>83.041428462337194</v>
      </c>
      <c r="K19" s="4">
        <v>5.9319033532600398E-3</v>
      </c>
      <c r="L19" s="4">
        <v>-8.7255298432672192E-3</v>
      </c>
      <c r="N19" s="2">
        <v>0</v>
      </c>
      <c r="O19" s="2">
        <v>0</v>
      </c>
      <c r="P19" s="2">
        <v>70.319999999999993</v>
      </c>
      <c r="Q19" s="2">
        <v>82.32</v>
      </c>
      <c r="R19" s="3">
        <v>1.17064846416382</v>
      </c>
      <c r="S19" s="3">
        <v>1.1634339163793499</v>
      </c>
      <c r="T19" s="3">
        <v>1.17935597762391</v>
      </c>
      <c r="V19" s="2">
        <v>81.812672999796007</v>
      </c>
      <c r="W19" s="2">
        <v>83.041428462337194</v>
      </c>
      <c r="Y19" s="4">
        <v>6.1819332691131603E-3</v>
      </c>
      <c r="Z19" s="4">
        <v>-8.7255298432672192E-3</v>
      </c>
      <c r="AC19" s="4">
        <f t="shared" si="0"/>
        <v>-6.5202215403958284E-3</v>
      </c>
      <c r="AD19" s="4">
        <f t="shared" si="0"/>
        <v>-1.0152371464018073E-2</v>
      </c>
      <c r="AE19" s="4"/>
    </row>
    <row r="20" spans="1:55" x14ac:dyDescent="0.25">
      <c r="A20" s="1">
        <v>46051</v>
      </c>
      <c r="B20" s="2">
        <v>70.3</v>
      </c>
      <c r="C20" s="2">
        <v>82.13</v>
      </c>
      <c r="D20" s="3">
        <v>1.1682788051209101</v>
      </c>
      <c r="E20" s="3">
        <v>1.1637248460326</v>
      </c>
      <c r="F20" s="3">
        <v>1.17767975091594</v>
      </c>
      <c r="H20" s="2">
        <v>81.809856676092295</v>
      </c>
      <c r="I20" s="2">
        <v>82.908725226961394</v>
      </c>
      <c r="K20" s="4">
        <v>3.9056241398692298E-3</v>
      </c>
      <c r="L20" s="4">
        <v>-9.4369488744138995E-3</v>
      </c>
      <c r="N20" s="2">
        <v>0</v>
      </c>
      <c r="O20" s="2">
        <v>0</v>
      </c>
      <c r="P20" s="2">
        <v>70.3</v>
      </c>
      <c r="Q20" s="2">
        <v>82.13</v>
      </c>
      <c r="R20" s="3">
        <v>1.1682788051209101</v>
      </c>
      <c r="S20" s="3">
        <v>1.1634339163793499</v>
      </c>
      <c r="T20" s="3">
        <v>1.17767975091594</v>
      </c>
      <c r="V20" s="2">
        <v>81.789404321468396</v>
      </c>
      <c r="W20" s="2">
        <v>82.908725226961394</v>
      </c>
      <c r="Y20" s="4">
        <v>4.1556540557223E-3</v>
      </c>
      <c r="Z20" s="4">
        <v>-9.4369488744138995E-3</v>
      </c>
      <c r="AC20" s="4">
        <f t="shared" si="0"/>
        <v>-2.8445456030232294E-4</v>
      </c>
      <c r="AD20" s="4">
        <f t="shared" si="0"/>
        <v>-2.3107337736932056E-3</v>
      </c>
      <c r="AE20" s="4"/>
    </row>
    <row r="21" spans="1:55" x14ac:dyDescent="0.25">
      <c r="A21" s="1">
        <v>46052</v>
      </c>
      <c r="B21" s="2">
        <v>71.47</v>
      </c>
      <c r="C21" s="2">
        <v>83.51</v>
      </c>
      <c r="D21" s="3">
        <v>1.1684622918707099</v>
      </c>
      <c r="E21" s="3">
        <v>1.1637248460326</v>
      </c>
      <c r="F21" s="3">
        <v>1.1762632378201701</v>
      </c>
      <c r="G21" s="3">
        <v>1.1770650605519599</v>
      </c>
      <c r="H21" s="2">
        <v>83.171414745950401</v>
      </c>
      <c r="I21" s="2">
        <v>84.168771797962805</v>
      </c>
      <c r="K21" s="4">
        <v>4.0626691376380803E-3</v>
      </c>
      <c r="L21" s="4">
        <v>-7.8575860303301895E-3</v>
      </c>
      <c r="N21" s="2">
        <v>0</v>
      </c>
      <c r="O21" s="2">
        <v>0</v>
      </c>
      <c r="P21" s="2">
        <v>71.47</v>
      </c>
      <c r="Q21" s="2">
        <v>83.51</v>
      </c>
      <c r="R21" s="3">
        <v>1.1684622918707099</v>
      </c>
      <c r="S21" s="3">
        <v>1.1634339163793499</v>
      </c>
      <c r="T21" s="3">
        <v>1.1762632378201701</v>
      </c>
      <c r="U21" s="3">
        <v>1.1770650605519599</v>
      </c>
      <c r="V21" s="2">
        <v>83.150622003632293</v>
      </c>
      <c r="W21" s="2">
        <v>84.168771797962805</v>
      </c>
      <c r="Y21" s="4">
        <v>4.3126990534911704E-3</v>
      </c>
      <c r="Z21" s="4">
        <v>-7.8575860303301895E-3</v>
      </c>
      <c r="AC21" s="4">
        <f t="shared" si="0"/>
        <v>1.6505982415268336E-2</v>
      </c>
      <c r="AD21" s="4">
        <f t="shared" si="0"/>
        <v>1.6663027413037167E-2</v>
      </c>
      <c r="AE21" s="4"/>
      <c r="AK21" s="12">
        <v>0</v>
      </c>
      <c r="AV21" s="12">
        <v>0</v>
      </c>
    </row>
    <row r="22" spans="1:55" x14ac:dyDescent="0.25">
      <c r="A22" s="1">
        <v>46055</v>
      </c>
      <c r="B22" s="2">
        <v>71.91</v>
      </c>
      <c r="C22" s="2">
        <v>84.5</v>
      </c>
      <c r="D22" s="3">
        <v>1.1750799610624301</v>
      </c>
      <c r="E22" s="3">
        <v>1.1637248460326</v>
      </c>
      <c r="F22" s="3">
        <v>1.17533765538899</v>
      </c>
      <c r="G22" s="3">
        <v>1.17758940787805</v>
      </c>
      <c r="H22" s="2">
        <v>83.683453678204799</v>
      </c>
      <c r="I22" s="2">
        <v>84.585089431648896</v>
      </c>
      <c r="J22" s="2">
        <v>84.642748504291802</v>
      </c>
      <c r="K22" s="4">
        <v>9.7102624531130392E-3</v>
      </c>
      <c r="L22" s="4">
        <v>-1.00646886272231E-3</v>
      </c>
      <c r="M22" s="4">
        <v>-1.6879060964221299E-3</v>
      </c>
      <c r="N22" s="2">
        <v>0</v>
      </c>
      <c r="O22" s="2">
        <v>0</v>
      </c>
      <c r="P22" s="2">
        <v>71.91</v>
      </c>
      <c r="Q22" s="2">
        <v>84.5</v>
      </c>
      <c r="R22" s="3">
        <v>1.1750799610624301</v>
      </c>
      <c r="S22" s="3">
        <v>1.1634339163793499</v>
      </c>
      <c r="T22" s="3">
        <v>1.17533765538899</v>
      </c>
      <c r="U22" s="3">
        <v>1.17758940787805</v>
      </c>
      <c r="V22" s="2">
        <v>83.662532926839205</v>
      </c>
      <c r="W22" s="2">
        <v>84.585089431648896</v>
      </c>
      <c r="X22" s="2">
        <v>84.642748504291802</v>
      </c>
      <c r="Y22" s="4">
        <v>9.9602923689661605E-3</v>
      </c>
      <c r="Z22" s="4">
        <v>-1.00646886272231E-3</v>
      </c>
      <c r="AA22" s="4">
        <v>-1.6879060964221299E-3</v>
      </c>
      <c r="AC22" s="4">
        <f t="shared" si="0"/>
        <v>6.137555882515161E-3</v>
      </c>
      <c r="AD22" s="4">
        <f t="shared" si="0"/>
        <v>1.1785149197990055E-2</v>
      </c>
      <c r="AE22" s="4"/>
      <c r="AF22" s="4"/>
      <c r="AH22">
        <f>IF($AA22&lt;AG$1,1,0)</f>
        <v>0</v>
      </c>
      <c r="AI22">
        <f>IF($AA22&gt;AG$2,1,0)</f>
        <v>0</v>
      </c>
      <c r="AJ22">
        <f>AK21</f>
        <v>0</v>
      </c>
      <c r="AK22">
        <f t="shared" ref="AK22:AK85" si="1">IF(AH21,1,IF(AI21,0,AJ21))</f>
        <v>0</v>
      </c>
      <c r="AL22" s="4">
        <f>-AK22*$AC22</f>
        <v>0</v>
      </c>
      <c r="AM22" s="4">
        <f>AK22*$AD22</f>
        <v>0</v>
      </c>
      <c r="AN22" s="4">
        <f>AL22+AM22</f>
        <v>0</v>
      </c>
      <c r="AO22" s="13">
        <f>AO21+AN22</f>
        <v>0</v>
      </c>
      <c r="AQ22" s="4"/>
      <c r="AS22">
        <f>IF($AA22&gt;AR$1,1,0)</f>
        <v>0</v>
      </c>
      <c r="AT22">
        <f>IF($AA22&lt;AR$2,1,0)</f>
        <v>1</v>
      </c>
      <c r="AU22">
        <f>AV21</f>
        <v>0</v>
      </c>
      <c r="AV22">
        <f>IF(AS21,1,IF(AT21,0,AU21))</f>
        <v>0</v>
      </c>
      <c r="AW22" s="4">
        <f>AV22*$AC22</f>
        <v>0</v>
      </c>
      <c r="AX22" s="4">
        <f>-AV22*$AD22</f>
        <v>0</v>
      </c>
      <c r="AY22" s="4">
        <f>AW22+AX22</f>
        <v>0</v>
      </c>
      <c r="AZ22" s="13">
        <f>AZ21+AY22</f>
        <v>0</v>
      </c>
      <c r="BB22" s="13">
        <f>AN22+AY22</f>
        <v>0</v>
      </c>
      <c r="BC22" s="13">
        <f>BC21+BB22</f>
        <v>0</v>
      </c>
    </row>
    <row r="23" spans="1:55" x14ac:dyDescent="0.25">
      <c r="A23" s="1">
        <v>46056</v>
      </c>
      <c r="B23" s="2">
        <v>72.92</v>
      </c>
      <c r="C23" s="2">
        <v>85.87</v>
      </c>
      <c r="D23" s="3">
        <v>1.1775918815139801</v>
      </c>
      <c r="E23" s="3">
        <v>1.1637248460326</v>
      </c>
      <c r="F23" s="3">
        <v>1.1747465058481901</v>
      </c>
      <c r="G23" s="3">
        <v>1.17801223049063</v>
      </c>
      <c r="H23" s="2">
        <v>84.858815772697696</v>
      </c>
      <c r="I23" s="2">
        <v>85.7056218309652</v>
      </c>
      <c r="J23" s="2">
        <v>85.869819622468</v>
      </c>
      <c r="K23" s="4">
        <v>1.18456400783187E-2</v>
      </c>
      <c r="L23" s="4">
        <v>1.9161022710886899E-3</v>
      </c>
      <c r="M23" s="4">
        <v>2.1005906762835899E-6</v>
      </c>
      <c r="N23" s="2">
        <v>0</v>
      </c>
      <c r="O23" s="2">
        <v>0</v>
      </c>
      <c r="P23" s="2">
        <v>72.92</v>
      </c>
      <c r="Q23" s="2">
        <v>85.87</v>
      </c>
      <c r="R23" s="3">
        <v>1.1775918815139801</v>
      </c>
      <c r="S23" s="3">
        <v>1.1634339163793499</v>
      </c>
      <c r="T23" s="3">
        <v>1.1747465058481901</v>
      </c>
      <c r="U23" s="3">
        <v>1.17801223049063</v>
      </c>
      <c r="V23" s="2">
        <v>84.837601182382301</v>
      </c>
      <c r="W23" s="2">
        <v>85.7056218309652</v>
      </c>
      <c r="X23" s="2">
        <v>85.869819622468</v>
      </c>
      <c r="Y23" s="4">
        <v>1.20956699941717E-2</v>
      </c>
      <c r="Z23" s="4">
        <v>1.9161022710886899E-3</v>
      </c>
      <c r="AA23" s="4">
        <v>2.1005906762835899E-6</v>
      </c>
      <c r="AC23" s="4">
        <f t="shared" si="0"/>
        <v>1.3947612696059646E-2</v>
      </c>
      <c r="AD23" s="4">
        <f t="shared" si="0"/>
        <v>1.6082990321265353E-2</v>
      </c>
      <c r="AE23" s="4"/>
      <c r="AF23" s="4"/>
      <c r="AH23">
        <f t="shared" ref="AH23:AH86" si="2">IF(AA23&lt;AG$1,1,0)</f>
        <v>0</v>
      </c>
      <c r="AI23">
        <f t="shared" ref="AI23:AI86" si="3">IF($AA23&gt;AG$2,1,0)</f>
        <v>1</v>
      </c>
      <c r="AJ23">
        <f t="shared" ref="AJ23:AJ86" si="4">AK23</f>
        <v>0</v>
      </c>
      <c r="AK23">
        <f t="shared" si="1"/>
        <v>0</v>
      </c>
      <c r="AL23" s="4">
        <f t="shared" ref="AL23:AL86" si="5">-AK23*$AC23</f>
        <v>0</v>
      </c>
      <c r="AM23" s="4">
        <f t="shared" ref="AM23:AM86" si="6">AK23*$AD23</f>
        <v>0</v>
      </c>
      <c r="AN23" s="4">
        <f t="shared" ref="AN23:AN86" si="7">AL23+AM23</f>
        <v>0</v>
      </c>
      <c r="AO23" s="13">
        <f t="shared" ref="AO23:AO86" si="8">AO22+AN23</f>
        <v>0</v>
      </c>
      <c r="AQ23" s="4"/>
      <c r="AS23">
        <f t="shared" ref="AS23:AS86" si="9">IF($AA23&gt;AR$1,1,0)</f>
        <v>0</v>
      </c>
      <c r="AT23">
        <f t="shared" ref="AT23:AT86" si="10">IF($AA23&lt;AR$2,1,0)</f>
        <v>0</v>
      </c>
      <c r="AU23">
        <f t="shared" ref="AU23:AU86" si="11">AV22</f>
        <v>0</v>
      </c>
      <c r="AV23">
        <f t="shared" ref="AV23:AV86" si="12">IF(AS22,1,IF(AT22,0,AU22))</f>
        <v>0</v>
      </c>
      <c r="AW23" s="4">
        <f t="shared" ref="AW23:AW86" si="13">AV23*$AC23</f>
        <v>0</v>
      </c>
      <c r="AX23" s="4">
        <f t="shared" ref="AX23:AX86" si="14">-AV23*$AD23</f>
        <v>0</v>
      </c>
      <c r="AY23" s="4">
        <f t="shared" ref="AY23:AY86" si="15">AW23+AX23</f>
        <v>0</v>
      </c>
      <c r="AZ23" s="13">
        <f t="shared" ref="AZ23:AZ86" si="16">AZ22+AY23</f>
        <v>0</v>
      </c>
      <c r="BB23" s="13">
        <f t="shared" ref="BB23:BB86" si="17">AN23+AY23</f>
        <v>0</v>
      </c>
      <c r="BC23" s="13">
        <f t="shared" ref="BC23:BC86" si="18">BC22+BB23</f>
        <v>0</v>
      </c>
    </row>
    <row r="24" spans="1:55" x14ac:dyDescent="0.25">
      <c r="A24" s="1">
        <v>46057</v>
      </c>
      <c r="B24" s="2">
        <v>73.400000000000006</v>
      </c>
      <c r="C24" s="2">
        <v>86.99</v>
      </c>
      <c r="D24" s="3">
        <v>1.18514986376021</v>
      </c>
      <c r="E24" s="3">
        <v>1.1637248460326</v>
      </c>
      <c r="F24" s="3">
        <v>1.1748982474287999</v>
      </c>
      <c r="G24" s="3">
        <v>1.17845557244876</v>
      </c>
      <c r="H24" s="2">
        <v>85.417403698793393</v>
      </c>
      <c r="I24" s="2">
        <v>86.226393529257393</v>
      </c>
      <c r="J24" s="2">
        <v>86.466097718012904</v>
      </c>
      <c r="K24" s="4">
        <v>1.8243299103366899E-2</v>
      </c>
      <c r="L24" s="4">
        <v>8.8168492816797905E-3</v>
      </c>
      <c r="M24" s="4">
        <v>6.0407663035837401E-3</v>
      </c>
      <c r="N24" s="2">
        <v>0</v>
      </c>
      <c r="O24" s="2">
        <v>0</v>
      </c>
      <c r="P24" s="2">
        <v>73.400000000000006</v>
      </c>
      <c r="Q24" s="2">
        <v>86.99</v>
      </c>
      <c r="R24" s="3">
        <v>1.18514986376021</v>
      </c>
      <c r="S24" s="3">
        <v>1.1634339163793499</v>
      </c>
      <c r="T24" s="3">
        <v>1.1748982474287999</v>
      </c>
      <c r="U24" s="3">
        <v>1.17845557244876</v>
      </c>
      <c r="V24" s="2">
        <v>85.396049462244406</v>
      </c>
      <c r="W24" s="2">
        <v>86.226393529257393</v>
      </c>
      <c r="X24" s="2">
        <v>86.466097718012904</v>
      </c>
      <c r="Y24" s="4">
        <v>1.849332901922E-2</v>
      </c>
      <c r="Z24" s="4">
        <v>8.8168492816797905E-3</v>
      </c>
      <c r="AA24" s="4">
        <v>6.0407663035837401E-3</v>
      </c>
      <c r="AC24" s="4">
        <f t="shared" si="0"/>
        <v>6.5609858100076348E-3</v>
      </c>
      <c r="AD24" s="4">
        <f t="shared" si="0"/>
        <v>1.2958644835055939E-2</v>
      </c>
      <c r="AE24" s="4"/>
      <c r="AF24" s="4"/>
      <c r="AH24">
        <f t="shared" si="2"/>
        <v>0</v>
      </c>
      <c r="AI24">
        <f t="shared" si="3"/>
        <v>1</v>
      </c>
      <c r="AJ24">
        <f t="shared" si="4"/>
        <v>0</v>
      </c>
      <c r="AK24">
        <f t="shared" si="1"/>
        <v>0</v>
      </c>
      <c r="AL24" s="4">
        <f t="shared" si="5"/>
        <v>0</v>
      </c>
      <c r="AM24" s="4">
        <f t="shared" si="6"/>
        <v>0</v>
      </c>
      <c r="AN24" s="4">
        <f t="shared" si="7"/>
        <v>0</v>
      </c>
      <c r="AO24" s="13">
        <f t="shared" si="8"/>
        <v>0</v>
      </c>
      <c r="AQ24" s="4"/>
      <c r="AS24">
        <f t="shared" si="9"/>
        <v>1</v>
      </c>
      <c r="AT24">
        <f t="shared" si="10"/>
        <v>0</v>
      </c>
      <c r="AU24">
        <f t="shared" si="11"/>
        <v>0</v>
      </c>
      <c r="AV24">
        <f t="shared" si="12"/>
        <v>0</v>
      </c>
      <c r="AW24" s="4">
        <f t="shared" si="13"/>
        <v>0</v>
      </c>
      <c r="AX24" s="4">
        <f t="shared" si="14"/>
        <v>0</v>
      </c>
      <c r="AY24" s="4">
        <f t="shared" si="15"/>
        <v>0</v>
      </c>
      <c r="AZ24" s="13">
        <f t="shared" si="16"/>
        <v>0</v>
      </c>
      <c r="BB24" s="13">
        <f t="shared" si="17"/>
        <v>0</v>
      </c>
      <c r="BC24" s="13">
        <f t="shared" si="18"/>
        <v>0</v>
      </c>
    </row>
    <row r="25" spans="1:55" x14ac:dyDescent="0.25">
      <c r="A25" s="1">
        <v>46058</v>
      </c>
      <c r="B25" s="2">
        <v>74.48</v>
      </c>
      <c r="C25" s="2">
        <v>86.92</v>
      </c>
      <c r="D25" s="3">
        <v>1.1670247046186799</v>
      </c>
      <c r="E25" s="3">
        <v>1.1637248460326</v>
      </c>
      <c r="F25" s="3">
        <v>1.1738028942938801</v>
      </c>
      <c r="G25" s="3">
        <v>1.17807616227114</v>
      </c>
      <c r="H25" s="2">
        <v>86.674226532508598</v>
      </c>
      <c r="I25" s="2">
        <v>87.506421468497706</v>
      </c>
      <c r="J25" s="2">
        <v>87.771371035984203</v>
      </c>
      <c r="K25" s="4">
        <v>2.83158762380477E-3</v>
      </c>
      <c r="L25" s="4">
        <v>-6.7240234939596596E-3</v>
      </c>
      <c r="M25" s="4">
        <v>-9.7472218752032106E-3</v>
      </c>
      <c r="N25" s="2">
        <v>0</v>
      </c>
      <c r="O25" s="2">
        <v>0</v>
      </c>
      <c r="P25" s="2">
        <v>74.48</v>
      </c>
      <c r="Q25" s="2">
        <v>86.92</v>
      </c>
      <c r="R25" s="3">
        <v>1.1670247046186799</v>
      </c>
      <c r="S25" s="3">
        <v>1.1634339163793499</v>
      </c>
      <c r="T25" s="3">
        <v>1.1738028942938801</v>
      </c>
      <c r="U25" s="3">
        <v>1.17807616227114</v>
      </c>
      <c r="V25" s="2">
        <v>86.652558091934097</v>
      </c>
      <c r="W25" s="2">
        <v>87.506421468497706</v>
      </c>
      <c r="X25" s="2">
        <v>87.771371035984203</v>
      </c>
      <c r="Y25" s="4">
        <v>3.0816175396576398E-3</v>
      </c>
      <c r="Z25" s="4">
        <v>-6.7240234939596596E-3</v>
      </c>
      <c r="AA25" s="4">
        <v>-9.7472218752032106E-3</v>
      </c>
      <c r="AC25" s="4">
        <f t="shared" si="0"/>
        <v>1.460669734834162E-2</v>
      </c>
      <c r="AD25" s="4">
        <f t="shared" si="0"/>
        <v>-8.0501413122038791E-4</v>
      </c>
      <c r="AE25" s="4"/>
      <c r="AF25" s="4"/>
      <c r="AH25">
        <f t="shared" si="2"/>
        <v>1</v>
      </c>
      <c r="AI25">
        <f t="shared" si="3"/>
        <v>0</v>
      </c>
      <c r="AJ25">
        <f t="shared" si="4"/>
        <v>0</v>
      </c>
      <c r="AK25">
        <f t="shared" si="1"/>
        <v>0</v>
      </c>
      <c r="AL25" s="4">
        <f t="shared" si="5"/>
        <v>0</v>
      </c>
      <c r="AM25" s="4">
        <f t="shared" si="6"/>
        <v>0</v>
      </c>
      <c r="AN25" s="4">
        <f t="shared" si="7"/>
        <v>0</v>
      </c>
      <c r="AO25" s="13">
        <f t="shared" si="8"/>
        <v>0</v>
      </c>
      <c r="AQ25" s="4"/>
      <c r="AS25">
        <f t="shared" si="9"/>
        <v>0</v>
      </c>
      <c r="AT25">
        <f t="shared" si="10"/>
        <v>1</v>
      </c>
      <c r="AU25">
        <f t="shared" si="11"/>
        <v>0</v>
      </c>
      <c r="AV25">
        <f t="shared" si="12"/>
        <v>1</v>
      </c>
      <c r="AW25" s="4">
        <f t="shared" si="13"/>
        <v>1.460669734834162E-2</v>
      </c>
      <c r="AX25" s="4">
        <f t="shared" si="14"/>
        <v>8.0501413122038791E-4</v>
      </c>
      <c r="AY25" s="4">
        <f t="shared" si="15"/>
        <v>1.5411711479562008E-2</v>
      </c>
      <c r="AZ25" s="13">
        <f t="shared" si="16"/>
        <v>1.5411711479562008E-2</v>
      </c>
      <c r="BB25" s="13">
        <f t="shared" si="17"/>
        <v>1.5411711479562008E-2</v>
      </c>
      <c r="BC25" s="13">
        <f t="shared" si="18"/>
        <v>1.5411711479562008E-2</v>
      </c>
    </row>
    <row r="26" spans="1:55" x14ac:dyDescent="0.25">
      <c r="A26" s="1">
        <v>46059</v>
      </c>
      <c r="B26" s="2">
        <v>75.099999999999994</v>
      </c>
      <c r="C26" s="2">
        <v>87.94</v>
      </c>
      <c r="D26" s="3">
        <v>1.1709720372836201</v>
      </c>
      <c r="E26" s="3">
        <v>1.1637248460326</v>
      </c>
      <c r="F26" s="3">
        <v>1.17313021165861</v>
      </c>
      <c r="G26" s="3">
        <v>1.1777447160944901</v>
      </c>
      <c r="H26" s="2">
        <v>87.395735937048798</v>
      </c>
      <c r="I26" s="2">
        <v>88.152597361470796</v>
      </c>
      <c r="J26" s="2">
        <v>88.473519786563202</v>
      </c>
      <c r="K26" s="4">
        <v>6.20827018696243E-3</v>
      </c>
      <c r="L26" s="4">
        <v>-2.4146099035309101E-3</v>
      </c>
      <c r="M26" s="4">
        <v>-6.0485320372797198E-3</v>
      </c>
      <c r="N26" s="2">
        <v>0</v>
      </c>
      <c r="O26" s="2">
        <v>0</v>
      </c>
      <c r="P26" s="2">
        <v>75.099999999999994</v>
      </c>
      <c r="Q26" s="2">
        <v>87.94</v>
      </c>
      <c r="R26" s="3">
        <v>1.1709720372836201</v>
      </c>
      <c r="S26" s="3">
        <v>1.1634339163793499</v>
      </c>
      <c r="T26" s="3">
        <v>1.17313021165861</v>
      </c>
      <c r="U26" s="3">
        <v>1.1777447160944901</v>
      </c>
      <c r="V26" s="2">
        <v>87.373887120089293</v>
      </c>
      <c r="W26" s="2">
        <v>88.152597361470796</v>
      </c>
      <c r="X26" s="2">
        <v>88.473519786563202</v>
      </c>
      <c r="Y26" s="4">
        <v>6.4583001028155401E-3</v>
      </c>
      <c r="Z26" s="4">
        <v>-2.4146099035309101E-3</v>
      </c>
      <c r="AA26" s="4">
        <v>-6.0485320372797198E-3</v>
      </c>
      <c r="AC26" s="4">
        <f t="shared" si="0"/>
        <v>8.2899258012773726E-3</v>
      </c>
      <c r="AD26" s="4">
        <f t="shared" si="0"/>
        <v>1.1666608364435199E-2</v>
      </c>
      <c r="AE26" s="4"/>
      <c r="AF26" s="4"/>
      <c r="AH26">
        <f t="shared" si="2"/>
        <v>1</v>
      </c>
      <c r="AI26">
        <f t="shared" si="3"/>
        <v>0</v>
      </c>
      <c r="AJ26">
        <f t="shared" si="4"/>
        <v>1</v>
      </c>
      <c r="AK26">
        <f t="shared" si="1"/>
        <v>1</v>
      </c>
      <c r="AL26" s="4">
        <f t="shared" si="5"/>
        <v>-8.2899258012773726E-3</v>
      </c>
      <c r="AM26" s="4">
        <f t="shared" si="6"/>
        <v>1.1666608364435199E-2</v>
      </c>
      <c r="AN26" s="4">
        <f t="shared" si="7"/>
        <v>3.3766825631578266E-3</v>
      </c>
      <c r="AO26" s="13">
        <f t="shared" si="8"/>
        <v>3.3766825631578266E-3</v>
      </c>
      <c r="AQ26" s="4"/>
      <c r="AS26">
        <f t="shared" si="9"/>
        <v>0</v>
      </c>
      <c r="AT26">
        <f t="shared" si="10"/>
        <v>1</v>
      </c>
      <c r="AU26">
        <f t="shared" si="11"/>
        <v>1</v>
      </c>
      <c r="AV26">
        <f t="shared" si="12"/>
        <v>0</v>
      </c>
      <c r="AW26" s="4">
        <f t="shared" si="13"/>
        <v>0</v>
      </c>
      <c r="AX26" s="4">
        <f t="shared" si="14"/>
        <v>0</v>
      </c>
      <c r="AY26" s="4">
        <f t="shared" si="15"/>
        <v>0</v>
      </c>
      <c r="AZ26" s="13">
        <f t="shared" si="16"/>
        <v>1.5411711479562008E-2</v>
      </c>
      <c r="BB26" s="13">
        <f t="shared" si="17"/>
        <v>3.3766825631578266E-3</v>
      </c>
      <c r="BC26" s="13">
        <f t="shared" si="18"/>
        <v>1.8788394042719835E-2</v>
      </c>
    </row>
    <row r="27" spans="1:55" x14ac:dyDescent="0.25">
      <c r="A27" s="1">
        <v>46062</v>
      </c>
      <c r="B27" s="2">
        <v>74.59</v>
      </c>
      <c r="C27" s="2">
        <v>87.43</v>
      </c>
      <c r="D27" s="3">
        <v>1.17214103767261</v>
      </c>
      <c r="E27" s="3">
        <v>1.1637248460326</v>
      </c>
      <c r="F27" s="3">
        <v>1.17302572132156</v>
      </c>
      <c r="G27" s="3">
        <v>1.1773859941686</v>
      </c>
      <c r="H27" s="2">
        <v>86.802236265572205</v>
      </c>
      <c r="I27" s="2">
        <v>87.503782487615794</v>
      </c>
      <c r="J27" s="2">
        <v>87.847978373488303</v>
      </c>
      <c r="K27" s="4">
        <v>7.2060884301152501E-3</v>
      </c>
      <c r="L27" s="4">
        <v>-8.43547666342791E-4</v>
      </c>
      <c r="M27" s="4">
        <v>-4.7693289215465801E-3</v>
      </c>
      <c r="N27" s="2">
        <v>0</v>
      </c>
      <c r="O27" s="2">
        <v>0</v>
      </c>
      <c r="P27" s="2">
        <v>74.59</v>
      </c>
      <c r="Q27" s="2">
        <v>87.43</v>
      </c>
      <c r="R27" s="3">
        <v>1.17214103767261</v>
      </c>
      <c r="S27" s="3">
        <v>1.1634339163793499</v>
      </c>
      <c r="T27" s="3">
        <v>1.17302572132156</v>
      </c>
      <c r="U27" s="3">
        <v>1.1773859941686</v>
      </c>
      <c r="V27" s="2">
        <v>86.7805358227358</v>
      </c>
      <c r="W27" s="2">
        <v>87.503782487615794</v>
      </c>
      <c r="X27" s="2">
        <v>87.847978373488303</v>
      </c>
      <c r="Y27" s="4">
        <v>7.4561183459681398E-3</v>
      </c>
      <c r="Z27" s="4">
        <v>-8.43547666342791E-4</v>
      </c>
      <c r="AA27" s="4">
        <v>-4.7693289215465801E-3</v>
      </c>
      <c r="AC27" s="4">
        <f t="shared" si="0"/>
        <v>-6.8141088030170298E-3</v>
      </c>
      <c r="AD27" s="4">
        <f t="shared" si="0"/>
        <v>-5.8162905598643415E-3</v>
      </c>
      <c r="AE27" s="4"/>
      <c r="AF27" s="4"/>
      <c r="AH27">
        <f t="shared" si="2"/>
        <v>1</v>
      </c>
      <c r="AI27">
        <f t="shared" si="3"/>
        <v>0</v>
      </c>
      <c r="AJ27">
        <f t="shared" si="4"/>
        <v>1</v>
      </c>
      <c r="AK27">
        <f t="shared" si="1"/>
        <v>1</v>
      </c>
      <c r="AL27" s="4">
        <f t="shared" si="5"/>
        <v>6.8141088030170298E-3</v>
      </c>
      <c r="AM27" s="4">
        <f t="shared" si="6"/>
        <v>-5.8162905598643415E-3</v>
      </c>
      <c r="AN27" s="4">
        <f t="shared" si="7"/>
        <v>9.9781824315268823E-4</v>
      </c>
      <c r="AO27" s="13">
        <f t="shared" si="8"/>
        <v>4.3745008063105148E-3</v>
      </c>
      <c r="AQ27" s="4"/>
      <c r="AS27">
        <f t="shared" si="9"/>
        <v>0</v>
      </c>
      <c r="AT27">
        <f t="shared" si="10"/>
        <v>1</v>
      </c>
      <c r="AU27">
        <f t="shared" si="11"/>
        <v>0</v>
      </c>
      <c r="AV27">
        <f t="shared" si="12"/>
        <v>0</v>
      </c>
      <c r="AW27" s="4">
        <f t="shared" si="13"/>
        <v>0</v>
      </c>
      <c r="AX27" s="4">
        <f t="shared" si="14"/>
        <v>0</v>
      </c>
      <c r="AY27" s="4">
        <f t="shared" si="15"/>
        <v>0</v>
      </c>
      <c r="AZ27" s="13">
        <f t="shared" si="16"/>
        <v>1.5411711479562008E-2</v>
      </c>
      <c r="BB27" s="13">
        <f t="shared" si="17"/>
        <v>9.9781824315268823E-4</v>
      </c>
      <c r="BC27" s="13">
        <f t="shared" si="18"/>
        <v>1.9786212285872525E-2</v>
      </c>
    </row>
    <row r="28" spans="1:55" x14ac:dyDescent="0.25">
      <c r="A28" s="1">
        <v>46063</v>
      </c>
      <c r="B28" s="2">
        <v>74.52</v>
      </c>
      <c r="C28" s="2">
        <v>87.15</v>
      </c>
      <c r="D28" s="3">
        <v>1.1694847020933901</v>
      </c>
      <c r="E28" s="3">
        <v>1.1637248460326</v>
      </c>
      <c r="F28" s="3">
        <v>1.1724833749160399</v>
      </c>
      <c r="G28" s="3">
        <v>1.17669553033584</v>
      </c>
      <c r="H28" s="2">
        <v>86.720775526349897</v>
      </c>
      <c r="I28" s="2">
        <v>87.413876752882899</v>
      </c>
      <c r="J28" s="2">
        <v>87.738804285444203</v>
      </c>
      <c r="K28" s="4">
        <v>4.9372914370297699E-3</v>
      </c>
      <c r="L28" s="4">
        <v>-3.0232710086556302E-3</v>
      </c>
      <c r="M28" s="4">
        <v>-6.73349574943215E-3</v>
      </c>
      <c r="N28" s="2">
        <v>0</v>
      </c>
      <c r="O28" s="2">
        <v>0</v>
      </c>
      <c r="P28" s="2">
        <v>74.52</v>
      </c>
      <c r="Q28" s="2">
        <v>87.15</v>
      </c>
      <c r="R28" s="3">
        <v>1.1694847020933901</v>
      </c>
      <c r="S28" s="3">
        <v>1.1634339163793499</v>
      </c>
      <c r="T28" s="3">
        <v>1.1724833749160399</v>
      </c>
      <c r="U28" s="3">
        <v>1.17669553033584</v>
      </c>
      <c r="V28" s="2">
        <v>86.699095448589304</v>
      </c>
      <c r="W28" s="2">
        <v>87.413876752882899</v>
      </c>
      <c r="X28" s="2">
        <v>87.738804285444203</v>
      </c>
      <c r="Y28" s="4">
        <v>5.1873213528828999E-3</v>
      </c>
      <c r="Z28" s="4">
        <v>-3.0232710086556302E-3</v>
      </c>
      <c r="AA28" s="4">
        <v>-6.73349574943215E-3</v>
      </c>
      <c r="AC28" s="4">
        <f t="shared" si="0"/>
        <v>-9.3890423368428043E-4</v>
      </c>
      <c r="AD28" s="4">
        <f t="shared" si="0"/>
        <v>-3.2077012267697313E-3</v>
      </c>
      <c r="AE28" s="4"/>
      <c r="AF28" s="4"/>
      <c r="AH28">
        <f t="shared" si="2"/>
        <v>1</v>
      </c>
      <c r="AI28">
        <f t="shared" si="3"/>
        <v>0</v>
      </c>
      <c r="AJ28">
        <f t="shared" si="4"/>
        <v>1</v>
      </c>
      <c r="AK28">
        <f t="shared" si="1"/>
        <v>1</v>
      </c>
      <c r="AL28" s="4">
        <f t="shared" si="5"/>
        <v>9.3890423368428043E-4</v>
      </c>
      <c r="AM28" s="4">
        <f t="shared" si="6"/>
        <v>-3.2077012267697313E-3</v>
      </c>
      <c r="AN28" s="4">
        <f t="shared" si="7"/>
        <v>-2.2687969930854507E-3</v>
      </c>
      <c r="AO28" s="13">
        <f t="shared" si="8"/>
        <v>2.1057038132250641E-3</v>
      </c>
      <c r="AQ28" s="4"/>
      <c r="AS28">
        <f t="shared" si="9"/>
        <v>0</v>
      </c>
      <c r="AT28">
        <f t="shared" si="10"/>
        <v>1</v>
      </c>
      <c r="AU28">
        <f t="shared" si="11"/>
        <v>0</v>
      </c>
      <c r="AV28">
        <f t="shared" si="12"/>
        <v>0</v>
      </c>
      <c r="AW28" s="4">
        <f t="shared" si="13"/>
        <v>0</v>
      </c>
      <c r="AX28" s="4">
        <f t="shared" si="14"/>
        <v>0</v>
      </c>
      <c r="AY28" s="4">
        <f t="shared" si="15"/>
        <v>0</v>
      </c>
      <c r="AZ28" s="13">
        <f t="shared" si="16"/>
        <v>1.5411711479562008E-2</v>
      </c>
      <c r="BB28" s="13">
        <f t="shared" si="17"/>
        <v>-2.2687969930854507E-3</v>
      </c>
      <c r="BC28" s="13">
        <f t="shared" si="18"/>
        <v>1.7517415292787074E-2</v>
      </c>
    </row>
    <row r="29" spans="1:55" x14ac:dyDescent="0.25">
      <c r="A29" s="1">
        <v>46064</v>
      </c>
      <c r="B29" s="2">
        <v>75.56</v>
      </c>
      <c r="C29" s="2">
        <v>88.4</v>
      </c>
      <c r="D29" s="3">
        <v>1.16993118051879</v>
      </c>
      <c r="E29" s="3">
        <v>1.1637248460326</v>
      </c>
      <c r="F29" s="3">
        <v>1.17241164655153</v>
      </c>
      <c r="G29" s="3">
        <v>1.17588381208772</v>
      </c>
      <c r="H29" s="2">
        <v>87.931049366223803</v>
      </c>
      <c r="I29" s="2">
        <v>88.592843808655999</v>
      </c>
      <c r="J29" s="2">
        <v>88.911114272176405</v>
      </c>
      <c r="K29" s="4">
        <v>5.3189922146765298E-3</v>
      </c>
      <c r="L29" s="4">
        <v>-2.1791150513987101E-3</v>
      </c>
      <c r="M29" s="4">
        <v>-5.7651849964139501E-3</v>
      </c>
      <c r="N29" s="2">
        <v>0</v>
      </c>
      <c r="O29" s="2">
        <v>0</v>
      </c>
      <c r="P29" s="2">
        <v>75.56</v>
      </c>
      <c r="Q29" s="2">
        <v>88.4</v>
      </c>
      <c r="R29" s="3">
        <v>1.16993118051879</v>
      </c>
      <c r="S29" s="3">
        <v>1.1634339163793499</v>
      </c>
      <c r="T29" s="3">
        <v>1.17241164655153</v>
      </c>
      <c r="U29" s="3">
        <v>1.17588381208772</v>
      </c>
      <c r="V29" s="2">
        <v>87.909066721623802</v>
      </c>
      <c r="W29" s="2">
        <v>88.592843808655999</v>
      </c>
      <c r="X29" s="2">
        <v>88.911114272176405</v>
      </c>
      <c r="Y29" s="4">
        <v>5.5690221305296399E-3</v>
      </c>
      <c r="Z29" s="4">
        <v>-2.1791150513987101E-3</v>
      </c>
      <c r="AA29" s="4">
        <v>-5.7651849964139501E-3</v>
      </c>
      <c r="AC29" s="4">
        <f t="shared" si="0"/>
        <v>1.3859496899921157E-2</v>
      </c>
      <c r="AD29" s="4">
        <f t="shared" si="0"/>
        <v>1.424119767756772E-2</v>
      </c>
      <c r="AE29" s="4"/>
      <c r="AF29" s="4"/>
      <c r="AH29">
        <f t="shared" si="2"/>
        <v>1</v>
      </c>
      <c r="AI29">
        <f t="shared" si="3"/>
        <v>0</v>
      </c>
      <c r="AJ29">
        <f t="shared" si="4"/>
        <v>1</v>
      </c>
      <c r="AK29">
        <f t="shared" si="1"/>
        <v>1</v>
      </c>
      <c r="AL29" s="4">
        <f t="shared" si="5"/>
        <v>-1.3859496899921157E-2</v>
      </c>
      <c r="AM29" s="4">
        <f t="shared" si="6"/>
        <v>1.424119767756772E-2</v>
      </c>
      <c r="AN29" s="4">
        <f t="shared" si="7"/>
        <v>3.8170077764656217E-4</v>
      </c>
      <c r="AO29" s="13">
        <f t="shared" si="8"/>
        <v>2.4874045908716263E-3</v>
      </c>
      <c r="AQ29" s="4"/>
      <c r="AS29">
        <f t="shared" si="9"/>
        <v>0</v>
      </c>
      <c r="AT29">
        <f t="shared" si="10"/>
        <v>1</v>
      </c>
      <c r="AU29">
        <f t="shared" si="11"/>
        <v>0</v>
      </c>
      <c r="AV29">
        <f t="shared" si="12"/>
        <v>0</v>
      </c>
      <c r="AW29" s="4">
        <f t="shared" si="13"/>
        <v>0</v>
      </c>
      <c r="AX29" s="4">
        <f t="shared" si="14"/>
        <v>0</v>
      </c>
      <c r="AY29" s="4">
        <f t="shared" si="15"/>
        <v>0</v>
      </c>
      <c r="AZ29" s="13">
        <f t="shared" si="16"/>
        <v>1.5411711479562008E-2</v>
      </c>
      <c r="BB29" s="13">
        <f t="shared" si="17"/>
        <v>3.8170077764656217E-4</v>
      </c>
      <c r="BC29" s="13">
        <f t="shared" si="18"/>
        <v>1.7899116070433638E-2</v>
      </c>
    </row>
    <row r="30" spans="1:55" x14ac:dyDescent="0.25">
      <c r="A30" s="1">
        <v>46065</v>
      </c>
      <c r="B30" s="2">
        <v>75.83</v>
      </c>
      <c r="C30" s="2">
        <v>89.21</v>
      </c>
      <c r="D30" s="3">
        <v>1.17644731636555</v>
      </c>
      <c r="E30" s="3">
        <v>1.1637248460326</v>
      </c>
      <c r="F30" s="3">
        <v>1.1732284976759999</v>
      </c>
      <c r="G30" s="3">
        <v>1.17545412429597</v>
      </c>
      <c r="H30" s="2">
        <v>88.245255074652604</v>
      </c>
      <c r="I30" s="2">
        <v>88.903975158003107</v>
      </c>
      <c r="J30" s="2">
        <v>89.167269470612396</v>
      </c>
      <c r="K30" s="4">
        <v>1.08732134172353E-2</v>
      </c>
      <c r="L30" s="4">
        <v>3.43628446734802E-3</v>
      </c>
      <c r="M30" s="4">
        <v>4.7910286250884399E-4</v>
      </c>
      <c r="N30" s="2">
        <v>0</v>
      </c>
      <c r="O30" s="2">
        <v>0</v>
      </c>
      <c r="P30" s="2">
        <v>75.83</v>
      </c>
      <c r="Q30" s="2">
        <v>89.21</v>
      </c>
      <c r="R30" s="3">
        <v>1.17644731636555</v>
      </c>
      <c r="S30" s="3">
        <v>1.1634339163793499</v>
      </c>
      <c r="T30" s="3">
        <v>1.1732284976759999</v>
      </c>
      <c r="U30" s="3">
        <v>1.17545412429597</v>
      </c>
      <c r="V30" s="2">
        <v>88.223193879046207</v>
      </c>
      <c r="W30" s="2">
        <v>88.903975158003107</v>
      </c>
      <c r="X30" s="2">
        <v>89.167269470612396</v>
      </c>
      <c r="Y30" s="4">
        <v>1.11232433330884E-2</v>
      </c>
      <c r="Z30" s="4">
        <v>3.43628446734802E-3</v>
      </c>
      <c r="AA30" s="4">
        <v>4.7910286250884399E-4</v>
      </c>
      <c r="AC30" s="4">
        <f t="shared" si="0"/>
        <v>3.5669500795352839E-3</v>
      </c>
      <c r="AD30" s="4">
        <f t="shared" si="0"/>
        <v>9.121171282094314E-3</v>
      </c>
      <c r="AE30" s="4"/>
      <c r="AF30" s="4"/>
      <c r="AH30">
        <f t="shared" si="2"/>
        <v>0</v>
      </c>
      <c r="AI30">
        <f t="shared" si="3"/>
        <v>1</v>
      </c>
      <c r="AJ30">
        <f t="shared" si="4"/>
        <v>1</v>
      </c>
      <c r="AK30">
        <f t="shared" si="1"/>
        <v>1</v>
      </c>
      <c r="AL30" s="4">
        <f t="shared" si="5"/>
        <v>-3.5669500795352839E-3</v>
      </c>
      <c r="AM30" s="4">
        <f t="shared" si="6"/>
        <v>9.121171282094314E-3</v>
      </c>
      <c r="AN30" s="4">
        <f t="shared" si="7"/>
        <v>5.5542212025590301E-3</v>
      </c>
      <c r="AO30" s="13">
        <f t="shared" si="8"/>
        <v>8.0416257934306564E-3</v>
      </c>
      <c r="AQ30" s="4"/>
      <c r="AS30">
        <f t="shared" si="9"/>
        <v>0</v>
      </c>
      <c r="AT30">
        <f t="shared" si="10"/>
        <v>0</v>
      </c>
      <c r="AU30">
        <f t="shared" si="11"/>
        <v>0</v>
      </c>
      <c r="AV30">
        <f t="shared" si="12"/>
        <v>0</v>
      </c>
      <c r="AW30" s="4">
        <f t="shared" si="13"/>
        <v>0</v>
      </c>
      <c r="AX30" s="4">
        <f t="shared" si="14"/>
        <v>0</v>
      </c>
      <c r="AY30" s="4">
        <f t="shared" si="15"/>
        <v>0</v>
      </c>
      <c r="AZ30" s="13">
        <f t="shared" si="16"/>
        <v>1.5411711479562008E-2</v>
      </c>
      <c r="BB30" s="13">
        <f t="shared" si="17"/>
        <v>5.5542212025590301E-3</v>
      </c>
      <c r="BC30" s="13">
        <f t="shared" si="18"/>
        <v>2.3453337272992668E-2</v>
      </c>
    </row>
    <row r="31" spans="1:55" x14ac:dyDescent="0.25">
      <c r="A31" s="1">
        <v>46066</v>
      </c>
      <c r="B31" s="2">
        <v>75.81</v>
      </c>
      <c r="C31" s="2">
        <v>89.51</v>
      </c>
      <c r="D31" s="3">
        <v>1.18071494525788</v>
      </c>
      <c r="E31" s="3">
        <v>1.1637248460326</v>
      </c>
      <c r="F31" s="3">
        <v>1.1744537630147101</v>
      </c>
      <c r="G31" s="3">
        <v>1.1753585004174401</v>
      </c>
      <c r="H31" s="2">
        <v>88.221980577731998</v>
      </c>
      <c r="I31" s="2">
        <v>88.942452408817701</v>
      </c>
      <c r="J31" s="2">
        <v>89.111177162877894</v>
      </c>
      <c r="K31" s="4">
        <v>1.4494206019022401E-2</v>
      </c>
      <c r="L31" s="4">
        <v>6.3607924361491E-3</v>
      </c>
      <c r="M31" s="4">
        <v>4.4655791235239098E-3</v>
      </c>
      <c r="N31" s="2">
        <v>0</v>
      </c>
      <c r="O31" s="2">
        <v>0</v>
      </c>
      <c r="P31" s="2">
        <v>75.81</v>
      </c>
      <c r="Q31" s="2">
        <v>89.51</v>
      </c>
      <c r="R31" s="3">
        <v>1.18071494525788</v>
      </c>
      <c r="S31" s="3">
        <v>1.1634339163793499</v>
      </c>
      <c r="T31" s="3">
        <v>1.1744537630147101</v>
      </c>
      <c r="U31" s="3">
        <v>1.1753585004174401</v>
      </c>
      <c r="V31" s="2">
        <v>88.199925200718596</v>
      </c>
      <c r="W31" s="2">
        <v>88.942452408817701</v>
      </c>
      <c r="X31" s="2">
        <v>89.111177162877894</v>
      </c>
      <c r="Y31" s="4">
        <v>1.47442359348756E-2</v>
      </c>
      <c r="Z31" s="4">
        <v>6.3607924361491E-3</v>
      </c>
      <c r="AA31" s="4">
        <v>4.4655791235239098E-3</v>
      </c>
      <c r="AC31" s="4">
        <f t="shared" si="0"/>
        <v>-2.6378264463158542E-4</v>
      </c>
      <c r="AD31" s="4">
        <f t="shared" si="0"/>
        <v>3.3572099571556242E-3</v>
      </c>
      <c r="AE31" s="4"/>
      <c r="AF31" s="4"/>
      <c r="AH31">
        <f t="shared" si="2"/>
        <v>0</v>
      </c>
      <c r="AI31">
        <f t="shared" si="3"/>
        <v>1</v>
      </c>
      <c r="AJ31">
        <f t="shared" si="4"/>
        <v>0</v>
      </c>
      <c r="AK31">
        <f t="shared" si="1"/>
        <v>0</v>
      </c>
      <c r="AL31" s="4">
        <f t="shared" si="5"/>
        <v>0</v>
      </c>
      <c r="AM31" s="4">
        <f t="shared" si="6"/>
        <v>0</v>
      </c>
      <c r="AN31" s="4">
        <f t="shared" si="7"/>
        <v>0</v>
      </c>
      <c r="AO31" s="13">
        <f t="shared" si="8"/>
        <v>8.0416257934306564E-3</v>
      </c>
      <c r="AQ31" s="4"/>
      <c r="AS31">
        <f t="shared" si="9"/>
        <v>1</v>
      </c>
      <c r="AT31">
        <f t="shared" si="10"/>
        <v>0</v>
      </c>
      <c r="AU31">
        <f t="shared" si="11"/>
        <v>0</v>
      </c>
      <c r="AV31">
        <f t="shared" si="12"/>
        <v>0</v>
      </c>
      <c r="AW31" s="4">
        <f t="shared" si="13"/>
        <v>0</v>
      </c>
      <c r="AX31" s="4">
        <f t="shared" si="14"/>
        <v>0</v>
      </c>
      <c r="AY31" s="4">
        <f t="shared" si="15"/>
        <v>0</v>
      </c>
      <c r="AZ31" s="13">
        <f t="shared" si="16"/>
        <v>1.5411711479562008E-2</v>
      </c>
      <c r="BB31" s="13">
        <f t="shared" si="17"/>
        <v>0</v>
      </c>
      <c r="BC31" s="13">
        <f t="shared" si="18"/>
        <v>2.3453337272992668E-2</v>
      </c>
    </row>
    <row r="32" spans="1:55" x14ac:dyDescent="0.25">
      <c r="A32" s="1">
        <v>46070</v>
      </c>
      <c r="B32" s="2">
        <v>75.069999999999993</v>
      </c>
      <c r="C32" s="2">
        <v>88.2</v>
      </c>
      <c r="D32" s="3">
        <v>1.17490342347142</v>
      </c>
      <c r="E32" s="3">
        <v>1.1637248460326</v>
      </c>
      <c r="F32" s="3">
        <v>1.1744361092556099</v>
      </c>
      <c r="G32" s="3">
        <v>1.1748868823223</v>
      </c>
      <c r="H32" s="2">
        <v>87.360824191667803</v>
      </c>
      <c r="I32" s="2">
        <v>88.166243989514896</v>
      </c>
      <c r="J32" s="2">
        <v>88.234162626337806</v>
      </c>
      <c r="K32" s="4">
        <v>9.56001663222226E-3</v>
      </c>
      <c r="L32" s="4">
        <v>3.8279446376616002E-4</v>
      </c>
      <c r="M32" s="4">
        <v>-3.87256370946035E-4</v>
      </c>
      <c r="N32" s="2">
        <v>0</v>
      </c>
      <c r="O32" s="2">
        <v>0</v>
      </c>
      <c r="P32" s="2">
        <v>75.069999999999993</v>
      </c>
      <c r="Q32" s="2">
        <v>88.2</v>
      </c>
      <c r="R32" s="3">
        <v>1.17490342347142</v>
      </c>
      <c r="S32" s="3">
        <v>1.1634339163793499</v>
      </c>
      <c r="T32" s="3">
        <v>1.1744361092556099</v>
      </c>
      <c r="U32" s="3">
        <v>1.1748868823223</v>
      </c>
      <c r="V32" s="2">
        <v>87.338984102597905</v>
      </c>
      <c r="W32" s="2">
        <v>88.166243989514896</v>
      </c>
      <c r="X32" s="2">
        <v>88.234162626337806</v>
      </c>
      <c r="Y32" s="4">
        <v>9.8100465480753293E-3</v>
      </c>
      <c r="Z32" s="4">
        <v>3.8279446376616002E-4</v>
      </c>
      <c r="AA32" s="4">
        <v>-3.87256370946035E-4</v>
      </c>
      <c r="AC32" s="4">
        <f t="shared" si="0"/>
        <v>-9.809198483301633E-3</v>
      </c>
      <c r="AD32" s="4">
        <f t="shared" si="0"/>
        <v>-1.4743387870101999E-2</v>
      </c>
      <c r="AE32" s="4"/>
      <c r="AF32" s="4"/>
      <c r="AH32">
        <f t="shared" si="2"/>
        <v>0</v>
      </c>
      <c r="AI32">
        <f t="shared" si="3"/>
        <v>0</v>
      </c>
      <c r="AJ32">
        <f t="shared" si="4"/>
        <v>0</v>
      </c>
      <c r="AK32">
        <f t="shared" si="1"/>
        <v>0</v>
      </c>
      <c r="AL32" s="4">
        <f t="shared" si="5"/>
        <v>0</v>
      </c>
      <c r="AM32" s="4">
        <f t="shared" si="6"/>
        <v>0</v>
      </c>
      <c r="AN32" s="4">
        <f t="shared" si="7"/>
        <v>0</v>
      </c>
      <c r="AO32" s="13">
        <f t="shared" si="8"/>
        <v>8.0416257934306564E-3</v>
      </c>
      <c r="AQ32" s="4"/>
      <c r="AS32">
        <f t="shared" si="9"/>
        <v>0</v>
      </c>
      <c r="AT32">
        <f t="shared" si="10"/>
        <v>1</v>
      </c>
      <c r="AU32">
        <f t="shared" si="11"/>
        <v>0</v>
      </c>
      <c r="AV32">
        <f t="shared" si="12"/>
        <v>1</v>
      </c>
      <c r="AW32" s="4">
        <f t="shared" si="13"/>
        <v>-9.809198483301633E-3</v>
      </c>
      <c r="AX32" s="4">
        <f t="shared" si="14"/>
        <v>1.4743387870101999E-2</v>
      </c>
      <c r="AY32" s="4">
        <f t="shared" si="15"/>
        <v>4.9341893868003663E-3</v>
      </c>
      <c r="AZ32" s="13">
        <f t="shared" si="16"/>
        <v>2.0345900866362374E-2</v>
      </c>
      <c r="BB32" s="13">
        <f t="shared" si="17"/>
        <v>4.9341893868003663E-3</v>
      </c>
      <c r="BC32" s="13">
        <f t="shared" si="18"/>
        <v>2.8387526659793036E-2</v>
      </c>
    </row>
    <row r="33" spans="1:55" x14ac:dyDescent="0.25">
      <c r="A33" s="1">
        <v>46071</v>
      </c>
      <c r="B33" s="2">
        <v>75.11</v>
      </c>
      <c r="C33" s="2">
        <v>88.04</v>
      </c>
      <c r="D33" s="3">
        <v>1.1721475169750999</v>
      </c>
      <c r="E33" s="3">
        <v>1.1637248460326</v>
      </c>
      <c r="F33" s="3">
        <v>1.1738916728017199</v>
      </c>
      <c r="G33" s="3">
        <v>1.17431908932496</v>
      </c>
      <c r="H33" s="2">
        <v>87.407373185509101</v>
      </c>
      <c r="I33" s="2">
        <v>88.211896166189405</v>
      </c>
      <c r="J33" s="2">
        <v>88.245753731228305</v>
      </c>
      <c r="K33" s="4">
        <v>7.2116161647280798E-3</v>
      </c>
      <c r="L33" s="4">
        <v>-1.9505744270584199E-3</v>
      </c>
      <c r="M33" s="4">
        <v>-2.3343216374970398E-3</v>
      </c>
      <c r="N33" s="2">
        <v>0</v>
      </c>
      <c r="O33" s="2">
        <v>0</v>
      </c>
      <c r="P33" s="2">
        <v>75.11</v>
      </c>
      <c r="Q33" s="2">
        <v>88.04</v>
      </c>
      <c r="R33" s="3">
        <v>1.1721475169750999</v>
      </c>
      <c r="S33" s="3">
        <v>1.1634339163793499</v>
      </c>
      <c r="T33" s="3">
        <v>1.1738916728017199</v>
      </c>
      <c r="U33" s="3">
        <v>1.17431908932496</v>
      </c>
      <c r="V33" s="2">
        <v>87.385521459253098</v>
      </c>
      <c r="W33" s="2">
        <v>88.211896166189405</v>
      </c>
      <c r="X33" s="2">
        <v>88.245753731228305</v>
      </c>
      <c r="Y33" s="4">
        <v>7.4616460805810797E-3</v>
      </c>
      <c r="Z33" s="4">
        <v>-1.9505744270584199E-3</v>
      </c>
      <c r="AA33" s="4">
        <v>-2.3343216374970398E-3</v>
      </c>
      <c r="AC33" s="4">
        <f t="shared" si="0"/>
        <v>5.3269411300946735E-4</v>
      </c>
      <c r="AD33" s="4">
        <f t="shared" si="0"/>
        <v>-1.8157063544847099E-3</v>
      </c>
      <c r="AE33" s="4"/>
      <c r="AF33" s="4"/>
      <c r="AH33">
        <f t="shared" si="2"/>
        <v>0</v>
      </c>
      <c r="AI33">
        <f t="shared" si="3"/>
        <v>0</v>
      </c>
      <c r="AJ33">
        <f t="shared" si="4"/>
        <v>0</v>
      </c>
      <c r="AK33">
        <f t="shared" si="1"/>
        <v>0</v>
      </c>
      <c r="AL33" s="4">
        <f t="shared" si="5"/>
        <v>0</v>
      </c>
      <c r="AM33" s="4">
        <f t="shared" si="6"/>
        <v>0</v>
      </c>
      <c r="AN33" s="4">
        <f t="shared" si="7"/>
        <v>0</v>
      </c>
      <c r="AO33" s="13">
        <f t="shared" si="8"/>
        <v>8.0416257934306564E-3</v>
      </c>
      <c r="AQ33" s="4"/>
      <c r="AS33">
        <f t="shared" si="9"/>
        <v>0</v>
      </c>
      <c r="AT33">
        <f t="shared" si="10"/>
        <v>1</v>
      </c>
      <c r="AU33">
        <f t="shared" si="11"/>
        <v>1</v>
      </c>
      <c r="AV33">
        <f t="shared" si="12"/>
        <v>0</v>
      </c>
      <c r="AW33" s="4">
        <f t="shared" si="13"/>
        <v>0</v>
      </c>
      <c r="AX33" s="4">
        <f t="shared" si="14"/>
        <v>0</v>
      </c>
      <c r="AY33" s="4">
        <f t="shared" si="15"/>
        <v>0</v>
      </c>
      <c r="AZ33" s="13">
        <f t="shared" si="16"/>
        <v>2.0345900866362374E-2</v>
      </c>
      <c r="BB33" s="13">
        <f t="shared" si="17"/>
        <v>0</v>
      </c>
      <c r="BC33" s="13">
        <f t="shared" si="18"/>
        <v>2.8387526659793036E-2</v>
      </c>
    </row>
    <row r="34" spans="1:55" x14ac:dyDescent="0.25">
      <c r="A34" s="1">
        <v>46072</v>
      </c>
      <c r="B34" s="2">
        <v>75.040000000000006</v>
      </c>
      <c r="C34" s="2">
        <v>87.67</v>
      </c>
      <c r="D34" s="3">
        <v>1.1683102345415699</v>
      </c>
      <c r="E34" s="3">
        <v>1.1637248460326</v>
      </c>
      <c r="F34" s="3">
        <v>1.17220770987986</v>
      </c>
      <c r="G34" s="3">
        <v>1.1735529786543299</v>
      </c>
      <c r="H34" s="2">
        <v>87.325912446286793</v>
      </c>
      <c r="I34" s="2">
        <v>88.0888311270418</v>
      </c>
      <c r="J34" s="2">
        <v>88.120904462945106</v>
      </c>
      <c r="K34" s="4">
        <v>3.9325261069125097E-3</v>
      </c>
      <c r="L34" s="4">
        <v>-4.7659843565693999E-3</v>
      </c>
      <c r="M34" s="4">
        <v>-5.1300202726341903E-3</v>
      </c>
      <c r="N34" s="2">
        <v>0</v>
      </c>
      <c r="O34" s="2">
        <v>0</v>
      </c>
      <c r="P34" s="2">
        <v>75.040000000000006</v>
      </c>
      <c r="Q34" s="2">
        <v>87.67</v>
      </c>
      <c r="R34" s="3">
        <v>1.1683102345415699</v>
      </c>
      <c r="S34" s="3">
        <v>1.1634339163793499</v>
      </c>
      <c r="T34" s="3">
        <v>1.17220770987986</v>
      </c>
      <c r="U34" s="3">
        <v>1.1735529786543299</v>
      </c>
      <c r="V34" s="2">
        <v>87.304081085106503</v>
      </c>
      <c r="W34" s="2">
        <v>88.0888311270418</v>
      </c>
      <c r="X34" s="2">
        <v>88.120904462945106</v>
      </c>
      <c r="Y34" s="4">
        <v>4.1825560227654497E-3</v>
      </c>
      <c r="Z34" s="4">
        <v>-4.7659843565693999E-3</v>
      </c>
      <c r="AA34" s="4">
        <v>-5.1300202726341903E-3</v>
      </c>
      <c r="AC34" s="4">
        <f t="shared" si="0"/>
        <v>-9.3240099995113405E-4</v>
      </c>
      <c r="AD34" s="4">
        <f t="shared" si="0"/>
        <v>-4.2114910577667371E-3</v>
      </c>
      <c r="AE34" s="4"/>
      <c r="AF34" s="4"/>
      <c r="AH34">
        <f t="shared" si="2"/>
        <v>1</v>
      </c>
      <c r="AI34">
        <f t="shared" si="3"/>
        <v>0</v>
      </c>
      <c r="AJ34">
        <f t="shared" si="4"/>
        <v>0</v>
      </c>
      <c r="AK34">
        <f t="shared" si="1"/>
        <v>0</v>
      </c>
      <c r="AL34" s="4">
        <f t="shared" si="5"/>
        <v>0</v>
      </c>
      <c r="AM34" s="4">
        <f t="shared" si="6"/>
        <v>0</v>
      </c>
      <c r="AN34" s="4">
        <f t="shared" si="7"/>
        <v>0</v>
      </c>
      <c r="AO34" s="13">
        <f t="shared" si="8"/>
        <v>8.0416257934306564E-3</v>
      </c>
      <c r="AQ34" s="4"/>
      <c r="AS34">
        <f t="shared" si="9"/>
        <v>0</v>
      </c>
      <c r="AT34">
        <f t="shared" si="10"/>
        <v>1</v>
      </c>
      <c r="AU34">
        <f t="shared" si="11"/>
        <v>0</v>
      </c>
      <c r="AV34">
        <f t="shared" si="12"/>
        <v>0</v>
      </c>
      <c r="AW34" s="4">
        <f t="shared" si="13"/>
        <v>0</v>
      </c>
      <c r="AX34" s="4">
        <f t="shared" si="14"/>
        <v>0</v>
      </c>
      <c r="AY34" s="4">
        <f t="shared" si="15"/>
        <v>0</v>
      </c>
      <c r="AZ34" s="13">
        <f t="shared" si="16"/>
        <v>2.0345900866362374E-2</v>
      </c>
      <c r="BB34" s="13">
        <f t="shared" si="17"/>
        <v>0</v>
      </c>
      <c r="BC34" s="13">
        <f t="shared" si="18"/>
        <v>2.8387526659793036E-2</v>
      </c>
    </row>
    <row r="35" spans="1:55" x14ac:dyDescent="0.25">
      <c r="A35" s="1">
        <v>46073</v>
      </c>
      <c r="B35" s="2">
        <v>75.45</v>
      </c>
      <c r="C35" s="2">
        <v>87.89</v>
      </c>
      <c r="D35" s="3">
        <v>1.1648774022531401</v>
      </c>
      <c r="E35" s="3">
        <v>1.1637248460326</v>
      </c>
      <c r="F35" s="3">
        <v>1.17199297964331</v>
      </c>
      <c r="G35" s="3">
        <v>1.1728979369685899</v>
      </c>
      <c r="H35" s="2">
        <v>87.803039633160196</v>
      </c>
      <c r="I35" s="2">
        <v>88.443071710435802</v>
      </c>
      <c r="J35" s="2">
        <v>88.544572239469701</v>
      </c>
      <c r="K35" s="4">
        <v>9.8991256708357597E-4</v>
      </c>
      <c r="L35" s="4">
        <v>-6.2730549492539802E-3</v>
      </c>
      <c r="M35" s="4">
        <v>-7.4200337766588999E-3</v>
      </c>
      <c r="N35" s="2">
        <v>0</v>
      </c>
      <c r="O35" s="2">
        <v>0</v>
      </c>
      <c r="P35" s="2">
        <v>75.45</v>
      </c>
      <c r="Q35" s="2">
        <v>87.89</v>
      </c>
      <c r="R35" s="3">
        <v>1.1648774022531401</v>
      </c>
      <c r="S35" s="3">
        <v>1.1634339163793499</v>
      </c>
      <c r="T35" s="3">
        <v>1.17199297964331</v>
      </c>
      <c r="U35" s="3">
        <v>1.1728979369685899</v>
      </c>
      <c r="V35" s="2">
        <v>87.781088990822099</v>
      </c>
      <c r="W35" s="2">
        <v>88.443071710435802</v>
      </c>
      <c r="X35" s="2">
        <v>88.544572239469701</v>
      </c>
      <c r="Y35" s="4">
        <v>1.23994248293648E-3</v>
      </c>
      <c r="Z35" s="4">
        <v>-6.2730549492539802E-3</v>
      </c>
      <c r="AA35" s="4">
        <v>-7.4200337766588999E-3</v>
      </c>
      <c r="AC35" s="4">
        <f t="shared" si="0"/>
        <v>5.448880515888703E-3</v>
      </c>
      <c r="AD35" s="4">
        <f t="shared" si="0"/>
        <v>2.5062669760595371E-3</v>
      </c>
      <c r="AE35" s="4"/>
      <c r="AF35" s="4"/>
      <c r="AH35">
        <f t="shared" si="2"/>
        <v>1</v>
      </c>
      <c r="AI35">
        <f t="shared" si="3"/>
        <v>0</v>
      </c>
      <c r="AJ35">
        <f t="shared" si="4"/>
        <v>1</v>
      </c>
      <c r="AK35">
        <f t="shared" si="1"/>
        <v>1</v>
      </c>
      <c r="AL35" s="4">
        <f t="shared" si="5"/>
        <v>-5.448880515888703E-3</v>
      </c>
      <c r="AM35" s="4">
        <f t="shared" si="6"/>
        <v>2.5062669760595371E-3</v>
      </c>
      <c r="AN35" s="4">
        <f t="shared" si="7"/>
        <v>-2.9426135398291659E-3</v>
      </c>
      <c r="AO35" s="13">
        <f t="shared" si="8"/>
        <v>5.0990122536014905E-3</v>
      </c>
      <c r="AQ35" s="4"/>
      <c r="AS35">
        <f t="shared" si="9"/>
        <v>0</v>
      </c>
      <c r="AT35">
        <f t="shared" si="10"/>
        <v>1</v>
      </c>
      <c r="AU35">
        <f t="shared" si="11"/>
        <v>0</v>
      </c>
      <c r="AV35">
        <f t="shared" si="12"/>
        <v>0</v>
      </c>
      <c r="AW35" s="4">
        <f t="shared" si="13"/>
        <v>0</v>
      </c>
      <c r="AX35" s="4">
        <f t="shared" si="14"/>
        <v>0</v>
      </c>
      <c r="AY35" s="4">
        <f t="shared" si="15"/>
        <v>0</v>
      </c>
      <c r="AZ35" s="13">
        <f t="shared" si="16"/>
        <v>2.0345900866362374E-2</v>
      </c>
      <c r="BB35" s="13">
        <f t="shared" si="17"/>
        <v>-2.9426135398291659E-3</v>
      </c>
      <c r="BC35" s="13">
        <f t="shared" si="18"/>
        <v>2.5444913119963872E-2</v>
      </c>
    </row>
    <row r="36" spans="1:55" x14ac:dyDescent="0.25">
      <c r="A36" s="1">
        <v>46076</v>
      </c>
      <c r="B36" s="2">
        <v>76.540000000000006</v>
      </c>
      <c r="C36" s="2">
        <v>88.97</v>
      </c>
      <c r="D36" s="3">
        <v>1.16239874575385</v>
      </c>
      <c r="E36" s="3">
        <v>1.1637248460326</v>
      </c>
      <c r="F36" s="3">
        <v>1.1711356504903301</v>
      </c>
      <c r="G36" s="3">
        <v>1.1721329310744699</v>
      </c>
      <c r="H36" s="2">
        <v>89.071499715335804</v>
      </c>
      <c r="I36" s="2">
        <v>89.704342661899005</v>
      </c>
      <c r="J36" s="2">
        <v>89.773608095576506</v>
      </c>
      <c r="K36" s="4">
        <v>-1.14018053649281E-3</v>
      </c>
      <c r="L36" s="4">
        <v>-8.2199468123265E-3</v>
      </c>
      <c r="M36" s="4">
        <v>-8.9918013696577703E-3</v>
      </c>
      <c r="N36" s="2">
        <v>0</v>
      </c>
      <c r="O36" s="2">
        <v>0</v>
      </c>
      <c r="P36" s="2">
        <v>76.540000000000006</v>
      </c>
      <c r="Q36" s="2">
        <v>88.97</v>
      </c>
      <c r="R36" s="3">
        <v>1.16239874575385</v>
      </c>
      <c r="S36" s="3">
        <v>1.1634339163793499</v>
      </c>
      <c r="T36" s="3">
        <v>1.1711356504903301</v>
      </c>
      <c r="U36" s="3">
        <v>1.1721329310744699</v>
      </c>
      <c r="V36" s="2">
        <v>89.049231959675595</v>
      </c>
      <c r="W36" s="2">
        <v>89.704342661899005</v>
      </c>
      <c r="X36" s="2">
        <v>89.773608095576506</v>
      </c>
      <c r="Y36" s="4">
        <v>-8.9015062063982104E-4</v>
      </c>
      <c r="Z36" s="4">
        <v>-8.2199468123265E-3</v>
      </c>
      <c r="AA36" s="4">
        <v>-8.9918013696577703E-3</v>
      </c>
      <c r="AC36" s="4">
        <f t="shared" si="0"/>
        <v>1.4343294783698328E-2</v>
      </c>
      <c r="AD36" s="4">
        <f t="shared" si="0"/>
        <v>1.2213201680122066E-2</v>
      </c>
      <c r="AE36" s="4"/>
      <c r="AF36" s="4"/>
      <c r="AH36">
        <f t="shared" si="2"/>
        <v>1</v>
      </c>
      <c r="AI36">
        <f t="shared" si="3"/>
        <v>0</v>
      </c>
      <c r="AJ36">
        <f t="shared" si="4"/>
        <v>1</v>
      </c>
      <c r="AK36">
        <f t="shared" si="1"/>
        <v>1</v>
      </c>
      <c r="AL36" s="4">
        <f t="shared" si="5"/>
        <v>-1.4343294783698328E-2</v>
      </c>
      <c r="AM36" s="4">
        <f t="shared" si="6"/>
        <v>1.2213201680122066E-2</v>
      </c>
      <c r="AN36" s="4">
        <f t="shared" si="7"/>
        <v>-2.1300931035762617E-3</v>
      </c>
      <c r="AO36" s="13">
        <f t="shared" si="8"/>
        <v>2.9689191500252288E-3</v>
      </c>
      <c r="AQ36" s="4"/>
      <c r="AS36">
        <f t="shared" si="9"/>
        <v>0</v>
      </c>
      <c r="AT36">
        <f t="shared" si="10"/>
        <v>1</v>
      </c>
      <c r="AU36">
        <f t="shared" si="11"/>
        <v>0</v>
      </c>
      <c r="AV36">
        <f t="shared" si="12"/>
        <v>0</v>
      </c>
      <c r="AW36" s="4">
        <f t="shared" si="13"/>
        <v>0</v>
      </c>
      <c r="AX36" s="4">
        <f t="shared" si="14"/>
        <v>0</v>
      </c>
      <c r="AY36" s="4">
        <f t="shared" si="15"/>
        <v>0</v>
      </c>
      <c r="AZ36" s="13">
        <f t="shared" si="16"/>
        <v>2.0345900866362374E-2</v>
      </c>
      <c r="BB36" s="13">
        <f t="shared" si="17"/>
        <v>-2.1300931035762617E-3</v>
      </c>
      <c r="BC36" s="13">
        <f t="shared" si="18"/>
        <v>2.331482001638761E-2</v>
      </c>
    </row>
    <row r="37" spans="1:55" x14ac:dyDescent="0.25">
      <c r="A37" s="1">
        <v>46077</v>
      </c>
      <c r="B37" s="2">
        <v>76.900000000000006</v>
      </c>
      <c r="C37" s="2">
        <v>89.74</v>
      </c>
      <c r="D37" s="3">
        <v>1.1669700910273</v>
      </c>
      <c r="E37" s="3">
        <v>1.1637248460326</v>
      </c>
      <c r="F37" s="3">
        <v>1.1706185558258</v>
      </c>
      <c r="G37" s="3">
        <v>1.17182213857368</v>
      </c>
      <c r="H37" s="2">
        <v>89.490440659907506</v>
      </c>
      <c r="I37" s="2">
        <v>90.060331522706704</v>
      </c>
      <c r="J37" s="2">
        <v>90.137022399627</v>
      </c>
      <c r="K37" s="4">
        <v>2.78478924062642E-3</v>
      </c>
      <c r="L37" s="4">
        <v>-3.5631954503558098E-3</v>
      </c>
      <c r="M37" s="4">
        <v>-4.4143831052383797E-3</v>
      </c>
      <c r="N37" s="2">
        <v>0</v>
      </c>
      <c r="O37" s="2">
        <v>0</v>
      </c>
      <c r="P37" s="2">
        <v>76.900000000000006</v>
      </c>
      <c r="Q37" s="2">
        <v>89.74</v>
      </c>
      <c r="R37" s="3">
        <v>1.1669700910273</v>
      </c>
      <c r="S37" s="3">
        <v>1.1634339163793499</v>
      </c>
      <c r="T37" s="3">
        <v>1.1706185558258</v>
      </c>
      <c r="U37" s="3">
        <v>1.17182213857368</v>
      </c>
      <c r="V37" s="2">
        <v>89.468068169572106</v>
      </c>
      <c r="W37" s="2">
        <v>90.060331522706704</v>
      </c>
      <c r="X37" s="2">
        <v>90.137022399627</v>
      </c>
      <c r="Y37" s="4">
        <v>3.0348191564793501E-3</v>
      </c>
      <c r="Z37" s="4">
        <v>-3.5631954503558098E-3</v>
      </c>
      <c r="AA37" s="4">
        <v>-4.4143831052383797E-3</v>
      </c>
      <c r="AC37" s="4">
        <f t="shared" si="0"/>
        <v>4.6923965140420066E-3</v>
      </c>
      <c r="AD37" s="4">
        <f t="shared" si="0"/>
        <v>8.6173662911612006E-3</v>
      </c>
      <c r="AE37" s="4"/>
      <c r="AF37" s="4"/>
      <c r="AH37">
        <f t="shared" si="2"/>
        <v>1</v>
      </c>
      <c r="AI37">
        <f t="shared" si="3"/>
        <v>0</v>
      </c>
      <c r="AJ37">
        <f t="shared" si="4"/>
        <v>1</v>
      </c>
      <c r="AK37">
        <f t="shared" si="1"/>
        <v>1</v>
      </c>
      <c r="AL37" s="4">
        <f t="shared" si="5"/>
        <v>-4.6923965140420066E-3</v>
      </c>
      <c r="AM37" s="4">
        <f t="shared" si="6"/>
        <v>8.6173662911612006E-3</v>
      </c>
      <c r="AN37" s="4">
        <f t="shared" si="7"/>
        <v>3.924969777119194E-3</v>
      </c>
      <c r="AO37" s="13">
        <f t="shared" si="8"/>
        <v>6.8938889271444228E-3</v>
      </c>
      <c r="AQ37" s="4"/>
      <c r="AS37">
        <f t="shared" si="9"/>
        <v>0</v>
      </c>
      <c r="AT37">
        <f t="shared" si="10"/>
        <v>1</v>
      </c>
      <c r="AU37">
        <f t="shared" si="11"/>
        <v>0</v>
      </c>
      <c r="AV37">
        <f t="shared" si="12"/>
        <v>0</v>
      </c>
      <c r="AW37" s="4">
        <f t="shared" si="13"/>
        <v>0</v>
      </c>
      <c r="AX37" s="4">
        <f t="shared" si="14"/>
        <v>0</v>
      </c>
      <c r="AY37" s="4">
        <f t="shared" si="15"/>
        <v>0</v>
      </c>
      <c r="AZ37" s="13">
        <f t="shared" si="16"/>
        <v>2.0345900866362374E-2</v>
      </c>
      <c r="BB37" s="13">
        <f t="shared" si="17"/>
        <v>3.924969777119194E-3</v>
      </c>
      <c r="BC37" s="13">
        <f t="shared" si="18"/>
        <v>2.7239789793506802E-2</v>
      </c>
    </row>
    <row r="38" spans="1:55" x14ac:dyDescent="0.25">
      <c r="A38" s="1">
        <v>46078</v>
      </c>
      <c r="B38" s="2">
        <v>76.510000000000005</v>
      </c>
      <c r="C38" s="2">
        <v>89.01</v>
      </c>
      <c r="D38" s="3">
        <v>1.1633773362958999</v>
      </c>
      <c r="E38" s="3">
        <v>1.1637248460326</v>
      </c>
      <c r="F38" s="3">
        <v>1.1700078192460499</v>
      </c>
      <c r="G38" s="3">
        <v>1.17124559708104</v>
      </c>
      <c r="H38" s="2">
        <v>89.036587969954795</v>
      </c>
      <c r="I38" s="2">
        <v>89.5640257062323</v>
      </c>
      <c r="J38" s="2">
        <v>89.656111822272507</v>
      </c>
      <c r="K38" s="4">
        <v>-2.9866306853285198E-4</v>
      </c>
      <c r="L38" s="4">
        <v>-6.2050175734434396E-3</v>
      </c>
      <c r="M38" s="4">
        <v>-7.2326490150210303E-3</v>
      </c>
      <c r="N38" s="2">
        <v>0</v>
      </c>
      <c r="O38" s="2">
        <v>0</v>
      </c>
      <c r="P38" s="2">
        <v>76.510000000000005</v>
      </c>
      <c r="Q38" s="2">
        <v>89.01</v>
      </c>
      <c r="R38" s="3">
        <v>1.1633773362958999</v>
      </c>
      <c r="S38" s="3">
        <v>1.1634339163793499</v>
      </c>
      <c r="T38" s="3">
        <v>1.1700078192460499</v>
      </c>
      <c r="U38" s="3">
        <v>1.17124559708104</v>
      </c>
      <c r="V38" s="2">
        <v>89.014328942184207</v>
      </c>
      <c r="W38" s="2">
        <v>89.5640257062323</v>
      </c>
      <c r="X38" s="2">
        <v>89.656111822272507</v>
      </c>
      <c r="Y38" s="4">
        <v>-4.8633152679781402E-5</v>
      </c>
      <c r="Z38" s="4">
        <v>-6.2050175734434396E-3</v>
      </c>
      <c r="AA38" s="4">
        <v>-7.2326490150210303E-3</v>
      </c>
      <c r="AC38" s="4">
        <f t="shared" si="0"/>
        <v>-5.0844252678378292E-3</v>
      </c>
      <c r="AD38" s="4">
        <f t="shared" si="0"/>
        <v>-8.1678775769970877E-3</v>
      </c>
      <c r="AE38" s="4"/>
      <c r="AF38" s="4"/>
      <c r="AH38">
        <f t="shared" si="2"/>
        <v>1</v>
      </c>
      <c r="AI38">
        <f t="shared" si="3"/>
        <v>0</v>
      </c>
      <c r="AJ38">
        <f t="shared" si="4"/>
        <v>1</v>
      </c>
      <c r="AK38">
        <f t="shared" si="1"/>
        <v>1</v>
      </c>
      <c r="AL38" s="4">
        <f t="shared" si="5"/>
        <v>5.0844252678378292E-3</v>
      </c>
      <c r="AM38" s="4">
        <f t="shared" si="6"/>
        <v>-8.1678775769970877E-3</v>
      </c>
      <c r="AN38" s="4">
        <f t="shared" si="7"/>
        <v>-3.0834523091592585E-3</v>
      </c>
      <c r="AO38" s="13">
        <f t="shared" si="8"/>
        <v>3.8104366179851643E-3</v>
      </c>
      <c r="AQ38" s="4"/>
      <c r="AS38">
        <f t="shared" si="9"/>
        <v>0</v>
      </c>
      <c r="AT38">
        <f t="shared" si="10"/>
        <v>1</v>
      </c>
      <c r="AU38">
        <f t="shared" si="11"/>
        <v>0</v>
      </c>
      <c r="AV38">
        <f t="shared" si="12"/>
        <v>0</v>
      </c>
      <c r="AW38" s="4">
        <f t="shared" si="13"/>
        <v>0</v>
      </c>
      <c r="AX38" s="4">
        <f t="shared" si="14"/>
        <v>0</v>
      </c>
      <c r="AY38" s="4">
        <f t="shared" si="15"/>
        <v>0</v>
      </c>
      <c r="AZ38" s="13">
        <f t="shared" si="16"/>
        <v>2.0345900866362374E-2</v>
      </c>
      <c r="BB38" s="13">
        <f t="shared" si="17"/>
        <v>-3.0834523091592585E-3</v>
      </c>
      <c r="BC38" s="13">
        <f t="shared" si="18"/>
        <v>2.4156337484347545E-2</v>
      </c>
    </row>
    <row r="39" spans="1:55" x14ac:dyDescent="0.25">
      <c r="A39" s="1">
        <v>46079</v>
      </c>
      <c r="B39" s="2">
        <v>76.72</v>
      </c>
      <c r="C39" s="2">
        <v>88.86</v>
      </c>
      <c r="D39" s="3">
        <v>1.1582377476537999</v>
      </c>
      <c r="E39" s="3">
        <v>1.1637248460326</v>
      </c>
      <c r="F39" s="3">
        <v>1.16883847595955</v>
      </c>
      <c r="G39" s="3">
        <v>1.17062506125554</v>
      </c>
      <c r="H39" s="2">
        <v>89.280970187621605</v>
      </c>
      <c r="I39" s="2">
        <v>89.762999892557303</v>
      </c>
      <c r="J39" s="2">
        <v>89.857962208057998</v>
      </c>
      <c r="K39" s="4">
        <v>-4.7262678630327903E-3</v>
      </c>
      <c r="L39" s="4">
        <v>-1.0110764971039901E-2</v>
      </c>
      <c r="M39" s="4">
        <v>-1.1168128468457401E-2</v>
      </c>
      <c r="N39" s="2">
        <v>0</v>
      </c>
      <c r="O39" s="2">
        <v>0</v>
      </c>
      <c r="P39" s="2">
        <v>76.72</v>
      </c>
      <c r="Q39" s="2">
        <v>88.86</v>
      </c>
      <c r="R39" s="3">
        <v>1.1582377476537999</v>
      </c>
      <c r="S39" s="3">
        <v>1.1634339163793499</v>
      </c>
      <c r="T39" s="3">
        <v>1.16883847595955</v>
      </c>
      <c r="U39" s="3">
        <v>1.17062506125554</v>
      </c>
      <c r="V39" s="2">
        <v>89.258650064623893</v>
      </c>
      <c r="W39" s="2">
        <v>89.762999892557303</v>
      </c>
      <c r="X39" s="2">
        <v>89.857962208057998</v>
      </c>
      <c r="Y39" s="4">
        <v>-4.4762379471797904E-3</v>
      </c>
      <c r="Z39" s="4">
        <v>-1.0110764971039901E-2</v>
      </c>
      <c r="AA39" s="4">
        <v>-1.1168128468457401E-2</v>
      </c>
      <c r="AC39" s="4">
        <f t="shared" si="0"/>
        <v>2.7409793314222665E-3</v>
      </c>
      <c r="AD39" s="4">
        <f t="shared" si="0"/>
        <v>-1.6866254630777265E-3</v>
      </c>
      <c r="AE39" s="4"/>
      <c r="AF39" s="4"/>
      <c r="AH39">
        <f t="shared" si="2"/>
        <v>1</v>
      </c>
      <c r="AI39">
        <f t="shared" si="3"/>
        <v>0</v>
      </c>
      <c r="AJ39">
        <f t="shared" si="4"/>
        <v>1</v>
      </c>
      <c r="AK39">
        <f t="shared" si="1"/>
        <v>1</v>
      </c>
      <c r="AL39" s="4">
        <f t="shared" si="5"/>
        <v>-2.7409793314222665E-3</v>
      </c>
      <c r="AM39" s="4">
        <f t="shared" si="6"/>
        <v>-1.6866254630777265E-3</v>
      </c>
      <c r="AN39" s="4">
        <f t="shared" si="7"/>
        <v>-4.4276047944999935E-3</v>
      </c>
      <c r="AO39" s="13">
        <f t="shared" si="8"/>
        <v>-6.171681765148292E-4</v>
      </c>
      <c r="AQ39" s="4"/>
      <c r="AS39">
        <f t="shared" si="9"/>
        <v>0</v>
      </c>
      <c r="AT39">
        <f t="shared" si="10"/>
        <v>1</v>
      </c>
      <c r="AU39">
        <f t="shared" si="11"/>
        <v>0</v>
      </c>
      <c r="AV39">
        <f t="shared" si="12"/>
        <v>0</v>
      </c>
      <c r="AW39" s="4">
        <f t="shared" si="13"/>
        <v>0</v>
      </c>
      <c r="AX39" s="4">
        <f t="shared" si="14"/>
        <v>0</v>
      </c>
      <c r="AY39" s="4">
        <f t="shared" si="15"/>
        <v>0</v>
      </c>
      <c r="AZ39" s="13">
        <f t="shared" si="16"/>
        <v>2.0345900866362374E-2</v>
      </c>
      <c r="BB39" s="13">
        <f t="shared" si="17"/>
        <v>-4.4276047944999935E-3</v>
      </c>
      <c r="BC39" s="13">
        <f t="shared" si="18"/>
        <v>1.9728732689847553E-2</v>
      </c>
    </row>
    <row r="40" spans="1:55" x14ac:dyDescent="0.25">
      <c r="A40" s="1">
        <v>46080</v>
      </c>
      <c r="B40" s="2">
        <v>77.64</v>
      </c>
      <c r="C40" s="2">
        <v>90.01</v>
      </c>
      <c r="D40" s="3">
        <v>1.1593250901597101</v>
      </c>
      <c r="E40" s="3">
        <v>1.1637248460326</v>
      </c>
      <c r="F40" s="3">
        <v>1.1671262533389699</v>
      </c>
      <c r="G40" s="3">
        <v>1.17017737550748</v>
      </c>
      <c r="H40" s="2">
        <v>90.351597045971602</v>
      </c>
      <c r="I40" s="2">
        <v>90.748619273499898</v>
      </c>
      <c r="J40" s="2">
        <v>90.8873297558807</v>
      </c>
      <c r="K40" s="4">
        <v>-3.7879178274279599E-3</v>
      </c>
      <c r="L40" s="4">
        <v>-8.1724831431427003E-3</v>
      </c>
      <c r="M40" s="4">
        <v>-9.69982957524642E-3</v>
      </c>
      <c r="N40" s="2">
        <v>0</v>
      </c>
      <c r="O40" s="2">
        <v>0</v>
      </c>
      <c r="P40" s="2">
        <v>77.64</v>
      </c>
      <c r="Q40" s="2">
        <v>90.01</v>
      </c>
      <c r="R40" s="3">
        <v>1.1593250901597101</v>
      </c>
      <c r="S40" s="3">
        <v>1.1634339163793499</v>
      </c>
      <c r="T40" s="3">
        <v>1.1671262533389699</v>
      </c>
      <c r="U40" s="3">
        <v>1.17017737550748</v>
      </c>
      <c r="V40" s="2">
        <v>90.329009267692896</v>
      </c>
      <c r="W40" s="2">
        <v>90.748619273499898</v>
      </c>
      <c r="X40" s="2">
        <v>90.8873297558807</v>
      </c>
      <c r="Y40" s="4">
        <v>-3.53788791157495E-3</v>
      </c>
      <c r="Z40" s="4">
        <v>-8.1724831431427003E-3</v>
      </c>
      <c r="AA40" s="4">
        <v>-9.69982957524642E-3</v>
      </c>
      <c r="AC40" s="4">
        <f t="shared" si="0"/>
        <v>1.1920327725626657E-2</v>
      </c>
      <c r="AD40" s="4">
        <f t="shared" si="0"/>
        <v>1.2858677761231634E-2</v>
      </c>
      <c r="AE40" s="4"/>
      <c r="AF40" s="4"/>
      <c r="AH40">
        <f t="shared" si="2"/>
        <v>1</v>
      </c>
      <c r="AI40">
        <f t="shared" si="3"/>
        <v>0</v>
      </c>
      <c r="AJ40">
        <f t="shared" si="4"/>
        <v>1</v>
      </c>
      <c r="AK40">
        <f t="shared" si="1"/>
        <v>1</v>
      </c>
      <c r="AL40" s="4">
        <f t="shared" si="5"/>
        <v>-1.1920327725626657E-2</v>
      </c>
      <c r="AM40" s="4">
        <f t="shared" si="6"/>
        <v>1.2858677761231634E-2</v>
      </c>
      <c r="AN40" s="4">
        <f t="shared" si="7"/>
        <v>9.3835003560497655E-4</v>
      </c>
      <c r="AO40" s="13">
        <f t="shared" si="8"/>
        <v>3.2118185909014735E-4</v>
      </c>
      <c r="AQ40" s="4"/>
      <c r="AS40">
        <f t="shared" si="9"/>
        <v>0</v>
      </c>
      <c r="AT40">
        <f t="shared" si="10"/>
        <v>1</v>
      </c>
      <c r="AU40">
        <f t="shared" si="11"/>
        <v>0</v>
      </c>
      <c r="AV40">
        <f t="shared" si="12"/>
        <v>0</v>
      </c>
      <c r="AW40" s="4">
        <f t="shared" si="13"/>
        <v>0</v>
      </c>
      <c r="AX40" s="4">
        <f t="shared" si="14"/>
        <v>0</v>
      </c>
      <c r="AY40" s="4">
        <f t="shared" si="15"/>
        <v>0</v>
      </c>
      <c r="AZ40" s="13">
        <f t="shared" si="16"/>
        <v>2.0345900866362374E-2</v>
      </c>
      <c r="BB40" s="13">
        <f t="shared" si="17"/>
        <v>9.3835003560497655E-4</v>
      </c>
      <c r="BC40" s="13">
        <f t="shared" si="18"/>
        <v>2.0667082725452528E-2</v>
      </c>
    </row>
    <row r="41" spans="1:55" x14ac:dyDescent="0.25">
      <c r="A41" s="1">
        <v>46083</v>
      </c>
      <c r="B41" s="2">
        <v>76.77</v>
      </c>
      <c r="C41" s="2">
        <v>88.71</v>
      </c>
      <c r="D41" s="3">
        <v>1.1555295037123801</v>
      </c>
      <c r="E41" s="3">
        <v>1.1637248460326</v>
      </c>
      <c r="F41" s="3">
        <v>1.16460770918442</v>
      </c>
      <c r="G41" s="3">
        <v>1.1695307360995699</v>
      </c>
      <c r="H41" s="2">
        <v>89.339156429923193</v>
      </c>
      <c r="I41" s="2">
        <v>89.600282468832901</v>
      </c>
      <c r="J41" s="2">
        <v>89.834517117709794</v>
      </c>
      <c r="K41" s="4">
        <v>-7.0672511029241198E-3</v>
      </c>
      <c r="L41" s="4">
        <v>-9.9858499973588394E-3</v>
      </c>
      <c r="M41" s="4">
        <v>-1.2596656624255799E-2</v>
      </c>
      <c r="N41" s="2">
        <v>0</v>
      </c>
      <c r="O41" s="2">
        <v>0</v>
      </c>
      <c r="P41" s="2">
        <v>76.77</v>
      </c>
      <c r="Q41" s="2">
        <v>88.71</v>
      </c>
      <c r="R41" s="3">
        <v>1.1555295037123801</v>
      </c>
      <c r="S41" s="3">
        <v>1.1634339163793499</v>
      </c>
      <c r="T41" s="3">
        <v>1.16460770918442</v>
      </c>
      <c r="U41" s="3">
        <v>1.1695307360995699</v>
      </c>
      <c r="V41" s="2">
        <v>89.316821760442807</v>
      </c>
      <c r="W41" s="2">
        <v>89.600282468832901</v>
      </c>
      <c r="X41" s="2">
        <v>89.834517117709794</v>
      </c>
      <c r="Y41" s="4">
        <v>-6.81722118707108E-3</v>
      </c>
      <c r="Z41" s="4">
        <v>-9.9858499973588394E-3</v>
      </c>
      <c r="AA41" s="4">
        <v>-1.2596656624255799E-2</v>
      </c>
      <c r="AC41" s="4">
        <f t="shared" si="0"/>
        <v>-1.1268819461002387E-2</v>
      </c>
      <c r="AD41" s="4">
        <f t="shared" si="0"/>
        <v>-1.454815273649852E-2</v>
      </c>
      <c r="AE41" s="4"/>
      <c r="AF41" s="4"/>
      <c r="AH41">
        <f t="shared" si="2"/>
        <v>1</v>
      </c>
      <c r="AI41">
        <f t="shared" si="3"/>
        <v>0</v>
      </c>
      <c r="AJ41">
        <f t="shared" si="4"/>
        <v>1</v>
      </c>
      <c r="AK41">
        <f t="shared" si="1"/>
        <v>1</v>
      </c>
      <c r="AL41" s="4">
        <f t="shared" si="5"/>
        <v>1.1268819461002387E-2</v>
      </c>
      <c r="AM41" s="4">
        <f t="shared" si="6"/>
        <v>-1.454815273649852E-2</v>
      </c>
      <c r="AN41" s="4">
        <f t="shared" si="7"/>
        <v>-3.2793332754961334E-3</v>
      </c>
      <c r="AO41" s="13">
        <f t="shared" si="8"/>
        <v>-2.9581514164059861E-3</v>
      </c>
      <c r="AQ41" s="4"/>
      <c r="AS41">
        <f t="shared" si="9"/>
        <v>0</v>
      </c>
      <c r="AT41">
        <f t="shared" si="10"/>
        <v>1</v>
      </c>
      <c r="AU41">
        <f t="shared" si="11"/>
        <v>0</v>
      </c>
      <c r="AV41">
        <f t="shared" si="12"/>
        <v>0</v>
      </c>
      <c r="AW41" s="4">
        <f t="shared" si="13"/>
        <v>0</v>
      </c>
      <c r="AX41" s="4">
        <f t="shared" si="14"/>
        <v>0</v>
      </c>
      <c r="AY41" s="4">
        <f t="shared" si="15"/>
        <v>0</v>
      </c>
      <c r="AZ41" s="13">
        <f t="shared" si="16"/>
        <v>2.0345900866362374E-2</v>
      </c>
      <c r="BB41" s="13">
        <f t="shared" si="17"/>
        <v>-3.2793332754961334E-3</v>
      </c>
      <c r="BC41" s="13">
        <f t="shared" si="18"/>
        <v>1.7387749449956393E-2</v>
      </c>
    </row>
    <row r="42" spans="1:55" x14ac:dyDescent="0.25">
      <c r="A42" s="1">
        <v>46084</v>
      </c>
      <c r="B42" s="2">
        <v>75.459999999999994</v>
      </c>
      <c r="C42" s="2">
        <v>87.74</v>
      </c>
      <c r="D42" s="3">
        <v>1.16273522395971</v>
      </c>
      <c r="E42" s="3">
        <v>1.1637248460326</v>
      </c>
      <c r="F42" s="3">
        <v>1.1633908892332501</v>
      </c>
      <c r="G42" s="3">
        <v>1.1689134992444301</v>
      </c>
      <c r="H42" s="2">
        <v>87.8146768816205</v>
      </c>
      <c r="I42" s="2">
        <v>87.881297735056506</v>
      </c>
      <c r="J42" s="2">
        <v>88.252789346073598</v>
      </c>
      <c r="K42" s="4">
        <v>-8.5075359370886505E-4</v>
      </c>
      <c r="L42" s="4">
        <v>-1.6091187955781299E-3</v>
      </c>
      <c r="M42" s="4">
        <v>-5.8274068967850397E-3</v>
      </c>
      <c r="N42" s="2">
        <v>0</v>
      </c>
      <c r="O42" s="2">
        <v>0</v>
      </c>
      <c r="P42" s="2">
        <v>75.459999999999994</v>
      </c>
      <c r="Q42" s="2">
        <v>87.74</v>
      </c>
      <c r="R42" s="3">
        <v>1.16273522395971</v>
      </c>
      <c r="S42" s="3">
        <v>1.1634339163793499</v>
      </c>
      <c r="T42" s="3">
        <v>1.1633908892332501</v>
      </c>
      <c r="U42" s="3">
        <v>1.1689134992444301</v>
      </c>
      <c r="V42" s="2">
        <v>87.792723329985904</v>
      </c>
      <c r="W42" s="2">
        <v>87.881297735056506</v>
      </c>
      <c r="X42" s="2">
        <v>88.252789346073598</v>
      </c>
      <c r="Y42" s="4">
        <v>-6.0072367785588498E-4</v>
      </c>
      <c r="Z42" s="4">
        <v>-1.6091187955781299E-3</v>
      </c>
      <c r="AA42" s="4">
        <v>-5.8274068967850397E-3</v>
      </c>
      <c r="AC42" s="4">
        <f t="shared" si="0"/>
        <v>-1.7211224303642754E-2</v>
      </c>
      <c r="AD42" s="4">
        <f t="shared" si="0"/>
        <v>-1.0994726794427648E-2</v>
      </c>
      <c r="AE42" s="4"/>
      <c r="AF42" s="4"/>
      <c r="AH42">
        <f t="shared" si="2"/>
        <v>1</v>
      </c>
      <c r="AI42">
        <f t="shared" si="3"/>
        <v>0</v>
      </c>
      <c r="AJ42">
        <f t="shared" si="4"/>
        <v>1</v>
      </c>
      <c r="AK42">
        <f t="shared" si="1"/>
        <v>1</v>
      </c>
      <c r="AL42" s="4">
        <f t="shared" si="5"/>
        <v>1.7211224303642754E-2</v>
      </c>
      <c r="AM42" s="4">
        <f t="shared" si="6"/>
        <v>-1.0994726794427648E-2</v>
      </c>
      <c r="AN42" s="4">
        <f t="shared" si="7"/>
        <v>6.2164975092151055E-3</v>
      </c>
      <c r="AO42" s="13">
        <f t="shared" si="8"/>
        <v>3.2583460928091194E-3</v>
      </c>
      <c r="AQ42" s="4"/>
      <c r="AS42">
        <f t="shared" si="9"/>
        <v>0</v>
      </c>
      <c r="AT42">
        <f t="shared" si="10"/>
        <v>1</v>
      </c>
      <c r="AU42">
        <f t="shared" si="11"/>
        <v>0</v>
      </c>
      <c r="AV42">
        <f t="shared" si="12"/>
        <v>0</v>
      </c>
      <c r="AW42" s="4">
        <f t="shared" si="13"/>
        <v>0</v>
      </c>
      <c r="AX42" s="4">
        <f t="shared" si="14"/>
        <v>0</v>
      </c>
      <c r="AY42" s="4">
        <f t="shared" si="15"/>
        <v>0</v>
      </c>
      <c r="AZ42" s="13">
        <f t="shared" si="16"/>
        <v>2.0345900866362374E-2</v>
      </c>
      <c r="BB42" s="13">
        <f t="shared" si="17"/>
        <v>6.2164975092151055E-3</v>
      </c>
      <c r="BC42" s="13">
        <f t="shared" si="18"/>
        <v>2.3604246959171498E-2</v>
      </c>
    </row>
    <row r="43" spans="1:55" x14ac:dyDescent="0.25">
      <c r="A43" s="1">
        <v>46085</v>
      </c>
      <c r="B43" s="2">
        <v>74.819999999999993</v>
      </c>
      <c r="C43" s="2">
        <v>87.16</v>
      </c>
      <c r="D43" s="3">
        <v>1.16492916332531</v>
      </c>
      <c r="E43" s="3">
        <v>1.1637248460326</v>
      </c>
      <c r="F43" s="3">
        <v>1.16266905386827</v>
      </c>
      <c r="G43" s="3">
        <v>1.1682803633350001</v>
      </c>
      <c r="H43" s="2">
        <v>87.069892980159693</v>
      </c>
      <c r="I43" s="2">
        <v>87.044906332431793</v>
      </c>
      <c r="J43" s="2">
        <v>87.458108013468603</v>
      </c>
      <c r="K43" s="4">
        <v>1.0343463608065799E-3</v>
      </c>
      <c r="L43" s="4">
        <v>1.3213598484364199E-3</v>
      </c>
      <c r="M43" s="4">
        <v>-3.41440308196664E-3</v>
      </c>
      <c r="N43" s="2">
        <v>0</v>
      </c>
      <c r="O43" s="2">
        <v>0</v>
      </c>
      <c r="P43" s="2">
        <v>74.819999999999993</v>
      </c>
      <c r="Q43" s="2">
        <v>87.16</v>
      </c>
      <c r="R43" s="3">
        <v>1.16492916332531</v>
      </c>
      <c r="S43" s="3">
        <v>1.1634339163793499</v>
      </c>
      <c r="T43" s="3">
        <v>1.16266905386827</v>
      </c>
      <c r="U43" s="3">
        <v>1.1682803633350001</v>
      </c>
      <c r="V43" s="2">
        <v>87.048125623503097</v>
      </c>
      <c r="W43" s="2">
        <v>87.044906332431793</v>
      </c>
      <c r="X43" s="2">
        <v>87.458108013468603</v>
      </c>
      <c r="Y43" s="4">
        <v>1.28437627665968E-3</v>
      </c>
      <c r="Z43" s="4">
        <v>1.3213598484364199E-3</v>
      </c>
      <c r="AA43" s="4">
        <v>-3.41440308196664E-3</v>
      </c>
      <c r="AC43" s="4">
        <f t="shared" si="0"/>
        <v>-8.5174856161642897E-3</v>
      </c>
      <c r="AD43" s="4">
        <f t="shared" si="0"/>
        <v>-6.6323856616487794E-3</v>
      </c>
      <c r="AE43" s="4"/>
      <c r="AF43" s="4"/>
      <c r="AH43">
        <f t="shared" si="2"/>
        <v>1</v>
      </c>
      <c r="AI43">
        <f t="shared" si="3"/>
        <v>0</v>
      </c>
      <c r="AJ43">
        <f t="shared" si="4"/>
        <v>1</v>
      </c>
      <c r="AK43">
        <f t="shared" si="1"/>
        <v>1</v>
      </c>
      <c r="AL43" s="4">
        <f t="shared" si="5"/>
        <v>8.5174856161642897E-3</v>
      </c>
      <c r="AM43" s="4">
        <f t="shared" si="6"/>
        <v>-6.6323856616487794E-3</v>
      </c>
      <c r="AN43" s="4">
        <f t="shared" si="7"/>
        <v>1.8850999545155104E-3</v>
      </c>
      <c r="AO43" s="13">
        <f t="shared" si="8"/>
        <v>5.1434460473246298E-3</v>
      </c>
      <c r="AQ43" s="4"/>
      <c r="AS43">
        <f t="shared" si="9"/>
        <v>0</v>
      </c>
      <c r="AT43">
        <f t="shared" si="10"/>
        <v>1</v>
      </c>
      <c r="AU43">
        <f t="shared" si="11"/>
        <v>0</v>
      </c>
      <c r="AV43">
        <f t="shared" si="12"/>
        <v>0</v>
      </c>
      <c r="AW43" s="4">
        <f t="shared" si="13"/>
        <v>0</v>
      </c>
      <c r="AX43" s="4">
        <f t="shared" si="14"/>
        <v>0</v>
      </c>
      <c r="AY43" s="4">
        <f t="shared" si="15"/>
        <v>0</v>
      </c>
      <c r="AZ43" s="13">
        <f t="shared" si="16"/>
        <v>2.0345900866362374E-2</v>
      </c>
      <c r="BB43" s="13">
        <f t="shared" si="17"/>
        <v>1.8850999545155104E-3</v>
      </c>
      <c r="BC43" s="13">
        <f t="shared" si="18"/>
        <v>2.5489346913687008E-2</v>
      </c>
    </row>
    <row r="44" spans="1:55" x14ac:dyDescent="0.25">
      <c r="A44" s="1">
        <v>46086</v>
      </c>
      <c r="B44" s="2">
        <v>73.209999999999994</v>
      </c>
      <c r="C44" s="2">
        <v>85.41</v>
      </c>
      <c r="D44" s="3">
        <v>1.1666439011064</v>
      </c>
      <c r="E44" s="3">
        <v>1.1637248460326</v>
      </c>
      <c r="F44" s="3">
        <v>1.1625024205247501</v>
      </c>
      <c r="G44" s="3">
        <v>1.1673550652023099</v>
      </c>
      <c r="H44" s="2">
        <v>85.196295978047203</v>
      </c>
      <c r="I44" s="2">
        <v>85.119001433696198</v>
      </c>
      <c r="J44" s="2">
        <v>85.529805399755404</v>
      </c>
      <c r="K44" s="4">
        <v>2.5052315038922401E-3</v>
      </c>
      <c r="L44" s="4">
        <v>3.41289571059805E-3</v>
      </c>
      <c r="M44" s="4">
        <v>-1.4017264041196E-3</v>
      </c>
      <c r="N44" s="2">
        <v>0</v>
      </c>
      <c r="O44" s="2">
        <v>0</v>
      </c>
      <c r="P44" s="2">
        <v>73.209999999999994</v>
      </c>
      <c r="Q44" s="2">
        <v>85.41</v>
      </c>
      <c r="R44" s="3">
        <v>1.1666439011064</v>
      </c>
      <c r="S44" s="3">
        <v>1.1634339163793499</v>
      </c>
      <c r="T44" s="3">
        <v>1.1625024205247501</v>
      </c>
      <c r="U44" s="3">
        <v>1.1673550652023099</v>
      </c>
      <c r="V44" s="2">
        <v>85.174997018132302</v>
      </c>
      <c r="W44" s="2">
        <v>85.119001433696198</v>
      </c>
      <c r="X44" s="2">
        <v>85.529805399755404</v>
      </c>
      <c r="Y44" s="4">
        <v>2.7552614197451498E-3</v>
      </c>
      <c r="Z44" s="4">
        <v>3.41289571059805E-3</v>
      </c>
      <c r="AA44" s="4">
        <v>-1.4017264041196E-3</v>
      </c>
      <c r="AC44" s="4">
        <f t="shared" si="0"/>
        <v>-2.1753205261448808E-2</v>
      </c>
      <c r="AD44" s="4">
        <f t="shared" si="0"/>
        <v>-2.0282320118363197E-2</v>
      </c>
      <c r="AE44" s="4"/>
      <c r="AF44" s="4"/>
      <c r="AH44">
        <f t="shared" si="2"/>
        <v>0</v>
      </c>
      <c r="AI44">
        <f t="shared" si="3"/>
        <v>0</v>
      </c>
      <c r="AJ44">
        <f t="shared" si="4"/>
        <v>1</v>
      </c>
      <c r="AK44">
        <f t="shared" si="1"/>
        <v>1</v>
      </c>
      <c r="AL44" s="4">
        <f t="shared" si="5"/>
        <v>2.1753205261448808E-2</v>
      </c>
      <c r="AM44" s="4">
        <f t="shared" si="6"/>
        <v>-2.0282320118363197E-2</v>
      </c>
      <c r="AN44" s="4">
        <f t="shared" si="7"/>
        <v>1.470885143085611E-3</v>
      </c>
      <c r="AO44" s="13">
        <f t="shared" si="8"/>
        <v>6.6143311904102407E-3</v>
      </c>
      <c r="AQ44" s="4"/>
      <c r="AS44">
        <f t="shared" si="9"/>
        <v>0</v>
      </c>
      <c r="AT44">
        <f t="shared" si="10"/>
        <v>1</v>
      </c>
      <c r="AU44">
        <f t="shared" si="11"/>
        <v>0</v>
      </c>
      <c r="AV44">
        <f t="shared" si="12"/>
        <v>0</v>
      </c>
      <c r="AW44" s="4">
        <f t="shared" si="13"/>
        <v>0</v>
      </c>
      <c r="AX44" s="4">
        <f t="shared" si="14"/>
        <v>0</v>
      </c>
      <c r="AY44" s="4">
        <f t="shared" si="15"/>
        <v>0</v>
      </c>
      <c r="AZ44" s="13">
        <f t="shared" si="16"/>
        <v>2.0345900866362374E-2</v>
      </c>
      <c r="BB44" s="13">
        <f t="shared" si="17"/>
        <v>1.470885143085611E-3</v>
      </c>
      <c r="BC44" s="13">
        <f t="shared" si="18"/>
        <v>2.6960232056772618E-2</v>
      </c>
    </row>
    <row r="45" spans="1:55" x14ac:dyDescent="0.25">
      <c r="A45" s="1">
        <v>46087</v>
      </c>
      <c r="B45" s="2">
        <v>73.239999999999995</v>
      </c>
      <c r="C45" s="2">
        <v>85.78</v>
      </c>
      <c r="D45" s="3">
        <v>1.17121791370835</v>
      </c>
      <c r="E45" s="3">
        <v>1.1637248460326</v>
      </c>
      <c r="F45" s="3">
        <v>1.1631364716702699</v>
      </c>
      <c r="G45" s="3">
        <v>1.16756472565679</v>
      </c>
      <c r="H45" s="2">
        <v>85.231207723428099</v>
      </c>
      <c r="I45" s="2">
        <v>85.141677279233093</v>
      </c>
      <c r="J45" s="2">
        <v>85.497084975417195</v>
      </c>
      <c r="K45" s="4">
        <v>6.4182244868119798E-3</v>
      </c>
      <c r="L45" s="4">
        <v>7.4692186333850498E-3</v>
      </c>
      <c r="M45" s="4">
        <v>3.3035975819979599E-3</v>
      </c>
      <c r="N45" s="2">
        <v>0</v>
      </c>
      <c r="O45" s="2">
        <v>0</v>
      </c>
      <c r="P45" s="2">
        <v>73.239999999999995</v>
      </c>
      <c r="Q45" s="2">
        <v>85.78</v>
      </c>
      <c r="R45" s="3">
        <v>1.17121791370835</v>
      </c>
      <c r="S45" s="3">
        <v>1.1634339163793499</v>
      </c>
      <c r="T45" s="3">
        <v>1.1631364716702699</v>
      </c>
      <c r="U45" s="3">
        <v>1.16756472565679</v>
      </c>
      <c r="V45" s="2">
        <v>85.209900035623704</v>
      </c>
      <c r="W45" s="2">
        <v>85.141677279233093</v>
      </c>
      <c r="X45" s="2">
        <v>85.497084975417195</v>
      </c>
      <c r="Y45" s="4">
        <v>6.6682544026650699E-3</v>
      </c>
      <c r="Z45" s="4">
        <v>7.4692186333850498E-3</v>
      </c>
      <c r="AA45" s="4">
        <v>3.3035975819979599E-3</v>
      </c>
      <c r="AC45" s="4">
        <f t="shared" si="0"/>
        <v>4.0969614775860692E-4</v>
      </c>
      <c r="AD45" s="4">
        <f t="shared" si="0"/>
        <v>4.3226891306785411E-3</v>
      </c>
      <c r="AE45" s="4"/>
      <c r="AF45" s="4"/>
      <c r="AH45">
        <f t="shared" si="2"/>
        <v>0</v>
      </c>
      <c r="AI45">
        <f t="shared" si="3"/>
        <v>1</v>
      </c>
      <c r="AJ45">
        <f t="shared" si="4"/>
        <v>1</v>
      </c>
      <c r="AK45">
        <f t="shared" si="1"/>
        <v>1</v>
      </c>
      <c r="AL45" s="4">
        <f t="shared" si="5"/>
        <v>-4.0969614775860692E-4</v>
      </c>
      <c r="AM45" s="4">
        <f t="shared" si="6"/>
        <v>4.3226891306785411E-3</v>
      </c>
      <c r="AN45" s="4">
        <f t="shared" si="7"/>
        <v>3.9129929829199344E-3</v>
      </c>
      <c r="AO45" s="13">
        <f t="shared" si="8"/>
        <v>1.0527324173330174E-2</v>
      </c>
      <c r="AQ45" s="4"/>
      <c r="AS45">
        <f t="shared" si="9"/>
        <v>1</v>
      </c>
      <c r="AT45">
        <f t="shared" si="10"/>
        <v>0</v>
      </c>
      <c r="AU45">
        <f t="shared" si="11"/>
        <v>0</v>
      </c>
      <c r="AV45">
        <f t="shared" si="12"/>
        <v>0</v>
      </c>
      <c r="AW45" s="4">
        <f t="shared" si="13"/>
        <v>0</v>
      </c>
      <c r="AX45" s="4">
        <f t="shared" si="14"/>
        <v>0</v>
      </c>
      <c r="AY45" s="4">
        <f t="shared" si="15"/>
        <v>0</v>
      </c>
      <c r="AZ45" s="13">
        <f t="shared" si="16"/>
        <v>2.0345900866362374E-2</v>
      </c>
      <c r="BB45" s="13">
        <f t="shared" si="17"/>
        <v>3.9129929829199344E-3</v>
      </c>
      <c r="BC45" s="13">
        <f t="shared" si="18"/>
        <v>3.0873225039692552E-2</v>
      </c>
    </row>
    <row r="46" spans="1:55" x14ac:dyDescent="0.25">
      <c r="A46" s="1">
        <v>46090</v>
      </c>
      <c r="B46" s="2">
        <v>73.67</v>
      </c>
      <c r="C46" s="2">
        <v>85.97</v>
      </c>
      <c r="D46" s="3">
        <v>1.1669607710058301</v>
      </c>
      <c r="E46" s="3">
        <v>1.1637248460326</v>
      </c>
      <c r="F46" s="3">
        <v>1.1635926741954701</v>
      </c>
      <c r="G46" s="3">
        <v>1.1673641623429001</v>
      </c>
      <c r="H46" s="2">
        <v>85.731609407222194</v>
      </c>
      <c r="I46" s="2">
        <v>85.688263867949203</v>
      </c>
      <c r="J46" s="2">
        <v>86.014493339135996</v>
      </c>
      <c r="K46" s="4">
        <v>2.7768026960180302E-3</v>
      </c>
      <c r="L46" s="4">
        <v>3.28252632500686E-3</v>
      </c>
      <c r="M46" s="4">
        <v>-5.1741106729798799E-4</v>
      </c>
      <c r="N46" s="2">
        <v>0</v>
      </c>
      <c r="O46" s="2">
        <v>0</v>
      </c>
      <c r="P46" s="2">
        <v>73.67</v>
      </c>
      <c r="Q46" s="2">
        <v>85.97</v>
      </c>
      <c r="R46" s="3">
        <v>1.1669607710058301</v>
      </c>
      <c r="S46" s="3">
        <v>1.1634339163793499</v>
      </c>
      <c r="T46" s="3">
        <v>1.1635926741954701</v>
      </c>
      <c r="U46" s="3">
        <v>1.1673641623429001</v>
      </c>
      <c r="V46" s="2">
        <v>85.710176619666797</v>
      </c>
      <c r="W46" s="2">
        <v>85.688263867949203</v>
      </c>
      <c r="X46" s="2">
        <v>86.014493339135996</v>
      </c>
      <c r="Y46" s="4">
        <v>3.0268326118710002E-3</v>
      </c>
      <c r="Z46" s="4">
        <v>3.28252632500686E-3</v>
      </c>
      <c r="AA46" s="4">
        <v>-5.1741106729798799E-4</v>
      </c>
      <c r="AC46" s="4">
        <f t="shared" si="0"/>
        <v>5.8539408884123959E-3</v>
      </c>
      <c r="AD46" s="4">
        <f t="shared" si="0"/>
        <v>2.2125190976183102E-3</v>
      </c>
      <c r="AE46" s="4"/>
      <c r="AF46" s="4"/>
      <c r="AH46">
        <f t="shared" si="2"/>
        <v>0</v>
      </c>
      <c r="AI46">
        <f t="shared" si="3"/>
        <v>0</v>
      </c>
      <c r="AJ46">
        <f t="shared" si="4"/>
        <v>0</v>
      </c>
      <c r="AK46">
        <f t="shared" si="1"/>
        <v>0</v>
      </c>
      <c r="AL46" s="4">
        <f t="shared" si="5"/>
        <v>0</v>
      </c>
      <c r="AM46" s="4">
        <f t="shared" si="6"/>
        <v>0</v>
      </c>
      <c r="AN46" s="4">
        <f t="shared" si="7"/>
        <v>0</v>
      </c>
      <c r="AO46" s="13">
        <f t="shared" si="8"/>
        <v>1.0527324173330174E-2</v>
      </c>
      <c r="AQ46" s="4"/>
      <c r="AS46">
        <f t="shared" si="9"/>
        <v>0</v>
      </c>
      <c r="AT46">
        <f t="shared" si="10"/>
        <v>1</v>
      </c>
      <c r="AU46">
        <f t="shared" si="11"/>
        <v>0</v>
      </c>
      <c r="AV46">
        <f t="shared" si="12"/>
        <v>1</v>
      </c>
      <c r="AW46" s="4">
        <f t="shared" si="13"/>
        <v>5.8539408884123959E-3</v>
      </c>
      <c r="AX46" s="4">
        <f t="shared" si="14"/>
        <v>-2.2125190976183102E-3</v>
      </c>
      <c r="AY46" s="4">
        <f t="shared" si="15"/>
        <v>3.6414217907940858E-3</v>
      </c>
      <c r="AZ46" s="13">
        <f t="shared" si="16"/>
        <v>2.398732265715646E-2</v>
      </c>
      <c r="BB46" s="13">
        <f t="shared" si="17"/>
        <v>3.6414217907940858E-3</v>
      </c>
      <c r="BC46" s="13">
        <f t="shared" si="18"/>
        <v>3.4514646830486641E-2</v>
      </c>
    </row>
    <row r="47" spans="1:55" x14ac:dyDescent="0.25">
      <c r="A47" s="1">
        <v>46091</v>
      </c>
      <c r="B47" s="2">
        <v>73.34</v>
      </c>
      <c r="C47" s="2">
        <v>85.72</v>
      </c>
      <c r="D47" s="3">
        <v>1.1688028361058</v>
      </c>
      <c r="E47" s="3">
        <v>1.1637248460326</v>
      </c>
      <c r="F47" s="3">
        <v>1.1637759487033199</v>
      </c>
      <c r="G47" s="3">
        <v>1.1671972522645599</v>
      </c>
      <c r="H47" s="2">
        <v>85.347580208031403</v>
      </c>
      <c r="I47" s="2">
        <v>85.337886725496105</v>
      </c>
      <c r="J47" s="2">
        <v>85.614487666228598</v>
      </c>
      <c r="K47" s="4">
        <v>4.3540731665838396E-3</v>
      </c>
      <c r="L47" s="4">
        <v>4.4676561531133904E-3</v>
      </c>
      <c r="M47" s="4">
        <v>1.2316533413302001E-3</v>
      </c>
      <c r="N47" s="2">
        <v>0</v>
      </c>
      <c r="O47" s="2">
        <v>0</v>
      </c>
      <c r="P47" s="2">
        <v>73.34</v>
      </c>
      <c r="Q47" s="2">
        <v>85.72</v>
      </c>
      <c r="R47" s="3">
        <v>1.1688028361058</v>
      </c>
      <c r="S47" s="3">
        <v>1.1634339163793499</v>
      </c>
      <c r="T47" s="3">
        <v>1.1637759487033199</v>
      </c>
      <c r="U47" s="3">
        <v>1.1671972522645599</v>
      </c>
      <c r="V47" s="2">
        <v>85.326243427261602</v>
      </c>
      <c r="W47" s="2">
        <v>85.337886725496105</v>
      </c>
      <c r="X47" s="2">
        <v>85.614487666228598</v>
      </c>
      <c r="Y47" s="4">
        <v>4.6041030824368404E-3</v>
      </c>
      <c r="Z47" s="4">
        <v>4.4676561531133904E-3</v>
      </c>
      <c r="AA47" s="4">
        <v>1.2316533413302001E-3</v>
      </c>
      <c r="AC47" s="4">
        <f t="shared" si="0"/>
        <v>-4.4894980515422442E-3</v>
      </c>
      <c r="AD47" s="4">
        <f t="shared" si="0"/>
        <v>-2.9122275809764244E-3</v>
      </c>
      <c r="AE47" s="4"/>
      <c r="AF47" s="4"/>
      <c r="AH47">
        <f t="shared" si="2"/>
        <v>0</v>
      </c>
      <c r="AI47">
        <f t="shared" si="3"/>
        <v>1</v>
      </c>
      <c r="AJ47">
        <f t="shared" si="4"/>
        <v>0</v>
      </c>
      <c r="AK47">
        <f t="shared" si="1"/>
        <v>0</v>
      </c>
      <c r="AL47" s="4">
        <f t="shared" si="5"/>
        <v>0</v>
      </c>
      <c r="AM47" s="4">
        <f t="shared" si="6"/>
        <v>0</v>
      </c>
      <c r="AN47" s="4">
        <f t="shared" si="7"/>
        <v>0</v>
      </c>
      <c r="AO47" s="13">
        <f t="shared" si="8"/>
        <v>1.0527324173330174E-2</v>
      </c>
      <c r="AQ47" s="4"/>
      <c r="AS47">
        <f t="shared" si="9"/>
        <v>0</v>
      </c>
      <c r="AT47">
        <f t="shared" si="10"/>
        <v>0</v>
      </c>
      <c r="AU47">
        <f t="shared" si="11"/>
        <v>1</v>
      </c>
      <c r="AV47">
        <f t="shared" si="12"/>
        <v>0</v>
      </c>
      <c r="AW47" s="4">
        <f t="shared" si="13"/>
        <v>0</v>
      </c>
      <c r="AX47" s="4">
        <f t="shared" si="14"/>
        <v>0</v>
      </c>
      <c r="AY47" s="4">
        <f t="shared" si="15"/>
        <v>0</v>
      </c>
      <c r="AZ47" s="13">
        <f t="shared" si="16"/>
        <v>2.398732265715646E-2</v>
      </c>
      <c r="BB47" s="13">
        <f t="shared" si="17"/>
        <v>0</v>
      </c>
      <c r="BC47" s="13">
        <f t="shared" si="18"/>
        <v>3.4514646830486641E-2</v>
      </c>
    </row>
    <row r="48" spans="1:55" x14ac:dyDescent="0.25">
      <c r="A48" s="1">
        <v>46092</v>
      </c>
      <c r="B48" s="2">
        <v>72.540000000000006</v>
      </c>
      <c r="C48" s="2">
        <v>84.59</v>
      </c>
      <c r="D48" s="3">
        <v>1.1661152467603999</v>
      </c>
      <c r="E48" s="3">
        <v>1.1637248460326</v>
      </c>
      <c r="F48" s="3">
        <v>1.16404973974977</v>
      </c>
      <c r="G48" s="3">
        <v>1.16702877949791</v>
      </c>
      <c r="H48" s="2">
        <v>84.416600331205302</v>
      </c>
      <c r="I48" s="2">
        <v>84.420307318939194</v>
      </c>
      <c r="J48" s="2">
        <v>84.668488679271505</v>
      </c>
      <c r="K48" s="4">
        <v>2.0519876655542202E-3</v>
      </c>
      <c r="L48" s="4">
        <v>2.0080756111816199E-3</v>
      </c>
      <c r="M48" s="4">
        <v>-9.2744163687099495E-4</v>
      </c>
      <c r="N48" s="2">
        <v>0</v>
      </c>
      <c r="O48" s="2">
        <v>0</v>
      </c>
      <c r="P48" s="2">
        <v>72.540000000000006</v>
      </c>
      <c r="Q48" s="2">
        <v>84.59</v>
      </c>
      <c r="R48" s="3">
        <v>1.1661152467603999</v>
      </c>
      <c r="S48" s="3">
        <v>1.1634339163793499</v>
      </c>
      <c r="T48" s="3">
        <v>1.16404973974977</v>
      </c>
      <c r="U48" s="3">
        <v>1.16702877949791</v>
      </c>
      <c r="V48" s="2">
        <v>84.395496294158207</v>
      </c>
      <c r="W48" s="2">
        <v>84.420307318939194</v>
      </c>
      <c r="X48" s="2">
        <v>84.668488679271505</v>
      </c>
      <c r="Y48" s="4">
        <v>2.30201758140743E-3</v>
      </c>
      <c r="Z48" s="4">
        <v>2.0080756111816199E-3</v>
      </c>
      <c r="AA48" s="4">
        <v>-9.2744163687099495E-4</v>
      </c>
      <c r="AC48" s="4">
        <f t="shared" si="0"/>
        <v>-1.0968028788423633E-2</v>
      </c>
      <c r="AD48" s="4">
        <f t="shared" si="0"/>
        <v>-1.3270114289453112E-2</v>
      </c>
      <c r="AE48" s="4"/>
      <c r="AF48" s="4"/>
      <c r="AH48">
        <f t="shared" si="2"/>
        <v>0</v>
      </c>
      <c r="AI48">
        <f t="shared" si="3"/>
        <v>0</v>
      </c>
      <c r="AJ48">
        <f t="shared" si="4"/>
        <v>0</v>
      </c>
      <c r="AK48">
        <f t="shared" si="1"/>
        <v>0</v>
      </c>
      <c r="AL48" s="4">
        <f t="shared" si="5"/>
        <v>0</v>
      </c>
      <c r="AM48" s="4">
        <f t="shared" si="6"/>
        <v>0</v>
      </c>
      <c r="AN48" s="4">
        <f t="shared" si="7"/>
        <v>0</v>
      </c>
      <c r="AO48" s="13">
        <f t="shared" si="8"/>
        <v>1.0527324173330174E-2</v>
      </c>
      <c r="AQ48" s="4"/>
      <c r="AS48">
        <f t="shared" si="9"/>
        <v>0</v>
      </c>
      <c r="AT48">
        <f t="shared" si="10"/>
        <v>1</v>
      </c>
      <c r="AU48">
        <f t="shared" si="11"/>
        <v>0</v>
      </c>
      <c r="AV48">
        <f t="shared" si="12"/>
        <v>1</v>
      </c>
      <c r="AW48" s="4">
        <f t="shared" si="13"/>
        <v>-1.0968028788423633E-2</v>
      </c>
      <c r="AX48" s="4">
        <f t="shared" si="14"/>
        <v>1.3270114289453112E-2</v>
      </c>
      <c r="AY48" s="4">
        <f t="shared" si="15"/>
        <v>2.3020855010294789E-3</v>
      </c>
      <c r="AZ48" s="13">
        <f t="shared" si="16"/>
        <v>2.6289408158185937E-2</v>
      </c>
      <c r="BB48" s="13">
        <f t="shared" si="17"/>
        <v>2.3020855010294789E-3</v>
      </c>
      <c r="BC48" s="13">
        <f t="shared" si="18"/>
        <v>3.6816732331516118E-2</v>
      </c>
    </row>
    <row r="49" spans="1:55" x14ac:dyDescent="0.25">
      <c r="A49" s="1">
        <v>46093</v>
      </c>
      <c r="B49" s="2">
        <v>72.42</v>
      </c>
      <c r="C49" s="2">
        <v>84.25</v>
      </c>
      <c r="D49" s="3">
        <v>1.1633526650096599</v>
      </c>
      <c r="E49" s="3">
        <v>1.1637248460326</v>
      </c>
      <c r="F49" s="3">
        <v>1.1645612314853599</v>
      </c>
      <c r="G49" s="3">
        <v>1.16669985372245</v>
      </c>
      <c r="H49" s="2">
        <v>84.276953349681406</v>
      </c>
      <c r="I49" s="2">
        <v>84.300482152678697</v>
      </c>
      <c r="J49" s="2">
        <v>84.516224211239006</v>
      </c>
      <c r="K49" s="4">
        <v>-3.1986990063645601E-4</v>
      </c>
      <c r="L49" s="4">
        <v>-5.9901524508799205E-4</v>
      </c>
      <c r="M49" s="4">
        <v>-3.1549492004061398E-3</v>
      </c>
      <c r="N49" s="2">
        <v>0</v>
      </c>
      <c r="O49" s="2">
        <v>0</v>
      </c>
      <c r="P49" s="2">
        <v>72.42</v>
      </c>
      <c r="Q49" s="2">
        <v>84.25</v>
      </c>
      <c r="R49" s="3">
        <v>1.1633526650096599</v>
      </c>
      <c r="S49" s="3">
        <v>1.1634339163793499</v>
      </c>
      <c r="T49" s="3">
        <v>1.1645612314853599</v>
      </c>
      <c r="U49" s="3">
        <v>1.16669985372245</v>
      </c>
      <c r="V49" s="2">
        <v>84.255884224192599</v>
      </c>
      <c r="W49" s="2">
        <v>84.300482152678697</v>
      </c>
      <c r="X49" s="2">
        <v>84.516224211239006</v>
      </c>
      <c r="Y49" s="4">
        <v>-6.9839984783479894E-5</v>
      </c>
      <c r="Z49" s="4">
        <v>-5.9901524508799205E-4</v>
      </c>
      <c r="AA49" s="4">
        <v>-3.1549492004061398E-3</v>
      </c>
      <c r="AC49" s="4">
        <f t="shared" si="0"/>
        <v>-1.6556295172611875E-3</v>
      </c>
      <c r="AD49" s="4">
        <f t="shared" si="0"/>
        <v>-4.0274870834520679E-3</v>
      </c>
      <c r="AE49" s="4"/>
      <c r="AF49" s="4"/>
      <c r="AH49">
        <f t="shared" si="2"/>
        <v>1</v>
      </c>
      <c r="AI49">
        <f t="shared" si="3"/>
        <v>0</v>
      </c>
      <c r="AJ49">
        <f t="shared" si="4"/>
        <v>0</v>
      </c>
      <c r="AK49">
        <f t="shared" si="1"/>
        <v>0</v>
      </c>
      <c r="AL49" s="4">
        <f t="shared" si="5"/>
        <v>0</v>
      </c>
      <c r="AM49" s="4">
        <f t="shared" si="6"/>
        <v>0</v>
      </c>
      <c r="AN49" s="4">
        <f t="shared" si="7"/>
        <v>0</v>
      </c>
      <c r="AO49" s="13">
        <f t="shared" si="8"/>
        <v>1.0527324173330174E-2</v>
      </c>
      <c r="AQ49" s="4"/>
      <c r="AS49">
        <f t="shared" si="9"/>
        <v>0</v>
      </c>
      <c r="AT49">
        <f t="shared" si="10"/>
        <v>1</v>
      </c>
      <c r="AU49">
        <f t="shared" si="11"/>
        <v>1</v>
      </c>
      <c r="AV49">
        <f t="shared" si="12"/>
        <v>0</v>
      </c>
      <c r="AW49" s="4">
        <f t="shared" si="13"/>
        <v>0</v>
      </c>
      <c r="AX49" s="4">
        <f t="shared" si="14"/>
        <v>0</v>
      </c>
      <c r="AY49" s="4">
        <f t="shared" si="15"/>
        <v>0</v>
      </c>
      <c r="AZ49" s="13">
        <f t="shared" si="16"/>
        <v>2.6289408158185937E-2</v>
      </c>
      <c r="BB49" s="13">
        <f t="shared" si="17"/>
        <v>0</v>
      </c>
      <c r="BC49" s="13">
        <f t="shared" si="18"/>
        <v>3.6816732331516118E-2</v>
      </c>
    </row>
    <row r="50" spans="1:55" x14ac:dyDescent="0.25">
      <c r="A50" s="1">
        <v>46094</v>
      </c>
      <c r="B50" s="2">
        <v>72.77</v>
      </c>
      <c r="C50" s="2">
        <v>84.74</v>
      </c>
      <c r="D50" s="3">
        <v>1.1644908616187899</v>
      </c>
      <c r="E50" s="3">
        <v>1.1637248460326</v>
      </c>
      <c r="F50" s="3">
        <v>1.1650778086312601</v>
      </c>
      <c r="G50" s="3">
        <v>1.16610203098512</v>
      </c>
      <c r="H50" s="2">
        <v>84.684257045792805</v>
      </c>
      <c r="I50" s="2">
        <v>84.745120815189694</v>
      </c>
      <c r="J50" s="2">
        <v>84.9007483553833</v>
      </c>
      <c r="K50" s="4">
        <v>6.5802804380563204E-4</v>
      </c>
      <c r="L50" s="4">
        <v>-6.0427902657844598E-5</v>
      </c>
      <c r="M50" s="4">
        <v>-1.8951626310809301E-3</v>
      </c>
      <c r="N50" s="2">
        <v>0</v>
      </c>
      <c r="O50" s="2">
        <v>0</v>
      </c>
      <c r="P50" s="2">
        <v>72.77</v>
      </c>
      <c r="Q50" s="2">
        <v>84.74</v>
      </c>
      <c r="R50" s="3">
        <v>1.1644908616187899</v>
      </c>
      <c r="S50" s="3">
        <v>1.1634339163793499</v>
      </c>
      <c r="T50" s="3">
        <v>1.1650778086312601</v>
      </c>
      <c r="U50" s="3">
        <v>1.16610203098512</v>
      </c>
      <c r="V50" s="2">
        <v>84.663086094925404</v>
      </c>
      <c r="W50" s="2">
        <v>84.745120815189694</v>
      </c>
      <c r="X50" s="2">
        <v>84.9007483553833</v>
      </c>
      <c r="Y50" s="4">
        <v>9.0805795965874004E-4</v>
      </c>
      <c r="Z50" s="4">
        <v>-6.0427902657844598E-5</v>
      </c>
      <c r="AA50" s="4">
        <v>-1.8951626310809301E-3</v>
      </c>
      <c r="AC50" s="4">
        <f t="shared" si="0"/>
        <v>4.821278021499959E-3</v>
      </c>
      <c r="AD50" s="4">
        <f t="shared" si="0"/>
        <v>5.7991759659418961E-3</v>
      </c>
      <c r="AE50" s="4"/>
      <c r="AF50" s="4"/>
      <c r="AH50">
        <f t="shared" si="2"/>
        <v>0</v>
      </c>
      <c r="AI50">
        <f t="shared" si="3"/>
        <v>0</v>
      </c>
      <c r="AJ50">
        <f t="shared" si="4"/>
        <v>1</v>
      </c>
      <c r="AK50">
        <f t="shared" si="1"/>
        <v>1</v>
      </c>
      <c r="AL50" s="4">
        <f t="shared" si="5"/>
        <v>-4.821278021499959E-3</v>
      </c>
      <c r="AM50" s="4">
        <f t="shared" si="6"/>
        <v>5.7991759659418961E-3</v>
      </c>
      <c r="AN50" s="4">
        <f t="shared" si="7"/>
        <v>9.7789794444193712E-4</v>
      </c>
      <c r="AO50" s="13">
        <f t="shared" si="8"/>
        <v>1.150522211777211E-2</v>
      </c>
      <c r="AQ50" s="4"/>
      <c r="AS50">
        <f t="shared" si="9"/>
        <v>0</v>
      </c>
      <c r="AT50">
        <f t="shared" si="10"/>
        <v>1</v>
      </c>
      <c r="AU50">
        <f t="shared" si="11"/>
        <v>0</v>
      </c>
      <c r="AV50">
        <f t="shared" si="12"/>
        <v>0</v>
      </c>
      <c r="AW50" s="4">
        <f t="shared" si="13"/>
        <v>0</v>
      </c>
      <c r="AX50" s="4">
        <f t="shared" si="14"/>
        <v>0</v>
      </c>
      <c r="AY50" s="4">
        <f t="shared" si="15"/>
        <v>0</v>
      </c>
      <c r="AZ50" s="13">
        <f t="shared" si="16"/>
        <v>2.6289408158185937E-2</v>
      </c>
      <c r="BB50" s="13">
        <f t="shared" si="17"/>
        <v>9.7789794444193712E-4</v>
      </c>
      <c r="BC50" s="13">
        <f t="shared" si="18"/>
        <v>3.7794630275958058E-2</v>
      </c>
    </row>
    <row r="51" spans="1:55" x14ac:dyDescent="0.25">
      <c r="A51" s="1">
        <v>46097</v>
      </c>
      <c r="B51" s="2">
        <v>72.86</v>
      </c>
      <c r="C51" s="2">
        <v>84.98</v>
      </c>
      <c r="D51" s="3">
        <v>1.16634641778753</v>
      </c>
      <c r="E51" s="3">
        <v>1.1637248460326</v>
      </c>
      <c r="F51" s="3">
        <v>1.1661595000387801</v>
      </c>
      <c r="G51" s="3">
        <v>1.1653836046116</v>
      </c>
      <c r="H51" s="2">
        <v>84.788992281935805</v>
      </c>
      <c r="I51" s="2">
        <v>84.887569136874305</v>
      </c>
      <c r="J51" s="2">
        <v>84.962193977575893</v>
      </c>
      <c r="K51" s="4">
        <v>2.2502083106351899E-3</v>
      </c>
      <c r="L51" s="4">
        <v>1.0882697941430701E-3</v>
      </c>
      <c r="M51" s="4">
        <v>2.0955387326106699E-4</v>
      </c>
      <c r="N51" s="2">
        <v>0</v>
      </c>
      <c r="O51" s="2">
        <v>0</v>
      </c>
      <c r="P51" s="2">
        <v>72.86</v>
      </c>
      <c r="Q51" s="2">
        <v>84.98</v>
      </c>
      <c r="R51" s="3">
        <v>1.16634641778753</v>
      </c>
      <c r="S51" s="3">
        <v>1.1634339163793499</v>
      </c>
      <c r="T51" s="3">
        <v>1.1661595000387801</v>
      </c>
      <c r="U51" s="3">
        <v>1.1653836046116</v>
      </c>
      <c r="V51" s="2">
        <v>84.767795147399596</v>
      </c>
      <c r="W51" s="2">
        <v>84.887569136874305</v>
      </c>
      <c r="X51" s="2">
        <v>84.962193977575893</v>
      </c>
      <c r="Y51" s="4">
        <v>2.50023822648831E-3</v>
      </c>
      <c r="Z51" s="4">
        <v>1.0882697941430701E-3</v>
      </c>
      <c r="AA51" s="4">
        <v>2.0955387326106699E-4</v>
      </c>
      <c r="AC51" s="4">
        <f t="shared" si="0"/>
        <v>1.2360092214228078E-3</v>
      </c>
      <c r="AD51" s="4">
        <f t="shared" si="0"/>
        <v>2.8281894882524615E-3</v>
      </c>
      <c r="AE51" s="4"/>
      <c r="AF51" s="4"/>
      <c r="AH51">
        <f t="shared" si="2"/>
        <v>0</v>
      </c>
      <c r="AI51">
        <f t="shared" si="3"/>
        <v>1</v>
      </c>
      <c r="AJ51">
        <f t="shared" si="4"/>
        <v>1</v>
      </c>
      <c r="AK51">
        <f t="shared" si="1"/>
        <v>1</v>
      </c>
      <c r="AL51" s="4">
        <f t="shared" si="5"/>
        <v>-1.2360092214228078E-3</v>
      </c>
      <c r="AM51" s="4">
        <f t="shared" si="6"/>
        <v>2.8281894882524615E-3</v>
      </c>
      <c r="AN51" s="4">
        <f t="shared" si="7"/>
        <v>1.5921802668296538E-3</v>
      </c>
      <c r="AO51" s="13">
        <f t="shared" si="8"/>
        <v>1.3097402384601765E-2</v>
      </c>
      <c r="AQ51" s="4"/>
      <c r="AS51">
        <f t="shared" si="9"/>
        <v>0</v>
      </c>
      <c r="AT51">
        <f t="shared" si="10"/>
        <v>0</v>
      </c>
      <c r="AU51">
        <f t="shared" si="11"/>
        <v>0</v>
      </c>
      <c r="AV51">
        <f t="shared" si="12"/>
        <v>0</v>
      </c>
      <c r="AW51" s="4">
        <f t="shared" si="13"/>
        <v>0</v>
      </c>
      <c r="AX51" s="4">
        <f t="shared" si="14"/>
        <v>0</v>
      </c>
      <c r="AY51" s="4">
        <f t="shared" si="15"/>
        <v>0</v>
      </c>
      <c r="AZ51" s="13">
        <f t="shared" si="16"/>
        <v>2.6289408158185937E-2</v>
      </c>
      <c r="BB51" s="13">
        <f t="shared" si="17"/>
        <v>1.5921802668296538E-3</v>
      </c>
      <c r="BC51" s="13">
        <f t="shared" si="18"/>
        <v>3.9386810542787712E-2</v>
      </c>
    </row>
    <row r="52" spans="1:55" x14ac:dyDescent="0.25">
      <c r="A52" s="1">
        <v>46098</v>
      </c>
      <c r="B52" s="2">
        <v>72.290000000000006</v>
      </c>
      <c r="C52" s="2">
        <v>84.7</v>
      </c>
      <c r="D52" s="3">
        <v>1.1716696638539199</v>
      </c>
      <c r="E52" s="3">
        <v>1.1637248460326</v>
      </c>
      <c r="F52" s="3">
        <v>1.1670529440282</v>
      </c>
      <c r="G52" s="3">
        <v>1.1652219166307201</v>
      </c>
      <c r="H52" s="2">
        <v>84.125669119697207</v>
      </c>
      <c r="I52" s="2">
        <v>84.301670257803707</v>
      </c>
      <c r="J52" s="2">
        <v>84.245580777372794</v>
      </c>
      <c r="K52" s="4">
        <v>6.8038598501904404E-3</v>
      </c>
      <c r="L52" s="4">
        <v>4.71392358664825E-3</v>
      </c>
      <c r="M52" s="4">
        <v>5.3794874823144797E-3</v>
      </c>
      <c r="N52" s="2">
        <v>0.28749999999999998</v>
      </c>
      <c r="O52" s="2">
        <v>0</v>
      </c>
      <c r="P52" s="2">
        <v>72.577500000000001</v>
      </c>
      <c r="Q52" s="2">
        <v>84.7</v>
      </c>
      <c r="R52" s="3">
        <v>1.1670283490062301</v>
      </c>
      <c r="S52" s="3">
        <v>1.1634339163793499</v>
      </c>
      <c r="T52" s="3">
        <v>1.1665888125434301</v>
      </c>
      <c r="U52" s="3">
        <v>1.1649898508883401</v>
      </c>
      <c r="V52" s="2">
        <v>84.439125066022399</v>
      </c>
      <c r="W52" s="2">
        <v>84.636941114064797</v>
      </c>
      <c r="X52" s="2">
        <v>84.580628563698596</v>
      </c>
      <c r="Y52" s="4">
        <v>3.0847403371791499E-3</v>
      </c>
      <c r="Z52" s="4">
        <v>7.4477415778381598E-4</v>
      </c>
      <c r="AA52" s="4">
        <v>1.41033805345009E-3</v>
      </c>
      <c r="AC52" s="4">
        <f t="shared" si="0"/>
        <v>-7.8539845682118366E-3</v>
      </c>
      <c r="AD52" s="4">
        <f t="shared" si="0"/>
        <v>-3.3003330286568541E-3</v>
      </c>
      <c r="AE52" s="4"/>
      <c r="AF52" s="4"/>
      <c r="AH52">
        <f t="shared" si="2"/>
        <v>0</v>
      </c>
      <c r="AI52">
        <f t="shared" si="3"/>
        <v>1</v>
      </c>
      <c r="AJ52">
        <f t="shared" si="4"/>
        <v>0</v>
      </c>
      <c r="AK52">
        <f t="shared" si="1"/>
        <v>0</v>
      </c>
      <c r="AL52" s="4">
        <f t="shared" si="5"/>
        <v>0</v>
      </c>
      <c r="AM52" s="4">
        <f t="shared" si="6"/>
        <v>0</v>
      </c>
      <c r="AN52" s="4">
        <f t="shared" si="7"/>
        <v>0</v>
      </c>
      <c r="AO52" s="13">
        <f t="shared" si="8"/>
        <v>1.3097402384601765E-2</v>
      </c>
      <c r="AQ52" s="4"/>
      <c r="AS52">
        <f t="shared" si="9"/>
        <v>0</v>
      </c>
      <c r="AT52">
        <f t="shared" si="10"/>
        <v>0</v>
      </c>
      <c r="AU52">
        <f t="shared" si="11"/>
        <v>0</v>
      </c>
      <c r="AV52">
        <f t="shared" si="12"/>
        <v>0</v>
      </c>
      <c r="AW52" s="4">
        <f t="shared" si="13"/>
        <v>0</v>
      </c>
      <c r="AX52" s="4">
        <f t="shared" si="14"/>
        <v>0</v>
      </c>
      <c r="AY52" s="4">
        <f t="shared" si="15"/>
        <v>0</v>
      </c>
      <c r="AZ52" s="13">
        <f t="shared" si="16"/>
        <v>2.6289408158185937E-2</v>
      </c>
      <c r="BB52" s="13">
        <f t="shared" si="17"/>
        <v>0</v>
      </c>
      <c r="BC52" s="13">
        <f t="shared" si="18"/>
        <v>3.9386810542787712E-2</v>
      </c>
    </row>
    <row r="53" spans="1:55" x14ac:dyDescent="0.25">
      <c r="A53" s="1">
        <v>46099</v>
      </c>
      <c r="B53" s="2">
        <v>70.47</v>
      </c>
      <c r="C53" s="2">
        <v>82.64</v>
      </c>
      <c r="D53" s="3">
        <v>1.17269760181637</v>
      </c>
      <c r="E53" s="3">
        <v>1.1637248460326</v>
      </c>
      <c r="F53" s="3">
        <v>1.1678297878773101</v>
      </c>
      <c r="G53" s="3">
        <v>1.1652494208727899</v>
      </c>
      <c r="H53" s="2">
        <v>82.007689899917807</v>
      </c>
      <c r="I53" s="2">
        <v>82.242220965667599</v>
      </c>
      <c r="J53" s="2">
        <v>82.113188464967394</v>
      </c>
      <c r="K53" s="4">
        <v>7.6808026768394903E-3</v>
      </c>
      <c r="L53" s="4">
        <v>4.8250175636893799E-3</v>
      </c>
      <c r="M53" s="4">
        <v>6.3951822167067698E-3</v>
      </c>
      <c r="N53" s="2">
        <v>0.28749999999999998</v>
      </c>
      <c r="O53" s="2">
        <v>0</v>
      </c>
      <c r="P53" s="2">
        <v>70.757499999999993</v>
      </c>
      <c r="Q53" s="2">
        <v>82.64</v>
      </c>
      <c r="R53" s="3">
        <v>1.1679327279793601</v>
      </c>
      <c r="S53" s="3">
        <v>1.1634339163793499</v>
      </c>
      <c r="T53" s="3">
        <v>1.1668891690088401</v>
      </c>
      <c r="U53" s="3">
        <v>1.16477911143855</v>
      </c>
      <c r="V53" s="2">
        <v>82.321675338212003</v>
      </c>
      <c r="W53" s="2">
        <v>82.544907903542196</v>
      </c>
      <c r="X53" s="2">
        <v>82.431769374232005</v>
      </c>
      <c r="Y53" s="4">
        <v>3.8593819594909999E-3</v>
      </c>
      <c r="Z53" s="4">
        <v>1.1513413443040299E-3</v>
      </c>
      <c r="AA53" s="4">
        <v>2.52291154335807E-3</v>
      </c>
      <c r="AC53" s="4">
        <f t="shared" si="0"/>
        <v>-2.5498719673274765E-2</v>
      </c>
      <c r="AD53" s="4">
        <f t="shared" si="0"/>
        <v>-2.4621776846625663E-2</v>
      </c>
      <c r="AE53" s="4"/>
      <c r="AF53" s="4"/>
      <c r="AH53">
        <f t="shared" si="2"/>
        <v>0</v>
      </c>
      <c r="AI53">
        <f t="shared" si="3"/>
        <v>1</v>
      </c>
      <c r="AJ53">
        <f t="shared" si="4"/>
        <v>0</v>
      </c>
      <c r="AK53">
        <f t="shared" si="1"/>
        <v>0</v>
      </c>
      <c r="AL53" s="4">
        <f t="shared" si="5"/>
        <v>0</v>
      </c>
      <c r="AM53" s="4">
        <f t="shared" si="6"/>
        <v>0</v>
      </c>
      <c r="AN53" s="4">
        <f t="shared" si="7"/>
        <v>0</v>
      </c>
      <c r="AO53" s="13">
        <f t="shared" si="8"/>
        <v>1.3097402384601765E-2</v>
      </c>
      <c r="AQ53" s="4"/>
      <c r="AS53">
        <f t="shared" si="9"/>
        <v>0</v>
      </c>
      <c r="AT53">
        <f t="shared" si="10"/>
        <v>0</v>
      </c>
      <c r="AU53">
        <f t="shared" si="11"/>
        <v>0</v>
      </c>
      <c r="AV53">
        <f t="shared" si="12"/>
        <v>0</v>
      </c>
      <c r="AW53" s="4">
        <f t="shared" si="13"/>
        <v>0</v>
      </c>
      <c r="AX53" s="4">
        <f t="shared" si="14"/>
        <v>0</v>
      </c>
      <c r="AY53" s="4">
        <f t="shared" si="15"/>
        <v>0</v>
      </c>
      <c r="AZ53" s="13">
        <f t="shared" si="16"/>
        <v>2.6289408158185937E-2</v>
      </c>
      <c r="BB53" s="13">
        <f t="shared" si="17"/>
        <v>0</v>
      </c>
      <c r="BC53" s="13">
        <f t="shared" si="18"/>
        <v>3.9386810542787712E-2</v>
      </c>
    </row>
    <row r="54" spans="1:55" x14ac:dyDescent="0.25">
      <c r="A54" s="1">
        <v>46100</v>
      </c>
      <c r="B54" s="2">
        <v>69.94</v>
      </c>
      <c r="C54" s="2">
        <v>81.97</v>
      </c>
      <c r="D54" s="3">
        <v>1.1720045753502999</v>
      </c>
      <c r="E54" s="3">
        <v>1.1637248460326</v>
      </c>
      <c r="F54" s="3">
        <v>1.1683658553017</v>
      </c>
      <c r="G54" s="3">
        <v>1.16543413791322</v>
      </c>
      <c r="H54" s="2">
        <v>81.390915731520494</v>
      </c>
      <c r="I54" s="2">
        <v>81.6780153641391</v>
      </c>
      <c r="J54" s="2">
        <v>81.497544495843101</v>
      </c>
      <c r="K54" s="4">
        <v>7.08966023409709E-3</v>
      </c>
      <c r="L54" s="4">
        <v>3.5684508003539701E-3</v>
      </c>
      <c r="M54" s="4">
        <v>5.7804357573670497E-3</v>
      </c>
      <c r="N54" s="2">
        <v>0.28749999999999998</v>
      </c>
      <c r="O54" s="2">
        <v>0</v>
      </c>
      <c r="P54" s="2">
        <v>70.227499999999907</v>
      </c>
      <c r="Q54" s="2">
        <v>81.97</v>
      </c>
      <c r="R54" s="3">
        <v>1.1672065786194801</v>
      </c>
      <c r="S54" s="3">
        <v>1.1634339163793499</v>
      </c>
      <c r="T54" s="3">
        <v>1.1669454367601499</v>
      </c>
      <c r="U54" s="3">
        <v>1.16472392864245</v>
      </c>
      <c r="V54" s="2">
        <v>81.705055362530899</v>
      </c>
      <c r="W54" s="2">
        <v>81.947709116568404</v>
      </c>
      <c r="X54" s="2">
        <v>81.799525048551203</v>
      </c>
      <c r="Y54" s="4">
        <v>3.2374495709319401E-3</v>
      </c>
      <c r="Z54" s="4">
        <v>2.7197651418032901E-4</v>
      </c>
      <c r="AA54" s="4">
        <v>2.0818893255234701E-3</v>
      </c>
      <c r="AC54" s="4">
        <f t="shared" si="0"/>
        <v>-7.5493557037013678E-3</v>
      </c>
      <c r="AD54" s="4">
        <f t="shared" si="0"/>
        <v>-8.1404981464438166E-3</v>
      </c>
      <c r="AE54" s="4"/>
      <c r="AF54" s="4"/>
      <c r="AH54">
        <f t="shared" si="2"/>
        <v>0</v>
      </c>
      <c r="AI54">
        <f t="shared" si="3"/>
        <v>1</v>
      </c>
      <c r="AJ54">
        <f t="shared" si="4"/>
        <v>0</v>
      </c>
      <c r="AK54">
        <f t="shared" si="1"/>
        <v>0</v>
      </c>
      <c r="AL54" s="4">
        <f t="shared" si="5"/>
        <v>0</v>
      </c>
      <c r="AM54" s="4">
        <f t="shared" si="6"/>
        <v>0</v>
      </c>
      <c r="AN54" s="4">
        <f t="shared" si="7"/>
        <v>0</v>
      </c>
      <c r="AO54" s="13">
        <f t="shared" si="8"/>
        <v>1.3097402384601765E-2</v>
      </c>
      <c r="AQ54" s="4"/>
      <c r="AS54">
        <f t="shared" si="9"/>
        <v>0</v>
      </c>
      <c r="AT54">
        <f t="shared" si="10"/>
        <v>0</v>
      </c>
      <c r="AU54">
        <f t="shared" si="11"/>
        <v>0</v>
      </c>
      <c r="AV54">
        <f t="shared" si="12"/>
        <v>0</v>
      </c>
      <c r="AW54" s="4">
        <f t="shared" si="13"/>
        <v>0</v>
      </c>
      <c r="AX54" s="4">
        <f t="shared" si="14"/>
        <v>0</v>
      </c>
      <c r="AY54" s="4">
        <f t="shared" si="15"/>
        <v>0</v>
      </c>
      <c r="AZ54" s="13">
        <f t="shared" si="16"/>
        <v>2.6289408158185937E-2</v>
      </c>
      <c r="BB54" s="13">
        <f t="shared" si="17"/>
        <v>0</v>
      </c>
      <c r="BC54" s="13">
        <f t="shared" si="18"/>
        <v>3.9386810542787712E-2</v>
      </c>
    </row>
    <row r="55" spans="1:55" x14ac:dyDescent="0.25">
      <c r="A55" s="1">
        <v>46101</v>
      </c>
      <c r="B55" s="2">
        <v>69.260000000000005</v>
      </c>
      <c r="C55" s="2">
        <v>81.290000000000006</v>
      </c>
      <c r="D55" s="3">
        <v>1.1736933294831</v>
      </c>
      <c r="E55" s="3">
        <v>1.1637248460326</v>
      </c>
      <c r="F55" s="3">
        <v>1.1686133968791701</v>
      </c>
      <c r="G55" s="3">
        <v>1.1658749342747201</v>
      </c>
      <c r="H55" s="2">
        <v>80.599582836218403</v>
      </c>
      <c r="I55" s="2">
        <v>80.921019138195803</v>
      </c>
      <c r="J55" s="2">
        <v>80.717968391870201</v>
      </c>
      <c r="K55" s="4">
        <v>8.5295339885925799E-3</v>
      </c>
      <c r="L55" s="4">
        <v>4.5494011463045802E-3</v>
      </c>
      <c r="M55" s="4">
        <v>7.0618006142248099E-3</v>
      </c>
      <c r="N55" s="2">
        <v>0.28749999999999998</v>
      </c>
      <c r="O55" s="2">
        <v>0</v>
      </c>
      <c r="P55" s="2">
        <v>69.547499999999999</v>
      </c>
      <c r="Q55" s="2">
        <v>81.290000000000006</v>
      </c>
      <c r="R55" s="3">
        <v>1.16884143930407</v>
      </c>
      <c r="S55" s="3">
        <v>1.1634339163793499</v>
      </c>
      <c r="T55" s="3">
        <v>1.16670778931972</v>
      </c>
      <c r="U55" s="3">
        <v>1.1649221304949899</v>
      </c>
      <c r="V55" s="2">
        <v>80.913920299392899</v>
      </c>
      <c r="W55" s="2">
        <v>81.158137763076496</v>
      </c>
      <c r="X55" s="2">
        <v>81.003637427260998</v>
      </c>
      <c r="Y55" s="4">
        <v>4.6371305183678796E-3</v>
      </c>
      <c r="Z55" s="4">
        <v>1.6234383194544801E-3</v>
      </c>
      <c r="AA55" s="4">
        <v>3.5289475849143198E-3</v>
      </c>
      <c r="AC55" s="4">
        <f t="shared" si="0"/>
        <v>-9.7701926609537314E-3</v>
      </c>
      <c r="AD55" s="4">
        <f t="shared" si="0"/>
        <v>-8.3303189064582867E-3</v>
      </c>
      <c r="AE55" s="4"/>
      <c r="AF55" s="4"/>
      <c r="AH55">
        <f t="shared" si="2"/>
        <v>0</v>
      </c>
      <c r="AI55">
        <f t="shared" si="3"/>
        <v>1</v>
      </c>
      <c r="AJ55">
        <f t="shared" si="4"/>
        <v>0</v>
      </c>
      <c r="AK55">
        <f t="shared" si="1"/>
        <v>0</v>
      </c>
      <c r="AL55" s="4">
        <f t="shared" si="5"/>
        <v>0</v>
      </c>
      <c r="AM55" s="4">
        <f t="shared" si="6"/>
        <v>0</v>
      </c>
      <c r="AN55" s="4">
        <f t="shared" si="7"/>
        <v>0</v>
      </c>
      <c r="AO55" s="13">
        <f t="shared" si="8"/>
        <v>1.3097402384601765E-2</v>
      </c>
      <c r="AQ55" s="4"/>
      <c r="AS55">
        <f t="shared" si="9"/>
        <v>1</v>
      </c>
      <c r="AT55">
        <f t="shared" si="10"/>
        <v>0</v>
      </c>
      <c r="AU55">
        <f t="shared" si="11"/>
        <v>0</v>
      </c>
      <c r="AV55">
        <f t="shared" si="12"/>
        <v>0</v>
      </c>
      <c r="AW55" s="4">
        <f t="shared" si="13"/>
        <v>0</v>
      </c>
      <c r="AX55" s="4">
        <f t="shared" si="14"/>
        <v>0</v>
      </c>
      <c r="AY55" s="4">
        <f t="shared" si="15"/>
        <v>0</v>
      </c>
      <c r="AZ55" s="13">
        <f t="shared" si="16"/>
        <v>2.6289408158185937E-2</v>
      </c>
      <c r="BB55" s="13">
        <f t="shared" si="17"/>
        <v>0</v>
      </c>
      <c r="BC55" s="13">
        <f t="shared" si="18"/>
        <v>3.9386810542787712E-2</v>
      </c>
    </row>
    <row r="56" spans="1:55" x14ac:dyDescent="0.25">
      <c r="A56" s="1">
        <v>46104</v>
      </c>
      <c r="B56" s="2">
        <v>69.430000000000007</v>
      </c>
      <c r="C56" s="2">
        <v>81.180000000000007</v>
      </c>
      <c r="D56" s="3">
        <v>1.1692352009217899</v>
      </c>
      <c r="E56" s="3">
        <v>1.1637248460326</v>
      </c>
      <c r="F56" s="3">
        <v>1.1688408398707699</v>
      </c>
      <c r="G56" s="3">
        <v>1.1662167570331201</v>
      </c>
      <c r="H56" s="2">
        <v>80.797416060043901</v>
      </c>
      <c r="I56" s="2">
        <v>81.136828145321203</v>
      </c>
      <c r="J56" s="2">
        <v>80.946696686694196</v>
      </c>
      <c r="K56" s="4">
        <v>4.7239258499571501E-3</v>
      </c>
      <c r="L56" s="4">
        <v>5.3194553134281396E-4</v>
      </c>
      <c r="M56" s="4">
        <v>2.8780389548835202E-3</v>
      </c>
      <c r="N56" s="2">
        <v>0</v>
      </c>
      <c r="O56" s="2">
        <v>0</v>
      </c>
      <c r="P56" s="2">
        <v>69.430000000000007</v>
      </c>
      <c r="Q56" s="2">
        <v>81.180000000000007</v>
      </c>
      <c r="R56" s="3">
        <v>1.1692352009217899</v>
      </c>
      <c r="S56" s="3">
        <v>1.1634339163793499</v>
      </c>
      <c r="T56" s="3">
        <v>1.16693523231131</v>
      </c>
      <c r="U56" s="3">
        <v>1.1652639532533899</v>
      </c>
      <c r="V56" s="2">
        <v>80.777216814218406</v>
      </c>
      <c r="W56" s="2">
        <v>81.004521812468198</v>
      </c>
      <c r="X56" s="2">
        <v>80.880543520267693</v>
      </c>
      <c r="Y56" s="4">
        <v>4.9739557658102203E-3</v>
      </c>
      <c r="Z56" s="4">
        <v>2.16393345117429E-3</v>
      </c>
      <c r="AA56" s="4">
        <v>3.6956166386747798E-3</v>
      </c>
      <c r="AC56" s="4">
        <f t="shared" si="0"/>
        <v>2.4515117909061444E-3</v>
      </c>
      <c r="AD56" s="4">
        <f t="shared" si="0"/>
        <v>-1.3540963477292579E-3</v>
      </c>
      <c r="AE56" s="4"/>
      <c r="AF56" s="4"/>
      <c r="AH56">
        <f t="shared" si="2"/>
        <v>0</v>
      </c>
      <c r="AI56">
        <f t="shared" si="3"/>
        <v>1</v>
      </c>
      <c r="AJ56">
        <f t="shared" si="4"/>
        <v>0</v>
      </c>
      <c r="AK56">
        <f t="shared" si="1"/>
        <v>0</v>
      </c>
      <c r="AL56" s="4">
        <f t="shared" si="5"/>
        <v>0</v>
      </c>
      <c r="AM56" s="4">
        <f t="shared" si="6"/>
        <v>0</v>
      </c>
      <c r="AN56" s="4">
        <f t="shared" si="7"/>
        <v>0</v>
      </c>
      <c r="AO56" s="13">
        <f t="shared" si="8"/>
        <v>1.3097402384601765E-2</v>
      </c>
      <c r="AQ56" s="4"/>
      <c r="AS56">
        <f t="shared" si="9"/>
        <v>1</v>
      </c>
      <c r="AT56">
        <f t="shared" si="10"/>
        <v>0</v>
      </c>
      <c r="AU56">
        <f t="shared" si="11"/>
        <v>0</v>
      </c>
      <c r="AV56">
        <f t="shared" si="12"/>
        <v>1</v>
      </c>
      <c r="AW56" s="4">
        <f t="shared" si="13"/>
        <v>2.4515117909061444E-3</v>
      </c>
      <c r="AX56" s="4">
        <f t="shared" si="14"/>
        <v>1.3540963477292579E-3</v>
      </c>
      <c r="AY56" s="4">
        <f t="shared" si="15"/>
        <v>3.805608138635402E-3</v>
      </c>
      <c r="AZ56" s="13">
        <f t="shared" si="16"/>
        <v>3.0095016296821341E-2</v>
      </c>
      <c r="BB56" s="13">
        <f t="shared" si="17"/>
        <v>3.805608138635402E-3</v>
      </c>
      <c r="BC56" s="13">
        <f t="shared" si="18"/>
        <v>4.3192418681423116E-2</v>
      </c>
    </row>
    <row r="57" spans="1:55" x14ac:dyDescent="0.25">
      <c r="A57" s="1">
        <v>46105</v>
      </c>
      <c r="B57" s="2">
        <v>69.47</v>
      </c>
      <c r="C57" s="2">
        <v>81.11</v>
      </c>
      <c r="D57" s="3">
        <v>1.1675543400028701</v>
      </c>
      <c r="E57" s="3">
        <v>1.1637248460326</v>
      </c>
      <c r="F57" s="3">
        <v>1.16871599026047</v>
      </c>
      <c r="G57" s="3">
        <v>1.1662459694819001</v>
      </c>
      <c r="H57" s="2">
        <v>80.843965053885199</v>
      </c>
      <c r="I57" s="2">
        <v>81.199373145822506</v>
      </c>
      <c r="J57" s="2">
        <v>81.017078111090996</v>
      </c>
      <c r="K57" s="4">
        <v>3.28531858185127E-3</v>
      </c>
      <c r="L57" s="4">
        <v>-1.10126917654728E-3</v>
      </c>
      <c r="M57" s="4">
        <v>1.1462847559612799E-3</v>
      </c>
      <c r="N57" s="2">
        <v>0</v>
      </c>
      <c r="O57" s="2">
        <v>0</v>
      </c>
      <c r="P57" s="2">
        <v>69.47</v>
      </c>
      <c r="Q57" s="2">
        <v>81.11</v>
      </c>
      <c r="R57" s="3">
        <v>1.1675543400028701</v>
      </c>
      <c r="S57" s="3">
        <v>1.1634339163793499</v>
      </c>
      <c r="T57" s="3">
        <v>1.1668103827010201</v>
      </c>
      <c r="U57" s="3">
        <v>1.1652931657021699</v>
      </c>
      <c r="V57" s="2">
        <v>80.823754170873499</v>
      </c>
      <c r="W57" s="2">
        <v>81.066990588667196</v>
      </c>
      <c r="X57" s="2">
        <v>80.950886832513405</v>
      </c>
      <c r="Y57" s="4">
        <v>3.53534849770442E-3</v>
      </c>
      <c r="Z57" s="4">
        <v>5.3040091797239503E-4</v>
      </c>
      <c r="AA57" s="4">
        <v>1.9636227065313598E-3</v>
      </c>
      <c r="AC57" s="4">
        <f t="shared" si="0"/>
        <v>5.759539396073324E-4</v>
      </c>
      <c r="AD57" s="4">
        <f t="shared" si="0"/>
        <v>-8.6265332849845978E-4</v>
      </c>
      <c r="AE57" s="4"/>
      <c r="AF57" s="4"/>
      <c r="AH57">
        <f t="shared" si="2"/>
        <v>0</v>
      </c>
      <c r="AI57">
        <f t="shared" si="3"/>
        <v>1</v>
      </c>
      <c r="AJ57">
        <f t="shared" si="4"/>
        <v>0</v>
      </c>
      <c r="AK57">
        <f t="shared" si="1"/>
        <v>0</v>
      </c>
      <c r="AL57" s="4">
        <f t="shared" si="5"/>
        <v>0</v>
      </c>
      <c r="AM57" s="4">
        <f t="shared" si="6"/>
        <v>0</v>
      </c>
      <c r="AN57" s="4">
        <f t="shared" si="7"/>
        <v>0</v>
      </c>
      <c r="AO57" s="13">
        <f t="shared" si="8"/>
        <v>1.3097402384601765E-2</v>
      </c>
      <c r="AQ57" s="4"/>
      <c r="AS57">
        <f t="shared" si="9"/>
        <v>0</v>
      </c>
      <c r="AT57">
        <f t="shared" si="10"/>
        <v>0</v>
      </c>
      <c r="AU57">
        <f t="shared" si="11"/>
        <v>1</v>
      </c>
      <c r="AV57">
        <f t="shared" si="12"/>
        <v>1</v>
      </c>
      <c r="AW57" s="4">
        <f t="shared" si="13"/>
        <v>5.759539396073324E-4</v>
      </c>
      <c r="AX57" s="4">
        <f t="shared" si="14"/>
        <v>8.6265332849845978E-4</v>
      </c>
      <c r="AY57" s="4">
        <f t="shared" si="15"/>
        <v>1.4386072681057921E-3</v>
      </c>
      <c r="AZ57" s="13">
        <f t="shared" si="16"/>
        <v>3.153362356492713E-2</v>
      </c>
      <c r="BB57" s="13">
        <f t="shared" si="17"/>
        <v>1.4386072681057921E-3</v>
      </c>
      <c r="BC57" s="13">
        <f t="shared" si="18"/>
        <v>4.4631025949528905E-2</v>
      </c>
    </row>
    <row r="58" spans="1:55" x14ac:dyDescent="0.25">
      <c r="A58" s="1">
        <v>46106</v>
      </c>
      <c r="B58" s="2">
        <v>69.83</v>
      </c>
      <c r="C58" s="2">
        <v>81.510000000000005</v>
      </c>
      <c r="D58" s="3">
        <v>1.16726335385937</v>
      </c>
      <c r="E58" s="3">
        <v>1.1637248460326</v>
      </c>
      <c r="F58" s="3">
        <v>1.1688308009703701</v>
      </c>
      <c r="G58" s="3">
        <v>1.16644027036007</v>
      </c>
      <c r="H58" s="2">
        <v>81.262905998457001</v>
      </c>
      <c r="I58" s="2">
        <v>81.6114375998892</v>
      </c>
      <c r="J58" s="2">
        <v>81.438956048921199</v>
      </c>
      <c r="K58" s="4">
        <v>3.0360604528096098E-3</v>
      </c>
      <c r="L58" s="4">
        <v>-1.2437067065749899E-3</v>
      </c>
      <c r="M58" s="4">
        <v>8.7197803904898305E-4</v>
      </c>
      <c r="N58" s="2">
        <v>0</v>
      </c>
      <c r="O58" s="2">
        <v>0</v>
      </c>
      <c r="P58" s="2">
        <v>69.83</v>
      </c>
      <c r="Q58" s="2">
        <v>81.510000000000005</v>
      </c>
      <c r="R58" s="3">
        <v>1.16726335385937</v>
      </c>
      <c r="S58" s="3">
        <v>1.1634339163793499</v>
      </c>
      <c r="T58" s="3">
        <v>1.1669251934109199</v>
      </c>
      <c r="U58" s="3">
        <v>1.1654874665803401</v>
      </c>
      <c r="V58" s="2">
        <v>81.242590380770096</v>
      </c>
      <c r="W58" s="2">
        <v>81.478369024012494</v>
      </c>
      <c r="X58" s="2">
        <v>81.372421760982803</v>
      </c>
      <c r="Y58" s="4">
        <v>3.2860903686628101E-3</v>
      </c>
      <c r="Z58" s="4">
        <v>3.88137835527797E-4</v>
      </c>
      <c r="AA58" s="4">
        <v>1.6892955083454E-3</v>
      </c>
      <c r="AC58" s="4">
        <f t="shared" si="0"/>
        <v>5.1687121531542972E-3</v>
      </c>
      <c r="AD58" s="4">
        <f t="shared" si="0"/>
        <v>4.919454024112686E-3</v>
      </c>
      <c r="AE58" s="4"/>
      <c r="AF58" s="4"/>
      <c r="AH58">
        <f t="shared" si="2"/>
        <v>0</v>
      </c>
      <c r="AI58">
        <f t="shared" si="3"/>
        <v>1</v>
      </c>
      <c r="AJ58">
        <f t="shared" si="4"/>
        <v>0</v>
      </c>
      <c r="AK58">
        <f t="shared" si="1"/>
        <v>0</v>
      </c>
      <c r="AL58" s="4">
        <f t="shared" si="5"/>
        <v>0</v>
      </c>
      <c r="AM58" s="4">
        <f t="shared" si="6"/>
        <v>0</v>
      </c>
      <c r="AN58" s="4">
        <f t="shared" si="7"/>
        <v>0</v>
      </c>
      <c r="AO58" s="13">
        <f t="shared" si="8"/>
        <v>1.3097402384601765E-2</v>
      </c>
      <c r="AQ58" s="4"/>
      <c r="AS58">
        <f t="shared" si="9"/>
        <v>0</v>
      </c>
      <c r="AT58">
        <f t="shared" si="10"/>
        <v>0</v>
      </c>
      <c r="AU58">
        <f t="shared" si="11"/>
        <v>1</v>
      </c>
      <c r="AV58">
        <f t="shared" si="12"/>
        <v>1</v>
      </c>
      <c r="AW58" s="4">
        <f t="shared" si="13"/>
        <v>5.1687121531542972E-3</v>
      </c>
      <c r="AX58" s="4">
        <f t="shared" si="14"/>
        <v>-4.919454024112686E-3</v>
      </c>
      <c r="AY58" s="4">
        <f t="shared" si="15"/>
        <v>2.492581290416112E-4</v>
      </c>
      <c r="AZ58" s="13">
        <f t="shared" si="16"/>
        <v>3.1782881693968743E-2</v>
      </c>
      <c r="BB58" s="13">
        <f t="shared" si="17"/>
        <v>2.492581290416112E-4</v>
      </c>
      <c r="BC58" s="13">
        <f t="shared" si="18"/>
        <v>4.4880284078570518E-2</v>
      </c>
    </row>
    <row r="59" spans="1:55" x14ac:dyDescent="0.25">
      <c r="A59" s="1">
        <v>46107</v>
      </c>
      <c r="B59" s="2">
        <v>69.31</v>
      </c>
      <c r="C59" s="2">
        <v>81.14</v>
      </c>
      <c r="D59" s="3">
        <v>1.17068244120617</v>
      </c>
      <c r="E59" s="3">
        <v>1.1637248460326</v>
      </c>
      <c r="F59" s="3">
        <v>1.1695637785900199</v>
      </c>
      <c r="G59" s="3">
        <v>1.1670625050376899</v>
      </c>
      <c r="H59" s="2">
        <v>80.657769078520005</v>
      </c>
      <c r="I59" s="2">
        <v>81.011662815256699</v>
      </c>
      <c r="J59" s="2">
        <v>80.845975138656797</v>
      </c>
      <c r="K59" s="4">
        <v>5.96092705279539E-3</v>
      </c>
      <c r="L59" s="4">
        <v>1.5829280972219E-3</v>
      </c>
      <c r="M59" s="4">
        <v>3.6302548291374001E-3</v>
      </c>
      <c r="N59" s="2">
        <v>0</v>
      </c>
      <c r="O59" s="2">
        <v>0</v>
      </c>
      <c r="P59" s="2">
        <v>69.31</v>
      </c>
      <c r="Q59" s="2">
        <v>81.14</v>
      </c>
      <c r="R59" s="3">
        <v>1.17068244120617</v>
      </c>
      <c r="S59" s="3">
        <v>1.1634339163793499</v>
      </c>
      <c r="T59" s="3">
        <v>1.16765817103057</v>
      </c>
      <c r="U59" s="3">
        <v>1.16610970125796</v>
      </c>
      <c r="V59" s="2">
        <v>80.637604744252897</v>
      </c>
      <c r="W59" s="2">
        <v>80.879585155310906</v>
      </c>
      <c r="X59" s="2">
        <v>80.779936308683901</v>
      </c>
      <c r="Y59" s="4">
        <v>6.2109569686484602E-3</v>
      </c>
      <c r="Z59" s="4">
        <v>3.2146122173339598E-3</v>
      </c>
      <c r="AA59" s="4">
        <v>4.4474360973695897E-3</v>
      </c>
      <c r="AC59" s="4">
        <f t="shared" si="0"/>
        <v>-7.4745209280505003E-3</v>
      </c>
      <c r="AD59" s="4">
        <f t="shared" si="0"/>
        <v>-4.549654328064992E-3</v>
      </c>
      <c r="AE59" s="4"/>
      <c r="AF59" s="4"/>
      <c r="AH59">
        <f t="shared" si="2"/>
        <v>0</v>
      </c>
      <c r="AI59">
        <f t="shared" si="3"/>
        <v>1</v>
      </c>
      <c r="AJ59">
        <f t="shared" si="4"/>
        <v>0</v>
      </c>
      <c r="AK59">
        <f t="shared" si="1"/>
        <v>0</v>
      </c>
      <c r="AL59" s="4">
        <f t="shared" si="5"/>
        <v>0</v>
      </c>
      <c r="AM59" s="4">
        <f t="shared" si="6"/>
        <v>0</v>
      </c>
      <c r="AN59" s="4">
        <f t="shared" si="7"/>
        <v>0</v>
      </c>
      <c r="AO59" s="13">
        <f t="shared" si="8"/>
        <v>1.3097402384601765E-2</v>
      </c>
      <c r="AQ59" s="4"/>
      <c r="AS59">
        <f t="shared" si="9"/>
        <v>1</v>
      </c>
      <c r="AT59">
        <f t="shared" si="10"/>
        <v>0</v>
      </c>
      <c r="AU59">
        <f t="shared" si="11"/>
        <v>1</v>
      </c>
      <c r="AV59">
        <f t="shared" si="12"/>
        <v>1</v>
      </c>
      <c r="AW59" s="4">
        <f t="shared" si="13"/>
        <v>-7.4745209280505003E-3</v>
      </c>
      <c r="AX59" s="4">
        <f t="shared" si="14"/>
        <v>4.549654328064992E-3</v>
      </c>
      <c r="AY59" s="4">
        <f t="shared" si="15"/>
        <v>-2.9248665999855082E-3</v>
      </c>
      <c r="AZ59" s="13">
        <f t="shared" si="16"/>
        <v>2.8858015093983235E-2</v>
      </c>
      <c r="BB59" s="13">
        <f t="shared" si="17"/>
        <v>-2.9248665999855082E-3</v>
      </c>
      <c r="BC59" s="13">
        <f t="shared" si="18"/>
        <v>4.1955417478585007E-2</v>
      </c>
    </row>
    <row r="60" spans="1:55" x14ac:dyDescent="0.25">
      <c r="A60" s="1">
        <v>46108</v>
      </c>
      <c r="B60" s="2">
        <v>69.7</v>
      </c>
      <c r="C60" s="2">
        <v>81.78</v>
      </c>
      <c r="D60" s="3">
        <v>1.17331420373027</v>
      </c>
      <c r="E60" s="3">
        <v>1.1637248460326</v>
      </c>
      <c r="F60" s="3">
        <v>1.1704461128011701</v>
      </c>
      <c r="G60" s="3">
        <v>1.16776196071622</v>
      </c>
      <c r="H60" s="2">
        <v>81.111621768472702</v>
      </c>
      <c r="I60" s="2">
        <v>81.518595367724799</v>
      </c>
      <c r="J60" s="2">
        <v>81.344256601127199</v>
      </c>
      <c r="K60" s="4">
        <v>8.2064623744055702E-3</v>
      </c>
      <c r="L60" s="4">
        <v>3.2015566939676099E-3</v>
      </c>
      <c r="M60" s="4">
        <v>5.3424848562979802E-3</v>
      </c>
      <c r="N60" s="2">
        <v>0</v>
      </c>
      <c r="O60" s="2">
        <v>0</v>
      </c>
      <c r="P60" s="2">
        <v>69.7</v>
      </c>
      <c r="Q60" s="2">
        <v>81.78</v>
      </c>
      <c r="R60" s="3">
        <v>1.17331420373027</v>
      </c>
      <c r="S60" s="3">
        <v>1.1634339163793499</v>
      </c>
      <c r="T60" s="3">
        <v>1.1685405052417099</v>
      </c>
      <c r="U60" s="3">
        <v>1.16680915693649</v>
      </c>
      <c r="V60" s="2">
        <v>81.091343971640796</v>
      </c>
      <c r="W60" s="2">
        <v>81.385774520830793</v>
      </c>
      <c r="X60" s="2">
        <v>81.277846177680203</v>
      </c>
      <c r="Y60" s="4">
        <v>8.4564922902587401E-3</v>
      </c>
      <c r="Z60" s="4">
        <v>4.83221738669584E-3</v>
      </c>
      <c r="AA60" s="4">
        <v>6.1592302556489403E-3</v>
      </c>
      <c r="AC60" s="4">
        <f t="shared" si="0"/>
        <v>5.6111218365848979E-3</v>
      </c>
      <c r="AD60" s="4">
        <f t="shared" si="0"/>
        <v>7.8566571581950677E-3</v>
      </c>
      <c r="AE60" s="4"/>
      <c r="AF60" s="4"/>
      <c r="AH60">
        <f t="shared" si="2"/>
        <v>0</v>
      </c>
      <c r="AI60">
        <f t="shared" si="3"/>
        <v>1</v>
      </c>
      <c r="AJ60">
        <f t="shared" si="4"/>
        <v>0</v>
      </c>
      <c r="AK60">
        <f t="shared" si="1"/>
        <v>0</v>
      </c>
      <c r="AL60" s="4">
        <f t="shared" si="5"/>
        <v>0</v>
      </c>
      <c r="AM60" s="4">
        <f t="shared" si="6"/>
        <v>0</v>
      </c>
      <c r="AN60" s="4">
        <f t="shared" si="7"/>
        <v>0</v>
      </c>
      <c r="AO60" s="13">
        <f t="shared" si="8"/>
        <v>1.3097402384601765E-2</v>
      </c>
      <c r="AQ60" s="4"/>
      <c r="AS60">
        <f t="shared" si="9"/>
        <v>1</v>
      </c>
      <c r="AT60">
        <f t="shared" si="10"/>
        <v>0</v>
      </c>
      <c r="AU60">
        <f t="shared" si="11"/>
        <v>1</v>
      </c>
      <c r="AV60">
        <f t="shared" si="12"/>
        <v>1</v>
      </c>
      <c r="AW60" s="4">
        <f t="shared" si="13"/>
        <v>5.6111218365848979E-3</v>
      </c>
      <c r="AX60" s="4">
        <f t="shared" si="14"/>
        <v>-7.8566571581950677E-3</v>
      </c>
      <c r="AY60" s="4">
        <f t="shared" si="15"/>
        <v>-2.2455353216101698E-3</v>
      </c>
      <c r="AZ60" s="13">
        <f t="shared" si="16"/>
        <v>2.6612479772373066E-2</v>
      </c>
      <c r="BB60" s="13">
        <f t="shared" si="17"/>
        <v>-2.2455353216101698E-3</v>
      </c>
      <c r="BC60" s="13">
        <f t="shared" si="18"/>
        <v>3.9709882156974838E-2</v>
      </c>
    </row>
    <row r="61" spans="1:55" x14ac:dyDescent="0.25">
      <c r="A61" s="1">
        <v>46111</v>
      </c>
      <c r="B61" s="2">
        <v>69.959999999999994</v>
      </c>
      <c r="C61" s="2">
        <v>81.88</v>
      </c>
      <c r="D61" s="3">
        <v>1.1703830760434499</v>
      </c>
      <c r="E61" s="3">
        <v>1.1637248460326</v>
      </c>
      <c r="F61" s="3">
        <v>1.17084977862676</v>
      </c>
      <c r="G61" s="3">
        <v>1.16850463933277</v>
      </c>
      <c r="H61" s="2">
        <v>81.4141902284412</v>
      </c>
      <c r="I61" s="2">
        <v>81.884410051570001</v>
      </c>
      <c r="J61" s="2">
        <v>81.696626771706804</v>
      </c>
      <c r="K61" s="4">
        <v>5.7051758470749699E-3</v>
      </c>
      <c r="L61" s="4">
        <v>-5.3858485732830197E-5</v>
      </c>
      <c r="M61" s="4">
        <v>2.2420477635080802E-3</v>
      </c>
      <c r="N61" s="2">
        <v>0</v>
      </c>
      <c r="O61" s="2">
        <v>0</v>
      </c>
      <c r="P61" s="2">
        <v>69.959999999999994</v>
      </c>
      <c r="Q61" s="2">
        <v>81.88</v>
      </c>
      <c r="R61" s="3">
        <v>1.1703830760434499</v>
      </c>
      <c r="S61" s="3">
        <v>1.1634339163793499</v>
      </c>
      <c r="T61" s="3">
        <v>1.1689441710673101</v>
      </c>
      <c r="U61" s="3">
        <v>1.1675518355530401</v>
      </c>
      <c r="V61" s="2">
        <v>81.393836789899396</v>
      </c>
      <c r="W61" s="2">
        <v>81.751093746710595</v>
      </c>
      <c r="X61" s="2">
        <v>81.629968619277093</v>
      </c>
      <c r="Y61" s="4">
        <v>5.9552057629280704E-3</v>
      </c>
      <c r="Z61" s="4">
        <v>1.57557194056996E-3</v>
      </c>
      <c r="AA61" s="4">
        <v>3.0583037562469102E-3</v>
      </c>
      <c r="AC61" s="4">
        <f t="shared" si="0"/>
        <v>3.7233323839230585E-3</v>
      </c>
      <c r="AD61" s="4">
        <f t="shared" si="0"/>
        <v>1.2220458565925388E-3</v>
      </c>
      <c r="AE61" s="4"/>
      <c r="AF61" s="4"/>
      <c r="AH61">
        <f t="shared" si="2"/>
        <v>0</v>
      </c>
      <c r="AI61">
        <f t="shared" si="3"/>
        <v>1</v>
      </c>
      <c r="AJ61">
        <f t="shared" si="4"/>
        <v>0</v>
      </c>
      <c r="AK61">
        <f t="shared" si="1"/>
        <v>0</v>
      </c>
      <c r="AL61" s="4">
        <f t="shared" si="5"/>
        <v>0</v>
      </c>
      <c r="AM61" s="4">
        <f t="shared" si="6"/>
        <v>0</v>
      </c>
      <c r="AN61" s="4">
        <f t="shared" si="7"/>
        <v>0</v>
      </c>
      <c r="AO61" s="13">
        <f t="shared" si="8"/>
        <v>1.3097402384601765E-2</v>
      </c>
      <c r="AQ61" s="4"/>
      <c r="AS61">
        <f t="shared" si="9"/>
        <v>1</v>
      </c>
      <c r="AT61">
        <f t="shared" si="10"/>
        <v>0</v>
      </c>
      <c r="AU61">
        <f t="shared" si="11"/>
        <v>1</v>
      </c>
      <c r="AV61">
        <f t="shared" si="12"/>
        <v>1</v>
      </c>
      <c r="AW61" s="4">
        <f t="shared" si="13"/>
        <v>3.7233323839230585E-3</v>
      </c>
      <c r="AX61" s="4">
        <f t="shared" si="14"/>
        <v>-1.2220458565925388E-3</v>
      </c>
      <c r="AY61" s="4">
        <f t="shared" si="15"/>
        <v>2.5012865273305197E-3</v>
      </c>
      <c r="AZ61" s="13">
        <f t="shared" si="16"/>
        <v>2.9113766299703588E-2</v>
      </c>
      <c r="BB61" s="13">
        <f t="shared" si="17"/>
        <v>2.5012865273305197E-3</v>
      </c>
      <c r="BC61" s="13">
        <f t="shared" si="18"/>
        <v>4.2211168684305356E-2</v>
      </c>
    </row>
    <row r="62" spans="1:55" x14ac:dyDescent="0.25">
      <c r="A62" s="1">
        <v>46112</v>
      </c>
      <c r="B62" s="2">
        <v>70.03</v>
      </c>
      <c r="C62" s="2">
        <v>81.98</v>
      </c>
      <c r="D62" s="3">
        <v>1.17064115379123</v>
      </c>
      <c r="E62" s="3">
        <v>1.1637248460326</v>
      </c>
      <c r="F62" s="3">
        <v>1.17074692762049</v>
      </c>
      <c r="G62" s="3">
        <v>1.1688999358243499</v>
      </c>
      <c r="H62" s="2">
        <v>81.495650967663494</v>
      </c>
      <c r="I62" s="2">
        <v>81.994609997232303</v>
      </c>
      <c r="J62" s="2">
        <v>81.830379892474198</v>
      </c>
      <c r="K62" s="4">
        <v>5.9256586131527502E-3</v>
      </c>
      <c r="L62" s="4">
        <v>-1.7819828656700999E-4</v>
      </c>
      <c r="M62" s="4">
        <v>1.8267480880142699E-3</v>
      </c>
      <c r="N62" s="2">
        <v>0</v>
      </c>
      <c r="O62" s="2">
        <v>0</v>
      </c>
      <c r="P62" s="2">
        <v>70.03</v>
      </c>
      <c r="Q62" s="2">
        <v>81.98</v>
      </c>
      <c r="R62" s="3">
        <v>1.17064115379123</v>
      </c>
      <c r="S62" s="3">
        <v>1.1634339163793499</v>
      </c>
      <c r="T62" s="3">
        <v>1.1693054515458099</v>
      </c>
      <c r="U62" s="3">
        <v>1.16794713204462</v>
      </c>
      <c r="V62" s="2">
        <v>81.475277164046005</v>
      </c>
      <c r="W62" s="2">
        <v>81.861160299843704</v>
      </c>
      <c r="X62" s="2">
        <v>81.763655043779906</v>
      </c>
      <c r="Y62" s="4">
        <v>6.1756885290056096E-3</v>
      </c>
      <c r="Z62" s="4">
        <v>1.45066991444291E-3</v>
      </c>
      <c r="AA62" s="4">
        <v>2.6424850728052501E-3</v>
      </c>
      <c r="AC62" s="4">
        <f t="shared" si="0"/>
        <v>1.0000715170250846E-3</v>
      </c>
      <c r="AD62" s="4">
        <f t="shared" si="0"/>
        <v>1.2205542831028745E-3</v>
      </c>
      <c r="AE62" s="4"/>
      <c r="AF62" s="4"/>
      <c r="AH62">
        <f t="shared" si="2"/>
        <v>0</v>
      </c>
      <c r="AI62">
        <f t="shared" si="3"/>
        <v>1</v>
      </c>
      <c r="AJ62">
        <f t="shared" si="4"/>
        <v>0</v>
      </c>
      <c r="AK62">
        <f t="shared" si="1"/>
        <v>0</v>
      </c>
      <c r="AL62" s="4">
        <f t="shared" si="5"/>
        <v>0</v>
      </c>
      <c r="AM62" s="4">
        <f t="shared" si="6"/>
        <v>0</v>
      </c>
      <c r="AN62" s="4">
        <f t="shared" si="7"/>
        <v>0</v>
      </c>
      <c r="AO62" s="13">
        <f t="shared" si="8"/>
        <v>1.3097402384601765E-2</v>
      </c>
      <c r="AQ62" s="4"/>
      <c r="AS62">
        <f t="shared" si="9"/>
        <v>0</v>
      </c>
      <c r="AT62">
        <f t="shared" si="10"/>
        <v>0</v>
      </c>
      <c r="AU62">
        <f t="shared" si="11"/>
        <v>1</v>
      </c>
      <c r="AV62">
        <f t="shared" si="12"/>
        <v>1</v>
      </c>
      <c r="AW62" s="4">
        <f t="shared" si="13"/>
        <v>1.0000715170250846E-3</v>
      </c>
      <c r="AX62" s="4">
        <f t="shared" si="14"/>
        <v>-1.2205542831028745E-3</v>
      </c>
      <c r="AY62" s="4">
        <f t="shared" si="15"/>
        <v>-2.2048276607778989E-4</v>
      </c>
      <c r="AZ62" s="13">
        <f t="shared" si="16"/>
        <v>2.8893283533625799E-2</v>
      </c>
      <c r="BB62" s="13">
        <f t="shared" si="17"/>
        <v>-2.2048276607778989E-4</v>
      </c>
      <c r="BC62" s="13">
        <f t="shared" si="18"/>
        <v>4.1990685918227563E-2</v>
      </c>
    </row>
    <row r="63" spans="1:55" x14ac:dyDescent="0.25">
      <c r="A63" s="1">
        <v>46113</v>
      </c>
      <c r="B63" s="2">
        <v>69.569999999999993</v>
      </c>
      <c r="C63" s="2">
        <v>81.459999999999994</v>
      </c>
      <c r="D63" s="3">
        <v>1.1709070001437401</v>
      </c>
      <c r="E63" s="3">
        <v>1.1637248460326</v>
      </c>
      <c r="F63" s="3">
        <v>1.17056786745323</v>
      </c>
      <c r="G63" s="3">
        <v>1.1691988276652701</v>
      </c>
      <c r="H63" s="2">
        <v>80.960337538488503</v>
      </c>
      <c r="I63" s="2">
        <v>81.448863754557905</v>
      </c>
      <c r="J63" s="2">
        <v>81.320368535300005</v>
      </c>
      <c r="K63" s="4">
        <v>6.1527274891041202E-3</v>
      </c>
      <c r="L63" s="4">
        <v>1.36717489801091E-4</v>
      </c>
      <c r="M63" s="4">
        <v>1.71558155573081E-3</v>
      </c>
      <c r="N63" s="2">
        <v>0</v>
      </c>
      <c r="O63" s="2">
        <v>0</v>
      </c>
      <c r="P63" s="2">
        <v>69.569999999999993</v>
      </c>
      <c r="Q63" s="2">
        <v>81.459999999999994</v>
      </c>
      <c r="R63" s="3">
        <v>1.1709070001437401</v>
      </c>
      <c r="S63" s="3">
        <v>1.1634339163793499</v>
      </c>
      <c r="T63" s="3">
        <v>1.1696028787622399</v>
      </c>
      <c r="U63" s="3">
        <v>1.1682460238855401</v>
      </c>
      <c r="V63" s="2">
        <v>80.940097562511497</v>
      </c>
      <c r="W63" s="2">
        <v>81.348580264041999</v>
      </c>
      <c r="X63" s="2">
        <v>81.254081976344395</v>
      </c>
      <c r="Y63" s="4">
        <v>6.4027574049571098E-3</v>
      </c>
      <c r="Z63" s="4">
        <v>1.36872090121701E-3</v>
      </c>
      <c r="AA63" s="4">
        <v>2.5310425635367601E-3</v>
      </c>
      <c r="AC63" s="4">
        <f t="shared" si="0"/>
        <v>-6.59028173187645E-3</v>
      </c>
      <c r="AD63" s="4">
        <f t="shared" si="0"/>
        <v>-6.3632128559251546E-3</v>
      </c>
      <c r="AE63" s="4"/>
      <c r="AF63" s="4"/>
      <c r="AH63">
        <f t="shared" si="2"/>
        <v>0</v>
      </c>
      <c r="AI63">
        <f t="shared" si="3"/>
        <v>1</v>
      </c>
      <c r="AJ63">
        <f t="shared" si="4"/>
        <v>0</v>
      </c>
      <c r="AK63">
        <f t="shared" si="1"/>
        <v>0</v>
      </c>
      <c r="AL63" s="4">
        <f t="shared" si="5"/>
        <v>0</v>
      </c>
      <c r="AM63" s="4">
        <f t="shared" si="6"/>
        <v>0</v>
      </c>
      <c r="AN63" s="4">
        <f t="shared" si="7"/>
        <v>0</v>
      </c>
      <c r="AO63" s="13">
        <f t="shared" si="8"/>
        <v>1.3097402384601765E-2</v>
      </c>
      <c r="AQ63" s="4"/>
      <c r="AS63">
        <f t="shared" si="9"/>
        <v>0</v>
      </c>
      <c r="AT63">
        <f t="shared" si="10"/>
        <v>0</v>
      </c>
      <c r="AU63">
        <f t="shared" si="11"/>
        <v>1</v>
      </c>
      <c r="AV63">
        <f t="shared" si="12"/>
        <v>1</v>
      </c>
      <c r="AW63" s="4">
        <f t="shared" si="13"/>
        <v>-6.59028173187645E-3</v>
      </c>
      <c r="AX63" s="4">
        <f t="shared" si="14"/>
        <v>6.3632128559251546E-3</v>
      </c>
      <c r="AY63" s="4">
        <f t="shared" si="15"/>
        <v>-2.2706887595129541E-4</v>
      </c>
      <c r="AZ63" s="13">
        <f t="shared" si="16"/>
        <v>2.8666214657674504E-2</v>
      </c>
      <c r="BB63" s="13">
        <f t="shared" si="17"/>
        <v>-2.2706887595129541E-4</v>
      </c>
      <c r="BC63" s="13">
        <f t="shared" si="18"/>
        <v>4.1763617042276269E-2</v>
      </c>
    </row>
    <row r="64" spans="1:55" x14ac:dyDescent="0.25">
      <c r="A64" s="1">
        <v>46114</v>
      </c>
      <c r="B64" s="2">
        <v>69.95</v>
      </c>
      <c r="C64" s="2">
        <v>81.89</v>
      </c>
      <c r="D64" s="3">
        <v>1.17069335239456</v>
      </c>
      <c r="E64" s="3">
        <v>1.1637248460326</v>
      </c>
      <c r="F64" s="3">
        <v>1.1704367451576501</v>
      </c>
      <c r="G64" s="3">
        <v>1.1694013002296799</v>
      </c>
      <c r="H64" s="2">
        <v>81.402552979980896</v>
      </c>
      <c r="I64" s="2">
        <v>81.881222328353601</v>
      </c>
      <c r="J64" s="2">
        <v>81.785457995185695</v>
      </c>
      <c r="K64" s="4">
        <v>5.9702473749942099E-3</v>
      </c>
      <c r="L64" s="4">
        <v>1.07194310819703E-4</v>
      </c>
      <c r="M64" s="4">
        <v>1.2774305972434201E-3</v>
      </c>
      <c r="N64" s="2">
        <v>0</v>
      </c>
      <c r="O64" s="2">
        <v>0</v>
      </c>
      <c r="P64" s="2">
        <v>69.95</v>
      </c>
      <c r="Q64" s="2">
        <v>81.89</v>
      </c>
      <c r="R64" s="3">
        <v>1.17069335239456</v>
      </c>
      <c r="S64" s="3">
        <v>1.1634339163793499</v>
      </c>
      <c r="T64" s="3">
        <v>1.16995155613975</v>
      </c>
      <c r="U64" s="3">
        <v>1.16844849644995</v>
      </c>
      <c r="V64" s="2">
        <v>81.382202450735605</v>
      </c>
      <c r="W64" s="2">
        <v>81.813721369419198</v>
      </c>
      <c r="X64" s="2">
        <v>81.718809370793807</v>
      </c>
      <c r="Y64" s="4">
        <v>6.2202772908471499E-3</v>
      </c>
      <c r="Z64" s="4">
        <v>9.31910838227589E-4</v>
      </c>
      <c r="AA64" s="4">
        <v>2.0926830570972099E-3</v>
      </c>
      <c r="AC64" s="4">
        <f t="shared" si="0"/>
        <v>5.4472611759402538E-3</v>
      </c>
      <c r="AD64" s="4">
        <f t="shared" si="0"/>
        <v>5.2647810618303616E-3</v>
      </c>
      <c r="AE64" s="4"/>
      <c r="AF64" s="4"/>
      <c r="AH64">
        <f t="shared" si="2"/>
        <v>0</v>
      </c>
      <c r="AI64">
        <f t="shared" si="3"/>
        <v>1</v>
      </c>
      <c r="AJ64">
        <f t="shared" si="4"/>
        <v>0</v>
      </c>
      <c r="AK64">
        <f t="shared" si="1"/>
        <v>0</v>
      </c>
      <c r="AL64" s="4">
        <f t="shared" si="5"/>
        <v>0</v>
      </c>
      <c r="AM64" s="4">
        <f t="shared" si="6"/>
        <v>0</v>
      </c>
      <c r="AN64" s="4">
        <f t="shared" si="7"/>
        <v>0</v>
      </c>
      <c r="AO64" s="13">
        <f t="shared" si="8"/>
        <v>1.3097402384601765E-2</v>
      </c>
      <c r="AQ64" s="4"/>
      <c r="AS64">
        <f t="shared" si="9"/>
        <v>0</v>
      </c>
      <c r="AT64">
        <f t="shared" si="10"/>
        <v>0</v>
      </c>
      <c r="AU64">
        <f t="shared" si="11"/>
        <v>1</v>
      </c>
      <c r="AV64">
        <f t="shared" si="12"/>
        <v>1</v>
      </c>
      <c r="AW64" s="4">
        <f t="shared" si="13"/>
        <v>5.4472611759402538E-3</v>
      </c>
      <c r="AX64" s="4">
        <f t="shared" si="14"/>
        <v>-5.2647810618303616E-3</v>
      </c>
      <c r="AY64" s="4">
        <f t="shared" si="15"/>
        <v>1.8248011410989216E-4</v>
      </c>
      <c r="AZ64" s="13">
        <f t="shared" si="16"/>
        <v>2.8848694771784394E-2</v>
      </c>
      <c r="BB64" s="13">
        <f t="shared" si="17"/>
        <v>1.8248011410989216E-4</v>
      </c>
      <c r="BC64" s="13">
        <f t="shared" si="18"/>
        <v>4.1946097156386163E-2</v>
      </c>
    </row>
    <row r="65" spans="1:55" x14ac:dyDescent="0.25">
      <c r="A65" s="1">
        <v>46118</v>
      </c>
      <c r="B65" s="2">
        <v>70.25</v>
      </c>
      <c r="C65" s="2">
        <v>82.66</v>
      </c>
      <c r="D65" s="3">
        <v>1.1766548042704601</v>
      </c>
      <c r="E65" s="3">
        <v>1.1637248460326</v>
      </c>
      <c r="F65" s="3">
        <v>1.17073289263639</v>
      </c>
      <c r="G65" s="3">
        <v>1.1696731447577799</v>
      </c>
      <c r="H65" s="2">
        <v>81.751670433790693</v>
      </c>
      <c r="I65" s="2">
        <v>82.223181347325493</v>
      </c>
      <c r="J65" s="2">
        <v>82.150441341134993</v>
      </c>
      <c r="K65" s="4">
        <v>1.10495660741186E-2</v>
      </c>
      <c r="L65" s="4">
        <v>5.2985352545857701E-3</v>
      </c>
      <c r="M65" s="4">
        <v>6.1835922333037798E-3</v>
      </c>
      <c r="N65" s="2">
        <v>0</v>
      </c>
      <c r="O65" s="2">
        <v>0</v>
      </c>
      <c r="P65" s="2">
        <v>70.25</v>
      </c>
      <c r="Q65" s="2">
        <v>82.66</v>
      </c>
      <c r="R65" s="3">
        <v>1.1766548042704601</v>
      </c>
      <c r="S65" s="3">
        <v>1.1634339163793499</v>
      </c>
      <c r="T65" s="3">
        <v>1.17073289263639</v>
      </c>
      <c r="U65" s="3">
        <v>1.16872034097805</v>
      </c>
      <c r="V65" s="2">
        <v>81.731232625649398</v>
      </c>
      <c r="W65" s="2">
        <v>82.189096818817802</v>
      </c>
      <c r="X65" s="2">
        <v>82.083506875609203</v>
      </c>
      <c r="Y65" s="4">
        <v>1.1299595989971699E-2</v>
      </c>
      <c r="Z65" s="4">
        <v>5.7131579260330497E-3</v>
      </c>
      <c r="AA65" s="4">
        <v>6.9987034811128798E-3</v>
      </c>
      <c r="AC65" s="4">
        <f t="shared" si="0"/>
        <v>4.2796071023650014E-3</v>
      </c>
      <c r="AD65" s="4">
        <f t="shared" si="0"/>
        <v>9.3589258014894743E-3</v>
      </c>
      <c r="AE65" s="4"/>
      <c r="AF65" s="4"/>
      <c r="AH65">
        <f t="shared" si="2"/>
        <v>0</v>
      </c>
      <c r="AI65">
        <f t="shared" si="3"/>
        <v>1</v>
      </c>
      <c r="AJ65">
        <f t="shared" si="4"/>
        <v>0</v>
      </c>
      <c r="AK65">
        <f t="shared" si="1"/>
        <v>0</v>
      </c>
      <c r="AL65" s="4">
        <f t="shared" si="5"/>
        <v>0</v>
      </c>
      <c r="AM65" s="4">
        <f t="shared" si="6"/>
        <v>0</v>
      </c>
      <c r="AN65" s="4">
        <f t="shared" si="7"/>
        <v>0</v>
      </c>
      <c r="AO65" s="13">
        <f t="shared" si="8"/>
        <v>1.3097402384601765E-2</v>
      </c>
      <c r="AQ65" s="4"/>
      <c r="AS65">
        <f t="shared" si="9"/>
        <v>1</v>
      </c>
      <c r="AT65">
        <f t="shared" si="10"/>
        <v>0</v>
      </c>
      <c r="AU65">
        <f t="shared" si="11"/>
        <v>1</v>
      </c>
      <c r="AV65">
        <f t="shared" si="12"/>
        <v>1</v>
      </c>
      <c r="AW65" s="4">
        <f t="shared" si="13"/>
        <v>4.2796071023650014E-3</v>
      </c>
      <c r="AX65" s="4">
        <f t="shared" si="14"/>
        <v>-9.3589258014894743E-3</v>
      </c>
      <c r="AY65" s="4">
        <f t="shared" si="15"/>
        <v>-5.0793186991244729E-3</v>
      </c>
      <c r="AZ65" s="13">
        <f t="shared" si="16"/>
        <v>2.3769376072659922E-2</v>
      </c>
      <c r="BB65" s="13">
        <f t="shared" si="17"/>
        <v>-5.0793186991244729E-3</v>
      </c>
      <c r="BC65" s="13">
        <f t="shared" si="18"/>
        <v>3.686677845726169E-2</v>
      </c>
    </row>
    <row r="66" spans="1:55" x14ac:dyDescent="0.25">
      <c r="A66" s="1">
        <v>46119</v>
      </c>
      <c r="B66" s="2">
        <v>69.56</v>
      </c>
      <c r="C66" s="2">
        <v>81.260000000000005</v>
      </c>
      <c r="D66" s="3">
        <v>1.1682001150086201</v>
      </c>
      <c r="E66" s="3">
        <v>1.1637248460326</v>
      </c>
      <c r="F66" s="3">
        <v>1.1706293840450701</v>
      </c>
      <c r="G66" s="3">
        <v>1.16973511195792</v>
      </c>
      <c r="H66" s="2">
        <v>80.948700290028199</v>
      </c>
      <c r="I66" s="2">
        <v>81.436180011787599</v>
      </c>
      <c r="J66" s="2">
        <v>81.362463949351493</v>
      </c>
      <c r="K66" s="4">
        <v>3.8382662778859702E-3</v>
      </c>
      <c r="L66" s="4">
        <v>-2.1657555898258502E-3</v>
      </c>
      <c r="M66" s="4">
        <v>-1.26014525204292E-3</v>
      </c>
      <c r="N66" s="2">
        <v>0</v>
      </c>
      <c r="O66" s="2">
        <v>0</v>
      </c>
      <c r="P66" s="2">
        <v>69.56</v>
      </c>
      <c r="Q66" s="2">
        <v>81.260000000000005</v>
      </c>
      <c r="R66" s="3">
        <v>1.1682001150086201</v>
      </c>
      <c r="S66" s="3">
        <v>1.1634339163793499</v>
      </c>
      <c r="T66" s="3">
        <v>1.1706293840450701</v>
      </c>
      <c r="U66" s="3">
        <v>1.1687823081781901</v>
      </c>
      <c r="V66" s="2">
        <v>80.928463223347705</v>
      </c>
      <c r="W66" s="2">
        <v>81.436180011787599</v>
      </c>
      <c r="X66" s="2">
        <v>81.296186918433705</v>
      </c>
      <c r="Y66" s="4">
        <v>4.0882961937390499E-3</v>
      </c>
      <c r="Z66" s="4">
        <v>-2.1657555898258502E-3</v>
      </c>
      <c r="AA66" s="4">
        <v>-4.4522352200158097E-4</v>
      </c>
      <c r="AC66" s="4">
        <f t="shared" si="0"/>
        <v>-9.8706187277727789E-3</v>
      </c>
      <c r="AD66" s="4">
        <f t="shared" si="0"/>
        <v>-1.7081918524005469E-2</v>
      </c>
      <c r="AE66" s="4"/>
      <c r="AF66" s="4"/>
      <c r="AH66">
        <f t="shared" si="2"/>
        <v>0</v>
      </c>
      <c r="AI66">
        <f t="shared" si="3"/>
        <v>0</v>
      </c>
      <c r="AJ66">
        <f t="shared" si="4"/>
        <v>0</v>
      </c>
      <c r="AK66">
        <f t="shared" si="1"/>
        <v>0</v>
      </c>
      <c r="AL66" s="4">
        <f t="shared" si="5"/>
        <v>0</v>
      </c>
      <c r="AM66" s="4">
        <f t="shared" si="6"/>
        <v>0</v>
      </c>
      <c r="AN66" s="4">
        <f t="shared" si="7"/>
        <v>0</v>
      </c>
      <c r="AO66" s="13">
        <f t="shared" si="8"/>
        <v>1.3097402384601765E-2</v>
      </c>
      <c r="AQ66" s="4"/>
      <c r="AS66">
        <f t="shared" si="9"/>
        <v>0</v>
      </c>
      <c r="AT66">
        <f t="shared" si="10"/>
        <v>1</v>
      </c>
      <c r="AU66">
        <f t="shared" si="11"/>
        <v>1</v>
      </c>
      <c r="AV66">
        <f t="shared" si="12"/>
        <v>1</v>
      </c>
      <c r="AW66" s="4">
        <f t="shared" si="13"/>
        <v>-9.8706187277727789E-3</v>
      </c>
      <c r="AX66" s="4">
        <f t="shared" si="14"/>
        <v>1.7081918524005469E-2</v>
      </c>
      <c r="AY66" s="4">
        <f t="shared" si="15"/>
        <v>7.21129979623269E-3</v>
      </c>
      <c r="AZ66" s="13">
        <f t="shared" si="16"/>
        <v>3.098067586889261E-2</v>
      </c>
      <c r="BB66" s="13">
        <f t="shared" si="17"/>
        <v>7.21129979623269E-3</v>
      </c>
      <c r="BC66" s="13">
        <f t="shared" si="18"/>
        <v>4.4078078253494378E-2</v>
      </c>
    </row>
    <row r="67" spans="1:55" x14ac:dyDescent="0.25">
      <c r="A67" s="1">
        <v>46120</v>
      </c>
      <c r="B67" s="2">
        <v>70.67</v>
      </c>
      <c r="C67" s="2">
        <v>82.78</v>
      </c>
      <c r="D67" s="3">
        <v>1.1713598415169</v>
      </c>
      <c r="E67" s="3">
        <v>1.1637248460326</v>
      </c>
      <c r="F67" s="3">
        <v>1.1710099341964799</v>
      </c>
      <c r="G67" s="3">
        <v>1.16986296222848</v>
      </c>
      <c r="H67" s="2">
        <v>82.2404348691243</v>
      </c>
      <c r="I67" s="2">
        <v>82.728378570465594</v>
      </c>
      <c r="J67" s="2">
        <v>82.665180362066494</v>
      </c>
      <c r="K67" s="4">
        <v>6.5393968222110599E-3</v>
      </c>
      <c r="L67" s="4">
        <v>6.23792362103994E-4</v>
      </c>
      <c r="M67" s="4">
        <v>1.38800847647727E-3</v>
      </c>
      <c r="N67" s="2">
        <v>0</v>
      </c>
      <c r="O67" s="2">
        <v>0</v>
      </c>
      <c r="P67" s="2">
        <v>70.67</v>
      </c>
      <c r="Q67" s="2">
        <v>82.78</v>
      </c>
      <c r="R67" s="3">
        <v>1.1713598415169</v>
      </c>
      <c r="S67" s="3">
        <v>1.1634339163793499</v>
      </c>
      <c r="T67" s="3">
        <v>1.1710099341964799</v>
      </c>
      <c r="U67" s="3">
        <v>1.16891015844875</v>
      </c>
      <c r="V67" s="2">
        <v>82.219874870528798</v>
      </c>
      <c r="W67" s="2">
        <v>82.728378570465594</v>
      </c>
      <c r="X67" s="2">
        <v>82.597845718953195</v>
      </c>
      <c r="Y67" s="4">
        <v>6.7894267380639896E-3</v>
      </c>
      <c r="Z67" s="4">
        <v>6.23792362103994E-4</v>
      </c>
      <c r="AA67" s="4">
        <v>2.2028870181096801E-3</v>
      </c>
      <c r="AC67" s="4">
        <f t="shared" si="0"/>
        <v>1.5831465216680662E-2</v>
      </c>
      <c r="AD67" s="4">
        <f t="shared" si="0"/>
        <v>1.8532595761005691E-2</v>
      </c>
      <c r="AE67" s="4"/>
      <c r="AF67" s="4"/>
      <c r="AH67">
        <f t="shared" si="2"/>
        <v>0</v>
      </c>
      <c r="AI67">
        <f t="shared" si="3"/>
        <v>1</v>
      </c>
      <c r="AJ67">
        <f t="shared" si="4"/>
        <v>0</v>
      </c>
      <c r="AK67">
        <f t="shared" si="1"/>
        <v>0</v>
      </c>
      <c r="AL67" s="4">
        <f t="shared" si="5"/>
        <v>0</v>
      </c>
      <c r="AM67" s="4">
        <f t="shared" si="6"/>
        <v>0</v>
      </c>
      <c r="AN67" s="4">
        <f t="shared" si="7"/>
        <v>0</v>
      </c>
      <c r="AO67" s="13">
        <f t="shared" si="8"/>
        <v>1.3097402384601765E-2</v>
      </c>
      <c r="AQ67" s="4"/>
      <c r="AS67">
        <f t="shared" si="9"/>
        <v>0</v>
      </c>
      <c r="AT67">
        <f t="shared" si="10"/>
        <v>0</v>
      </c>
      <c r="AU67">
        <f t="shared" si="11"/>
        <v>1</v>
      </c>
      <c r="AV67">
        <f t="shared" si="12"/>
        <v>0</v>
      </c>
      <c r="AW67" s="4">
        <f t="shared" si="13"/>
        <v>0</v>
      </c>
      <c r="AX67" s="4">
        <f t="shared" si="14"/>
        <v>0</v>
      </c>
      <c r="AY67" s="4">
        <f t="shared" si="15"/>
        <v>0</v>
      </c>
      <c r="AZ67" s="13">
        <f t="shared" si="16"/>
        <v>3.098067586889261E-2</v>
      </c>
      <c r="BB67" s="13">
        <f t="shared" si="17"/>
        <v>0</v>
      </c>
      <c r="BC67" s="13">
        <f t="shared" si="18"/>
        <v>4.4078078253494378E-2</v>
      </c>
    </row>
    <row r="68" spans="1:55" x14ac:dyDescent="0.25">
      <c r="A68" s="1">
        <v>46121</v>
      </c>
      <c r="B68" s="2">
        <v>71.17</v>
      </c>
      <c r="C68" s="2">
        <v>83.45</v>
      </c>
      <c r="D68" s="3">
        <v>1.1725446114936</v>
      </c>
      <c r="E68" s="3">
        <v>1.1637248460326</v>
      </c>
      <c r="F68" s="3">
        <v>1.1715380599598999</v>
      </c>
      <c r="G68" s="3">
        <v>1.1701844304651301</v>
      </c>
      <c r="H68" s="2">
        <v>82.822297292140604</v>
      </c>
      <c r="I68" s="2">
        <v>83.340777016763496</v>
      </c>
      <c r="J68" s="2">
        <v>83.259147021800899</v>
      </c>
      <c r="K68" s="4">
        <v>7.5503340010519802E-3</v>
      </c>
      <c r="L68" s="4">
        <v>1.30970070171351E-3</v>
      </c>
      <c r="M68" s="4">
        <v>2.2896531472646701E-3</v>
      </c>
      <c r="N68" s="2">
        <v>0</v>
      </c>
      <c r="O68" s="2">
        <v>0</v>
      </c>
      <c r="P68" s="2">
        <v>71.17</v>
      </c>
      <c r="Q68" s="2">
        <v>83.45</v>
      </c>
      <c r="R68" s="3">
        <v>1.1725446114936</v>
      </c>
      <c r="S68" s="3">
        <v>1.1634339163793499</v>
      </c>
      <c r="T68" s="3">
        <v>1.1715380599598999</v>
      </c>
      <c r="U68" s="3">
        <v>1.1692316266854099</v>
      </c>
      <c r="V68" s="2">
        <v>82.801591828718401</v>
      </c>
      <c r="W68" s="2">
        <v>83.340777016763496</v>
      </c>
      <c r="X68" s="2">
        <v>83.191335976797703</v>
      </c>
      <c r="Y68" s="4">
        <v>7.8003639169049203E-3</v>
      </c>
      <c r="Z68" s="4">
        <v>1.30970070171351E-3</v>
      </c>
      <c r="AA68" s="4">
        <v>3.1044425973537301E-3</v>
      </c>
      <c r="AC68" s="4">
        <f t="shared" ref="AC68:AD131" si="19">LN(B68/B67)</f>
        <v>7.0502266084167958E-3</v>
      </c>
      <c r="AD68" s="4">
        <f t="shared" si="19"/>
        <v>8.0611637872576667E-3</v>
      </c>
      <c r="AE68" s="4"/>
      <c r="AF68" s="4"/>
      <c r="AH68">
        <f t="shared" si="2"/>
        <v>0</v>
      </c>
      <c r="AI68">
        <f t="shared" si="3"/>
        <v>1</v>
      </c>
      <c r="AJ68">
        <f t="shared" si="4"/>
        <v>0</v>
      </c>
      <c r="AK68">
        <f t="shared" si="1"/>
        <v>0</v>
      </c>
      <c r="AL68" s="4">
        <f t="shared" si="5"/>
        <v>0</v>
      </c>
      <c r="AM68" s="4">
        <f t="shared" si="6"/>
        <v>0</v>
      </c>
      <c r="AN68" s="4">
        <f t="shared" si="7"/>
        <v>0</v>
      </c>
      <c r="AO68" s="13">
        <f t="shared" si="8"/>
        <v>1.3097402384601765E-2</v>
      </c>
      <c r="AQ68" s="4"/>
      <c r="AS68">
        <f t="shared" si="9"/>
        <v>1</v>
      </c>
      <c r="AT68">
        <f t="shared" si="10"/>
        <v>0</v>
      </c>
      <c r="AU68">
        <f t="shared" si="11"/>
        <v>0</v>
      </c>
      <c r="AV68">
        <f t="shared" si="12"/>
        <v>1</v>
      </c>
      <c r="AW68" s="4">
        <f t="shared" si="13"/>
        <v>7.0502266084167958E-3</v>
      </c>
      <c r="AX68" s="4">
        <f t="shared" si="14"/>
        <v>-8.0611637872576667E-3</v>
      </c>
      <c r="AY68" s="4">
        <f t="shared" si="15"/>
        <v>-1.0109371788408709E-3</v>
      </c>
      <c r="AZ68" s="13">
        <f t="shared" si="16"/>
        <v>2.9969738690051741E-2</v>
      </c>
      <c r="BB68" s="13">
        <f t="shared" si="17"/>
        <v>-1.0109371788408709E-3</v>
      </c>
      <c r="BC68" s="13">
        <f t="shared" si="18"/>
        <v>4.3067141074653509E-2</v>
      </c>
    </row>
    <row r="69" spans="1:55" x14ac:dyDescent="0.25">
      <c r="A69" s="1">
        <v>46122</v>
      </c>
      <c r="B69" s="2">
        <v>70.67</v>
      </c>
      <c r="C69" s="2">
        <v>82.37</v>
      </c>
      <c r="D69" s="3">
        <v>1.16555822838545</v>
      </c>
      <c r="E69" s="3">
        <v>1.1637248460326</v>
      </c>
      <c r="F69" s="3">
        <v>1.1710256386778299</v>
      </c>
      <c r="G69" s="3">
        <v>1.1702947086339199</v>
      </c>
      <c r="H69" s="2">
        <v>82.2404348691243</v>
      </c>
      <c r="I69" s="2">
        <v>82.792594697366397</v>
      </c>
      <c r="J69" s="2">
        <v>82.6969337009714</v>
      </c>
      <c r="K69" s="4">
        <v>1.5742034547820501E-3</v>
      </c>
      <c r="L69" s="4">
        <v>-5.1173284162727897E-3</v>
      </c>
      <c r="M69" s="4">
        <v>-3.9612310127019297E-3</v>
      </c>
      <c r="N69" s="2">
        <v>0</v>
      </c>
      <c r="O69" s="2">
        <v>0</v>
      </c>
      <c r="P69" s="2">
        <v>70.67</v>
      </c>
      <c r="Q69" s="2">
        <v>82.37</v>
      </c>
      <c r="R69" s="3">
        <v>1.16555822838545</v>
      </c>
      <c r="S69" s="3">
        <v>1.1634339163793499</v>
      </c>
      <c r="T69" s="3">
        <v>1.1710256386778299</v>
      </c>
      <c r="U69" s="3">
        <v>1.1693419048542</v>
      </c>
      <c r="V69" s="2">
        <v>82.219874870528798</v>
      </c>
      <c r="W69" s="2">
        <v>82.792594697366397</v>
      </c>
      <c r="X69" s="2">
        <v>82.629599057858101</v>
      </c>
      <c r="Y69" s="4">
        <v>1.82423337063502E-3</v>
      </c>
      <c r="Z69" s="4">
        <v>-5.1173284162727897E-3</v>
      </c>
      <c r="AA69" s="4">
        <v>-3.1466654893967301E-3</v>
      </c>
      <c r="AC69" s="4">
        <f t="shared" si="19"/>
        <v>-7.0502266084167637E-3</v>
      </c>
      <c r="AD69" s="4">
        <f t="shared" si="19"/>
        <v>-1.3026357154686658E-2</v>
      </c>
      <c r="AE69" s="4"/>
      <c r="AF69" s="4"/>
      <c r="AH69">
        <f t="shared" si="2"/>
        <v>1</v>
      </c>
      <c r="AI69">
        <f t="shared" si="3"/>
        <v>0</v>
      </c>
      <c r="AJ69">
        <f t="shared" si="4"/>
        <v>0</v>
      </c>
      <c r="AK69">
        <f t="shared" si="1"/>
        <v>0</v>
      </c>
      <c r="AL69" s="4">
        <f t="shared" si="5"/>
        <v>0</v>
      </c>
      <c r="AM69" s="4">
        <f t="shared" si="6"/>
        <v>0</v>
      </c>
      <c r="AN69" s="4">
        <f t="shared" si="7"/>
        <v>0</v>
      </c>
      <c r="AO69" s="13">
        <f t="shared" si="8"/>
        <v>1.3097402384601765E-2</v>
      </c>
      <c r="AQ69" s="4"/>
      <c r="AS69">
        <f t="shared" si="9"/>
        <v>0</v>
      </c>
      <c r="AT69">
        <f t="shared" si="10"/>
        <v>1</v>
      </c>
      <c r="AU69">
        <f t="shared" si="11"/>
        <v>1</v>
      </c>
      <c r="AV69">
        <f t="shared" si="12"/>
        <v>1</v>
      </c>
      <c r="AW69" s="4">
        <f t="shared" si="13"/>
        <v>-7.0502266084167637E-3</v>
      </c>
      <c r="AX69" s="4">
        <f t="shared" si="14"/>
        <v>1.3026357154686658E-2</v>
      </c>
      <c r="AY69" s="4">
        <f t="shared" si="15"/>
        <v>5.9761305462698944E-3</v>
      </c>
      <c r="AZ69" s="13">
        <f t="shared" si="16"/>
        <v>3.5945869236321634E-2</v>
      </c>
      <c r="BB69" s="13">
        <f t="shared" si="17"/>
        <v>5.9761305462698944E-3</v>
      </c>
      <c r="BC69" s="13">
        <f t="shared" si="18"/>
        <v>4.9043271620923402E-2</v>
      </c>
    </row>
    <row r="70" spans="1:55" x14ac:dyDescent="0.25">
      <c r="A70" s="1">
        <v>46125</v>
      </c>
      <c r="B70" s="2">
        <v>70.150000000000006</v>
      </c>
      <c r="C70" s="2">
        <v>81.55</v>
      </c>
      <c r="D70" s="3">
        <v>1.1625089094796801</v>
      </c>
      <c r="E70" s="3">
        <v>1.1637248460326</v>
      </c>
      <c r="F70" s="3">
        <v>1.16994510925277</v>
      </c>
      <c r="G70" s="3">
        <v>1.17019561102697</v>
      </c>
      <c r="H70" s="2">
        <v>81.635297949187404</v>
      </c>
      <c r="I70" s="2">
        <v>82.147448553249902</v>
      </c>
      <c r="J70" s="2">
        <v>82.096173810670095</v>
      </c>
      <c r="K70" s="4">
        <v>-1.04541227705959E-3</v>
      </c>
      <c r="L70" s="4">
        <v>-7.29945654379178E-3</v>
      </c>
      <c r="M70" s="4">
        <v>-6.6750822940330303E-3</v>
      </c>
      <c r="N70" s="2">
        <v>0</v>
      </c>
      <c r="O70" s="2">
        <v>0</v>
      </c>
      <c r="P70" s="2">
        <v>70.150000000000006</v>
      </c>
      <c r="Q70" s="2">
        <v>81.55</v>
      </c>
      <c r="R70" s="3">
        <v>1.1625089094796801</v>
      </c>
      <c r="S70" s="3">
        <v>1.1634339163793499</v>
      </c>
      <c r="T70" s="3">
        <v>1.16994510925277</v>
      </c>
      <c r="U70" s="3">
        <v>1.1692428072472401</v>
      </c>
      <c r="V70" s="2">
        <v>81.6148892340115</v>
      </c>
      <c r="W70" s="2">
        <v>82.147448553249902</v>
      </c>
      <c r="X70" s="2">
        <v>82.029334625522196</v>
      </c>
      <c r="Y70" s="4">
        <v>-7.9538236120661602E-4</v>
      </c>
      <c r="Z70" s="4">
        <v>-7.29945654379178E-3</v>
      </c>
      <c r="AA70" s="4">
        <v>-5.8605935594084899E-3</v>
      </c>
      <c r="AC70" s="4">
        <f t="shared" si="19"/>
        <v>-7.3853481542929984E-3</v>
      </c>
      <c r="AD70" s="4">
        <f t="shared" si="19"/>
        <v>-1.0004963886134597E-2</v>
      </c>
      <c r="AE70" s="4"/>
      <c r="AF70" s="4"/>
      <c r="AH70">
        <f t="shared" si="2"/>
        <v>1</v>
      </c>
      <c r="AI70">
        <f t="shared" si="3"/>
        <v>0</v>
      </c>
      <c r="AJ70">
        <f t="shared" si="4"/>
        <v>1</v>
      </c>
      <c r="AK70">
        <f t="shared" si="1"/>
        <v>1</v>
      </c>
      <c r="AL70" s="4">
        <f t="shared" si="5"/>
        <v>7.3853481542929984E-3</v>
      </c>
      <c r="AM70" s="4">
        <f t="shared" si="6"/>
        <v>-1.0004963886134597E-2</v>
      </c>
      <c r="AN70" s="4">
        <f t="shared" si="7"/>
        <v>-2.6196157318415982E-3</v>
      </c>
      <c r="AO70" s="13">
        <f t="shared" si="8"/>
        <v>1.0477786652760166E-2</v>
      </c>
      <c r="AQ70" s="4"/>
      <c r="AS70">
        <f t="shared" si="9"/>
        <v>0</v>
      </c>
      <c r="AT70">
        <f t="shared" si="10"/>
        <v>1</v>
      </c>
      <c r="AU70">
        <f t="shared" si="11"/>
        <v>1</v>
      </c>
      <c r="AV70">
        <f t="shared" si="12"/>
        <v>0</v>
      </c>
      <c r="AW70" s="4">
        <f t="shared" si="13"/>
        <v>0</v>
      </c>
      <c r="AX70" s="4">
        <f t="shared" si="14"/>
        <v>0</v>
      </c>
      <c r="AY70" s="4">
        <f t="shared" si="15"/>
        <v>0</v>
      </c>
      <c r="AZ70" s="13">
        <f t="shared" si="16"/>
        <v>3.5945869236321634E-2</v>
      </c>
      <c r="BB70" s="13">
        <f t="shared" si="17"/>
        <v>-2.6196157318415982E-3</v>
      </c>
      <c r="BC70" s="13">
        <f t="shared" si="18"/>
        <v>4.6423655889081802E-2</v>
      </c>
    </row>
    <row r="71" spans="1:55" x14ac:dyDescent="0.25">
      <c r="A71" s="1">
        <v>46126</v>
      </c>
      <c r="B71" s="2">
        <v>69.92</v>
      </c>
      <c r="C71" s="2">
        <v>81.47</v>
      </c>
      <c r="D71" s="3">
        <v>1.1651887871853499</v>
      </c>
      <c r="E71" s="3">
        <v>1.1637248460326</v>
      </c>
      <c r="F71" s="3">
        <v>1.16942568036696</v>
      </c>
      <c r="G71" s="3">
        <v>1.17013772949686</v>
      </c>
      <c r="H71" s="2">
        <v>81.367641234599901</v>
      </c>
      <c r="I71" s="2">
        <v>81.802562038953894</v>
      </c>
      <c r="J71" s="2">
        <v>81.820077123005902</v>
      </c>
      <c r="K71" s="4">
        <v>1.25718817965802E-3</v>
      </c>
      <c r="L71" s="4">
        <v>-4.0737095652739804E-3</v>
      </c>
      <c r="M71" s="4">
        <v>-4.2878007718289701E-3</v>
      </c>
      <c r="N71" s="2">
        <v>0</v>
      </c>
      <c r="O71" s="2">
        <v>0</v>
      </c>
      <c r="P71" s="2">
        <v>69.92</v>
      </c>
      <c r="Q71" s="2">
        <v>81.47</v>
      </c>
      <c r="R71" s="3">
        <v>1.1651887871853499</v>
      </c>
      <c r="S71" s="3">
        <v>1.1634339163793499</v>
      </c>
      <c r="T71" s="3">
        <v>1.16942568036696</v>
      </c>
      <c r="U71" s="3">
        <v>1.1691849257171301</v>
      </c>
      <c r="V71" s="2">
        <v>81.347299433244302</v>
      </c>
      <c r="W71" s="2">
        <v>81.802562038953894</v>
      </c>
      <c r="X71" s="2">
        <v>81.753457082727394</v>
      </c>
      <c r="Y71" s="4">
        <v>1.5072180955107799E-3</v>
      </c>
      <c r="Z71" s="4">
        <v>-4.0737095652739804E-3</v>
      </c>
      <c r="AA71" s="4">
        <v>-3.4732430344107299E-3</v>
      </c>
      <c r="AC71" s="4">
        <f t="shared" si="19"/>
        <v>-3.2840752011899961E-3</v>
      </c>
      <c r="AD71" s="4">
        <f t="shared" si="19"/>
        <v>-9.8147474447246152E-4</v>
      </c>
      <c r="AE71" s="4"/>
      <c r="AF71" s="4"/>
      <c r="AH71">
        <f t="shared" si="2"/>
        <v>1</v>
      </c>
      <c r="AI71">
        <f t="shared" si="3"/>
        <v>0</v>
      </c>
      <c r="AJ71">
        <f t="shared" si="4"/>
        <v>1</v>
      </c>
      <c r="AK71">
        <f t="shared" si="1"/>
        <v>1</v>
      </c>
      <c r="AL71" s="4">
        <f t="shared" si="5"/>
        <v>3.2840752011899961E-3</v>
      </c>
      <c r="AM71" s="4">
        <f t="shared" si="6"/>
        <v>-9.8147474447246152E-4</v>
      </c>
      <c r="AN71" s="4">
        <f t="shared" si="7"/>
        <v>2.3026004567175346E-3</v>
      </c>
      <c r="AO71" s="13">
        <f t="shared" si="8"/>
        <v>1.2780387109477702E-2</v>
      </c>
      <c r="AQ71" s="4"/>
      <c r="AS71">
        <f t="shared" si="9"/>
        <v>0</v>
      </c>
      <c r="AT71">
        <f t="shared" si="10"/>
        <v>1</v>
      </c>
      <c r="AU71">
        <f t="shared" si="11"/>
        <v>0</v>
      </c>
      <c r="AV71">
        <f t="shared" si="12"/>
        <v>0</v>
      </c>
      <c r="AW71" s="4">
        <f t="shared" si="13"/>
        <v>0</v>
      </c>
      <c r="AX71" s="4">
        <f t="shared" si="14"/>
        <v>0</v>
      </c>
      <c r="AY71" s="4">
        <f t="shared" si="15"/>
        <v>0</v>
      </c>
      <c r="AZ71" s="13">
        <f t="shared" si="16"/>
        <v>3.5945869236321634E-2</v>
      </c>
      <c r="BB71" s="13">
        <f t="shared" si="17"/>
        <v>2.3026004567175346E-3</v>
      </c>
      <c r="BC71" s="13">
        <f t="shared" si="18"/>
        <v>4.8726256345799336E-2</v>
      </c>
    </row>
    <row r="72" spans="1:55" x14ac:dyDescent="0.25">
      <c r="A72" s="1">
        <v>46127</v>
      </c>
      <c r="B72" s="2">
        <v>69.22</v>
      </c>
      <c r="C72" s="2">
        <v>81.06</v>
      </c>
      <c r="D72" s="3">
        <v>1.17104882981797</v>
      </c>
      <c r="E72" s="3">
        <v>1.1637248460326</v>
      </c>
      <c r="F72" s="3">
        <v>1.16946644796963</v>
      </c>
      <c r="G72" s="3">
        <v>1.1701066877950601</v>
      </c>
      <c r="H72" s="2">
        <v>80.553033842377104</v>
      </c>
      <c r="I72" s="2">
        <v>80.947645595001205</v>
      </c>
      <c r="J72" s="2">
        <v>80.996933635772905</v>
      </c>
      <c r="K72" s="4">
        <v>6.2738481973518903E-3</v>
      </c>
      <c r="L72" s="4">
        <v>1.3870261813729401E-3</v>
      </c>
      <c r="M72" s="4">
        <v>7.7832359277527898E-4</v>
      </c>
      <c r="N72" s="2">
        <v>0</v>
      </c>
      <c r="O72" s="2">
        <v>0</v>
      </c>
      <c r="P72" s="2">
        <v>69.22</v>
      </c>
      <c r="Q72" s="2">
        <v>81.06</v>
      </c>
      <c r="R72" s="3">
        <v>1.17104882981797</v>
      </c>
      <c r="S72" s="3">
        <v>1.1634339163793499</v>
      </c>
      <c r="T72" s="3">
        <v>1.16946644796963</v>
      </c>
      <c r="U72" s="3">
        <v>1.1693859497577199</v>
      </c>
      <c r="V72" s="2">
        <v>80.532895691778705</v>
      </c>
      <c r="W72" s="2">
        <v>80.947645595001205</v>
      </c>
      <c r="X72" s="2">
        <v>80.930980558140206</v>
      </c>
      <c r="Y72" s="4">
        <v>6.5238781132048902E-3</v>
      </c>
      <c r="Z72" s="4">
        <v>1.38702618137316E-3</v>
      </c>
      <c r="AA72" s="4">
        <v>1.5929216391724599E-3</v>
      </c>
      <c r="AC72" s="4">
        <f t="shared" si="19"/>
        <v>-1.0061893140081836E-2</v>
      </c>
      <c r="AD72" s="4">
        <f t="shared" si="19"/>
        <v>-5.0452331223879154E-3</v>
      </c>
      <c r="AE72" s="4"/>
      <c r="AF72" s="4"/>
      <c r="AH72">
        <f t="shared" si="2"/>
        <v>0</v>
      </c>
      <c r="AI72">
        <f t="shared" si="3"/>
        <v>1</v>
      </c>
      <c r="AJ72">
        <f t="shared" si="4"/>
        <v>1</v>
      </c>
      <c r="AK72">
        <f t="shared" si="1"/>
        <v>1</v>
      </c>
      <c r="AL72" s="4">
        <f t="shared" si="5"/>
        <v>1.0061893140081836E-2</v>
      </c>
      <c r="AM72" s="4">
        <f t="shared" si="6"/>
        <v>-5.0452331223879154E-3</v>
      </c>
      <c r="AN72" s="4">
        <f t="shared" si="7"/>
        <v>5.0166600176939202E-3</v>
      </c>
      <c r="AO72" s="13">
        <f t="shared" si="8"/>
        <v>1.7797047127171624E-2</v>
      </c>
      <c r="AQ72" s="4"/>
      <c r="AS72">
        <f t="shared" si="9"/>
        <v>0</v>
      </c>
      <c r="AT72">
        <f t="shared" si="10"/>
        <v>0</v>
      </c>
      <c r="AU72">
        <f t="shared" si="11"/>
        <v>0</v>
      </c>
      <c r="AV72">
        <f t="shared" si="12"/>
        <v>0</v>
      </c>
      <c r="AW72" s="4">
        <f t="shared" si="13"/>
        <v>0</v>
      </c>
      <c r="AX72" s="4">
        <f t="shared" si="14"/>
        <v>0</v>
      </c>
      <c r="AY72" s="4">
        <f t="shared" si="15"/>
        <v>0</v>
      </c>
      <c r="AZ72" s="13">
        <f t="shared" si="16"/>
        <v>3.5945869236321634E-2</v>
      </c>
      <c r="BB72" s="13">
        <f t="shared" si="17"/>
        <v>5.0166600176939202E-3</v>
      </c>
      <c r="BC72" s="13">
        <f t="shared" si="18"/>
        <v>5.3742916363493258E-2</v>
      </c>
    </row>
    <row r="73" spans="1:55" x14ac:dyDescent="0.25">
      <c r="A73" s="1">
        <v>46128</v>
      </c>
      <c r="B73" s="2">
        <v>69.599999999999994</v>
      </c>
      <c r="C73" s="2">
        <v>81.430000000000007</v>
      </c>
      <c r="D73" s="3">
        <v>1.16997126436781</v>
      </c>
      <c r="E73" s="3">
        <v>1.1637248460326</v>
      </c>
      <c r="F73" s="3">
        <v>1.16937287439204</v>
      </c>
      <c r="G73" s="3">
        <v>1.1699703709226299</v>
      </c>
      <c r="H73" s="2">
        <v>80.995249283869498</v>
      </c>
      <c r="I73" s="2">
        <v>81.394864778686696</v>
      </c>
      <c r="J73" s="2">
        <v>81.439425470536605</v>
      </c>
      <c r="K73" s="4">
        <v>5.3532533430535097E-3</v>
      </c>
      <c r="L73" s="4">
        <v>4.31570717486124E-4</v>
      </c>
      <c r="M73" s="4">
        <v>-1.15742663424394E-4</v>
      </c>
      <c r="N73" s="2">
        <v>0</v>
      </c>
      <c r="O73" s="2">
        <v>0</v>
      </c>
      <c r="P73" s="2">
        <v>69.599999999999994</v>
      </c>
      <c r="Q73" s="2">
        <v>81.430000000000007</v>
      </c>
      <c r="R73" s="3">
        <v>1.16997126436781</v>
      </c>
      <c r="S73" s="3">
        <v>1.1634339163793499</v>
      </c>
      <c r="T73" s="3">
        <v>1.16937287439204</v>
      </c>
      <c r="U73" s="3">
        <v>1.1694878765771399</v>
      </c>
      <c r="V73" s="2">
        <v>80.975000580002899</v>
      </c>
      <c r="W73" s="2">
        <v>81.394864778686696</v>
      </c>
      <c r="X73" s="2">
        <v>81.389262103137597</v>
      </c>
      <c r="Y73" s="4">
        <v>5.6032832589068202E-3</v>
      </c>
      <c r="Z73" s="4">
        <v>4.31570717486124E-4</v>
      </c>
      <c r="AA73" s="4">
        <v>5.0040636698975998E-4</v>
      </c>
      <c r="AC73" s="4">
        <f t="shared" si="19"/>
        <v>5.4747291331757554E-3</v>
      </c>
      <c r="AD73" s="4">
        <f t="shared" si="19"/>
        <v>4.5541342788774633E-3</v>
      </c>
      <c r="AE73" s="4"/>
      <c r="AF73" s="4"/>
      <c r="AH73">
        <f t="shared" si="2"/>
        <v>0</v>
      </c>
      <c r="AI73">
        <f t="shared" si="3"/>
        <v>1</v>
      </c>
      <c r="AJ73">
        <f t="shared" si="4"/>
        <v>0</v>
      </c>
      <c r="AK73">
        <f t="shared" si="1"/>
        <v>0</v>
      </c>
      <c r="AL73" s="4">
        <f t="shared" si="5"/>
        <v>0</v>
      </c>
      <c r="AM73" s="4">
        <f t="shared" si="6"/>
        <v>0</v>
      </c>
      <c r="AN73" s="4">
        <f t="shared" si="7"/>
        <v>0</v>
      </c>
      <c r="AO73" s="13">
        <f t="shared" si="8"/>
        <v>1.7797047127171624E-2</v>
      </c>
      <c r="AQ73" s="4"/>
      <c r="AS73">
        <f t="shared" si="9"/>
        <v>0</v>
      </c>
      <c r="AT73">
        <f t="shared" si="10"/>
        <v>0</v>
      </c>
      <c r="AU73">
        <f t="shared" si="11"/>
        <v>0</v>
      </c>
      <c r="AV73">
        <f t="shared" si="12"/>
        <v>0</v>
      </c>
      <c r="AW73" s="4">
        <f t="shared" si="13"/>
        <v>0</v>
      </c>
      <c r="AX73" s="4">
        <f t="shared" si="14"/>
        <v>0</v>
      </c>
      <c r="AY73" s="4">
        <f t="shared" si="15"/>
        <v>0</v>
      </c>
      <c r="AZ73" s="13">
        <f t="shared" si="16"/>
        <v>3.5945869236321634E-2</v>
      </c>
      <c r="BB73" s="13">
        <f t="shared" si="17"/>
        <v>0</v>
      </c>
      <c r="BC73" s="13">
        <f t="shared" si="18"/>
        <v>5.3742916363493258E-2</v>
      </c>
    </row>
    <row r="74" spans="1:55" x14ac:dyDescent="0.25">
      <c r="A74" s="1">
        <v>46129</v>
      </c>
      <c r="B74" s="2">
        <v>70.239999999999995</v>
      </c>
      <c r="C74" s="2">
        <v>82.46</v>
      </c>
      <c r="D74" s="3">
        <v>1.17397494305239</v>
      </c>
      <c r="E74" s="3">
        <v>1.1637248460326</v>
      </c>
      <c r="F74" s="3">
        <v>1.1697010334578199</v>
      </c>
      <c r="G74" s="3">
        <v>1.17006888930774</v>
      </c>
      <c r="H74" s="2">
        <v>81.740033185330304</v>
      </c>
      <c r="I74" s="2">
        <v>82.136750697297202</v>
      </c>
      <c r="J74" s="2">
        <v>82.1787188536061</v>
      </c>
      <c r="K74" s="4">
        <v>8.7694431562803498E-3</v>
      </c>
      <c r="L74" s="4">
        <v>3.9277776372728702E-3</v>
      </c>
      <c r="M74" s="4">
        <v>3.4169534606303602E-3</v>
      </c>
      <c r="N74" s="2">
        <v>0</v>
      </c>
      <c r="O74" s="2">
        <v>0</v>
      </c>
      <c r="P74" s="2">
        <v>70.239999999999995</v>
      </c>
      <c r="Q74" s="2">
        <v>82.46</v>
      </c>
      <c r="R74" s="3">
        <v>1.17397494305239</v>
      </c>
      <c r="S74" s="3">
        <v>1.1634339163793499</v>
      </c>
      <c r="T74" s="3">
        <v>1.1697010334578199</v>
      </c>
      <c r="U74" s="3">
        <v>1.1698262947987901</v>
      </c>
      <c r="V74" s="2">
        <v>81.719598286485606</v>
      </c>
      <c r="W74" s="2">
        <v>82.136750697297202</v>
      </c>
      <c r="X74" s="2">
        <v>82.144828450778704</v>
      </c>
      <c r="Y74" s="4">
        <v>9.0194730721332404E-3</v>
      </c>
      <c r="Z74" s="4">
        <v>3.9277776372728702E-3</v>
      </c>
      <c r="AA74" s="4">
        <v>3.8294372934569399E-3</v>
      </c>
      <c r="AC74" s="4">
        <f t="shared" si="19"/>
        <v>9.1533819864872013E-3</v>
      </c>
      <c r="AD74" s="4">
        <f t="shared" si="19"/>
        <v>1.2569571799713918E-2</v>
      </c>
      <c r="AE74" s="4"/>
      <c r="AF74" s="4"/>
      <c r="AH74">
        <f t="shared" si="2"/>
        <v>0</v>
      </c>
      <c r="AI74">
        <f t="shared" si="3"/>
        <v>1</v>
      </c>
      <c r="AJ74">
        <f t="shared" si="4"/>
        <v>0</v>
      </c>
      <c r="AK74">
        <f t="shared" si="1"/>
        <v>0</v>
      </c>
      <c r="AL74" s="4">
        <f t="shared" si="5"/>
        <v>0</v>
      </c>
      <c r="AM74" s="4">
        <f t="shared" si="6"/>
        <v>0</v>
      </c>
      <c r="AN74" s="4">
        <f t="shared" si="7"/>
        <v>0</v>
      </c>
      <c r="AO74" s="13">
        <f t="shared" si="8"/>
        <v>1.7797047127171624E-2</v>
      </c>
      <c r="AQ74" s="4"/>
      <c r="AS74">
        <f t="shared" si="9"/>
        <v>1</v>
      </c>
      <c r="AT74">
        <f t="shared" si="10"/>
        <v>0</v>
      </c>
      <c r="AU74">
        <f t="shared" si="11"/>
        <v>0</v>
      </c>
      <c r="AV74">
        <f t="shared" si="12"/>
        <v>0</v>
      </c>
      <c r="AW74" s="4">
        <f t="shared" si="13"/>
        <v>0</v>
      </c>
      <c r="AX74" s="4">
        <f t="shared" si="14"/>
        <v>0</v>
      </c>
      <c r="AY74" s="4">
        <f t="shared" si="15"/>
        <v>0</v>
      </c>
      <c r="AZ74" s="13">
        <f t="shared" si="16"/>
        <v>3.5945869236321634E-2</v>
      </c>
      <c r="BB74" s="13">
        <f t="shared" si="17"/>
        <v>0</v>
      </c>
      <c r="BC74" s="13">
        <f t="shared" si="18"/>
        <v>5.3742916363493258E-2</v>
      </c>
    </row>
    <row r="75" spans="1:55" x14ac:dyDescent="0.25">
      <c r="A75" s="1">
        <v>46132</v>
      </c>
      <c r="B75" s="2">
        <v>69.89</v>
      </c>
      <c r="C75" s="2">
        <v>82.39</v>
      </c>
      <c r="D75" s="3">
        <v>1.17885248247245</v>
      </c>
      <c r="E75" s="3">
        <v>1.1637248460326</v>
      </c>
      <c r="F75" s="3">
        <v>1.16992080127802</v>
      </c>
      <c r="G75" s="3">
        <v>1.1703268469572099</v>
      </c>
      <c r="H75" s="2">
        <v>81.332729489218906</v>
      </c>
      <c r="I75" s="2">
        <v>81.750405228367597</v>
      </c>
      <c r="J75" s="2">
        <v>81.776114673718197</v>
      </c>
      <c r="K75" s="4">
        <v>1.29155580428485E-2</v>
      </c>
      <c r="L75" s="4">
        <v>7.7933036404935901E-3</v>
      </c>
      <c r="M75" s="4">
        <v>7.4788660119325997E-3</v>
      </c>
      <c r="N75" s="2">
        <v>0</v>
      </c>
      <c r="O75" s="2">
        <v>0</v>
      </c>
      <c r="P75" s="2">
        <v>69.89</v>
      </c>
      <c r="Q75" s="2">
        <v>82.39</v>
      </c>
      <c r="R75" s="3">
        <v>1.17885248247245</v>
      </c>
      <c r="S75" s="3">
        <v>1.1634339163793499</v>
      </c>
      <c r="T75" s="3">
        <v>1.16992080127802</v>
      </c>
      <c r="U75" s="3">
        <v>1.1703268469572099</v>
      </c>
      <c r="V75" s="2">
        <v>81.3123964157529</v>
      </c>
      <c r="W75" s="2">
        <v>81.750405228367597</v>
      </c>
      <c r="X75" s="2">
        <v>81.759159743487501</v>
      </c>
      <c r="Y75" s="4">
        <v>1.31655879587015E-2</v>
      </c>
      <c r="Z75" s="4">
        <v>7.7933036404935901E-3</v>
      </c>
      <c r="AA75" s="4">
        <v>7.68622103490018E-3</v>
      </c>
      <c r="AC75" s="4">
        <f t="shared" si="19"/>
        <v>-4.995371837823539E-3</v>
      </c>
      <c r="AD75" s="4">
        <f t="shared" si="19"/>
        <v>-8.4925695125525041E-4</v>
      </c>
      <c r="AE75" s="4"/>
      <c r="AF75" s="4"/>
      <c r="AH75">
        <f t="shared" si="2"/>
        <v>0</v>
      </c>
      <c r="AI75">
        <f t="shared" si="3"/>
        <v>1</v>
      </c>
      <c r="AJ75">
        <f t="shared" si="4"/>
        <v>0</v>
      </c>
      <c r="AK75">
        <f t="shared" si="1"/>
        <v>0</v>
      </c>
      <c r="AL75" s="4">
        <f t="shared" si="5"/>
        <v>0</v>
      </c>
      <c r="AM75" s="4">
        <f t="shared" si="6"/>
        <v>0</v>
      </c>
      <c r="AN75" s="4">
        <f t="shared" si="7"/>
        <v>0</v>
      </c>
      <c r="AO75" s="13">
        <f t="shared" si="8"/>
        <v>1.7797047127171624E-2</v>
      </c>
      <c r="AQ75" s="4"/>
      <c r="AS75">
        <f t="shared" si="9"/>
        <v>1</v>
      </c>
      <c r="AT75">
        <f t="shared" si="10"/>
        <v>0</v>
      </c>
      <c r="AU75">
        <f t="shared" si="11"/>
        <v>0</v>
      </c>
      <c r="AV75">
        <f t="shared" si="12"/>
        <v>1</v>
      </c>
      <c r="AW75" s="4">
        <f t="shared" si="13"/>
        <v>-4.995371837823539E-3</v>
      </c>
      <c r="AX75" s="4">
        <f t="shared" si="14"/>
        <v>8.4925695125525041E-4</v>
      </c>
      <c r="AY75" s="4">
        <f t="shared" si="15"/>
        <v>-4.1461148865682886E-3</v>
      </c>
      <c r="AZ75" s="13">
        <f t="shared" si="16"/>
        <v>3.1799754349753344E-2</v>
      </c>
      <c r="BB75" s="13">
        <f t="shared" si="17"/>
        <v>-4.1461148865682886E-3</v>
      </c>
      <c r="BC75" s="13">
        <f t="shared" si="18"/>
        <v>4.9596801476924968E-2</v>
      </c>
    </row>
    <row r="76" spans="1:55" x14ac:dyDescent="0.25">
      <c r="A76" s="1">
        <v>46133</v>
      </c>
      <c r="B76" s="2">
        <v>69.03</v>
      </c>
      <c r="C76" s="2">
        <v>81.84</v>
      </c>
      <c r="D76" s="3">
        <v>1.18557149065623</v>
      </c>
      <c r="E76" s="3">
        <v>1.1637248460326</v>
      </c>
      <c r="F76" s="3">
        <v>1.1716579388427799</v>
      </c>
      <c r="G76" s="3">
        <v>1.1711436614439299</v>
      </c>
      <c r="H76" s="2">
        <v>80.3319261216309</v>
      </c>
      <c r="I76" s="2">
        <v>80.759632912222202</v>
      </c>
      <c r="J76" s="2">
        <v>80.787662245456204</v>
      </c>
      <c r="K76" s="4">
        <v>1.85989941323744E-2</v>
      </c>
      <c r="L76" s="4">
        <v>1.32888736248373E-2</v>
      </c>
      <c r="M76" s="4">
        <v>1.29418627573638E-2</v>
      </c>
      <c r="N76" s="2">
        <v>0</v>
      </c>
      <c r="O76" s="2">
        <v>0</v>
      </c>
      <c r="P76" s="2">
        <v>69.03</v>
      </c>
      <c r="Q76" s="2">
        <v>81.84</v>
      </c>
      <c r="R76" s="3">
        <v>1.18557149065623</v>
      </c>
      <c r="S76" s="3">
        <v>1.1634339163793499</v>
      </c>
      <c r="T76" s="3">
        <v>1.1716579388427799</v>
      </c>
      <c r="U76" s="3">
        <v>1.1711436614439299</v>
      </c>
      <c r="V76" s="2">
        <v>80.311843247666602</v>
      </c>
      <c r="W76" s="2">
        <v>80.759632912222202</v>
      </c>
      <c r="X76" s="2">
        <v>80.787662245456204</v>
      </c>
      <c r="Y76" s="4">
        <v>1.8849024048227501E-2</v>
      </c>
      <c r="Z76" s="4">
        <v>1.3288873624837E-2</v>
      </c>
      <c r="AA76" s="4">
        <v>1.29418627573638E-2</v>
      </c>
      <c r="AC76" s="4">
        <f t="shared" si="19"/>
        <v>-1.2381384773653475E-2</v>
      </c>
      <c r="AD76" s="4">
        <f t="shared" si="19"/>
        <v>-6.6979486841275814E-3</v>
      </c>
      <c r="AE76" s="4"/>
      <c r="AF76" s="4"/>
      <c r="AH76">
        <f t="shared" si="2"/>
        <v>0</v>
      </c>
      <c r="AI76">
        <f t="shared" si="3"/>
        <v>1</v>
      </c>
      <c r="AJ76">
        <f t="shared" si="4"/>
        <v>0</v>
      </c>
      <c r="AK76">
        <f t="shared" si="1"/>
        <v>0</v>
      </c>
      <c r="AL76" s="4">
        <f t="shared" si="5"/>
        <v>0</v>
      </c>
      <c r="AM76" s="4">
        <f t="shared" si="6"/>
        <v>0</v>
      </c>
      <c r="AN76" s="4">
        <f t="shared" si="7"/>
        <v>0</v>
      </c>
      <c r="AO76" s="13">
        <f t="shared" si="8"/>
        <v>1.7797047127171624E-2</v>
      </c>
      <c r="AQ76" s="4"/>
      <c r="AS76">
        <f t="shared" si="9"/>
        <v>1</v>
      </c>
      <c r="AT76">
        <f t="shared" si="10"/>
        <v>0</v>
      </c>
      <c r="AU76">
        <f t="shared" si="11"/>
        <v>1</v>
      </c>
      <c r="AV76">
        <f t="shared" si="12"/>
        <v>1</v>
      </c>
      <c r="AW76" s="4">
        <f t="shared" si="13"/>
        <v>-1.2381384773653475E-2</v>
      </c>
      <c r="AX76" s="4">
        <f t="shared" si="14"/>
        <v>6.6979486841275814E-3</v>
      </c>
      <c r="AY76" s="4">
        <f t="shared" si="15"/>
        <v>-5.6834360895258937E-3</v>
      </c>
      <c r="AZ76" s="13">
        <f t="shared" si="16"/>
        <v>2.611631826022745E-2</v>
      </c>
      <c r="BB76" s="13">
        <f t="shared" si="17"/>
        <v>-5.6834360895258937E-3</v>
      </c>
      <c r="BC76" s="13">
        <f t="shared" si="18"/>
        <v>4.3913365387399074E-2</v>
      </c>
    </row>
    <row r="77" spans="1:55" x14ac:dyDescent="0.25">
      <c r="A77" s="1">
        <v>46134</v>
      </c>
      <c r="B77" s="2">
        <v>69.41</v>
      </c>
      <c r="C77" s="2">
        <v>82.11</v>
      </c>
      <c r="D77" s="3">
        <v>1.1829707534937299</v>
      </c>
      <c r="E77" s="3">
        <v>1.1637248460326</v>
      </c>
      <c r="F77" s="3">
        <v>1.1728190300404699</v>
      </c>
      <c r="G77" s="3">
        <v>1.1719144821184699</v>
      </c>
      <c r="H77" s="2">
        <v>80.774141563123294</v>
      </c>
      <c r="I77" s="2">
        <v>81.324777535077899</v>
      </c>
      <c r="J77" s="2">
        <v>81.289081540823403</v>
      </c>
      <c r="K77" s="4">
        <v>1.6402927573592699E-2</v>
      </c>
      <c r="L77" s="4">
        <v>9.6090748697524701E-3</v>
      </c>
      <c r="M77" s="4">
        <v>1.00481025766246E-2</v>
      </c>
      <c r="N77" s="2">
        <v>0</v>
      </c>
      <c r="O77" s="2">
        <v>0</v>
      </c>
      <c r="P77" s="2">
        <v>69.41</v>
      </c>
      <c r="Q77" s="2">
        <v>82.11</v>
      </c>
      <c r="R77" s="3">
        <v>1.1829707534937299</v>
      </c>
      <c r="S77" s="3">
        <v>1.1634339163793499</v>
      </c>
      <c r="T77" s="3">
        <v>1.1728190300404699</v>
      </c>
      <c r="U77" s="3">
        <v>1.1719144821184699</v>
      </c>
      <c r="V77" s="2">
        <v>80.753948135890795</v>
      </c>
      <c r="W77" s="2">
        <v>81.324777535077899</v>
      </c>
      <c r="X77" s="2">
        <v>81.289081540823403</v>
      </c>
      <c r="Y77" s="4">
        <v>1.6652957489445799E-2</v>
      </c>
      <c r="Z77" s="4">
        <v>9.6090748697522498E-3</v>
      </c>
      <c r="AA77" s="4">
        <v>1.00481025766248E-2</v>
      </c>
      <c r="AC77" s="4">
        <f t="shared" si="19"/>
        <v>5.489756636107985E-3</v>
      </c>
      <c r="AD77" s="4">
        <f t="shared" si="19"/>
        <v>3.2936900773262445E-3</v>
      </c>
      <c r="AE77" s="4"/>
      <c r="AF77" s="4"/>
      <c r="AH77">
        <f t="shared" si="2"/>
        <v>0</v>
      </c>
      <c r="AI77">
        <f t="shared" si="3"/>
        <v>1</v>
      </c>
      <c r="AJ77">
        <f t="shared" si="4"/>
        <v>0</v>
      </c>
      <c r="AK77">
        <f t="shared" si="1"/>
        <v>0</v>
      </c>
      <c r="AL77" s="4">
        <f t="shared" si="5"/>
        <v>0</v>
      </c>
      <c r="AM77" s="4">
        <f t="shared" si="6"/>
        <v>0</v>
      </c>
      <c r="AN77" s="4">
        <f t="shared" si="7"/>
        <v>0</v>
      </c>
      <c r="AO77" s="13">
        <f t="shared" si="8"/>
        <v>1.7797047127171624E-2</v>
      </c>
      <c r="AQ77" s="4"/>
      <c r="AS77">
        <f t="shared" si="9"/>
        <v>1</v>
      </c>
      <c r="AT77">
        <f t="shared" si="10"/>
        <v>0</v>
      </c>
      <c r="AU77">
        <f t="shared" si="11"/>
        <v>1</v>
      </c>
      <c r="AV77">
        <f t="shared" si="12"/>
        <v>1</v>
      </c>
      <c r="AW77" s="4">
        <f t="shared" si="13"/>
        <v>5.489756636107985E-3</v>
      </c>
      <c r="AX77" s="4">
        <f t="shared" si="14"/>
        <v>-3.2936900773262445E-3</v>
      </c>
      <c r="AY77" s="4">
        <f t="shared" si="15"/>
        <v>2.1960665587817405E-3</v>
      </c>
      <c r="AZ77" s="13">
        <f t="shared" si="16"/>
        <v>2.831238481900919E-2</v>
      </c>
      <c r="BB77" s="13">
        <f t="shared" si="17"/>
        <v>2.1960665587817405E-3</v>
      </c>
      <c r="BC77" s="13">
        <f t="shared" si="18"/>
        <v>4.6109431946180814E-2</v>
      </c>
    </row>
    <row r="78" spans="1:55" x14ac:dyDescent="0.25">
      <c r="A78" s="1">
        <v>46135</v>
      </c>
      <c r="B78" s="2">
        <v>70.7</v>
      </c>
      <c r="C78" s="2">
        <v>83.48</v>
      </c>
      <c r="D78" s="3">
        <v>1.1807637906647801</v>
      </c>
      <c r="E78" s="3">
        <v>1.1637248460326</v>
      </c>
      <c r="F78" s="3">
        <v>1.17364094795758</v>
      </c>
      <c r="G78" s="3">
        <v>1.17258950395874</v>
      </c>
      <c r="H78" s="2">
        <v>82.275346614505295</v>
      </c>
      <c r="I78" s="2">
        <v>82.918305423861298</v>
      </c>
      <c r="J78" s="2">
        <v>82.854353885776206</v>
      </c>
      <c r="K78" s="4">
        <v>1.45355745108604E-2</v>
      </c>
      <c r="L78" s="4">
        <v>6.7512311278460496E-3</v>
      </c>
      <c r="M78" s="4">
        <v>7.5227882896110702E-3</v>
      </c>
      <c r="N78" s="2">
        <v>0</v>
      </c>
      <c r="O78" s="2">
        <v>0</v>
      </c>
      <c r="P78" s="2">
        <v>70.7</v>
      </c>
      <c r="Q78" s="2">
        <v>83.48</v>
      </c>
      <c r="R78" s="3">
        <v>1.1807637906647801</v>
      </c>
      <c r="S78" s="3">
        <v>1.1634339163793499</v>
      </c>
      <c r="T78" s="3">
        <v>1.17364094795758</v>
      </c>
      <c r="U78" s="3">
        <v>1.17258950395874</v>
      </c>
      <c r="V78" s="2">
        <v>82.2547778880202</v>
      </c>
      <c r="W78" s="2">
        <v>82.918305423861199</v>
      </c>
      <c r="X78" s="2">
        <v>82.854353885776206</v>
      </c>
      <c r="Y78" s="4">
        <v>1.47856044267135E-2</v>
      </c>
      <c r="Z78" s="4">
        <v>6.7512311278464998E-3</v>
      </c>
      <c r="AA78" s="4">
        <v>7.5227882896110702E-3</v>
      </c>
      <c r="AC78" s="4">
        <f t="shared" si="19"/>
        <v>1.8414623551034775E-2</v>
      </c>
      <c r="AD78" s="4">
        <f t="shared" si="19"/>
        <v>1.6547270488302731E-2</v>
      </c>
      <c r="AE78" s="4"/>
      <c r="AF78" s="4"/>
      <c r="AH78">
        <f t="shared" si="2"/>
        <v>0</v>
      </c>
      <c r="AI78">
        <f t="shared" si="3"/>
        <v>1</v>
      </c>
      <c r="AJ78">
        <f t="shared" si="4"/>
        <v>0</v>
      </c>
      <c r="AK78">
        <f t="shared" si="1"/>
        <v>0</v>
      </c>
      <c r="AL78" s="4">
        <f t="shared" si="5"/>
        <v>0</v>
      </c>
      <c r="AM78" s="4">
        <f t="shared" si="6"/>
        <v>0</v>
      </c>
      <c r="AN78" s="4">
        <f t="shared" si="7"/>
        <v>0</v>
      </c>
      <c r="AO78" s="13">
        <f t="shared" si="8"/>
        <v>1.7797047127171624E-2</v>
      </c>
      <c r="AQ78" s="4"/>
      <c r="AS78">
        <f t="shared" si="9"/>
        <v>1</v>
      </c>
      <c r="AT78">
        <f t="shared" si="10"/>
        <v>0</v>
      </c>
      <c r="AU78">
        <f t="shared" si="11"/>
        <v>1</v>
      </c>
      <c r="AV78">
        <f t="shared" si="12"/>
        <v>1</v>
      </c>
      <c r="AW78" s="4">
        <f t="shared" si="13"/>
        <v>1.8414623551034775E-2</v>
      </c>
      <c r="AX78" s="4">
        <f t="shared" si="14"/>
        <v>-1.6547270488302731E-2</v>
      </c>
      <c r="AY78" s="4">
        <f t="shared" si="15"/>
        <v>1.8673530627320439E-3</v>
      </c>
      <c r="AZ78" s="13">
        <f t="shared" si="16"/>
        <v>3.0179737881741234E-2</v>
      </c>
      <c r="BB78" s="13">
        <f t="shared" si="17"/>
        <v>1.8673530627320439E-3</v>
      </c>
      <c r="BC78" s="13">
        <f t="shared" si="18"/>
        <v>4.7976785008912858E-2</v>
      </c>
    </row>
    <row r="79" spans="1:55" x14ac:dyDescent="0.25">
      <c r="A79" s="1">
        <v>46136</v>
      </c>
      <c r="B79" s="2">
        <v>70.64</v>
      </c>
      <c r="C79" s="2">
        <v>83.23</v>
      </c>
      <c r="D79" s="3">
        <v>1.17822763306908</v>
      </c>
      <c r="E79" s="3">
        <v>1.1637248460326</v>
      </c>
      <c r="F79" s="3">
        <v>1.1749078884259501</v>
      </c>
      <c r="G79" s="3">
        <v>1.1729667635518899</v>
      </c>
      <c r="H79" s="2">
        <v>82.205523123743404</v>
      </c>
      <c r="I79" s="2">
        <v>82.905996563724003</v>
      </c>
      <c r="J79" s="2">
        <v>82.831722559645797</v>
      </c>
      <c r="K79" s="4">
        <v>1.23853686666867E-2</v>
      </c>
      <c r="L79" s="4">
        <v>3.90046532659718E-3</v>
      </c>
      <c r="M79" s="4">
        <v>4.7967490385151801E-3</v>
      </c>
      <c r="N79" s="2">
        <v>0</v>
      </c>
      <c r="O79" s="2">
        <v>0</v>
      </c>
      <c r="P79" s="2">
        <v>70.64</v>
      </c>
      <c r="Q79" s="2">
        <v>83.23</v>
      </c>
      <c r="R79" s="3">
        <v>1.17822763306908</v>
      </c>
      <c r="S79" s="3">
        <v>1.1634339163793499</v>
      </c>
      <c r="T79" s="3">
        <v>1.1749078884259501</v>
      </c>
      <c r="U79" s="3">
        <v>1.1729667635518899</v>
      </c>
      <c r="V79" s="2">
        <v>82.184971853037396</v>
      </c>
      <c r="W79" s="2">
        <v>82.905996563724003</v>
      </c>
      <c r="X79" s="2">
        <v>82.831722559645797</v>
      </c>
      <c r="Y79" s="4">
        <v>1.26353985825397E-2</v>
      </c>
      <c r="Z79" s="4">
        <v>3.90046532659718E-3</v>
      </c>
      <c r="AA79" s="4">
        <v>4.7967490385151801E-3</v>
      </c>
      <c r="AC79" s="4">
        <f t="shared" si="19"/>
        <v>-8.4901660682248307E-4</v>
      </c>
      <c r="AD79" s="4">
        <f t="shared" si="19"/>
        <v>-2.999222450996198E-3</v>
      </c>
      <c r="AE79" s="4"/>
      <c r="AF79" s="4"/>
      <c r="AH79">
        <f t="shared" si="2"/>
        <v>0</v>
      </c>
      <c r="AI79">
        <f t="shared" si="3"/>
        <v>1</v>
      </c>
      <c r="AJ79">
        <f t="shared" si="4"/>
        <v>0</v>
      </c>
      <c r="AK79">
        <f t="shared" si="1"/>
        <v>0</v>
      </c>
      <c r="AL79" s="4">
        <f t="shared" si="5"/>
        <v>0</v>
      </c>
      <c r="AM79" s="4">
        <f t="shared" si="6"/>
        <v>0</v>
      </c>
      <c r="AN79" s="4">
        <f t="shared" si="7"/>
        <v>0</v>
      </c>
      <c r="AO79" s="13">
        <f t="shared" si="8"/>
        <v>1.7797047127171624E-2</v>
      </c>
      <c r="AQ79" s="4"/>
      <c r="AS79">
        <f t="shared" si="9"/>
        <v>1</v>
      </c>
      <c r="AT79">
        <f t="shared" si="10"/>
        <v>0</v>
      </c>
      <c r="AU79">
        <f t="shared" si="11"/>
        <v>1</v>
      </c>
      <c r="AV79">
        <f t="shared" si="12"/>
        <v>1</v>
      </c>
      <c r="AW79" s="4">
        <f t="shared" si="13"/>
        <v>-8.4901660682248307E-4</v>
      </c>
      <c r="AX79" s="4">
        <f t="shared" si="14"/>
        <v>2.999222450996198E-3</v>
      </c>
      <c r="AY79" s="4">
        <f t="shared" si="15"/>
        <v>2.150205844173715E-3</v>
      </c>
      <c r="AZ79" s="13">
        <f t="shared" si="16"/>
        <v>3.2329943725914946E-2</v>
      </c>
      <c r="BB79" s="13">
        <f t="shared" si="17"/>
        <v>2.150205844173715E-3</v>
      </c>
      <c r="BC79" s="13">
        <f t="shared" si="18"/>
        <v>5.012699085308657E-2</v>
      </c>
    </row>
    <row r="80" spans="1:55" x14ac:dyDescent="0.25">
      <c r="A80" s="1">
        <v>46139</v>
      </c>
      <c r="B80" s="2">
        <v>70.11</v>
      </c>
      <c r="C80" s="2">
        <v>82.34</v>
      </c>
      <c r="D80" s="3">
        <v>1.17444016545428</v>
      </c>
      <c r="E80" s="3">
        <v>1.1637248460326</v>
      </c>
      <c r="F80" s="3">
        <v>1.1761010140234101</v>
      </c>
      <c r="G80" s="3">
        <v>1.1730230616380899</v>
      </c>
      <c r="H80" s="2">
        <v>81.588748955346105</v>
      </c>
      <c r="I80" s="2">
        <v>82.372792057543407</v>
      </c>
      <c r="J80" s="2">
        <v>82.236699792623099</v>
      </c>
      <c r="K80" s="4">
        <v>9.1656443272698992E-3</v>
      </c>
      <c r="L80" s="4">
        <v>-3.9817257138353599E-4</v>
      </c>
      <c r="M80" s="4">
        <v>1.25534442084241E-3</v>
      </c>
      <c r="N80" s="2">
        <v>0</v>
      </c>
      <c r="O80" s="2">
        <v>0</v>
      </c>
      <c r="P80" s="2">
        <v>70.11</v>
      </c>
      <c r="Q80" s="2">
        <v>82.34</v>
      </c>
      <c r="R80" s="3">
        <v>1.17444016545428</v>
      </c>
      <c r="S80" s="3">
        <v>1.1634339163793499</v>
      </c>
      <c r="T80" s="3">
        <v>1.1761010140234101</v>
      </c>
      <c r="U80" s="3">
        <v>1.1730230616380899</v>
      </c>
      <c r="V80" s="2">
        <v>81.568351877356307</v>
      </c>
      <c r="W80" s="2">
        <v>82.372792057543407</v>
      </c>
      <c r="X80" s="2">
        <v>82.236699792623099</v>
      </c>
      <c r="Y80" s="4">
        <v>9.4156742431229096E-3</v>
      </c>
      <c r="Z80" s="4">
        <v>-3.9817257138375798E-4</v>
      </c>
      <c r="AA80" s="4">
        <v>1.2553444208426301E-3</v>
      </c>
      <c r="AC80" s="4">
        <f t="shared" si="19"/>
        <v>-7.5311190768283321E-3</v>
      </c>
      <c r="AD80" s="4">
        <f t="shared" si="19"/>
        <v>-1.0750843416245113E-2</v>
      </c>
      <c r="AE80" s="4"/>
      <c r="AF80" s="4"/>
      <c r="AH80">
        <f t="shared" si="2"/>
        <v>0</v>
      </c>
      <c r="AI80">
        <f t="shared" si="3"/>
        <v>1</v>
      </c>
      <c r="AJ80">
        <f t="shared" si="4"/>
        <v>0</v>
      </c>
      <c r="AK80">
        <f t="shared" si="1"/>
        <v>0</v>
      </c>
      <c r="AL80" s="4">
        <f t="shared" si="5"/>
        <v>0</v>
      </c>
      <c r="AM80" s="4">
        <f t="shared" si="6"/>
        <v>0</v>
      </c>
      <c r="AN80" s="4">
        <f t="shared" si="7"/>
        <v>0</v>
      </c>
      <c r="AO80" s="13">
        <f t="shared" si="8"/>
        <v>1.7797047127171624E-2</v>
      </c>
      <c r="AQ80" s="4"/>
      <c r="AS80">
        <f t="shared" si="9"/>
        <v>0</v>
      </c>
      <c r="AT80">
        <f t="shared" si="10"/>
        <v>0</v>
      </c>
      <c r="AU80">
        <f t="shared" si="11"/>
        <v>1</v>
      </c>
      <c r="AV80">
        <f t="shared" si="12"/>
        <v>1</v>
      </c>
      <c r="AW80" s="4">
        <f t="shared" si="13"/>
        <v>-7.5311190768283321E-3</v>
      </c>
      <c r="AX80" s="4">
        <f t="shared" si="14"/>
        <v>1.0750843416245113E-2</v>
      </c>
      <c r="AY80" s="4">
        <f t="shared" si="15"/>
        <v>3.2197243394167805E-3</v>
      </c>
      <c r="AZ80" s="13">
        <f t="shared" si="16"/>
        <v>3.5549668065331726E-2</v>
      </c>
      <c r="BB80" s="13">
        <f t="shared" si="17"/>
        <v>3.2197243394167805E-3</v>
      </c>
      <c r="BC80" s="13">
        <f t="shared" si="18"/>
        <v>5.3346715192503349E-2</v>
      </c>
    </row>
    <row r="81" spans="1:55" x14ac:dyDescent="0.25">
      <c r="A81" s="1">
        <v>46140</v>
      </c>
      <c r="B81" s="2">
        <v>71.17</v>
      </c>
      <c r="C81" s="2">
        <v>83.08</v>
      </c>
      <c r="D81" s="3">
        <v>1.16734579176619</v>
      </c>
      <c r="E81" s="3">
        <v>1.1637248460326</v>
      </c>
      <c r="F81" s="3">
        <v>1.1763167144814899</v>
      </c>
      <c r="G81" s="3">
        <v>1.1728711974242201</v>
      </c>
      <c r="H81" s="2">
        <v>82.822297292140604</v>
      </c>
      <c r="I81" s="2">
        <v>83.703109168046097</v>
      </c>
      <c r="J81" s="2">
        <v>83.484051296782994</v>
      </c>
      <c r="K81" s="4">
        <v>3.1066829011193401E-3</v>
      </c>
      <c r="L81" s="4">
        <v>-7.4721243692401403E-3</v>
      </c>
      <c r="M81" s="4">
        <v>-4.8516121718743298E-3</v>
      </c>
      <c r="N81" s="2">
        <v>0</v>
      </c>
      <c r="O81" s="2">
        <v>0</v>
      </c>
      <c r="P81" s="2">
        <v>71.17</v>
      </c>
      <c r="Q81" s="2">
        <v>83.08</v>
      </c>
      <c r="R81" s="3">
        <v>1.16734579176619</v>
      </c>
      <c r="S81" s="3">
        <v>1.1634339163793499</v>
      </c>
      <c r="T81" s="3">
        <v>1.1763167144814899</v>
      </c>
      <c r="U81" s="3">
        <v>1.1728711974242201</v>
      </c>
      <c r="V81" s="2">
        <v>82.801591828718401</v>
      </c>
      <c r="W81" s="2">
        <v>83.703109168046097</v>
      </c>
      <c r="X81" s="2">
        <v>83.484051296782994</v>
      </c>
      <c r="Y81" s="4">
        <v>3.3567128169723101E-3</v>
      </c>
      <c r="Z81" s="4">
        <v>-7.47212436923992E-3</v>
      </c>
      <c r="AA81" s="4">
        <v>-4.8516121718743298E-3</v>
      </c>
      <c r="AC81" s="4">
        <f t="shared" si="19"/>
        <v>1.5005944092303554E-2</v>
      </c>
      <c r="AD81" s="4">
        <f t="shared" si="19"/>
        <v>8.946982666152882E-3</v>
      </c>
      <c r="AE81" s="4"/>
      <c r="AF81" s="4"/>
      <c r="AH81">
        <f t="shared" si="2"/>
        <v>1</v>
      </c>
      <c r="AI81">
        <f t="shared" si="3"/>
        <v>0</v>
      </c>
      <c r="AJ81">
        <f t="shared" si="4"/>
        <v>0</v>
      </c>
      <c r="AK81">
        <f t="shared" si="1"/>
        <v>0</v>
      </c>
      <c r="AL81" s="4">
        <f t="shared" si="5"/>
        <v>0</v>
      </c>
      <c r="AM81" s="4">
        <f t="shared" si="6"/>
        <v>0</v>
      </c>
      <c r="AN81" s="4">
        <f t="shared" si="7"/>
        <v>0</v>
      </c>
      <c r="AO81" s="13">
        <f t="shared" si="8"/>
        <v>1.7797047127171624E-2</v>
      </c>
      <c r="AQ81" s="4"/>
      <c r="AS81">
        <f t="shared" si="9"/>
        <v>0</v>
      </c>
      <c r="AT81">
        <f t="shared" si="10"/>
        <v>1</v>
      </c>
      <c r="AU81">
        <f t="shared" si="11"/>
        <v>1</v>
      </c>
      <c r="AV81">
        <f t="shared" si="12"/>
        <v>1</v>
      </c>
      <c r="AW81" s="4">
        <f t="shared" si="13"/>
        <v>1.5005944092303554E-2</v>
      </c>
      <c r="AX81" s="4">
        <f t="shared" si="14"/>
        <v>-8.946982666152882E-3</v>
      </c>
      <c r="AY81" s="4">
        <f t="shared" si="15"/>
        <v>6.0589614261506719E-3</v>
      </c>
      <c r="AZ81" s="13">
        <f t="shared" si="16"/>
        <v>4.1608629491482398E-2</v>
      </c>
      <c r="BB81" s="13">
        <f t="shared" si="17"/>
        <v>6.0589614261506719E-3</v>
      </c>
      <c r="BC81" s="13">
        <f t="shared" si="18"/>
        <v>5.9405676618654021E-2</v>
      </c>
    </row>
    <row r="82" spans="1:55" x14ac:dyDescent="0.25">
      <c r="A82" s="1">
        <v>46141</v>
      </c>
      <c r="B82" s="2">
        <v>70.959999999999994</v>
      </c>
      <c r="C82" s="2">
        <v>82.92</v>
      </c>
      <c r="D82" s="3">
        <v>1.16854565952649</v>
      </c>
      <c r="E82" s="3">
        <v>1.1637248460326</v>
      </c>
      <c r="F82" s="3">
        <v>1.17606639745234</v>
      </c>
      <c r="G82" s="3">
        <v>1.17276642271099</v>
      </c>
      <c r="H82" s="2">
        <v>82.577915074473793</v>
      </c>
      <c r="I82" s="2">
        <v>83.471434059606807</v>
      </c>
      <c r="J82" s="2">
        <v>83.226940169223298</v>
      </c>
      <c r="K82" s="4">
        <v>4.1340147706425204E-3</v>
      </c>
      <c r="L82" s="4">
        <v>-6.6281786866806899E-3</v>
      </c>
      <c r="M82" s="4">
        <v>-3.69480795849894E-3</v>
      </c>
      <c r="N82" s="2">
        <v>0</v>
      </c>
      <c r="O82" s="2">
        <v>0</v>
      </c>
      <c r="P82" s="2">
        <v>70.959999999999994</v>
      </c>
      <c r="Q82" s="2">
        <v>82.92</v>
      </c>
      <c r="R82" s="3">
        <v>1.16854565952649</v>
      </c>
      <c r="S82" s="3">
        <v>1.1634339163793499</v>
      </c>
      <c r="T82" s="3">
        <v>1.17606639745234</v>
      </c>
      <c r="U82" s="3">
        <v>1.17276642271099</v>
      </c>
      <c r="V82" s="2">
        <v>82.5572707062788</v>
      </c>
      <c r="W82" s="2">
        <v>83.471434059606807</v>
      </c>
      <c r="X82" s="2">
        <v>83.226940169223298</v>
      </c>
      <c r="Y82" s="4">
        <v>4.3840446864955697E-3</v>
      </c>
      <c r="Z82" s="4">
        <v>-6.6281786866806899E-3</v>
      </c>
      <c r="AA82" s="4">
        <v>-3.69480795849894E-3</v>
      </c>
      <c r="AC82" s="4">
        <f t="shared" si="19"/>
        <v>-2.9550433098558299E-3</v>
      </c>
      <c r="AD82" s="4">
        <f t="shared" si="19"/>
        <v>-1.9277114403326479E-3</v>
      </c>
      <c r="AE82" s="4"/>
      <c r="AF82" s="4"/>
      <c r="AH82">
        <f t="shared" si="2"/>
        <v>1</v>
      </c>
      <c r="AI82">
        <f t="shared" si="3"/>
        <v>0</v>
      </c>
      <c r="AJ82">
        <f t="shared" si="4"/>
        <v>1</v>
      </c>
      <c r="AK82">
        <f t="shared" si="1"/>
        <v>1</v>
      </c>
      <c r="AL82" s="4">
        <f t="shared" si="5"/>
        <v>2.9550433098558299E-3</v>
      </c>
      <c r="AM82" s="4">
        <f t="shared" si="6"/>
        <v>-1.9277114403326479E-3</v>
      </c>
      <c r="AN82" s="4">
        <f t="shared" si="7"/>
        <v>1.027331869523182E-3</v>
      </c>
      <c r="AO82" s="13">
        <f t="shared" si="8"/>
        <v>1.8824378996694806E-2</v>
      </c>
      <c r="AQ82" s="4"/>
      <c r="AS82">
        <f t="shared" si="9"/>
        <v>0</v>
      </c>
      <c r="AT82">
        <f t="shared" si="10"/>
        <v>1</v>
      </c>
      <c r="AU82">
        <f t="shared" si="11"/>
        <v>1</v>
      </c>
      <c r="AV82">
        <f t="shared" si="12"/>
        <v>0</v>
      </c>
      <c r="AW82" s="4">
        <f t="shared" si="13"/>
        <v>0</v>
      </c>
      <c r="AX82" s="4">
        <f t="shared" si="14"/>
        <v>0</v>
      </c>
      <c r="AY82" s="4">
        <f t="shared" si="15"/>
        <v>0</v>
      </c>
      <c r="AZ82" s="13">
        <f t="shared" si="16"/>
        <v>4.1608629491482398E-2</v>
      </c>
      <c r="BB82" s="13">
        <f t="shared" si="17"/>
        <v>1.027331869523182E-3</v>
      </c>
      <c r="BC82" s="13">
        <f t="shared" si="18"/>
        <v>6.0433008488177203E-2</v>
      </c>
    </row>
    <row r="83" spans="1:55" x14ac:dyDescent="0.25">
      <c r="A83" s="1">
        <v>46142</v>
      </c>
      <c r="B83" s="2">
        <v>71.77</v>
      </c>
      <c r="C83" s="2">
        <v>84.31</v>
      </c>
      <c r="D83" s="3">
        <v>1.1747248153824701</v>
      </c>
      <c r="E83" s="3">
        <v>1.1637248460326</v>
      </c>
      <c r="F83" s="3">
        <v>1.17654175255381</v>
      </c>
      <c r="G83" s="3">
        <v>1.1729573134729201</v>
      </c>
      <c r="H83" s="2">
        <v>83.520532199760197</v>
      </c>
      <c r="I83" s="2">
        <v>84.406285345154899</v>
      </c>
      <c r="J83" s="2">
        <v>84.169446157967897</v>
      </c>
      <c r="K83" s="4">
        <v>9.4079856969914392E-3</v>
      </c>
      <c r="L83" s="4">
        <v>-1.1413878086643601E-3</v>
      </c>
      <c r="M83" s="4">
        <v>1.66849877352343E-3</v>
      </c>
      <c r="N83" s="2">
        <v>0</v>
      </c>
      <c r="O83" s="2">
        <v>0</v>
      </c>
      <c r="P83" s="2">
        <v>71.77</v>
      </c>
      <c r="Q83" s="2">
        <v>84.31</v>
      </c>
      <c r="R83" s="3">
        <v>1.1747248153824701</v>
      </c>
      <c r="S83" s="3">
        <v>1.1634339163793499</v>
      </c>
      <c r="T83" s="3">
        <v>1.17654175255381</v>
      </c>
      <c r="U83" s="3">
        <v>1.1729573134729201</v>
      </c>
      <c r="V83" s="2">
        <v>83.4996521785461</v>
      </c>
      <c r="W83" s="2">
        <v>84.406285345154899</v>
      </c>
      <c r="X83" s="2">
        <v>84.169446157967897</v>
      </c>
      <c r="Y83" s="4">
        <v>9.6580156128444599E-3</v>
      </c>
      <c r="Z83" s="4">
        <v>-1.1413878086643601E-3</v>
      </c>
      <c r="AA83" s="4">
        <v>1.6684987735236499E-3</v>
      </c>
      <c r="AC83" s="4">
        <f t="shared" si="19"/>
        <v>1.1350223440656478E-2</v>
      </c>
      <c r="AD83" s="4">
        <f t="shared" si="19"/>
        <v>1.6624194367005546E-2</v>
      </c>
      <c r="AE83" s="4"/>
      <c r="AF83" s="4"/>
      <c r="AH83">
        <f t="shared" si="2"/>
        <v>0</v>
      </c>
      <c r="AI83">
        <f t="shared" si="3"/>
        <v>1</v>
      </c>
      <c r="AJ83">
        <f t="shared" si="4"/>
        <v>1</v>
      </c>
      <c r="AK83">
        <f t="shared" si="1"/>
        <v>1</v>
      </c>
      <c r="AL83" s="4">
        <f t="shared" si="5"/>
        <v>-1.1350223440656478E-2</v>
      </c>
      <c r="AM83" s="4">
        <f t="shared" si="6"/>
        <v>1.6624194367005546E-2</v>
      </c>
      <c r="AN83" s="4">
        <f t="shared" si="7"/>
        <v>5.273970926349068E-3</v>
      </c>
      <c r="AO83" s="13">
        <f t="shared" si="8"/>
        <v>2.4098349923043876E-2</v>
      </c>
      <c r="AQ83" s="4"/>
      <c r="AS83">
        <f t="shared" si="9"/>
        <v>0</v>
      </c>
      <c r="AT83">
        <f t="shared" si="10"/>
        <v>0</v>
      </c>
      <c r="AU83">
        <f t="shared" si="11"/>
        <v>0</v>
      </c>
      <c r="AV83">
        <f t="shared" si="12"/>
        <v>0</v>
      </c>
      <c r="AW83" s="4">
        <f t="shared" si="13"/>
        <v>0</v>
      </c>
      <c r="AX83" s="4">
        <f t="shared" si="14"/>
        <v>0</v>
      </c>
      <c r="AY83" s="4">
        <f t="shared" si="15"/>
        <v>0</v>
      </c>
      <c r="AZ83" s="13">
        <f t="shared" si="16"/>
        <v>4.1608629491482398E-2</v>
      </c>
      <c r="BB83" s="13">
        <f t="shared" si="17"/>
        <v>5.273970926349068E-3</v>
      </c>
      <c r="BC83" s="13">
        <f t="shared" si="18"/>
        <v>6.5706979414526273E-2</v>
      </c>
    </row>
    <row r="84" spans="1:55" x14ac:dyDescent="0.25">
      <c r="A84" s="1">
        <v>46143</v>
      </c>
      <c r="B84" s="2">
        <v>71.650000000000006</v>
      </c>
      <c r="C84" s="2">
        <v>84.17</v>
      </c>
      <c r="D84" s="3">
        <v>1.1747383112351699</v>
      </c>
      <c r="E84" s="3">
        <v>1.1637248460326</v>
      </c>
      <c r="F84" s="3">
        <v>1.1766180893720899</v>
      </c>
      <c r="G84" s="3">
        <v>1.1731595614149499</v>
      </c>
      <c r="H84" s="2">
        <v>83.380885218236301</v>
      </c>
      <c r="I84" s="2">
        <v>84.299216570480596</v>
      </c>
      <c r="J84" s="2">
        <v>84.042391510335307</v>
      </c>
      <c r="K84" s="4">
        <v>9.4194741536913294E-3</v>
      </c>
      <c r="L84" s="4">
        <v>-1.53400838978551E-3</v>
      </c>
      <c r="M84" s="4">
        <v>1.51723084129913E-3</v>
      </c>
      <c r="N84" s="2">
        <v>0</v>
      </c>
      <c r="O84" s="2">
        <v>0</v>
      </c>
      <c r="P84" s="2">
        <v>71.650000000000006</v>
      </c>
      <c r="Q84" s="2">
        <v>84.17</v>
      </c>
      <c r="R84" s="3">
        <v>1.1747383112351699</v>
      </c>
      <c r="S84" s="3">
        <v>1.1634339163793499</v>
      </c>
      <c r="T84" s="3">
        <v>1.1766180893720899</v>
      </c>
      <c r="U84" s="3">
        <v>1.1731595614149499</v>
      </c>
      <c r="V84" s="2">
        <v>83.360040108580506</v>
      </c>
      <c r="W84" s="2">
        <v>84.299216570480596</v>
      </c>
      <c r="X84" s="2">
        <v>84.042391510335307</v>
      </c>
      <c r="Y84" s="4">
        <v>9.6695040695442096E-3</v>
      </c>
      <c r="Z84" s="4">
        <v>-1.53400838978551E-3</v>
      </c>
      <c r="AA84" s="4">
        <v>1.5172308412989099E-3</v>
      </c>
      <c r="AC84" s="4">
        <f t="shared" si="19"/>
        <v>-1.6734071677995234E-3</v>
      </c>
      <c r="AD84" s="4">
        <f t="shared" si="19"/>
        <v>-1.6619187110995892E-3</v>
      </c>
      <c r="AE84" s="4"/>
      <c r="AF84" s="4"/>
      <c r="AH84">
        <f t="shared" si="2"/>
        <v>0</v>
      </c>
      <c r="AI84">
        <f t="shared" si="3"/>
        <v>1</v>
      </c>
      <c r="AJ84">
        <f t="shared" si="4"/>
        <v>0</v>
      </c>
      <c r="AK84">
        <f t="shared" si="1"/>
        <v>0</v>
      </c>
      <c r="AL84" s="4">
        <f t="shared" si="5"/>
        <v>0</v>
      </c>
      <c r="AM84" s="4">
        <f t="shared" si="6"/>
        <v>0</v>
      </c>
      <c r="AN84" s="4">
        <f t="shared" si="7"/>
        <v>0</v>
      </c>
      <c r="AO84" s="13">
        <f t="shared" si="8"/>
        <v>2.4098349923043876E-2</v>
      </c>
      <c r="AQ84" s="4"/>
      <c r="AS84">
        <f t="shared" si="9"/>
        <v>0</v>
      </c>
      <c r="AT84">
        <f t="shared" si="10"/>
        <v>0</v>
      </c>
      <c r="AU84">
        <f t="shared" si="11"/>
        <v>0</v>
      </c>
      <c r="AV84">
        <f t="shared" si="12"/>
        <v>0</v>
      </c>
      <c r="AW84" s="4">
        <f t="shared" si="13"/>
        <v>0</v>
      </c>
      <c r="AX84" s="4">
        <f t="shared" si="14"/>
        <v>0</v>
      </c>
      <c r="AY84" s="4">
        <f t="shared" si="15"/>
        <v>0</v>
      </c>
      <c r="AZ84" s="13">
        <f t="shared" si="16"/>
        <v>4.1608629491482398E-2</v>
      </c>
      <c r="BB84" s="13">
        <f t="shared" si="17"/>
        <v>0</v>
      </c>
      <c r="BC84" s="13">
        <f t="shared" si="18"/>
        <v>6.5706979414526273E-2</v>
      </c>
    </row>
    <row r="85" spans="1:55" x14ac:dyDescent="0.25">
      <c r="A85" s="1">
        <v>46146</v>
      </c>
      <c r="B85" s="2">
        <v>71.11</v>
      </c>
      <c r="C85" s="2">
        <v>83.54</v>
      </c>
      <c r="D85" s="3">
        <v>1.1747996062438399</v>
      </c>
      <c r="E85" s="3">
        <v>1.1637248460326</v>
      </c>
      <c r="F85" s="3">
        <v>1.1762128017492199</v>
      </c>
      <c r="G85" s="3">
        <v>1.1730668015136201</v>
      </c>
      <c r="H85" s="2">
        <v>82.752473801378699</v>
      </c>
      <c r="I85" s="2">
        <v>83.669312335249302</v>
      </c>
      <c r="J85" s="2">
        <v>83.423376412217706</v>
      </c>
      <c r="K85" s="4">
        <v>9.4716503779902692E-3</v>
      </c>
      <c r="L85" s="4">
        <v>-1.54671243153947E-3</v>
      </c>
      <c r="M85" s="4">
        <v>1.3969962665485399E-3</v>
      </c>
      <c r="N85" s="2">
        <v>0</v>
      </c>
      <c r="O85" s="2">
        <v>0</v>
      </c>
      <c r="P85" s="2">
        <v>71.11</v>
      </c>
      <c r="Q85" s="2">
        <v>83.54</v>
      </c>
      <c r="R85" s="3">
        <v>1.1747996062438399</v>
      </c>
      <c r="S85" s="3">
        <v>1.1634339163793499</v>
      </c>
      <c r="T85" s="3">
        <v>1.1762128017492199</v>
      </c>
      <c r="U85" s="3">
        <v>1.1730668015136201</v>
      </c>
      <c r="V85" s="2">
        <v>82.731785793735696</v>
      </c>
      <c r="W85" s="2">
        <v>83.669312335249302</v>
      </c>
      <c r="X85" s="2">
        <v>83.423376412217706</v>
      </c>
      <c r="Y85" s="4">
        <v>9.7216802938433697E-3</v>
      </c>
      <c r="Z85" s="4">
        <v>-1.5467124315396901E-3</v>
      </c>
      <c r="AA85" s="4">
        <v>1.39699626654876E-3</v>
      </c>
      <c r="AC85" s="4">
        <f t="shared" si="19"/>
        <v>-7.5651803787543572E-3</v>
      </c>
      <c r="AD85" s="4">
        <f t="shared" si="19"/>
        <v>-7.5130041544553992E-3</v>
      </c>
      <c r="AE85" s="4"/>
      <c r="AF85" s="4"/>
      <c r="AH85">
        <f t="shared" si="2"/>
        <v>0</v>
      </c>
      <c r="AI85">
        <f t="shared" si="3"/>
        <v>1</v>
      </c>
      <c r="AJ85">
        <f t="shared" si="4"/>
        <v>0</v>
      </c>
      <c r="AK85">
        <f t="shared" si="1"/>
        <v>0</v>
      </c>
      <c r="AL85" s="4">
        <f t="shared" si="5"/>
        <v>0</v>
      </c>
      <c r="AM85" s="4">
        <f t="shared" si="6"/>
        <v>0</v>
      </c>
      <c r="AN85" s="4">
        <f t="shared" si="7"/>
        <v>0</v>
      </c>
      <c r="AO85" s="13">
        <f t="shared" si="8"/>
        <v>2.4098349923043876E-2</v>
      </c>
      <c r="AQ85" s="4"/>
      <c r="AS85">
        <f t="shared" si="9"/>
        <v>0</v>
      </c>
      <c r="AT85">
        <f t="shared" si="10"/>
        <v>0</v>
      </c>
      <c r="AU85">
        <f t="shared" si="11"/>
        <v>0</v>
      </c>
      <c r="AV85">
        <f t="shared" si="12"/>
        <v>0</v>
      </c>
      <c r="AW85" s="4">
        <f t="shared" si="13"/>
        <v>0</v>
      </c>
      <c r="AX85" s="4">
        <f t="shared" si="14"/>
        <v>0</v>
      </c>
      <c r="AY85" s="4">
        <f t="shared" si="15"/>
        <v>0</v>
      </c>
      <c r="AZ85" s="13">
        <f t="shared" si="16"/>
        <v>4.1608629491482398E-2</v>
      </c>
      <c r="BB85" s="13">
        <f t="shared" si="17"/>
        <v>0</v>
      </c>
      <c r="BC85" s="13">
        <f t="shared" si="18"/>
        <v>6.5706979414526273E-2</v>
      </c>
    </row>
    <row r="86" spans="1:55" x14ac:dyDescent="0.25">
      <c r="A86" s="1">
        <v>46147</v>
      </c>
      <c r="B86" s="2">
        <v>71.42</v>
      </c>
      <c r="C86" s="2">
        <v>84.06</v>
      </c>
      <c r="D86" s="3">
        <v>1.17698123774852</v>
      </c>
      <c r="E86" s="3">
        <v>1.1637248460326</v>
      </c>
      <c r="F86" s="3">
        <v>1.1753537764584501</v>
      </c>
      <c r="G86" s="3">
        <v>1.1735058576506201</v>
      </c>
      <c r="H86" s="2">
        <v>83.113228503648799</v>
      </c>
      <c r="I86" s="2">
        <v>84.005118300929993</v>
      </c>
      <c r="J86" s="2">
        <v>83.780430964103303</v>
      </c>
      <c r="K86" s="4">
        <v>1.13269526150557E-2</v>
      </c>
      <c r="L86" s="4">
        <v>6.5310043601679796E-4</v>
      </c>
      <c r="M86" s="4">
        <v>3.3313700738980801E-3</v>
      </c>
      <c r="N86" s="2">
        <v>0</v>
      </c>
      <c r="O86" s="2">
        <v>0</v>
      </c>
      <c r="P86" s="2">
        <v>71.42</v>
      </c>
      <c r="Q86" s="2">
        <v>84.06</v>
      </c>
      <c r="R86" s="3">
        <v>1.17698123774852</v>
      </c>
      <c r="S86" s="3">
        <v>1.1634339163793499</v>
      </c>
      <c r="T86" s="3">
        <v>1.1753537764584501</v>
      </c>
      <c r="U86" s="3">
        <v>1.1735058576506201</v>
      </c>
      <c r="V86" s="2">
        <v>83.092450307813294</v>
      </c>
      <c r="W86" s="2">
        <v>84.005118300929993</v>
      </c>
      <c r="X86" s="2">
        <v>83.780430964103303</v>
      </c>
      <c r="Y86" s="4">
        <v>1.15769825309086E-2</v>
      </c>
      <c r="Z86" s="4">
        <v>6.5310043601679796E-4</v>
      </c>
      <c r="AA86" s="4">
        <v>3.3313700738980801E-3</v>
      </c>
      <c r="AC86" s="4">
        <f t="shared" si="19"/>
        <v>4.349968270875886E-3</v>
      </c>
      <c r="AD86" s="4">
        <f t="shared" si="19"/>
        <v>6.2052705079412513E-3</v>
      </c>
      <c r="AE86" s="4"/>
      <c r="AF86" s="4"/>
      <c r="AH86">
        <f t="shared" si="2"/>
        <v>0</v>
      </c>
      <c r="AI86">
        <f t="shared" si="3"/>
        <v>1</v>
      </c>
      <c r="AJ86">
        <f t="shared" si="4"/>
        <v>0</v>
      </c>
      <c r="AK86">
        <f t="shared" ref="AK86:AK149" si="20">IF(AH85,1,IF(AI85,0,AJ85))</f>
        <v>0</v>
      </c>
      <c r="AL86" s="4">
        <f t="shared" si="5"/>
        <v>0</v>
      </c>
      <c r="AM86" s="4">
        <f t="shared" si="6"/>
        <v>0</v>
      </c>
      <c r="AN86" s="4">
        <f t="shared" si="7"/>
        <v>0</v>
      </c>
      <c r="AO86" s="13">
        <f t="shared" si="8"/>
        <v>2.4098349923043876E-2</v>
      </c>
      <c r="AQ86" s="4"/>
      <c r="AS86">
        <f t="shared" si="9"/>
        <v>1</v>
      </c>
      <c r="AT86">
        <f t="shared" si="10"/>
        <v>0</v>
      </c>
      <c r="AU86">
        <f t="shared" si="11"/>
        <v>0</v>
      </c>
      <c r="AV86">
        <f t="shared" si="12"/>
        <v>0</v>
      </c>
      <c r="AW86" s="4">
        <f t="shared" si="13"/>
        <v>0</v>
      </c>
      <c r="AX86" s="4">
        <f t="shared" si="14"/>
        <v>0</v>
      </c>
      <c r="AY86" s="4">
        <f t="shared" si="15"/>
        <v>0</v>
      </c>
      <c r="AZ86" s="13">
        <f t="shared" si="16"/>
        <v>4.1608629491482398E-2</v>
      </c>
      <c r="BB86" s="13">
        <f t="shared" si="17"/>
        <v>0</v>
      </c>
      <c r="BC86" s="13">
        <f t="shared" si="18"/>
        <v>6.5706979414526273E-2</v>
      </c>
    </row>
    <row r="87" spans="1:55" x14ac:dyDescent="0.25">
      <c r="A87" s="1">
        <v>46148</v>
      </c>
      <c r="B87" s="2">
        <v>71.44</v>
      </c>
      <c r="C87" s="2">
        <v>84.24</v>
      </c>
      <c r="D87" s="3">
        <v>1.1791713325867801</v>
      </c>
      <c r="E87" s="3">
        <v>1.1637248460326</v>
      </c>
      <c r="F87" s="3">
        <v>1.17497383436776</v>
      </c>
      <c r="G87" s="3">
        <v>1.1738964322041101</v>
      </c>
      <c r="H87" s="2">
        <v>83.136503000569405</v>
      </c>
      <c r="I87" s="2">
        <v>83.967273790192294</v>
      </c>
      <c r="J87" s="2">
        <v>83.835258470560504</v>
      </c>
      <c r="K87" s="4">
        <v>1.31859964618639E-2</v>
      </c>
      <c r="L87" s="4">
        <v>3.24274263112764E-3</v>
      </c>
      <c r="M87" s="4">
        <v>4.8162033541559101E-3</v>
      </c>
      <c r="N87" s="2">
        <v>0</v>
      </c>
      <c r="O87" s="2">
        <v>0</v>
      </c>
      <c r="P87" s="2">
        <v>71.44</v>
      </c>
      <c r="Q87" s="2">
        <v>84.24</v>
      </c>
      <c r="R87" s="3">
        <v>1.1791713325867801</v>
      </c>
      <c r="S87" s="3">
        <v>1.1634339163793499</v>
      </c>
      <c r="T87" s="3">
        <v>1.17497383436776</v>
      </c>
      <c r="U87" s="3">
        <v>1.1738964322041101</v>
      </c>
      <c r="V87" s="2">
        <v>83.115718986140905</v>
      </c>
      <c r="W87" s="2">
        <v>83.967273790192294</v>
      </c>
      <c r="X87" s="2">
        <v>83.835258470560504</v>
      </c>
      <c r="Y87" s="4">
        <v>1.34360263777167E-2</v>
      </c>
      <c r="Z87" s="4">
        <v>3.24274263112764E-3</v>
      </c>
      <c r="AA87" s="4">
        <v>4.8162033541559101E-3</v>
      </c>
      <c r="AC87" s="4">
        <f t="shared" si="19"/>
        <v>2.7999440194124102E-4</v>
      </c>
      <c r="AD87" s="4">
        <f t="shared" si="19"/>
        <v>2.1390382487494423E-3</v>
      </c>
      <c r="AE87" s="4"/>
      <c r="AF87" s="4"/>
      <c r="AH87">
        <f t="shared" ref="AH87:AH150" si="21">IF(AA87&lt;AG$1,1,0)</f>
        <v>0</v>
      </c>
      <c r="AI87">
        <f t="shared" ref="AI87:AI150" si="22">IF($AA87&gt;AG$2,1,0)</f>
        <v>1</v>
      </c>
      <c r="AJ87">
        <f t="shared" ref="AJ87:AJ150" si="23">AK87</f>
        <v>0</v>
      </c>
      <c r="AK87">
        <f t="shared" si="20"/>
        <v>0</v>
      </c>
      <c r="AL87" s="4">
        <f t="shared" ref="AL87:AL150" si="24">-AK87*$AC87</f>
        <v>0</v>
      </c>
      <c r="AM87" s="4">
        <f t="shared" ref="AM87:AM150" si="25">AK87*$AD87</f>
        <v>0</v>
      </c>
      <c r="AN87" s="4">
        <f t="shared" ref="AN87:AN150" si="26">AL87+AM87</f>
        <v>0</v>
      </c>
      <c r="AO87" s="13">
        <f t="shared" ref="AO87:AO150" si="27">AO86+AN87</f>
        <v>2.4098349923043876E-2</v>
      </c>
      <c r="AQ87" s="4"/>
      <c r="AS87">
        <f t="shared" ref="AS87:AS150" si="28">IF($AA87&gt;AR$1,1,0)</f>
        <v>1</v>
      </c>
      <c r="AT87">
        <f t="shared" ref="AT87:AT150" si="29">IF($AA87&lt;AR$2,1,0)</f>
        <v>0</v>
      </c>
      <c r="AU87">
        <f t="shared" ref="AU87:AU150" si="30">AV86</f>
        <v>0</v>
      </c>
      <c r="AV87">
        <f t="shared" ref="AV87:AV150" si="31">IF(AS86,1,IF(AT86,0,AU86))</f>
        <v>1</v>
      </c>
      <c r="AW87" s="4">
        <f t="shared" ref="AW87:AW150" si="32">AV87*$AC87</f>
        <v>2.7999440194124102E-4</v>
      </c>
      <c r="AX87" s="4">
        <f t="shared" ref="AX87:AX150" si="33">-AV87*$AD87</f>
        <v>-2.1390382487494423E-3</v>
      </c>
      <c r="AY87" s="4">
        <f t="shared" ref="AY87:AY150" si="34">AW87+AX87</f>
        <v>-1.8590438468082011E-3</v>
      </c>
      <c r="AZ87" s="13">
        <f t="shared" ref="AZ87:AZ150" si="35">AZ86+AY87</f>
        <v>3.9749585644674193E-2</v>
      </c>
      <c r="BB87" s="13">
        <f t="shared" ref="BB87:BB150" si="36">AN87+AY87</f>
        <v>-1.8590438468082011E-3</v>
      </c>
      <c r="BC87" s="13">
        <f t="shared" ref="BC87:BC150" si="37">BC86+BB87</f>
        <v>6.3847935567718075E-2</v>
      </c>
    </row>
    <row r="88" spans="1:55" x14ac:dyDescent="0.25">
      <c r="A88" s="1">
        <v>46149</v>
      </c>
      <c r="B88" s="2">
        <v>71.08</v>
      </c>
      <c r="C88" s="2">
        <v>83.98</v>
      </c>
      <c r="D88" s="3">
        <v>1.18148564997186</v>
      </c>
      <c r="E88" s="3">
        <v>1.1637248460326</v>
      </c>
      <c r="F88" s="3">
        <v>1.1750460202984701</v>
      </c>
      <c r="G88" s="3">
        <v>1.17434348412803</v>
      </c>
      <c r="H88" s="2">
        <v>82.717562055997703</v>
      </c>
      <c r="I88" s="2">
        <v>83.517140146860697</v>
      </c>
      <c r="J88" s="2">
        <v>83.4405584010686</v>
      </c>
      <c r="K88" s="4">
        <v>1.5146737173984201E-2</v>
      </c>
      <c r="L88" s="4">
        <v>5.5267932446029702E-3</v>
      </c>
      <c r="M88" s="4">
        <v>6.4441723391749301E-3</v>
      </c>
      <c r="N88" s="2">
        <v>0</v>
      </c>
      <c r="O88" s="2">
        <v>0</v>
      </c>
      <c r="P88" s="2">
        <v>71.08</v>
      </c>
      <c r="Q88" s="2">
        <v>83.98</v>
      </c>
      <c r="R88" s="3">
        <v>1.18148564997186</v>
      </c>
      <c r="S88" s="3">
        <v>1.1634339163793499</v>
      </c>
      <c r="T88" s="3">
        <v>1.1750460202984701</v>
      </c>
      <c r="U88" s="3">
        <v>1.17434348412803</v>
      </c>
      <c r="V88" s="2">
        <v>82.696882776244294</v>
      </c>
      <c r="W88" s="2">
        <v>83.517140146860598</v>
      </c>
      <c r="X88" s="2">
        <v>83.4405584010686</v>
      </c>
      <c r="Y88" s="4">
        <v>1.5396767089837299E-2</v>
      </c>
      <c r="Z88" s="4">
        <v>5.5267932446031896E-3</v>
      </c>
      <c r="AA88" s="4">
        <v>6.4441723391749301E-3</v>
      </c>
      <c r="AC88" s="4">
        <f t="shared" si="19"/>
        <v>-5.0519332817929629E-3</v>
      </c>
      <c r="AD88" s="4">
        <f t="shared" si="19"/>
        <v>-3.0911925696727465E-3</v>
      </c>
      <c r="AE88" s="4"/>
      <c r="AF88" s="4"/>
      <c r="AH88">
        <f t="shared" si="21"/>
        <v>0</v>
      </c>
      <c r="AI88">
        <f t="shared" si="22"/>
        <v>1</v>
      </c>
      <c r="AJ88">
        <f t="shared" si="23"/>
        <v>0</v>
      </c>
      <c r="AK88">
        <f t="shared" si="20"/>
        <v>0</v>
      </c>
      <c r="AL88" s="4">
        <f t="shared" si="24"/>
        <v>0</v>
      </c>
      <c r="AM88" s="4">
        <f t="shared" si="25"/>
        <v>0</v>
      </c>
      <c r="AN88" s="4">
        <f t="shared" si="26"/>
        <v>0</v>
      </c>
      <c r="AO88" s="13">
        <f t="shared" si="27"/>
        <v>2.4098349923043876E-2</v>
      </c>
      <c r="AQ88" s="4"/>
      <c r="AS88">
        <f t="shared" si="28"/>
        <v>1</v>
      </c>
      <c r="AT88">
        <f t="shared" si="29"/>
        <v>0</v>
      </c>
      <c r="AU88">
        <f t="shared" si="30"/>
        <v>1</v>
      </c>
      <c r="AV88">
        <f t="shared" si="31"/>
        <v>1</v>
      </c>
      <c r="AW88" s="4">
        <f t="shared" si="32"/>
        <v>-5.0519332817929629E-3</v>
      </c>
      <c r="AX88" s="4">
        <f t="shared" si="33"/>
        <v>3.0911925696727465E-3</v>
      </c>
      <c r="AY88" s="4">
        <f t="shared" si="34"/>
        <v>-1.9607407121202164E-3</v>
      </c>
      <c r="AZ88" s="13">
        <f t="shared" si="35"/>
        <v>3.7788844932553974E-2</v>
      </c>
      <c r="BB88" s="13">
        <f t="shared" si="36"/>
        <v>-1.9607407121202164E-3</v>
      </c>
      <c r="BC88" s="13">
        <f t="shared" si="37"/>
        <v>6.1887194855597856E-2</v>
      </c>
    </row>
    <row r="89" spans="1:55" x14ac:dyDescent="0.25">
      <c r="A89" s="1">
        <v>46150</v>
      </c>
      <c r="B89" s="2">
        <v>71.319999999999993</v>
      </c>
      <c r="C89" s="2">
        <v>84.18</v>
      </c>
      <c r="D89" s="3">
        <v>1.1803140773976399</v>
      </c>
      <c r="E89" s="3">
        <v>1.1637248460326</v>
      </c>
      <c r="F89" s="3">
        <v>1.17525466473132</v>
      </c>
      <c r="G89" s="3">
        <v>1.17508127657864</v>
      </c>
      <c r="H89" s="2">
        <v>82.996856019045495</v>
      </c>
      <c r="I89" s="2">
        <v>83.804282167687006</v>
      </c>
      <c r="J89" s="2">
        <v>83.754177288011107</v>
      </c>
      <c r="K89" s="4">
        <v>1.41546355518725E-2</v>
      </c>
      <c r="L89" s="4">
        <v>4.4732573068729303E-3</v>
      </c>
      <c r="M89" s="4">
        <v>5.07131581531389E-3</v>
      </c>
      <c r="N89" s="2">
        <v>0</v>
      </c>
      <c r="O89" s="2">
        <v>0</v>
      </c>
      <c r="P89" s="2">
        <v>71.319999999999993</v>
      </c>
      <c r="Q89" s="2">
        <v>84.18</v>
      </c>
      <c r="R89" s="3">
        <v>1.1803140773976399</v>
      </c>
      <c r="S89" s="3">
        <v>1.1634339163793499</v>
      </c>
      <c r="T89" s="3">
        <v>1.17525466473132</v>
      </c>
      <c r="U89" s="3">
        <v>1.17508127657864</v>
      </c>
      <c r="V89" s="2">
        <v>82.976106916175297</v>
      </c>
      <c r="W89" s="2">
        <v>83.804282167687006</v>
      </c>
      <c r="X89" s="2">
        <v>83.754177288011107</v>
      </c>
      <c r="Y89" s="4">
        <v>1.4404665467725701E-2</v>
      </c>
      <c r="Z89" s="4">
        <v>4.47325730687271E-3</v>
      </c>
      <c r="AA89" s="4">
        <v>5.07131581531389E-3</v>
      </c>
      <c r="AC89" s="4">
        <f t="shared" si="19"/>
        <v>3.3707897084889957E-3</v>
      </c>
      <c r="AD89" s="4">
        <f t="shared" si="19"/>
        <v>2.378688086377416E-3</v>
      </c>
      <c r="AE89" s="4"/>
      <c r="AF89" s="4"/>
      <c r="AH89">
        <f t="shared" si="21"/>
        <v>0</v>
      </c>
      <c r="AI89">
        <f t="shared" si="22"/>
        <v>1</v>
      </c>
      <c r="AJ89">
        <f t="shared" si="23"/>
        <v>0</v>
      </c>
      <c r="AK89">
        <f t="shared" si="20"/>
        <v>0</v>
      </c>
      <c r="AL89" s="4">
        <f t="shared" si="24"/>
        <v>0</v>
      </c>
      <c r="AM89" s="4">
        <f t="shared" si="25"/>
        <v>0</v>
      </c>
      <c r="AN89" s="4">
        <f t="shared" si="26"/>
        <v>0</v>
      </c>
      <c r="AO89" s="13">
        <f t="shared" si="27"/>
        <v>2.4098349923043876E-2</v>
      </c>
      <c r="AQ89" s="4"/>
      <c r="AS89">
        <f t="shared" si="28"/>
        <v>1</v>
      </c>
      <c r="AT89">
        <f t="shared" si="29"/>
        <v>0</v>
      </c>
      <c r="AU89">
        <f t="shared" si="30"/>
        <v>1</v>
      </c>
      <c r="AV89">
        <f t="shared" si="31"/>
        <v>1</v>
      </c>
      <c r="AW89" s="4">
        <f t="shared" si="32"/>
        <v>3.3707897084889957E-3</v>
      </c>
      <c r="AX89" s="4">
        <f t="shared" si="33"/>
        <v>-2.378688086377416E-3</v>
      </c>
      <c r="AY89" s="4">
        <f t="shared" si="34"/>
        <v>9.9210162211157971E-4</v>
      </c>
      <c r="AZ89" s="13">
        <f t="shared" si="35"/>
        <v>3.8780946554665553E-2</v>
      </c>
      <c r="BB89" s="13">
        <f t="shared" si="36"/>
        <v>9.9210162211157971E-4</v>
      </c>
      <c r="BC89" s="13">
        <f t="shared" si="37"/>
        <v>6.2879296477709429E-2</v>
      </c>
    </row>
    <row r="90" spans="1:55" x14ac:dyDescent="0.25">
      <c r="A90" s="1">
        <v>46153</v>
      </c>
      <c r="B90" s="2">
        <v>71.3</v>
      </c>
      <c r="C90" s="2">
        <v>83.37</v>
      </c>
      <c r="D90" s="3">
        <v>1.1692847124824599</v>
      </c>
      <c r="E90" s="3">
        <v>1.1637248460326</v>
      </c>
      <c r="F90" s="3">
        <v>1.1747391194341399</v>
      </c>
      <c r="G90" s="3">
        <v>1.17542006672877</v>
      </c>
      <c r="H90" s="2">
        <v>82.973581522124903</v>
      </c>
      <c r="I90" s="2">
        <v>83.795657595343698</v>
      </c>
      <c r="J90" s="2">
        <v>83.783295020056997</v>
      </c>
      <c r="K90" s="4">
        <v>4.76627020665942E-3</v>
      </c>
      <c r="L90" s="4">
        <v>-5.0926550515657601E-3</v>
      </c>
      <c r="M90" s="4">
        <v>-4.94511175789796E-3</v>
      </c>
      <c r="N90" s="2">
        <v>0</v>
      </c>
      <c r="O90" s="2">
        <v>0</v>
      </c>
      <c r="P90" s="2">
        <v>71.3</v>
      </c>
      <c r="Q90" s="2">
        <v>83.37</v>
      </c>
      <c r="R90" s="3">
        <v>1.1692847124824599</v>
      </c>
      <c r="S90" s="3">
        <v>1.1634339163793499</v>
      </c>
      <c r="T90" s="3">
        <v>1.1747391194341399</v>
      </c>
      <c r="U90" s="3">
        <v>1.17542006672877</v>
      </c>
      <c r="V90" s="2">
        <v>82.9528382378478</v>
      </c>
      <c r="W90" s="2">
        <v>83.795657595343698</v>
      </c>
      <c r="X90" s="2">
        <v>83.783295020056997</v>
      </c>
      <c r="Y90" s="4">
        <v>5.0163001225125596E-3</v>
      </c>
      <c r="Z90" s="4">
        <v>-5.0926550515656499E-3</v>
      </c>
      <c r="AA90" s="4">
        <v>-4.94511175789796E-3</v>
      </c>
      <c r="AC90" s="4">
        <f t="shared" si="19"/>
        <v>-2.8046557468930659E-4</v>
      </c>
      <c r="AD90" s="4">
        <f t="shared" si="19"/>
        <v>-9.6688309199025619E-3</v>
      </c>
      <c r="AE90" s="4"/>
      <c r="AF90" s="4"/>
      <c r="AH90">
        <f t="shared" si="21"/>
        <v>1</v>
      </c>
      <c r="AI90">
        <f t="shared" si="22"/>
        <v>0</v>
      </c>
      <c r="AJ90">
        <f t="shared" si="23"/>
        <v>0</v>
      </c>
      <c r="AK90">
        <f t="shared" si="20"/>
        <v>0</v>
      </c>
      <c r="AL90" s="4">
        <f t="shared" si="24"/>
        <v>0</v>
      </c>
      <c r="AM90" s="4">
        <f t="shared" si="25"/>
        <v>0</v>
      </c>
      <c r="AN90" s="4">
        <f t="shared" si="26"/>
        <v>0</v>
      </c>
      <c r="AO90" s="13">
        <f t="shared" si="27"/>
        <v>2.4098349923043876E-2</v>
      </c>
      <c r="AQ90" s="4"/>
      <c r="AS90">
        <f t="shared" si="28"/>
        <v>0</v>
      </c>
      <c r="AT90">
        <f t="shared" si="29"/>
        <v>1</v>
      </c>
      <c r="AU90">
        <f t="shared" si="30"/>
        <v>1</v>
      </c>
      <c r="AV90">
        <f t="shared" si="31"/>
        <v>1</v>
      </c>
      <c r="AW90" s="4">
        <f t="shared" si="32"/>
        <v>-2.8046557468930659E-4</v>
      </c>
      <c r="AX90" s="4">
        <f t="shared" si="33"/>
        <v>9.6688309199025619E-3</v>
      </c>
      <c r="AY90" s="4">
        <f t="shared" si="34"/>
        <v>9.3883653452132548E-3</v>
      </c>
      <c r="AZ90" s="13">
        <f t="shared" si="35"/>
        <v>4.816931189987881E-2</v>
      </c>
      <c r="BB90" s="13">
        <f t="shared" si="36"/>
        <v>9.3883653452132548E-3</v>
      </c>
      <c r="BC90" s="13">
        <f t="shared" si="37"/>
        <v>7.2267661822922685E-2</v>
      </c>
    </row>
    <row r="91" spans="1:55" x14ac:dyDescent="0.25">
      <c r="A91" s="1">
        <v>46154</v>
      </c>
      <c r="B91" s="2">
        <v>72.209999999999994</v>
      </c>
      <c r="C91" s="2">
        <v>84.44</v>
      </c>
      <c r="D91" s="3">
        <v>1.16936712366708</v>
      </c>
      <c r="E91" s="3">
        <v>1.1637248460326</v>
      </c>
      <c r="F91" s="3">
        <v>1.17494125262423</v>
      </c>
      <c r="G91" s="3">
        <v>1.1756289835528599</v>
      </c>
      <c r="H91" s="2">
        <v>84.032571132014596</v>
      </c>
      <c r="I91" s="2">
        <v>84.8279118143397</v>
      </c>
      <c r="J91" s="2">
        <v>84.877083018485095</v>
      </c>
      <c r="K91" s="4">
        <v>4.8367477214171003E-3</v>
      </c>
      <c r="L91" s="4">
        <v>-4.5834144141764796E-3</v>
      </c>
      <c r="M91" s="4">
        <v>-5.1629047888683399E-3</v>
      </c>
      <c r="N91" s="2">
        <v>0</v>
      </c>
      <c r="O91" s="2">
        <v>0</v>
      </c>
      <c r="P91" s="2">
        <v>72.209999999999994</v>
      </c>
      <c r="Q91" s="2">
        <v>84.44</v>
      </c>
      <c r="R91" s="3">
        <v>1.16936712366708</v>
      </c>
      <c r="S91" s="3">
        <v>1.1634339163793499</v>
      </c>
      <c r="T91" s="3">
        <v>1.17494125262423</v>
      </c>
      <c r="U91" s="3">
        <v>1.1756289835528599</v>
      </c>
      <c r="V91" s="2">
        <v>84.011563101752998</v>
      </c>
      <c r="W91" s="2">
        <v>84.8279118143397</v>
      </c>
      <c r="X91" s="2">
        <v>84.877083018485095</v>
      </c>
      <c r="Y91" s="4">
        <v>5.0867776372702303E-3</v>
      </c>
      <c r="Z91" s="4">
        <v>-4.5834144141764796E-3</v>
      </c>
      <c r="AA91" s="4">
        <v>-5.16290478886845E-3</v>
      </c>
      <c r="AC91" s="4">
        <f t="shared" si="19"/>
        <v>1.2682213042839941E-2</v>
      </c>
      <c r="AD91" s="4">
        <f t="shared" si="19"/>
        <v>1.2752690557597663E-2</v>
      </c>
      <c r="AE91" s="4"/>
      <c r="AF91" s="4"/>
      <c r="AH91">
        <f t="shared" si="21"/>
        <v>1</v>
      </c>
      <c r="AI91">
        <f t="shared" si="22"/>
        <v>0</v>
      </c>
      <c r="AJ91">
        <f t="shared" si="23"/>
        <v>1</v>
      </c>
      <c r="AK91">
        <f t="shared" si="20"/>
        <v>1</v>
      </c>
      <c r="AL91" s="4">
        <f t="shared" si="24"/>
        <v>-1.2682213042839941E-2</v>
      </c>
      <c r="AM91" s="4">
        <f t="shared" si="25"/>
        <v>1.2752690557597663E-2</v>
      </c>
      <c r="AN91" s="4">
        <f t="shared" si="26"/>
        <v>7.0477514757721904E-5</v>
      </c>
      <c r="AO91" s="13">
        <f t="shared" si="27"/>
        <v>2.4168827437801597E-2</v>
      </c>
      <c r="AQ91" s="4"/>
      <c r="AS91">
        <f t="shared" si="28"/>
        <v>0</v>
      </c>
      <c r="AT91">
        <f t="shared" si="29"/>
        <v>1</v>
      </c>
      <c r="AU91">
        <f t="shared" si="30"/>
        <v>1</v>
      </c>
      <c r="AV91">
        <f t="shared" si="31"/>
        <v>0</v>
      </c>
      <c r="AW91" s="4">
        <f t="shared" si="32"/>
        <v>0</v>
      </c>
      <c r="AX91" s="4">
        <f t="shared" si="33"/>
        <v>0</v>
      </c>
      <c r="AY91" s="4">
        <f t="shared" si="34"/>
        <v>0</v>
      </c>
      <c r="AZ91" s="13">
        <f t="shared" si="35"/>
        <v>4.816931189987881E-2</v>
      </c>
      <c r="BB91" s="13">
        <f t="shared" si="36"/>
        <v>7.0477514757721904E-5</v>
      </c>
      <c r="BC91" s="13">
        <f t="shared" si="37"/>
        <v>7.2338139337680407E-2</v>
      </c>
    </row>
    <row r="92" spans="1:55" x14ac:dyDescent="0.25">
      <c r="A92" s="1">
        <v>46155</v>
      </c>
      <c r="B92" s="2">
        <v>72.28</v>
      </c>
      <c r="C92" s="2">
        <v>84.72</v>
      </c>
      <c r="D92" s="3">
        <v>1.1721084670724899</v>
      </c>
      <c r="E92" s="3">
        <v>1.1637248460326</v>
      </c>
      <c r="F92" s="3">
        <v>1.17529753337883</v>
      </c>
      <c r="G92" s="3">
        <v>1.1756819654155899</v>
      </c>
      <c r="H92" s="2">
        <v>84.114031871236804</v>
      </c>
      <c r="I92" s="2">
        <v>84.924753739679701</v>
      </c>
      <c r="J92" s="2">
        <v>84.974462931201103</v>
      </c>
      <c r="K92" s="4">
        <v>7.1783007735107497E-3</v>
      </c>
      <c r="L92" s="4">
        <v>-2.4139130104611499E-3</v>
      </c>
      <c r="M92" s="4">
        <v>-2.9990739536815401E-3</v>
      </c>
      <c r="N92" s="2">
        <v>0</v>
      </c>
      <c r="O92" s="2">
        <v>0</v>
      </c>
      <c r="P92" s="2">
        <v>72.28</v>
      </c>
      <c r="Q92" s="2">
        <v>84.72</v>
      </c>
      <c r="R92" s="3">
        <v>1.1721084670724899</v>
      </c>
      <c r="S92" s="3">
        <v>1.1634339163793499</v>
      </c>
      <c r="T92" s="3">
        <v>1.17529753337883</v>
      </c>
      <c r="U92" s="3">
        <v>1.1756819654155899</v>
      </c>
      <c r="V92" s="2">
        <v>84.093003475899494</v>
      </c>
      <c r="W92" s="2">
        <v>84.924753739679701</v>
      </c>
      <c r="X92" s="2">
        <v>84.974462931201103</v>
      </c>
      <c r="Y92" s="4">
        <v>7.4283306893636498E-3</v>
      </c>
      <c r="Z92" s="4">
        <v>-2.4139130104612601E-3</v>
      </c>
      <c r="AA92" s="4">
        <v>-2.9990739536815401E-3</v>
      </c>
      <c r="AC92" s="4">
        <f t="shared" si="19"/>
        <v>9.6892526093767331E-4</v>
      </c>
      <c r="AD92" s="4">
        <f t="shared" si="19"/>
        <v>3.3104783130310711E-3</v>
      </c>
      <c r="AE92" s="4"/>
      <c r="AF92" s="4"/>
      <c r="AH92">
        <f t="shared" si="21"/>
        <v>0</v>
      </c>
      <c r="AI92">
        <f t="shared" si="22"/>
        <v>0</v>
      </c>
      <c r="AJ92">
        <f t="shared" si="23"/>
        <v>1</v>
      </c>
      <c r="AK92">
        <f t="shared" si="20"/>
        <v>1</v>
      </c>
      <c r="AL92" s="4">
        <f t="shared" si="24"/>
        <v>-9.6892526093767331E-4</v>
      </c>
      <c r="AM92" s="4">
        <f t="shared" si="25"/>
        <v>3.3104783130310711E-3</v>
      </c>
      <c r="AN92" s="4">
        <f t="shared" si="26"/>
        <v>2.3415530520933979E-3</v>
      </c>
      <c r="AO92" s="13">
        <f t="shared" si="27"/>
        <v>2.6510380489894996E-2</v>
      </c>
      <c r="AQ92" s="4"/>
      <c r="AS92">
        <f t="shared" si="28"/>
        <v>0</v>
      </c>
      <c r="AT92">
        <f t="shared" si="29"/>
        <v>1</v>
      </c>
      <c r="AU92">
        <f t="shared" si="30"/>
        <v>0</v>
      </c>
      <c r="AV92">
        <f t="shared" si="31"/>
        <v>0</v>
      </c>
      <c r="AW92" s="4">
        <f t="shared" si="32"/>
        <v>0</v>
      </c>
      <c r="AX92" s="4">
        <f t="shared" si="33"/>
        <v>0</v>
      </c>
      <c r="AY92" s="4">
        <f t="shared" si="34"/>
        <v>0</v>
      </c>
      <c r="AZ92" s="13">
        <f t="shared" si="35"/>
        <v>4.816931189987881E-2</v>
      </c>
      <c r="BB92" s="13">
        <f t="shared" si="36"/>
        <v>2.3415530520933979E-3</v>
      </c>
      <c r="BC92" s="13">
        <f t="shared" si="37"/>
        <v>7.4679692389773802E-2</v>
      </c>
    </row>
    <row r="93" spans="1:55" x14ac:dyDescent="0.25">
      <c r="A93" s="1">
        <v>46156</v>
      </c>
      <c r="B93" s="2">
        <v>72.489999999999995</v>
      </c>
      <c r="C93" s="2">
        <v>84.98</v>
      </c>
      <c r="D93" s="3">
        <v>1.1722996275348301</v>
      </c>
      <c r="E93" s="3">
        <v>1.1637248460326</v>
      </c>
      <c r="F93" s="3">
        <v>1.1750550145940699</v>
      </c>
      <c r="G93" s="3">
        <v>1.1757983835739401</v>
      </c>
      <c r="H93" s="2">
        <v>84.3584140889037</v>
      </c>
      <c r="I93" s="2">
        <v>85.197318194631805</v>
      </c>
      <c r="J93" s="2">
        <v>85.225185672976195</v>
      </c>
      <c r="K93" s="4">
        <v>7.3413785782666802E-3</v>
      </c>
      <c r="L93" s="4">
        <v>-2.5540220643779001E-3</v>
      </c>
      <c r="M93" s="4">
        <v>-2.8810619559457699E-3</v>
      </c>
      <c r="N93" s="2">
        <v>0</v>
      </c>
      <c r="O93" s="2">
        <v>0</v>
      </c>
      <c r="P93" s="2">
        <v>72.489999999999995</v>
      </c>
      <c r="Q93" s="2">
        <v>84.98</v>
      </c>
      <c r="R93" s="3">
        <v>1.1722996275348301</v>
      </c>
      <c r="S93" s="3">
        <v>1.1634339163793499</v>
      </c>
      <c r="T93" s="3">
        <v>1.1750550145940699</v>
      </c>
      <c r="U93" s="3">
        <v>1.1757983835739401</v>
      </c>
      <c r="V93" s="2">
        <v>84.337324598339194</v>
      </c>
      <c r="W93" s="2">
        <v>85.197318194631805</v>
      </c>
      <c r="X93" s="2">
        <v>85.225185672976195</v>
      </c>
      <c r="Y93" s="4">
        <v>7.5914084941198197E-3</v>
      </c>
      <c r="Z93" s="4">
        <v>-2.5540220643780098E-3</v>
      </c>
      <c r="AA93" s="4">
        <v>-2.8810619559456602E-3</v>
      </c>
      <c r="AC93" s="4">
        <f t="shared" si="19"/>
        <v>2.901155588758531E-3</v>
      </c>
      <c r="AD93" s="4">
        <f t="shared" si="19"/>
        <v>3.0642333935145898E-3</v>
      </c>
      <c r="AE93" s="4"/>
      <c r="AF93" s="4"/>
      <c r="AH93">
        <f t="shared" si="21"/>
        <v>0</v>
      </c>
      <c r="AI93">
        <f t="shared" si="22"/>
        <v>0</v>
      </c>
      <c r="AJ93">
        <f t="shared" si="23"/>
        <v>1</v>
      </c>
      <c r="AK93">
        <f t="shared" si="20"/>
        <v>1</v>
      </c>
      <c r="AL93" s="4">
        <f t="shared" si="24"/>
        <v>-2.901155588758531E-3</v>
      </c>
      <c r="AM93" s="4">
        <f t="shared" si="25"/>
        <v>3.0642333935145898E-3</v>
      </c>
      <c r="AN93" s="4">
        <f t="shared" si="26"/>
        <v>1.6307780475605885E-4</v>
      </c>
      <c r="AO93" s="13">
        <f t="shared" si="27"/>
        <v>2.6673458294651054E-2</v>
      </c>
      <c r="AQ93" s="4"/>
      <c r="AS93">
        <f t="shared" si="28"/>
        <v>0</v>
      </c>
      <c r="AT93">
        <f t="shared" si="29"/>
        <v>1</v>
      </c>
      <c r="AU93">
        <f t="shared" si="30"/>
        <v>0</v>
      </c>
      <c r="AV93">
        <f t="shared" si="31"/>
        <v>0</v>
      </c>
      <c r="AW93" s="4">
        <f t="shared" si="32"/>
        <v>0</v>
      </c>
      <c r="AX93" s="4">
        <f t="shared" si="33"/>
        <v>0</v>
      </c>
      <c r="AY93" s="4">
        <f t="shared" si="34"/>
        <v>0</v>
      </c>
      <c r="AZ93" s="13">
        <f t="shared" si="35"/>
        <v>4.816931189987881E-2</v>
      </c>
      <c r="BB93" s="13">
        <f t="shared" si="36"/>
        <v>1.6307780475605885E-4</v>
      </c>
      <c r="BC93" s="13">
        <f t="shared" si="37"/>
        <v>7.4842770194529867E-2</v>
      </c>
    </row>
    <row r="94" spans="1:55" x14ac:dyDescent="0.25">
      <c r="A94" s="1">
        <v>46157</v>
      </c>
      <c r="B94" s="2">
        <v>72.23</v>
      </c>
      <c r="C94" s="2">
        <v>84.64</v>
      </c>
      <c r="D94" s="3">
        <v>1.17181226637131</v>
      </c>
      <c r="E94" s="3">
        <v>1.1637248460326</v>
      </c>
      <c r="F94" s="3">
        <v>1.1747624101076799</v>
      </c>
      <c r="G94" s="3">
        <v>1.17569024973988</v>
      </c>
      <c r="H94" s="2">
        <v>84.055845628935202</v>
      </c>
      <c r="I94" s="2">
        <v>84.874223704129804</v>
      </c>
      <c r="J94" s="2">
        <v>84.9279172455458</v>
      </c>
      <c r="K94" s="4">
        <v>6.9255612516213299E-3</v>
      </c>
      <c r="L94" s="4">
        <v>-2.7634713839481601E-3</v>
      </c>
      <c r="M94" s="4">
        <v>-3.39589619208467E-3</v>
      </c>
      <c r="N94" s="2">
        <v>0</v>
      </c>
      <c r="O94" s="2">
        <v>0</v>
      </c>
      <c r="P94" s="2">
        <v>72.23</v>
      </c>
      <c r="Q94" s="2">
        <v>84.64</v>
      </c>
      <c r="R94" s="3">
        <v>1.17181226637131</v>
      </c>
      <c r="S94" s="3">
        <v>1.1634339163793499</v>
      </c>
      <c r="T94" s="3">
        <v>1.1747624101076799</v>
      </c>
      <c r="U94" s="3">
        <v>1.17569024973988</v>
      </c>
      <c r="V94" s="2">
        <v>84.034831780080594</v>
      </c>
      <c r="W94" s="2">
        <v>84.874223704129804</v>
      </c>
      <c r="X94" s="2">
        <v>84.9279172455458</v>
      </c>
      <c r="Y94" s="4">
        <v>7.1755911674742196E-3</v>
      </c>
      <c r="Z94" s="4">
        <v>-2.7634713839481601E-3</v>
      </c>
      <c r="AA94" s="4">
        <v>-3.39589619208467E-3</v>
      </c>
      <c r="AC94" s="4">
        <f t="shared" si="19"/>
        <v>-3.593149250030867E-3</v>
      </c>
      <c r="AD94" s="4">
        <f t="shared" si="19"/>
        <v>-4.0089665766762841E-3</v>
      </c>
      <c r="AE94" s="4"/>
      <c r="AF94" s="4"/>
      <c r="AH94">
        <f t="shared" si="21"/>
        <v>1</v>
      </c>
      <c r="AI94">
        <f t="shared" si="22"/>
        <v>0</v>
      </c>
      <c r="AJ94">
        <f t="shared" si="23"/>
        <v>1</v>
      </c>
      <c r="AK94">
        <f t="shared" si="20"/>
        <v>1</v>
      </c>
      <c r="AL94" s="4">
        <f t="shared" si="24"/>
        <v>3.593149250030867E-3</v>
      </c>
      <c r="AM94" s="4">
        <f t="shared" si="25"/>
        <v>-4.0089665766762841E-3</v>
      </c>
      <c r="AN94" s="4">
        <f t="shared" si="26"/>
        <v>-4.1581732664541706E-4</v>
      </c>
      <c r="AO94" s="13">
        <f t="shared" si="27"/>
        <v>2.6257640968005636E-2</v>
      </c>
      <c r="AQ94" s="4"/>
      <c r="AS94">
        <f t="shared" si="28"/>
        <v>0</v>
      </c>
      <c r="AT94">
        <f t="shared" si="29"/>
        <v>1</v>
      </c>
      <c r="AU94">
        <f t="shared" si="30"/>
        <v>0</v>
      </c>
      <c r="AV94">
        <f t="shared" si="31"/>
        <v>0</v>
      </c>
      <c r="AW94" s="4">
        <f t="shared" si="32"/>
        <v>0</v>
      </c>
      <c r="AX94" s="4">
        <f t="shared" si="33"/>
        <v>0</v>
      </c>
      <c r="AY94" s="4">
        <f t="shared" si="34"/>
        <v>0</v>
      </c>
      <c r="AZ94" s="13">
        <f t="shared" si="35"/>
        <v>4.816931189987881E-2</v>
      </c>
      <c r="BB94" s="13">
        <f t="shared" si="36"/>
        <v>-4.1581732664541706E-4</v>
      </c>
      <c r="BC94" s="13">
        <f t="shared" si="37"/>
        <v>7.4426952867884449E-2</v>
      </c>
    </row>
    <row r="95" spans="1:55" x14ac:dyDescent="0.25">
      <c r="A95" s="1">
        <v>46160</v>
      </c>
      <c r="B95" s="2">
        <v>72.88</v>
      </c>
      <c r="C95" s="2">
        <v>85.9</v>
      </c>
      <c r="D95" s="3">
        <v>1.1786498353457699</v>
      </c>
      <c r="E95" s="3">
        <v>1.1637248460326</v>
      </c>
      <c r="F95" s="3">
        <v>1.1751474330178699</v>
      </c>
      <c r="G95" s="3">
        <v>1.17568011738355</v>
      </c>
      <c r="H95" s="2">
        <v>84.812266778856397</v>
      </c>
      <c r="I95" s="2">
        <v>85.616684448648101</v>
      </c>
      <c r="J95" s="2">
        <v>85.684305401043005</v>
      </c>
      <c r="K95" s="4">
        <v>1.27436412428945E-2</v>
      </c>
      <c r="L95" s="4">
        <v>3.3036530520740601E-3</v>
      </c>
      <c r="M95" s="4">
        <v>2.5141543344471299E-3</v>
      </c>
      <c r="N95" s="2">
        <v>0</v>
      </c>
      <c r="O95" s="2">
        <v>0</v>
      </c>
      <c r="P95" s="2">
        <v>72.88</v>
      </c>
      <c r="Q95" s="2">
        <v>85.9</v>
      </c>
      <c r="R95" s="3">
        <v>1.1786498353457699</v>
      </c>
      <c r="S95" s="3">
        <v>1.1634339163793499</v>
      </c>
      <c r="T95" s="3">
        <v>1.1751474330178699</v>
      </c>
      <c r="U95" s="3">
        <v>1.17568011738355</v>
      </c>
      <c r="V95" s="2">
        <v>84.791063825727093</v>
      </c>
      <c r="W95" s="2">
        <v>85.616684448648101</v>
      </c>
      <c r="X95" s="2">
        <v>85.684305401043005</v>
      </c>
      <c r="Y95" s="4">
        <v>1.29936711587473E-2</v>
      </c>
      <c r="Z95" s="4">
        <v>3.3036530520740601E-3</v>
      </c>
      <c r="AA95" s="4">
        <v>2.5141543344471299E-3</v>
      </c>
      <c r="AC95" s="4">
        <f t="shared" si="19"/>
        <v>8.9587808889473129E-3</v>
      </c>
      <c r="AD95" s="4">
        <f t="shared" si="19"/>
        <v>1.4776860880220439E-2</v>
      </c>
      <c r="AE95" s="4"/>
      <c r="AF95" s="4"/>
      <c r="AH95">
        <f t="shared" si="21"/>
        <v>0</v>
      </c>
      <c r="AI95">
        <f t="shared" si="22"/>
        <v>1</v>
      </c>
      <c r="AJ95">
        <f t="shared" si="23"/>
        <v>1</v>
      </c>
      <c r="AK95">
        <f t="shared" si="20"/>
        <v>1</v>
      </c>
      <c r="AL95" s="4">
        <f t="shared" si="24"/>
        <v>-8.9587808889473129E-3</v>
      </c>
      <c r="AM95" s="4">
        <f t="shared" si="25"/>
        <v>1.4776860880220439E-2</v>
      </c>
      <c r="AN95" s="4">
        <f t="shared" si="26"/>
        <v>5.8180799912731264E-3</v>
      </c>
      <c r="AO95" s="13">
        <f t="shared" si="27"/>
        <v>3.2075720959278763E-2</v>
      </c>
      <c r="AQ95" s="4"/>
      <c r="AS95">
        <f t="shared" si="28"/>
        <v>0</v>
      </c>
      <c r="AT95">
        <f t="shared" si="29"/>
        <v>0</v>
      </c>
      <c r="AU95">
        <f t="shared" si="30"/>
        <v>0</v>
      </c>
      <c r="AV95">
        <f t="shared" si="31"/>
        <v>0</v>
      </c>
      <c r="AW95" s="4">
        <f t="shared" si="32"/>
        <v>0</v>
      </c>
      <c r="AX95" s="4">
        <f t="shared" si="33"/>
        <v>0</v>
      </c>
      <c r="AY95" s="4">
        <f t="shared" si="34"/>
        <v>0</v>
      </c>
      <c r="AZ95" s="13">
        <f t="shared" si="35"/>
        <v>4.816931189987881E-2</v>
      </c>
      <c r="BB95" s="13">
        <f t="shared" si="36"/>
        <v>5.8180799912731264E-3</v>
      </c>
      <c r="BC95" s="13">
        <f t="shared" si="37"/>
        <v>8.0245032859157572E-2</v>
      </c>
    </row>
    <row r="96" spans="1:55" x14ac:dyDescent="0.25">
      <c r="A96" s="1">
        <v>46161</v>
      </c>
      <c r="B96" s="2">
        <v>72.7</v>
      </c>
      <c r="C96" s="2">
        <v>86.09</v>
      </c>
      <c r="D96" s="3">
        <v>1.1841815680880301</v>
      </c>
      <c r="E96" s="3">
        <v>1.1637248460326</v>
      </c>
      <c r="F96" s="3">
        <v>1.17586746605182</v>
      </c>
      <c r="G96" s="3">
        <v>1.17561062125514</v>
      </c>
      <c r="H96" s="2">
        <v>84.602796306570497</v>
      </c>
      <c r="I96" s="2">
        <v>85.433218380399794</v>
      </c>
      <c r="J96" s="2">
        <v>85.471944533784395</v>
      </c>
      <c r="K96" s="4">
        <v>1.7425941334777099E-2</v>
      </c>
      <c r="L96" s="4">
        <v>7.6582614967522196E-3</v>
      </c>
      <c r="M96" s="4">
        <v>7.2050726827097098E-3</v>
      </c>
      <c r="N96" s="2">
        <v>0</v>
      </c>
      <c r="O96" s="2">
        <v>0</v>
      </c>
      <c r="P96" s="2">
        <v>72.7</v>
      </c>
      <c r="Q96" s="2">
        <v>86.09</v>
      </c>
      <c r="R96" s="3">
        <v>1.1841815680880301</v>
      </c>
      <c r="S96" s="3">
        <v>1.1634339163793499</v>
      </c>
      <c r="T96" s="3">
        <v>1.17586746605182</v>
      </c>
      <c r="U96" s="3">
        <v>1.17561062125514</v>
      </c>
      <c r="V96" s="2">
        <v>84.581645720778894</v>
      </c>
      <c r="W96" s="2">
        <v>85.433218380399794</v>
      </c>
      <c r="X96" s="2">
        <v>85.471944533784395</v>
      </c>
      <c r="Y96" s="4">
        <v>1.7675971250629901E-2</v>
      </c>
      <c r="Z96" s="4">
        <v>7.6582614967520002E-3</v>
      </c>
      <c r="AA96" s="4">
        <v>7.2050726827097098E-3</v>
      </c>
      <c r="AC96" s="4">
        <f t="shared" si="19"/>
        <v>-2.4728684122290478E-3</v>
      </c>
      <c r="AD96" s="4">
        <f t="shared" si="19"/>
        <v>2.2094316796535604E-3</v>
      </c>
      <c r="AE96" s="4"/>
      <c r="AF96" s="4"/>
      <c r="AH96">
        <f t="shared" si="21"/>
        <v>0</v>
      </c>
      <c r="AI96">
        <f t="shared" si="22"/>
        <v>1</v>
      </c>
      <c r="AJ96">
        <f t="shared" si="23"/>
        <v>0</v>
      </c>
      <c r="AK96">
        <f t="shared" si="20"/>
        <v>0</v>
      </c>
      <c r="AL96" s="4">
        <f t="shared" si="24"/>
        <v>0</v>
      </c>
      <c r="AM96" s="4">
        <f t="shared" si="25"/>
        <v>0</v>
      </c>
      <c r="AN96" s="4">
        <f t="shared" si="26"/>
        <v>0</v>
      </c>
      <c r="AO96" s="13">
        <f t="shared" si="27"/>
        <v>3.2075720959278763E-2</v>
      </c>
      <c r="AQ96" s="4"/>
      <c r="AS96">
        <f t="shared" si="28"/>
        <v>1</v>
      </c>
      <c r="AT96">
        <f t="shared" si="29"/>
        <v>0</v>
      </c>
      <c r="AU96">
        <f t="shared" si="30"/>
        <v>0</v>
      </c>
      <c r="AV96">
        <f t="shared" si="31"/>
        <v>0</v>
      </c>
      <c r="AW96" s="4">
        <f t="shared" si="32"/>
        <v>0</v>
      </c>
      <c r="AX96" s="4">
        <f t="shared" si="33"/>
        <v>0</v>
      </c>
      <c r="AY96" s="4">
        <f t="shared" si="34"/>
        <v>0</v>
      </c>
      <c r="AZ96" s="13">
        <f t="shared" si="35"/>
        <v>4.816931189987881E-2</v>
      </c>
      <c r="BB96" s="13">
        <f t="shared" si="36"/>
        <v>0</v>
      </c>
      <c r="BC96" s="13">
        <f t="shared" si="37"/>
        <v>8.0245032859157572E-2</v>
      </c>
    </row>
    <row r="97" spans="1:55" x14ac:dyDescent="0.25">
      <c r="A97" s="1">
        <v>46162</v>
      </c>
      <c r="B97" s="2">
        <v>72.45</v>
      </c>
      <c r="C97" s="2">
        <v>85.52</v>
      </c>
      <c r="D97" s="3">
        <v>1.1804002760524499</v>
      </c>
      <c r="E97" s="3">
        <v>1.1637248460326</v>
      </c>
      <c r="F97" s="3">
        <v>1.1759903603983899</v>
      </c>
      <c r="G97" s="3">
        <v>1.17548209738308</v>
      </c>
      <c r="H97" s="2">
        <v>84.311865095062402</v>
      </c>
      <c r="I97" s="2">
        <v>85.191597915455006</v>
      </c>
      <c r="J97" s="2">
        <v>85.172989509935107</v>
      </c>
      <c r="K97" s="4">
        <v>1.42276631544859E-2</v>
      </c>
      <c r="L97" s="4">
        <v>3.8474537601847201E-3</v>
      </c>
      <c r="M97" s="4">
        <v>4.0659076756968202E-3</v>
      </c>
      <c r="N97" s="2">
        <v>0</v>
      </c>
      <c r="O97" s="2">
        <v>0</v>
      </c>
      <c r="P97" s="2">
        <v>72.45</v>
      </c>
      <c r="Q97" s="2">
        <v>85.52</v>
      </c>
      <c r="R97" s="3">
        <v>1.1804002760524499</v>
      </c>
      <c r="S97" s="3">
        <v>1.1634339163793499</v>
      </c>
      <c r="T97" s="3">
        <v>1.1759903603983899</v>
      </c>
      <c r="U97" s="3">
        <v>1.17548209738308</v>
      </c>
      <c r="V97" s="2">
        <v>84.290787241684001</v>
      </c>
      <c r="W97" s="2">
        <v>85.191597915455006</v>
      </c>
      <c r="X97" s="2">
        <v>85.172989509935107</v>
      </c>
      <c r="Y97" s="4">
        <v>1.4477693070339E-2</v>
      </c>
      <c r="Z97" s="4">
        <v>3.8474537601847201E-3</v>
      </c>
      <c r="AA97" s="4">
        <v>4.0659076756968202E-3</v>
      </c>
      <c r="AC97" s="4">
        <f t="shared" si="19"/>
        <v>-3.444715772782307E-3</v>
      </c>
      <c r="AD97" s="4">
        <f t="shared" si="19"/>
        <v>-6.6429939530735296E-3</v>
      </c>
      <c r="AE97" s="4"/>
      <c r="AF97" s="4"/>
      <c r="AH97">
        <f t="shared" si="21"/>
        <v>0</v>
      </c>
      <c r="AI97">
        <f t="shared" si="22"/>
        <v>1</v>
      </c>
      <c r="AJ97">
        <f t="shared" si="23"/>
        <v>0</v>
      </c>
      <c r="AK97">
        <f t="shared" si="20"/>
        <v>0</v>
      </c>
      <c r="AL97" s="4">
        <f t="shared" si="24"/>
        <v>0</v>
      </c>
      <c r="AM97" s="4">
        <f t="shared" si="25"/>
        <v>0</v>
      </c>
      <c r="AN97" s="4">
        <f t="shared" si="26"/>
        <v>0</v>
      </c>
      <c r="AO97" s="13">
        <f t="shared" si="27"/>
        <v>3.2075720959278763E-2</v>
      </c>
      <c r="AQ97" s="4"/>
      <c r="AS97">
        <f t="shared" si="28"/>
        <v>1</v>
      </c>
      <c r="AT97">
        <f t="shared" si="29"/>
        <v>0</v>
      </c>
      <c r="AU97">
        <f t="shared" si="30"/>
        <v>0</v>
      </c>
      <c r="AV97">
        <f t="shared" si="31"/>
        <v>1</v>
      </c>
      <c r="AW97" s="4">
        <f t="shared" si="32"/>
        <v>-3.444715772782307E-3</v>
      </c>
      <c r="AX97" s="4">
        <f t="shared" si="33"/>
        <v>6.6429939530735296E-3</v>
      </c>
      <c r="AY97" s="4">
        <f t="shared" si="34"/>
        <v>3.1982781802912226E-3</v>
      </c>
      <c r="AZ97" s="13">
        <f t="shared" si="35"/>
        <v>5.1367590080170035E-2</v>
      </c>
      <c r="BB97" s="13">
        <f t="shared" si="36"/>
        <v>3.1982781802912226E-3</v>
      </c>
      <c r="BC97" s="13">
        <f t="shared" si="37"/>
        <v>8.3443311039448798E-2</v>
      </c>
    </row>
    <row r="98" spans="1:55" x14ac:dyDescent="0.25">
      <c r="A98" s="1">
        <v>46163</v>
      </c>
      <c r="B98" s="2">
        <v>72.5</v>
      </c>
      <c r="C98" s="2">
        <v>84.66</v>
      </c>
      <c r="D98" s="3">
        <v>1.1677241379310299</v>
      </c>
      <c r="E98" s="3">
        <v>1.1637248460326</v>
      </c>
      <c r="F98" s="3">
        <v>1.1746142091943099</v>
      </c>
      <c r="G98" s="3">
        <v>1.17483011474639</v>
      </c>
      <c r="H98" s="2">
        <v>84.370051337364004</v>
      </c>
      <c r="I98" s="2">
        <v>85.259301128883607</v>
      </c>
      <c r="J98" s="2">
        <v>85.222452060273298</v>
      </c>
      <c r="K98" s="4">
        <v>3.4307384365360799E-3</v>
      </c>
      <c r="L98" s="4">
        <v>-7.0539792705518901E-3</v>
      </c>
      <c r="M98" s="4">
        <v>-6.6216858609064802E-3</v>
      </c>
      <c r="N98" s="2">
        <v>0</v>
      </c>
      <c r="O98" s="2">
        <v>0</v>
      </c>
      <c r="P98" s="2">
        <v>72.5</v>
      </c>
      <c r="Q98" s="2">
        <v>84.66</v>
      </c>
      <c r="R98" s="3">
        <v>1.1677241379310299</v>
      </c>
      <c r="S98" s="3">
        <v>1.1634339163793499</v>
      </c>
      <c r="T98" s="3">
        <v>1.1746142091943099</v>
      </c>
      <c r="U98" s="3">
        <v>1.17483011474639</v>
      </c>
      <c r="V98" s="2">
        <v>84.348958937502999</v>
      </c>
      <c r="W98" s="2">
        <v>85.259301128883607</v>
      </c>
      <c r="X98" s="2">
        <v>85.222452060273298</v>
      </c>
      <c r="Y98" s="4">
        <v>3.6807683523890499E-3</v>
      </c>
      <c r="Z98" s="4">
        <v>-7.0539792705518901E-3</v>
      </c>
      <c r="AA98" s="4">
        <v>-6.6216858609064802E-3</v>
      </c>
      <c r="AC98" s="4">
        <f t="shared" si="19"/>
        <v>6.8989309393764674E-4</v>
      </c>
      <c r="AD98" s="4">
        <f t="shared" si="19"/>
        <v>-1.0107031624012195E-2</v>
      </c>
      <c r="AE98" s="4"/>
      <c r="AF98" s="4"/>
      <c r="AH98">
        <f t="shared" si="21"/>
        <v>1</v>
      </c>
      <c r="AI98">
        <f t="shared" si="22"/>
        <v>0</v>
      </c>
      <c r="AJ98">
        <f t="shared" si="23"/>
        <v>0</v>
      </c>
      <c r="AK98">
        <f t="shared" si="20"/>
        <v>0</v>
      </c>
      <c r="AL98" s="4">
        <f t="shared" si="24"/>
        <v>0</v>
      </c>
      <c r="AM98" s="4">
        <f t="shared" si="25"/>
        <v>0</v>
      </c>
      <c r="AN98" s="4">
        <f t="shared" si="26"/>
        <v>0</v>
      </c>
      <c r="AO98" s="13">
        <f t="shared" si="27"/>
        <v>3.2075720959278763E-2</v>
      </c>
      <c r="AQ98" s="4"/>
      <c r="AS98">
        <f t="shared" si="28"/>
        <v>0</v>
      </c>
      <c r="AT98">
        <f t="shared" si="29"/>
        <v>1</v>
      </c>
      <c r="AU98">
        <f t="shared" si="30"/>
        <v>1</v>
      </c>
      <c r="AV98">
        <f t="shared" si="31"/>
        <v>1</v>
      </c>
      <c r="AW98" s="4">
        <f t="shared" si="32"/>
        <v>6.8989309393764674E-4</v>
      </c>
      <c r="AX98" s="4">
        <f t="shared" si="33"/>
        <v>1.0107031624012195E-2</v>
      </c>
      <c r="AY98" s="4">
        <f t="shared" si="34"/>
        <v>1.0796924717949841E-2</v>
      </c>
      <c r="AZ98" s="13">
        <f t="shared" si="35"/>
        <v>6.216451479811988E-2</v>
      </c>
      <c r="BB98" s="13">
        <f t="shared" si="36"/>
        <v>1.0796924717949841E-2</v>
      </c>
      <c r="BC98" s="13">
        <f t="shared" si="37"/>
        <v>9.4240235757398635E-2</v>
      </c>
    </row>
    <row r="99" spans="1:55" x14ac:dyDescent="0.25">
      <c r="A99" s="1">
        <v>46164</v>
      </c>
      <c r="B99" s="2">
        <v>72.88</v>
      </c>
      <c r="C99" s="2">
        <v>84.8</v>
      </c>
      <c r="D99" s="3">
        <v>1.1635565312842999</v>
      </c>
      <c r="E99" s="3">
        <v>1.1637248460326</v>
      </c>
      <c r="F99" s="3">
        <v>1.17293845458297</v>
      </c>
      <c r="G99" s="3">
        <v>1.17409655965715</v>
      </c>
      <c r="H99" s="2">
        <v>84.812266778856397</v>
      </c>
      <c r="I99" s="2">
        <v>85.605883566081502</v>
      </c>
      <c r="J99" s="2">
        <v>85.621618762717006</v>
      </c>
      <c r="K99" s="4">
        <v>-1.44644949457806E-4</v>
      </c>
      <c r="L99" s="4">
        <v>-9.4584712364335702E-3</v>
      </c>
      <c r="M99" s="4">
        <v>-9.6422641022506292E-3</v>
      </c>
      <c r="N99" s="2">
        <v>0</v>
      </c>
      <c r="O99" s="2">
        <v>0</v>
      </c>
      <c r="P99" s="2">
        <v>72.88</v>
      </c>
      <c r="Q99" s="2">
        <v>84.8</v>
      </c>
      <c r="R99" s="3">
        <v>1.1635565312842999</v>
      </c>
      <c r="S99" s="3">
        <v>1.1634339163793499</v>
      </c>
      <c r="T99" s="3">
        <v>1.17293845458297</v>
      </c>
      <c r="U99" s="3">
        <v>1.17409655965715</v>
      </c>
      <c r="V99" s="2">
        <v>84.791063825727093</v>
      </c>
      <c r="W99" s="2">
        <v>85.605883566081502</v>
      </c>
      <c r="X99" s="2">
        <v>85.621618762717006</v>
      </c>
      <c r="Y99" s="4">
        <v>1.05384966395158E-4</v>
      </c>
      <c r="Z99" s="4">
        <v>-9.4584712364335702E-3</v>
      </c>
      <c r="AA99" s="4">
        <v>-9.6422641022506292E-3</v>
      </c>
      <c r="AC99" s="4">
        <f t="shared" si="19"/>
        <v>5.227691091073702E-3</v>
      </c>
      <c r="AD99" s="4">
        <f t="shared" si="19"/>
        <v>1.6523077050797587E-3</v>
      </c>
      <c r="AE99" s="4"/>
      <c r="AF99" s="4"/>
      <c r="AH99">
        <f t="shared" si="21"/>
        <v>1</v>
      </c>
      <c r="AI99">
        <f t="shared" si="22"/>
        <v>0</v>
      </c>
      <c r="AJ99">
        <f t="shared" si="23"/>
        <v>1</v>
      </c>
      <c r="AK99">
        <f t="shared" si="20"/>
        <v>1</v>
      </c>
      <c r="AL99" s="4">
        <f t="shared" si="24"/>
        <v>-5.227691091073702E-3</v>
      </c>
      <c r="AM99" s="4">
        <f t="shared" si="25"/>
        <v>1.6523077050797587E-3</v>
      </c>
      <c r="AN99" s="4">
        <f t="shared" si="26"/>
        <v>-3.5753833859939431E-3</v>
      </c>
      <c r="AO99" s="13">
        <f t="shared" si="27"/>
        <v>2.850033757328482E-2</v>
      </c>
      <c r="AQ99" s="4"/>
      <c r="AS99">
        <f t="shared" si="28"/>
        <v>0</v>
      </c>
      <c r="AT99">
        <f t="shared" si="29"/>
        <v>1</v>
      </c>
      <c r="AU99">
        <f t="shared" si="30"/>
        <v>1</v>
      </c>
      <c r="AV99">
        <f t="shared" si="31"/>
        <v>0</v>
      </c>
      <c r="AW99" s="4">
        <f t="shared" si="32"/>
        <v>0</v>
      </c>
      <c r="AX99" s="4">
        <f t="shared" si="33"/>
        <v>0</v>
      </c>
      <c r="AY99" s="4">
        <f t="shared" si="34"/>
        <v>0</v>
      </c>
      <c r="AZ99" s="13">
        <f t="shared" si="35"/>
        <v>6.216451479811988E-2</v>
      </c>
      <c r="BB99" s="13">
        <f t="shared" si="36"/>
        <v>-3.5753833859939431E-3</v>
      </c>
      <c r="BC99" s="13">
        <f t="shared" si="37"/>
        <v>9.0664852371404689E-2</v>
      </c>
    </row>
    <row r="100" spans="1:55" x14ac:dyDescent="0.25">
      <c r="A100" s="1">
        <v>46168</v>
      </c>
      <c r="B100" s="2">
        <v>71.72</v>
      </c>
      <c r="C100" s="2">
        <v>83.63</v>
      </c>
      <c r="D100" s="3">
        <v>1.16606246514221</v>
      </c>
      <c r="E100" s="3">
        <v>1.1637248460326</v>
      </c>
      <c r="F100" s="3">
        <v>1.17261622984895</v>
      </c>
      <c r="G100" s="3">
        <v>1.17367767464155</v>
      </c>
      <c r="H100" s="2">
        <v>83.462345957458595</v>
      </c>
      <c r="I100" s="2">
        <v>84.123145962691197</v>
      </c>
      <c r="J100" s="2">
        <v>84.206205258611007</v>
      </c>
      <c r="K100" s="4">
        <v>2.0067238608898899E-3</v>
      </c>
      <c r="L100" s="4">
        <v>-5.8794412521147197E-3</v>
      </c>
      <c r="M100" s="4">
        <v>-6.86630779746987E-3</v>
      </c>
      <c r="N100" s="2">
        <v>0</v>
      </c>
      <c r="O100" s="2">
        <v>0</v>
      </c>
      <c r="P100" s="2">
        <v>71.72</v>
      </c>
      <c r="Q100" s="2">
        <v>83.63</v>
      </c>
      <c r="R100" s="3">
        <v>1.16606246514221</v>
      </c>
      <c r="S100" s="3">
        <v>1.1634339163793499</v>
      </c>
      <c r="T100" s="3">
        <v>1.17261622984895</v>
      </c>
      <c r="U100" s="3">
        <v>1.17367767464155</v>
      </c>
      <c r="V100" s="2">
        <v>83.441480482727101</v>
      </c>
      <c r="W100" s="2">
        <v>84.123145962691197</v>
      </c>
      <c r="X100" s="2">
        <v>84.206205258611007</v>
      </c>
      <c r="Y100" s="4">
        <v>2.2567537767427901E-3</v>
      </c>
      <c r="Z100" s="4">
        <v>-5.8794412521149496E-3</v>
      </c>
      <c r="AA100" s="4">
        <v>-6.86630779746987E-3</v>
      </c>
      <c r="AC100" s="4">
        <f t="shared" si="19"/>
        <v>-1.6044604214770705E-2</v>
      </c>
      <c r="AD100" s="4">
        <f t="shared" si="19"/>
        <v>-1.3893235404422966E-2</v>
      </c>
      <c r="AE100" s="4"/>
      <c r="AF100" s="4"/>
      <c r="AH100">
        <f t="shared" si="21"/>
        <v>1</v>
      </c>
      <c r="AI100">
        <f t="shared" si="22"/>
        <v>0</v>
      </c>
      <c r="AJ100">
        <f t="shared" si="23"/>
        <v>1</v>
      </c>
      <c r="AK100">
        <f t="shared" si="20"/>
        <v>1</v>
      </c>
      <c r="AL100" s="4">
        <f t="shared" si="24"/>
        <v>1.6044604214770705E-2</v>
      </c>
      <c r="AM100" s="4">
        <f t="shared" si="25"/>
        <v>-1.3893235404422966E-2</v>
      </c>
      <c r="AN100" s="4">
        <f t="shared" si="26"/>
        <v>2.1513688103477393E-3</v>
      </c>
      <c r="AO100" s="13">
        <f t="shared" si="27"/>
        <v>3.0651706383632557E-2</v>
      </c>
      <c r="AQ100" s="4"/>
      <c r="AS100">
        <f t="shared" si="28"/>
        <v>0</v>
      </c>
      <c r="AT100">
        <f t="shared" si="29"/>
        <v>1</v>
      </c>
      <c r="AU100">
        <f t="shared" si="30"/>
        <v>0</v>
      </c>
      <c r="AV100">
        <f t="shared" si="31"/>
        <v>0</v>
      </c>
      <c r="AW100" s="4">
        <f t="shared" si="32"/>
        <v>0</v>
      </c>
      <c r="AX100" s="4">
        <f t="shared" si="33"/>
        <v>0</v>
      </c>
      <c r="AY100" s="4">
        <f t="shared" si="34"/>
        <v>0</v>
      </c>
      <c r="AZ100" s="13">
        <f t="shared" si="35"/>
        <v>6.216451479811988E-2</v>
      </c>
      <c r="BB100" s="13">
        <f t="shared" si="36"/>
        <v>2.1513688103477393E-3</v>
      </c>
      <c r="BC100" s="13">
        <f t="shared" si="37"/>
        <v>9.2816221181752423E-2</v>
      </c>
    </row>
    <row r="101" spans="1:55" x14ac:dyDescent="0.25">
      <c r="A101" s="1">
        <v>46169</v>
      </c>
      <c r="B101" s="2">
        <v>72.61</v>
      </c>
      <c r="C101" s="2">
        <v>84.58</v>
      </c>
      <c r="D101" s="3">
        <v>1.1648533259881499</v>
      </c>
      <c r="E101" s="3">
        <v>1.1637248460326</v>
      </c>
      <c r="F101" s="3">
        <v>1.17216485008106</v>
      </c>
      <c r="G101" s="3">
        <v>1.17355305135264</v>
      </c>
      <c r="H101" s="2">
        <v>84.498061070427596</v>
      </c>
      <c r="I101" s="2">
        <v>85.143664449332505</v>
      </c>
      <c r="J101" s="2">
        <v>85.220735955722901</v>
      </c>
      <c r="K101" s="4">
        <v>9.6924385657469296E-4</v>
      </c>
      <c r="L101" s="4">
        <v>-6.6421677082046703E-3</v>
      </c>
      <c r="M101" s="4">
        <v>-7.5469519408847101E-3</v>
      </c>
      <c r="N101" s="2">
        <v>0</v>
      </c>
      <c r="O101" s="2">
        <v>0</v>
      </c>
      <c r="P101" s="2">
        <v>72.61</v>
      </c>
      <c r="Q101" s="2">
        <v>84.58</v>
      </c>
      <c r="R101" s="3">
        <v>1.1648533259881499</v>
      </c>
      <c r="S101" s="3">
        <v>1.1634339163793499</v>
      </c>
      <c r="T101" s="3">
        <v>1.17216485008106</v>
      </c>
      <c r="U101" s="3">
        <v>1.17355305135264</v>
      </c>
      <c r="V101" s="2">
        <v>84.476936668304702</v>
      </c>
      <c r="W101" s="2">
        <v>85.143664449332505</v>
      </c>
      <c r="X101" s="2">
        <v>85.220735955722901</v>
      </c>
      <c r="Y101" s="4">
        <v>1.21927377242762E-3</v>
      </c>
      <c r="Z101" s="4">
        <v>-6.6421677082049001E-3</v>
      </c>
      <c r="AA101" s="4">
        <v>-7.5469519408847101E-3</v>
      </c>
      <c r="AC101" s="4">
        <f t="shared" si="19"/>
        <v>1.2333004655223292E-2</v>
      </c>
      <c r="AD101" s="4">
        <f t="shared" si="19"/>
        <v>1.1295524650908204E-2</v>
      </c>
      <c r="AE101" s="4"/>
      <c r="AF101" s="4"/>
      <c r="AH101">
        <f t="shared" si="21"/>
        <v>1</v>
      </c>
      <c r="AI101">
        <f t="shared" si="22"/>
        <v>0</v>
      </c>
      <c r="AJ101">
        <f t="shared" si="23"/>
        <v>1</v>
      </c>
      <c r="AK101">
        <f t="shared" si="20"/>
        <v>1</v>
      </c>
      <c r="AL101" s="4">
        <f t="shared" si="24"/>
        <v>-1.2333004655223292E-2</v>
      </c>
      <c r="AM101" s="4">
        <f t="shared" si="25"/>
        <v>1.1295524650908204E-2</v>
      </c>
      <c r="AN101" s="4">
        <f t="shared" si="26"/>
        <v>-1.0374800043150886E-3</v>
      </c>
      <c r="AO101" s="13">
        <f t="shared" si="27"/>
        <v>2.9614226379317467E-2</v>
      </c>
      <c r="AQ101" s="4"/>
      <c r="AS101">
        <f t="shared" si="28"/>
        <v>0</v>
      </c>
      <c r="AT101">
        <f t="shared" si="29"/>
        <v>1</v>
      </c>
      <c r="AU101">
        <f t="shared" si="30"/>
        <v>0</v>
      </c>
      <c r="AV101">
        <f t="shared" si="31"/>
        <v>0</v>
      </c>
      <c r="AW101" s="4">
        <f t="shared" si="32"/>
        <v>0</v>
      </c>
      <c r="AX101" s="4">
        <f t="shared" si="33"/>
        <v>0</v>
      </c>
      <c r="AY101" s="4">
        <f t="shared" si="34"/>
        <v>0</v>
      </c>
      <c r="AZ101" s="13">
        <f t="shared" si="35"/>
        <v>6.216451479811988E-2</v>
      </c>
      <c r="BB101" s="13">
        <f t="shared" si="36"/>
        <v>-1.0374800043150886E-3</v>
      </c>
      <c r="BC101" s="13">
        <f t="shared" si="37"/>
        <v>9.177874117743734E-2</v>
      </c>
    </row>
    <row r="102" spans="1:55" x14ac:dyDescent="0.25">
      <c r="A102" s="1">
        <v>46170</v>
      </c>
      <c r="B102" s="2">
        <v>72.180000000000007</v>
      </c>
      <c r="C102" s="2">
        <v>84.43</v>
      </c>
      <c r="D102" s="3">
        <v>1.1697146023829299</v>
      </c>
      <c r="E102" s="3">
        <v>1.1637248460326</v>
      </c>
      <c r="F102" s="3">
        <v>1.1719254636120999</v>
      </c>
      <c r="G102" s="3">
        <v>1.17361149849547</v>
      </c>
      <c r="H102" s="2">
        <v>83.9976593866336</v>
      </c>
      <c r="I102" s="2">
        <v>84.606858878851</v>
      </c>
      <c r="J102" s="2">
        <v>84.707059246634103</v>
      </c>
      <c r="K102" s="4">
        <v>5.1338546711535296E-3</v>
      </c>
      <c r="L102" s="4">
        <v>-2.0925488625292699E-3</v>
      </c>
      <c r="M102" s="4">
        <v>-3.2761536197781602E-3</v>
      </c>
      <c r="N102" s="2">
        <v>0</v>
      </c>
      <c r="O102" s="2">
        <v>0</v>
      </c>
      <c r="P102" s="2">
        <v>72.180000000000007</v>
      </c>
      <c r="Q102" s="2">
        <v>84.43</v>
      </c>
      <c r="R102" s="3">
        <v>1.1697146023829299</v>
      </c>
      <c r="S102" s="3">
        <v>1.1634339163793499</v>
      </c>
      <c r="T102" s="3">
        <v>1.1719254636120999</v>
      </c>
      <c r="U102" s="3">
        <v>1.17361149849547</v>
      </c>
      <c r="V102" s="2">
        <v>83.976660084261596</v>
      </c>
      <c r="W102" s="2">
        <v>84.606858878851</v>
      </c>
      <c r="X102" s="2">
        <v>84.707059246634103</v>
      </c>
      <c r="Y102" s="4">
        <v>5.3838845870066198E-3</v>
      </c>
      <c r="Z102" s="4">
        <v>-2.09254886252904E-3</v>
      </c>
      <c r="AA102" s="4">
        <v>-3.2761536197781602E-3</v>
      </c>
      <c r="AC102" s="4">
        <f t="shared" si="19"/>
        <v>-5.9396541775128221E-3</v>
      </c>
      <c r="AD102" s="4">
        <f t="shared" si="19"/>
        <v>-1.7750433629338121E-3</v>
      </c>
      <c r="AE102" s="4"/>
      <c r="AF102" s="4"/>
      <c r="AH102">
        <f t="shared" si="21"/>
        <v>1</v>
      </c>
      <c r="AI102">
        <f t="shared" si="22"/>
        <v>0</v>
      </c>
      <c r="AJ102">
        <f t="shared" si="23"/>
        <v>1</v>
      </c>
      <c r="AK102">
        <f t="shared" si="20"/>
        <v>1</v>
      </c>
      <c r="AL102" s="4">
        <f t="shared" si="24"/>
        <v>5.9396541775128221E-3</v>
      </c>
      <c r="AM102" s="4">
        <f t="shared" si="25"/>
        <v>-1.7750433629338121E-3</v>
      </c>
      <c r="AN102" s="4">
        <f t="shared" si="26"/>
        <v>4.1646108145790102E-3</v>
      </c>
      <c r="AO102" s="13">
        <f t="shared" si="27"/>
        <v>3.3778837193896474E-2</v>
      </c>
      <c r="AQ102" s="4"/>
      <c r="AS102">
        <f t="shared" si="28"/>
        <v>0</v>
      </c>
      <c r="AT102">
        <f t="shared" si="29"/>
        <v>1</v>
      </c>
      <c r="AU102">
        <f t="shared" si="30"/>
        <v>0</v>
      </c>
      <c r="AV102">
        <f t="shared" si="31"/>
        <v>0</v>
      </c>
      <c r="AW102" s="4">
        <f t="shared" si="32"/>
        <v>0</v>
      </c>
      <c r="AX102" s="4">
        <f t="shared" si="33"/>
        <v>0</v>
      </c>
      <c r="AY102" s="4">
        <f t="shared" si="34"/>
        <v>0</v>
      </c>
      <c r="AZ102" s="13">
        <f t="shared" si="35"/>
        <v>6.216451479811988E-2</v>
      </c>
      <c r="BB102" s="13">
        <f t="shared" si="36"/>
        <v>4.1646108145790102E-3</v>
      </c>
      <c r="BC102" s="13">
        <f t="shared" si="37"/>
        <v>9.5943351992016354E-2</v>
      </c>
    </row>
    <row r="103" spans="1:55" x14ac:dyDescent="0.25">
      <c r="A103" s="1">
        <v>46171</v>
      </c>
      <c r="B103" s="2">
        <v>71.11</v>
      </c>
      <c r="C103" s="2">
        <v>82.91</v>
      </c>
      <c r="D103" s="3">
        <v>1.1659400928139501</v>
      </c>
      <c r="E103" s="3">
        <v>1.1637248460326</v>
      </c>
      <c r="F103" s="3">
        <v>1.17128951014001</v>
      </c>
      <c r="G103" s="3">
        <v>1.17317226236704</v>
      </c>
      <c r="H103" s="2">
        <v>82.752473801378699</v>
      </c>
      <c r="I103" s="2">
        <v>83.335619717456694</v>
      </c>
      <c r="J103" s="2">
        <v>83.455513658012904</v>
      </c>
      <c r="K103" s="4">
        <v>1.9017734370880999E-3</v>
      </c>
      <c r="L103" s="4">
        <v>-5.1203832991137399E-3</v>
      </c>
      <c r="M103" s="4">
        <v>-6.55803719329838E-3</v>
      </c>
      <c r="N103" s="2">
        <v>0</v>
      </c>
      <c r="O103" s="2">
        <v>0</v>
      </c>
      <c r="P103" s="2">
        <v>71.11</v>
      </c>
      <c r="Q103" s="2">
        <v>82.91</v>
      </c>
      <c r="R103" s="3">
        <v>1.1659400928139501</v>
      </c>
      <c r="S103" s="3">
        <v>1.1634339163793499</v>
      </c>
      <c r="T103" s="3">
        <v>1.17128951014001</v>
      </c>
      <c r="U103" s="3">
        <v>1.17317226236704</v>
      </c>
      <c r="V103" s="2">
        <v>82.731785793735696</v>
      </c>
      <c r="W103" s="2">
        <v>83.335619717456694</v>
      </c>
      <c r="X103" s="2">
        <v>83.455513658012904</v>
      </c>
      <c r="Y103" s="4">
        <v>2.1518033529412399E-3</v>
      </c>
      <c r="Z103" s="4">
        <v>-5.1203832991136298E-3</v>
      </c>
      <c r="AA103" s="4">
        <v>-6.55803719329838E-3</v>
      </c>
      <c r="AC103" s="4">
        <f t="shared" si="19"/>
        <v>-1.4935025319216096E-2</v>
      </c>
      <c r="AD103" s="4">
        <f t="shared" si="19"/>
        <v>-1.8167106553281371E-2</v>
      </c>
      <c r="AE103" s="4"/>
      <c r="AF103" s="4"/>
      <c r="AH103">
        <f t="shared" si="21"/>
        <v>1</v>
      </c>
      <c r="AI103">
        <f t="shared" si="22"/>
        <v>0</v>
      </c>
      <c r="AJ103">
        <f t="shared" si="23"/>
        <v>1</v>
      </c>
      <c r="AK103">
        <f t="shared" si="20"/>
        <v>1</v>
      </c>
      <c r="AL103" s="4">
        <f t="shared" si="24"/>
        <v>1.4935025319216096E-2</v>
      </c>
      <c r="AM103" s="4">
        <f t="shared" si="25"/>
        <v>-1.8167106553281371E-2</v>
      </c>
      <c r="AN103" s="4">
        <f t="shared" si="26"/>
        <v>-3.2320812340652753E-3</v>
      </c>
      <c r="AO103" s="13">
        <f t="shared" si="27"/>
        <v>3.0546755959831199E-2</v>
      </c>
      <c r="AQ103" s="4"/>
      <c r="AS103">
        <f t="shared" si="28"/>
        <v>0</v>
      </c>
      <c r="AT103">
        <f t="shared" si="29"/>
        <v>1</v>
      </c>
      <c r="AU103">
        <f t="shared" si="30"/>
        <v>0</v>
      </c>
      <c r="AV103">
        <f t="shared" si="31"/>
        <v>0</v>
      </c>
      <c r="AW103" s="4">
        <f t="shared" si="32"/>
        <v>0</v>
      </c>
      <c r="AX103" s="4">
        <f t="shared" si="33"/>
        <v>0</v>
      </c>
      <c r="AY103" s="4">
        <f t="shared" si="34"/>
        <v>0</v>
      </c>
      <c r="AZ103" s="13">
        <f t="shared" si="35"/>
        <v>6.216451479811988E-2</v>
      </c>
      <c r="BB103" s="13">
        <f t="shared" si="36"/>
        <v>-3.2320812340652753E-3</v>
      </c>
      <c r="BC103" s="13">
        <f t="shared" si="37"/>
        <v>9.2711270757951075E-2</v>
      </c>
    </row>
    <row r="104" spans="1:55" x14ac:dyDescent="0.25">
      <c r="A104" s="1">
        <v>46174</v>
      </c>
      <c r="B104" s="2">
        <v>70.209999999999994</v>
      </c>
      <c r="C104" s="2">
        <v>82.03</v>
      </c>
      <c r="D104" s="3">
        <v>1.16835208659735</v>
      </c>
      <c r="E104" s="3">
        <v>1.1637248460326</v>
      </c>
      <c r="F104" s="3">
        <v>1.1709434921626201</v>
      </c>
      <c r="G104" s="3">
        <v>1.17285295113515</v>
      </c>
      <c r="H104" s="2">
        <v>81.705121439949295</v>
      </c>
      <c r="I104" s="2">
        <v>82.236236506930496</v>
      </c>
      <c r="J104" s="2">
        <v>82.368424540790102</v>
      </c>
      <c r="K104" s="4">
        <v>3.9683481898887202E-3</v>
      </c>
      <c r="L104" s="4">
        <v>-2.5110043266181499E-3</v>
      </c>
      <c r="M104" s="4">
        <v>-4.1171321414051401E-3</v>
      </c>
      <c r="N104" s="2">
        <v>0</v>
      </c>
      <c r="O104" s="2">
        <v>0</v>
      </c>
      <c r="P104" s="2">
        <v>70.209999999999994</v>
      </c>
      <c r="Q104" s="2">
        <v>82.03</v>
      </c>
      <c r="R104" s="3">
        <v>1.16835208659735</v>
      </c>
      <c r="S104" s="3">
        <v>1.1634339163793499</v>
      </c>
      <c r="T104" s="3">
        <v>1.1709434921626201</v>
      </c>
      <c r="U104" s="3">
        <v>1.17285295113515</v>
      </c>
      <c r="V104" s="2">
        <v>81.684695268994304</v>
      </c>
      <c r="W104" s="2">
        <v>82.236236506930496</v>
      </c>
      <c r="X104" s="2">
        <v>82.368424540790102</v>
      </c>
      <c r="Y104" s="4">
        <v>4.2183781057416898E-3</v>
      </c>
      <c r="Z104" s="4">
        <v>-2.5110043266182601E-3</v>
      </c>
      <c r="AA104" s="4">
        <v>-4.1171321414048096E-3</v>
      </c>
      <c r="AC104" s="4">
        <f t="shared" si="19"/>
        <v>-1.2737222866269162E-2</v>
      </c>
      <c r="AD104" s="4">
        <f t="shared" si="19"/>
        <v>-1.0670648113468744E-2</v>
      </c>
      <c r="AE104" s="4"/>
      <c r="AF104" s="4"/>
      <c r="AH104">
        <f t="shared" si="21"/>
        <v>1</v>
      </c>
      <c r="AI104">
        <f t="shared" si="22"/>
        <v>0</v>
      </c>
      <c r="AJ104">
        <f t="shared" si="23"/>
        <v>1</v>
      </c>
      <c r="AK104">
        <f t="shared" si="20"/>
        <v>1</v>
      </c>
      <c r="AL104" s="4">
        <f t="shared" si="24"/>
        <v>1.2737222866269162E-2</v>
      </c>
      <c r="AM104" s="4">
        <f t="shared" si="25"/>
        <v>-1.0670648113468744E-2</v>
      </c>
      <c r="AN104" s="4">
        <f t="shared" si="26"/>
        <v>2.0665747528004173E-3</v>
      </c>
      <c r="AO104" s="13">
        <f t="shared" si="27"/>
        <v>3.2613330712631616E-2</v>
      </c>
      <c r="AQ104" s="4"/>
      <c r="AS104">
        <f t="shared" si="28"/>
        <v>0</v>
      </c>
      <c r="AT104">
        <f t="shared" si="29"/>
        <v>1</v>
      </c>
      <c r="AU104">
        <f t="shared" si="30"/>
        <v>0</v>
      </c>
      <c r="AV104">
        <f t="shared" si="31"/>
        <v>0</v>
      </c>
      <c r="AW104" s="4">
        <f t="shared" si="32"/>
        <v>0</v>
      </c>
      <c r="AX104" s="4">
        <f t="shared" si="33"/>
        <v>0</v>
      </c>
      <c r="AY104" s="4">
        <f t="shared" si="34"/>
        <v>0</v>
      </c>
      <c r="AZ104" s="13">
        <f t="shared" si="35"/>
        <v>6.216451479811988E-2</v>
      </c>
      <c r="BB104" s="13">
        <f t="shared" si="36"/>
        <v>2.0665747528004173E-3</v>
      </c>
      <c r="BC104" s="13">
        <f t="shared" si="37"/>
        <v>9.4777845510751496E-2</v>
      </c>
    </row>
    <row r="105" spans="1:55" x14ac:dyDescent="0.25">
      <c r="A105" s="1">
        <v>46175</v>
      </c>
      <c r="B105" s="2">
        <v>70.22</v>
      </c>
      <c r="C105" s="2">
        <v>81.83</v>
      </c>
      <c r="D105" s="3">
        <v>1.16533751068071</v>
      </c>
      <c r="E105" s="3">
        <v>1.1637248460326</v>
      </c>
      <c r="F105" s="3">
        <v>1.16961225969611</v>
      </c>
      <c r="G105" s="3">
        <v>1.1723798463569901</v>
      </c>
      <c r="H105" s="2">
        <v>81.716758688409698</v>
      </c>
      <c r="I105" s="2">
        <v>82.223652019659198</v>
      </c>
      <c r="J105" s="2">
        <v>82.357734228710399</v>
      </c>
      <c r="K105" s="4">
        <v>1.38481900339174E-3</v>
      </c>
      <c r="L105" s="4">
        <v>-4.7990735997988998E-3</v>
      </c>
      <c r="M105" s="4">
        <v>-6.4284466628375999E-3</v>
      </c>
      <c r="N105" s="2">
        <v>0</v>
      </c>
      <c r="O105" s="2">
        <v>0</v>
      </c>
      <c r="P105" s="2">
        <v>70.22</v>
      </c>
      <c r="Q105" s="2">
        <v>81.83</v>
      </c>
      <c r="R105" s="3">
        <v>1.16533751068071</v>
      </c>
      <c r="S105" s="3">
        <v>1.1634339163793499</v>
      </c>
      <c r="T105" s="3">
        <v>1.16961225969611</v>
      </c>
      <c r="U105" s="3">
        <v>1.1723798463569901</v>
      </c>
      <c r="V105" s="2">
        <v>81.696329608158095</v>
      </c>
      <c r="W105" s="2">
        <v>82.223652019659198</v>
      </c>
      <c r="X105" s="2">
        <v>82.357734228710399</v>
      </c>
      <c r="Y105" s="4">
        <v>1.63484891924472E-3</v>
      </c>
      <c r="Z105" s="4">
        <v>-4.7990735997988998E-3</v>
      </c>
      <c r="AA105" s="4">
        <v>-6.4284466628375999E-3</v>
      </c>
      <c r="AC105" s="4">
        <f t="shared" si="19"/>
        <v>1.4241971112873079E-4</v>
      </c>
      <c r="AD105" s="4">
        <f t="shared" si="19"/>
        <v>-2.4411094753682434E-3</v>
      </c>
      <c r="AE105" s="4"/>
      <c r="AF105" s="4"/>
      <c r="AH105">
        <f t="shared" si="21"/>
        <v>1</v>
      </c>
      <c r="AI105">
        <f t="shared" si="22"/>
        <v>0</v>
      </c>
      <c r="AJ105">
        <f t="shared" si="23"/>
        <v>1</v>
      </c>
      <c r="AK105">
        <f t="shared" si="20"/>
        <v>1</v>
      </c>
      <c r="AL105" s="4">
        <f t="shared" si="24"/>
        <v>-1.4241971112873079E-4</v>
      </c>
      <c r="AM105" s="4">
        <f t="shared" si="25"/>
        <v>-2.4411094753682434E-3</v>
      </c>
      <c r="AN105" s="4">
        <f t="shared" si="26"/>
        <v>-2.5835291864969743E-3</v>
      </c>
      <c r="AO105" s="13">
        <f t="shared" si="27"/>
        <v>3.0029801526134641E-2</v>
      </c>
      <c r="AQ105" s="4"/>
      <c r="AS105">
        <f t="shared" si="28"/>
        <v>0</v>
      </c>
      <c r="AT105">
        <f t="shared" si="29"/>
        <v>1</v>
      </c>
      <c r="AU105">
        <f t="shared" si="30"/>
        <v>0</v>
      </c>
      <c r="AV105">
        <f t="shared" si="31"/>
        <v>0</v>
      </c>
      <c r="AW105" s="4">
        <f t="shared" si="32"/>
        <v>0</v>
      </c>
      <c r="AX105" s="4">
        <f t="shared" si="33"/>
        <v>0</v>
      </c>
      <c r="AY105" s="4">
        <f t="shared" si="34"/>
        <v>0</v>
      </c>
      <c r="AZ105" s="13">
        <f t="shared" si="35"/>
        <v>6.216451479811988E-2</v>
      </c>
      <c r="BB105" s="13">
        <f t="shared" si="36"/>
        <v>-2.5835291864969743E-3</v>
      </c>
      <c r="BC105" s="13">
        <f t="shared" si="37"/>
        <v>9.2194316324254524E-2</v>
      </c>
    </row>
    <row r="106" spans="1:55" x14ac:dyDescent="0.25">
      <c r="A106" s="1">
        <v>46176</v>
      </c>
      <c r="B106" s="2">
        <v>70.39</v>
      </c>
      <c r="C106" s="2">
        <v>82.16</v>
      </c>
      <c r="D106" s="3">
        <v>1.16721125159823</v>
      </c>
      <c r="E106" s="3">
        <v>1.1637248460326</v>
      </c>
      <c r="F106" s="3">
        <v>1.1679152280471301</v>
      </c>
      <c r="G106" s="3">
        <v>1.1718913470494801</v>
      </c>
      <c r="H106" s="2">
        <v>81.914591912235196</v>
      </c>
      <c r="I106" s="2">
        <v>82.329006960009494</v>
      </c>
      <c r="J106" s="2">
        <v>82.523817385068995</v>
      </c>
      <c r="K106" s="4">
        <v>2.9914232046501601E-3</v>
      </c>
      <c r="L106" s="4">
        <v>-2.0549339145014898E-3</v>
      </c>
      <c r="M106" s="4">
        <v>-4.4183816323773101E-3</v>
      </c>
      <c r="N106" s="2">
        <v>0</v>
      </c>
      <c r="O106" s="2">
        <v>0</v>
      </c>
      <c r="P106" s="2">
        <v>70.39</v>
      </c>
      <c r="Q106" s="2">
        <v>82.16</v>
      </c>
      <c r="R106" s="3">
        <v>1.16721125159823</v>
      </c>
      <c r="S106" s="3">
        <v>1.1634339163793499</v>
      </c>
      <c r="T106" s="3">
        <v>1.1679152280471301</v>
      </c>
      <c r="U106" s="3">
        <v>1.1718913470494801</v>
      </c>
      <c r="V106" s="2">
        <v>81.894113373942602</v>
      </c>
      <c r="W106" s="2">
        <v>82.329006960009494</v>
      </c>
      <c r="X106" s="2">
        <v>82.523817385068995</v>
      </c>
      <c r="Y106" s="4">
        <v>3.2414531205029302E-3</v>
      </c>
      <c r="Z106" s="4">
        <v>-2.0549339145014898E-3</v>
      </c>
      <c r="AA106" s="4">
        <v>-4.4183816323773101E-3</v>
      </c>
      <c r="AC106" s="4">
        <f t="shared" si="19"/>
        <v>2.4180368797540007E-3</v>
      </c>
      <c r="AD106" s="4">
        <f t="shared" si="19"/>
        <v>4.0246410810123399E-3</v>
      </c>
      <c r="AE106" s="4"/>
      <c r="AF106" s="4"/>
      <c r="AH106">
        <f t="shared" si="21"/>
        <v>1</v>
      </c>
      <c r="AI106">
        <f t="shared" si="22"/>
        <v>0</v>
      </c>
      <c r="AJ106">
        <f t="shared" si="23"/>
        <v>1</v>
      </c>
      <c r="AK106">
        <f t="shared" si="20"/>
        <v>1</v>
      </c>
      <c r="AL106" s="4">
        <f t="shared" si="24"/>
        <v>-2.4180368797540007E-3</v>
      </c>
      <c r="AM106" s="4">
        <f t="shared" si="25"/>
        <v>4.0246410810123399E-3</v>
      </c>
      <c r="AN106" s="4">
        <f t="shared" si="26"/>
        <v>1.6066042012583392E-3</v>
      </c>
      <c r="AO106" s="13">
        <f t="shared" si="27"/>
        <v>3.1636405727392979E-2</v>
      </c>
      <c r="AQ106" s="4"/>
      <c r="AS106">
        <f t="shared" si="28"/>
        <v>0</v>
      </c>
      <c r="AT106">
        <f t="shared" si="29"/>
        <v>1</v>
      </c>
      <c r="AU106">
        <f t="shared" si="30"/>
        <v>0</v>
      </c>
      <c r="AV106">
        <f t="shared" si="31"/>
        <v>0</v>
      </c>
      <c r="AW106" s="4">
        <f t="shared" si="32"/>
        <v>0</v>
      </c>
      <c r="AX106" s="4">
        <f t="shared" si="33"/>
        <v>0</v>
      </c>
      <c r="AY106" s="4">
        <f t="shared" si="34"/>
        <v>0</v>
      </c>
      <c r="AZ106" s="13">
        <f t="shared" si="35"/>
        <v>6.216451479811988E-2</v>
      </c>
      <c r="BB106" s="13">
        <f t="shared" si="36"/>
        <v>1.6066042012583392E-3</v>
      </c>
      <c r="BC106" s="13">
        <f t="shared" si="37"/>
        <v>9.3800920525512865E-2</v>
      </c>
    </row>
    <row r="107" spans="1:55" x14ac:dyDescent="0.25">
      <c r="A107" s="1">
        <v>46177</v>
      </c>
      <c r="B107" s="2">
        <v>70.25</v>
      </c>
      <c r="C107" s="2">
        <v>82.04</v>
      </c>
      <c r="D107" s="3">
        <v>1.16782918149466</v>
      </c>
      <c r="E107" s="3">
        <v>1.1637248460326</v>
      </c>
      <c r="F107" s="3">
        <v>1.16665811859135</v>
      </c>
      <c r="G107" s="3">
        <v>1.17132423949487</v>
      </c>
      <c r="H107" s="2">
        <v>81.751670433790693</v>
      </c>
      <c r="I107" s="2">
        <v>82.046044770311198</v>
      </c>
      <c r="J107" s="2">
        <v>82.325367130226098</v>
      </c>
      <c r="K107" s="4">
        <v>3.5206901947123499E-3</v>
      </c>
      <c r="L107" s="4">
        <v>-7.36780549796031E-5</v>
      </c>
      <c r="M107" s="4">
        <v>-3.47235457124554E-3</v>
      </c>
      <c r="N107" s="2">
        <v>0</v>
      </c>
      <c r="O107" s="2">
        <v>0</v>
      </c>
      <c r="P107" s="2">
        <v>70.25</v>
      </c>
      <c r="Q107" s="2">
        <v>82.04</v>
      </c>
      <c r="R107" s="3">
        <v>1.16782918149466</v>
      </c>
      <c r="S107" s="3">
        <v>1.1634339163793499</v>
      </c>
      <c r="T107" s="3">
        <v>1.16665811859135</v>
      </c>
      <c r="U107" s="3">
        <v>1.17132423949487</v>
      </c>
      <c r="V107" s="2">
        <v>81.731232625649398</v>
      </c>
      <c r="W107" s="2">
        <v>82.046044770311198</v>
      </c>
      <c r="X107" s="2">
        <v>82.325367130226098</v>
      </c>
      <c r="Y107" s="4">
        <v>3.77072011056543E-3</v>
      </c>
      <c r="Z107" s="4">
        <v>-7.36780549796031E-5</v>
      </c>
      <c r="AA107" s="4">
        <v>-3.47235457124554E-3</v>
      </c>
      <c r="AC107" s="4">
        <f t="shared" si="19"/>
        <v>-1.9908994061850595E-3</v>
      </c>
      <c r="AD107" s="4">
        <f t="shared" si="19"/>
        <v>-1.4616324161227994E-3</v>
      </c>
      <c r="AE107" s="4"/>
      <c r="AF107" s="4"/>
      <c r="AH107">
        <f t="shared" si="21"/>
        <v>1</v>
      </c>
      <c r="AI107">
        <f t="shared" si="22"/>
        <v>0</v>
      </c>
      <c r="AJ107">
        <f t="shared" si="23"/>
        <v>1</v>
      </c>
      <c r="AK107">
        <f t="shared" si="20"/>
        <v>1</v>
      </c>
      <c r="AL107" s="4">
        <f t="shared" si="24"/>
        <v>1.9908994061850595E-3</v>
      </c>
      <c r="AM107" s="4">
        <f t="shared" si="25"/>
        <v>-1.4616324161227994E-3</v>
      </c>
      <c r="AN107" s="4">
        <f t="shared" si="26"/>
        <v>5.2926699006226006E-4</v>
      </c>
      <c r="AO107" s="13">
        <f t="shared" si="27"/>
        <v>3.216567271745524E-2</v>
      </c>
      <c r="AQ107" s="4"/>
      <c r="AS107">
        <f t="shared" si="28"/>
        <v>0</v>
      </c>
      <c r="AT107">
        <f t="shared" si="29"/>
        <v>1</v>
      </c>
      <c r="AU107">
        <f t="shared" si="30"/>
        <v>0</v>
      </c>
      <c r="AV107">
        <f t="shared" si="31"/>
        <v>0</v>
      </c>
      <c r="AW107" s="4">
        <f t="shared" si="32"/>
        <v>0</v>
      </c>
      <c r="AX107" s="4">
        <f t="shared" si="33"/>
        <v>0</v>
      </c>
      <c r="AY107" s="4">
        <f t="shared" si="34"/>
        <v>0</v>
      </c>
      <c r="AZ107" s="13">
        <f t="shared" si="35"/>
        <v>6.216451479811988E-2</v>
      </c>
      <c r="BB107" s="13">
        <f t="shared" si="36"/>
        <v>5.2926699006226006E-4</v>
      </c>
      <c r="BC107" s="13">
        <f t="shared" si="37"/>
        <v>9.433018751557512E-2</v>
      </c>
    </row>
    <row r="108" spans="1:55" x14ac:dyDescent="0.25">
      <c r="A108" s="1">
        <v>46178</v>
      </c>
      <c r="B108" s="2">
        <v>71.89</v>
      </c>
      <c r="C108" s="2">
        <v>83.44</v>
      </c>
      <c r="D108" s="3">
        <v>1.1606621226874301</v>
      </c>
      <c r="E108" s="3">
        <v>1.1637248460326</v>
      </c>
      <c r="F108" s="3">
        <v>1.1659519170669901</v>
      </c>
      <c r="G108" s="3">
        <v>1.17028306313065</v>
      </c>
      <c r="H108" s="2">
        <v>83.660179181284093</v>
      </c>
      <c r="I108" s="2">
        <v>83.871052145532602</v>
      </c>
      <c r="J108" s="2">
        <v>84.206499577286607</v>
      </c>
      <c r="K108" s="4">
        <v>-2.6352970988755601E-3</v>
      </c>
      <c r="L108" s="4">
        <v>-5.15271518198497E-3</v>
      </c>
      <c r="M108" s="4">
        <v>-9.1442997058998592E-3</v>
      </c>
      <c r="N108" s="2">
        <v>0</v>
      </c>
      <c r="O108" s="2">
        <v>0</v>
      </c>
      <c r="P108" s="2">
        <v>71.89</v>
      </c>
      <c r="Q108" s="2">
        <v>83.44</v>
      </c>
      <c r="R108" s="3">
        <v>1.1606621226874301</v>
      </c>
      <c r="S108" s="3">
        <v>1.1634339163793499</v>
      </c>
      <c r="T108" s="3">
        <v>1.1659519170669901</v>
      </c>
      <c r="U108" s="3">
        <v>1.17028306313065</v>
      </c>
      <c r="V108" s="2">
        <v>83.639264248511594</v>
      </c>
      <c r="W108" s="2">
        <v>83.871052145532602</v>
      </c>
      <c r="X108" s="2">
        <v>84.206499577286607</v>
      </c>
      <c r="Y108" s="4">
        <v>-2.38526718302263E-3</v>
      </c>
      <c r="Z108" s="4">
        <v>-5.1527151819848599E-3</v>
      </c>
      <c r="AA108" s="4">
        <v>-9.1442997059000899E-3</v>
      </c>
      <c r="AC108" s="4">
        <f t="shared" si="19"/>
        <v>2.3076864781925069E-2</v>
      </c>
      <c r="AD108" s="4">
        <f t="shared" si="19"/>
        <v>1.6920877488336959E-2</v>
      </c>
      <c r="AE108" s="4"/>
      <c r="AF108" s="4"/>
      <c r="AH108">
        <f t="shared" si="21"/>
        <v>1</v>
      </c>
      <c r="AI108">
        <f t="shared" si="22"/>
        <v>0</v>
      </c>
      <c r="AJ108">
        <f t="shared" si="23"/>
        <v>1</v>
      </c>
      <c r="AK108">
        <f t="shared" si="20"/>
        <v>1</v>
      </c>
      <c r="AL108" s="4">
        <f t="shared" si="24"/>
        <v>-2.3076864781925069E-2</v>
      </c>
      <c r="AM108" s="4">
        <f t="shared" si="25"/>
        <v>1.6920877488336959E-2</v>
      </c>
      <c r="AN108" s="4">
        <f t="shared" si="26"/>
        <v>-6.1559872935881103E-3</v>
      </c>
      <c r="AO108" s="13">
        <f t="shared" si="27"/>
        <v>2.600968542386713E-2</v>
      </c>
      <c r="AQ108" s="4"/>
      <c r="AS108">
        <f t="shared" si="28"/>
        <v>0</v>
      </c>
      <c r="AT108">
        <f t="shared" si="29"/>
        <v>1</v>
      </c>
      <c r="AU108">
        <f t="shared" si="30"/>
        <v>0</v>
      </c>
      <c r="AV108">
        <f t="shared" si="31"/>
        <v>0</v>
      </c>
      <c r="AW108" s="4">
        <f t="shared" si="32"/>
        <v>0</v>
      </c>
      <c r="AX108" s="4">
        <f t="shared" si="33"/>
        <v>0</v>
      </c>
      <c r="AY108" s="4">
        <f t="shared" si="34"/>
        <v>0</v>
      </c>
      <c r="AZ108" s="13">
        <f t="shared" si="35"/>
        <v>6.216451479811988E-2</v>
      </c>
      <c r="BB108" s="13">
        <f t="shared" si="36"/>
        <v>-6.1559872935881103E-3</v>
      </c>
      <c r="BC108" s="13">
        <f t="shared" si="37"/>
        <v>8.8174200221987006E-2</v>
      </c>
    </row>
    <row r="109" spans="1:55" x14ac:dyDescent="0.25">
      <c r="A109" s="1">
        <v>46181</v>
      </c>
      <c r="B109" s="2">
        <v>71.37</v>
      </c>
      <c r="C109" s="2">
        <v>83.07</v>
      </c>
      <c r="D109" s="3">
        <v>1.1639344262294999</v>
      </c>
      <c r="E109" s="3">
        <v>1.1637248460326</v>
      </c>
      <c r="F109" s="3">
        <v>1.1659897065615099</v>
      </c>
      <c r="G109" s="3">
        <v>1.1694640805722401</v>
      </c>
      <c r="H109" s="2">
        <v>83.055042261347197</v>
      </c>
      <c r="I109" s="2">
        <v>83.213988321071497</v>
      </c>
      <c r="J109" s="2">
        <v>83.523102215634793</v>
      </c>
      <c r="K109" s="4">
        <v>1.8007807239144101E-4</v>
      </c>
      <c r="L109" s="4">
        <v>-1.73183670314346E-3</v>
      </c>
      <c r="M109" s="4">
        <v>-5.4396409799826401E-3</v>
      </c>
      <c r="N109" s="2">
        <v>0</v>
      </c>
      <c r="O109" s="2">
        <v>0</v>
      </c>
      <c r="P109" s="2">
        <v>71.37</v>
      </c>
      <c r="Q109" s="2">
        <v>83.07</v>
      </c>
      <c r="R109" s="3">
        <v>1.1639344262294999</v>
      </c>
      <c r="S109" s="3">
        <v>1.1634339163793499</v>
      </c>
      <c r="T109" s="3">
        <v>1.1659897065615099</v>
      </c>
      <c r="U109" s="3">
        <v>1.1694640805722401</v>
      </c>
      <c r="V109" s="2">
        <v>83.034278611994296</v>
      </c>
      <c r="W109" s="2">
        <v>83.213988321071497</v>
      </c>
      <c r="X109" s="2">
        <v>83.523102215634793</v>
      </c>
      <c r="Y109" s="4">
        <v>4.3010798824459699E-4</v>
      </c>
      <c r="Z109" s="4">
        <v>-1.73183670314346E-3</v>
      </c>
      <c r="AA109" s="4">
        <v>-5.4396409799826401E-3</v>
      </c>
      <c r="AC109" s="4">
        <f t="shared" si="19"/>
        <v>-7.259560012804111E-3</v>
      </c>
      <c r="AD109" s="4">
        <f t="shared" si="19"/>
        <v>-4.4441848415369013E-3</v>
      </c>
      <c r="AE109" s="4"/>
      <c r="AF109" s="4"/>
      <c r="AH109">
        <f t="shared" si="21"/>
        <v>1</v>
      </c>
      <c r="AI109">
        <f t="shared" si="22"/>
        <v>0</v>
      </c>
      <c r="AJ109">
        <f t="shared" si="23"/>
        <v>1</v>
      </c>
      <c r="AK109">
        <f t="shared" si="20"/>
        <v>1</v>
      </c>
      <c r="AL109" s="4">
        <f t="shared" si="24"/>
        <v>7.259560012804111E-3</v>
      </c>
      <c r="AM109" s="4">
        <f t="shared" si="25"/>
        <v>-4.4441848415369013E-3</v>
      </c>
      <c r="AN109" s="4">
        <f t="shared" si="26"/>
        <v>2.8153751712672098E-3</v>
      </c>
      <c r="AO109" s="13">
        <f t="shared" si="27"/>
        <v>2.8825060595134341E-2</v>
      </c>
      <c r="AQ109" s="4"/>
      <c r="AS109">
        <f t="shared" si="28"/>
        <v>0</v>
      </c>
      <c r="AT109">
        <f t="shared" si="29"/>
        <v>1</v>
      </c>
      <c r="AU109">
        <f t="shared" si="30"/>
        <v>0</v>
      </c>
      <c r="AV109">
        <f t="shared" si="31"/>
        <v>0</v>
      </c>
      <c r="AW109" s="4">
        <f t="shared" si="32"/>
        <v>0</v>
      </c>
      <c r="AX109" s="4">
        <f t="shared" si="33"/>
        <v>0</v>
      </c>
      <c r="AY109" s="4">
        <f t="shared" si="34"/>
        <v>0</v>
      </c>
      <c r="AZ109" s="13">
        <f t="shared" si="35"/>
        <v>6.216451479811988E-2</v>
      </c>
      <c r="BB109" s="13">
        <f t="shared" si="36"/>
        <v>2.8153751712672098E-3</v>
      </c>
      <c r="BC109" s="13">
        <f t="shared" si="37"/>
        <v>9.098957539325421E-2</v>
      </c>
    </row>
    <row r="110" spans="1:55" x14ac:dyDescent="0.25">
      <c r="A110" s="1">
        <v>46182</v>
      </c>
      <c r="B110" s="2">
        <v>72.5</v>
      </c>
      <c r="C110" s="2">
        <v>84.1</v>
      </c>
      <c r="D110" s="3">
        <v>1.1599999999999999</v>
      </c>
      <c r="E110" s="3">
        <v>1.1637248460326</v>
      </c>
      <c r="F110" s="3">
        <v>1.1653834600472901</v>
      </c>
      <c r="G110" s="3">
        <v>1.16899984494812</v>
      </c>
      <c r="H110" s="2">
        <v>84.370051337364004</v>
      </c>
      <c r="I110" s="2">
        <v>84.534253725710002</v>
      </c>
      <c r="J110" s="2">
        <v>84.786145841487894</v>
      </c>
      <c r="K110" s="4">
        <v>-3.2059296773392499E-3</v>
      </c>
      <c r="L110" s="4">
        <v>-5.1502547792229804E-3</v>
      </c>
      <c r="M110" s="4">
        <v>-8.1255879611310394E-3</v>
      </c>
      <c r="N110" s="2">
        <v>0</v>
      </c>
      <c r="O110" s="2">
        <v>0</v>
      </c>
      <c r="P110" s="2">
        <v>72.5</v>
      </c>
      <c r="Q110" s="2">
        <v>84.1</v>
      </c>
      <c r="R110" s="3">
        <v>1.1599999999999999</v>
      </c>
      <c r="S110" s="3">
        <v>1.1634339163793499</v>
      </c>
      <c r="T110" s="3">
        <v>1.1653834600472901</v>
      </c>
      <c r="U110" s="3">
        <v>1.16899984494812</v>
      </c>
      <c r="V110" s="2">
        <v>84.348958937502999</v>
      </c>
      <c r="W110" s="2">
        <v>84.534253725710002</v>
      </c>
      <c r="X110" s="2">
        <v>84.786145841487894</v>
      </c>
      <c r="Y110" s="4">
        <v>-2.9558997614861802E-3</v>
      </c>
      <c r="Z110" s="4">
        <v>-5.15025477922276E-3</v>
      </c>
      <c r="AA110" s="4">
        <v>-8.1255879611310394E-3</v>
      </c>
      <c r="AC110" s="4">
        <f t="shared" si="19"/>
        <v>1.5708948877652999E-2</v>
      </c>
      <c r="AD110" s="4">
        <f t="shared" si="19"/>
        <v>1.2322941127922291E-2</v>
      </c>
      <c r="AE110" s="4"/>
      <c r="AF110" s="4"/>
      <c r="AH110">
        <f t="shared" si="21"/>
        <v>1</v>
      </c>
      <c r="AI110">
        <f t="shared" si="22"/>
        <v>0</v>
      </c>
      <c r="AJ110">
        <f t="shared" si="23"/>
        <v>1</v>
      </c>
      <c r="AK110">
        <f t="shared" si="20"/>
        <v>1</v>
      </c>
      <c r="AL110" s="4">
        <f t="shared" si="24"/>
        <v>-1.5708948877652999E-2</v>
      </c>
      <c r="AM110" s="4">
        <f t="shared" si="25"/>
        <v>1.2322941127922291E-2</v>
      </c>
      <c r="AN110" s="4">
        <f t="shared" si="26"/>
        <v>-3.386007749730708E-3</v>
      </c>
      <c r="AO110" s="13">
        <f t="shared" si="27"/>
        <v>2.5439052845403633E-2</v>
      </c>
      <c r="AQ110" s="4"/>
      <c r="AS110">
        <f t="shared" si="28"/>
        <v>0</v>
      </c>
      <c r="AT110">
        <f t="shared" si="29"/>
        <v>1</v>
      </c>
      <c r="AU110">
        <f t="shared" si="30"/>
        <v>0</v>
      </c>
      <c r="AV110">
        <f t="shared" si="31"/>
        <v>0</v>
      </c>
      <c r="AW110" s="4">
        <f t="shared" si="32"/>
        <v>0</v>
      </c>
      <c r="AX110" s="4">
        <f t="shared" si="33"/>
        <v>0</v>
      </c>
      <c r="AY110" s="4">
        <f t="shared" si="34"/>
        <v>0</v>
      </c>
      <c r="AZ110" s="13">
        <f t="shared" si="35"/>
        <v>6.216451479811988E-2</v>
      </c>
      <c r="BB110" s="13">
        <f t="shared" si="36"/>
        <v>-3.386007749730708E-3</v>
      </c>
      <c r="BC110" s="13">
        <f t="shared" si="37"/>
        <v>8.7603567643523506E-2</v>
      </c>
    </row>
    <row r="111" spans="1:55" x14ac:dyDescent="0.25">
      <c r="A111" s="1">
        <v>46183</v>
      </c>
      <c r="B111" s="2">
        <v>73.73</v>
      </c>
      <c r="C111" s="2">
        <v>85.49</v>
      </c>
      <c r="D111" s="3">
        <v>1.1595008815950001</v>
      </c>
      <c r="E111" s="3">
        <v>1.1637248460326</v>
      </c>
      <c r="F111" s="3">
        <v>1.16484821560798</v>
      </c>
      <c r="G111" s="3">
        <v>1.1685065328445201</v>
      </c>
      <c r="H111" s="2">
        <v>85.8014328979841</v>
      </c>
      <c r="I111" s="2">
        <v>85.923722509287103</v>
      </c>
      <c r="J111" s="2">
        <v>86.190358568025204</v>
      </c>
      <c r="K111" s="4">
        <v>-3.6362967590294702E-3</v>
      </c>
      <c r="L111" s="4">
        <v>-5.0605450782086701E-3</v>
      </c>
      <c r="M111" s="4">
        <v>-8.1589118170047204E-3</v>
      </c>
      <c r="N111" s="2">
        <v>0</v>
      </c>
      <c r="O111" s="2">
        <v>0</v>
      </c>
      <c r="P111" s="2">
        <v>73.73</v>
      </c>
      <c r="Q111" s="2">
        <v>85.49</v>
      </c>
      <c r="R111" s="3">
        <v>1.1595008815950001</v>
      </c>
      <c r="S111" s="3">
        <v>1.1634339163793499</v>
      </c>
      <c r="T111" s="3">
        <v>1.16484821560798</v>
      </c>
      <c r="U111" s="3">
        <v>1.1685065328445201</v>
      </c>
      <c r="V111" s="2">
        <v>85.779982654649601</v>
      </c>
      <c r="W111" s="2">
        <v>85.923722509287003</v>
      </c>
      <c r="X111" s="2">
        <v>86.190358568025204</v>
      </c>
      <c r="Y111" s="4">
        <v>-3.38626684317656E-3</v>
      </c>
      <c r="Z111" s="4">
        <v>-5.0605450782083301E-3</v>
      </c>
      <c r="AA111" s="4">
        <v>-8.1589118170046094E-3</v>
      </c>
      <c r="AC111" s="4">
        <f t="shared" si="19"/>
        <v>1.682321014093021E-2</v>
      </c>
      <c r="AD111" s="4">
        <f t="shared" si="19"/>
        <v>1.6392843059239857E-2</v>
      </c>
      <c r="AE111" s="4"/>
      <c r="AF111" s="4"/>
      <c r="AH111">
        <f t="shared" si="21"/>
        <v>1</v>
      </c>
      <c r="AI111">
        <f t="shared" si="22"/>
        <v>0</v>
      </c>
      <c r="AJ111">
        <f t="shared" si="23"/>
        <v>1</v>
      </c>
      <c r="AK111">
        <f t="shared" si="20"/>
        <v>1</v>
      </c>
      <c r="AL111" s="4">
        <f t="shared" si="24"/>
        <v>-1.682321014093021E-2</v>
      </c>
      <c r="AM111" s="4">
        <f t="shared" si="25"/>
        <v>1.6392843059239857E-2</v>
      </c>
      <c r="AN111" s="4">
        <f t="shared" si="26"/>
        <v>-4.3036708169035334E-4</v>
      </c>
      <c r="AO111" s="13">
        <f t="shared" si="27"/>
        <v>2.5008685763713279E-2</v>
      </c>
      <c r="AQ111" s="4"/>
      <c r="AS111">
        <f t="shared" si="28"/>
        <v>0</v>
      </c>
      <c r="AT111">
        <f t="shared" si="29"/>
        <v>1</v>
      </c>
      <c r="AU111">
        <f t="shared" si="30"/>
        <v>0</v>
      </c>
      <c r="AV111">
        <f t="shared" si="31"/>
        <v>0</v>
      </c>
      <c r="AW111" s="4">
        <f t="shared" si="32"/>
        <v>0</v>
      </c>
      <c r="AX111" s="4">
        <f t="shared" si="33"/>
        <v>0</v>
      </c>
      <c r="AY111" s="4">
        <f t="shared" si="34"/>
        <v>0</v>
      </c>
      <c r="AZ111" s="13">
        <f t="shared" si="35"/>
        <v>6.216451479811988E-2</v>
      </c>
      <c r="BB111" s="13">
        <f t="shared" si="36"/>
        <v>-4.3036708169035334E-4</v>
      </c>
      <c r="BC111" s="13">
        <f t="shared" si="37"/>
        <v>8.7173200561833156E-2</v>
      </c>
    </row>
    <row r="112" spans="1:55" x14ac:dyDescent="0.25">
      <c r="A112" s="1">
        <v>46184</v>
      </c>
      <c r="B112" s="2">
        <v>73.37</v>
      </c>
      <c r="C112" s="2">
        <v>85.27</v>
      </c>
      <c r="D112" s="3">
        <v>1.16219163145699</v>
      </c>
      <c r="E112" s="3">
        <v>1.1637248460326</v>
      </c>
      <c r="F112" s="3">
        <v>1.1640959185153801</v>
      </c>
      <c r="G112" s="3">
        <v>1.16801069106374</v>
      </c>
      <c r="H112" s="2">
        <v>85.382491953412398</v>
      </c>
      <c r="I112" s="2">
        <v>85.464913579157496</v>
      </c>
      <c r="J112" s="2">
        <v>85.733324314802402</v>
      </c>
      <c r="K112" s="4">
        <v>-1.3183747675573399E-3</v>
      </c>
      <c r="L112" s="4">
        <v>-2.28323146973988E-3</v>
      </c>
      <c r="M112" s="4">
        <v>-5.4189057485739597E-3</v>
      </c>
      <c r="N112" s="2">
        <v>0</v>
      </c>
      <c r="O112" s="2">
        <v>0</v>
      </c>
      <c r="P112" s="2">
        <v>73.37</v>
      </c>
      <c r="Q112" s="2">
        <v>85.27</v>
      </c>
      <c r="R112" s="3">
        <v>1.16219163145699</v>
      </c>
      <c r="S112" s="3">
        <v>1.1634339163793499</v>
      </c>
      <c r="T112" s="3">
        <v>1.1640959185153801</v>
      </c>
      <c r="U112" s="3">
        <v>1.16801069106374</v>
      </c>
      <c r="V112" s="2">
        <v>85.361146444753004</v>
      </c>
      <c r="W112" s="2">
        <v>85.464913579157496</v>
      </c>
      <c r="X112" s="2">
        <v>85.733324314802502</v>
      </c>
      <c r="Y112" s="4">
        <v>-1.0683448517043101E-3</v>
      </c>
      <c r="Z112" s="4">
        <v>-2.28323146973988E-3</v>
      </c>
      <c r="AA112" s="4">
        <v>-5.4189057485742901E-3</v>
      </c>
      <c r="AC112" s="4">
        <f t="shared" si="19"/>
        <v>-4.8946392756562662E-3</v>
      </c>
      <c r="AD112" s="4">
        <f t="shared" si="19"/>
        <v>-2.576717284184145E-3</v>
      </c>
      <c r="AE112" s="4"/>
      <c r="AF112" s="4"/>
      <c r="AH112">
        <f t="shared" si="21"/>
        <v>1</v>
      </c>
      <c r="AI112">
        <f t="shared" si="22"/>
        <v>0</v>
      </c>
      <c r="AJ112">
        <f t="shared" si="23"/>
        <v>1</v>
      </c>
      <c r="AK112">
        <f t="shared" si="20"/>
        <v>1</v>
      </c>
      <c r="AL112" s="4">
        <f t="shared" si="24"/>
        <v>4.8946392756562662E-3</v>
      </c>
      <c r="AM112" s="4">
        <f t="shared" si="25"/>
        <v>-2.576717284184145E-3</v>
      </c>
      <c r="AN112" s="4">
        <f t="shared" si="26"/>
        <v>2.3179219914721211E-3</v>
      </c>
      <c r="AO112" s="13">
        <f t="shared" si="27"/>
        <v>2.73266077551854E-2</v>
      </c>
      <c r="AQ112" s="4"/>
      <c r="AS112">
        <f t="shared" si="28"/>
        <v>0</v>
      </c>
      <c r="AT112">
        <f t="shared" si="29"/>
        <v>1</v>
      </c>
      <c r="AU112">
        <f t="shared" si="30"/>
        <v>0</v>
      </c>
      <c r="AV112">
        <f t="shared" si="31"/>
        <v>0</v>
      </c>
      <c r="AW112" s="4">
        <f t="shared" si="32"/>
        <v>0</v>
      </c>
      <c r="AX112" s="4">
        <f t="shared" si="33"/>
        <v>0</v>
      </c>
      <c r="AY112" s="4">
        <f t="shared" si="34"/>
        <v>0</v>
      </c>
      <c r="AZ112" s="13">
        <f t="shared" si="35"/>
        <v>6.216451479811988E-2</v>
      </c>
      <c r="BB112" s="13">
        <f t="shared" si="36"/>
        <v>2.3179219914721211E-3</v>
      </c>
      <c r="BC112" s="13">
        <f t="shared" si="37"/>
        <v>8.9491122553305283E-2</v>
      </c>
    </row>
    <row r="113" spans="1:55" x14ac:dyDescent="0.25">
      <c r="A113" s="1">
        <v>46185</v>
      </c>
      <c r="B113" s="2">
        <v>73.88</v>
      </c>
      <c r="C113" s="2">
        <v>85.82</v>
      </c>
      <c r="D113" s="3">
        <v>1.1616134271792</v>
      </c>
      <c r="E113" s="3">
        <v>1.1637248460326</v>
      </c>
      <c r="F113" s="3">
        <v>1.1636632519519099</v>
      </c>
      <c r="G113" s="3">
        <v>1.1674763810459601</v>
      </c>
      <c r="H113" s="2">
        <v>85.975991624889005</v>
      </c>
      <c r="I113" s="2">
        <v>86.003406459916803</v>
      </c>
      <c r="J113" s="2">
        <v>86.2926298557895</v>
      </c>
      <c r="K113" s="4">
        <v>-1.81601056327298E-3</v>
      </c>
      <c r="L113" s="4">
        <v>-2.1348259047065899E-3</v>
      </c>
      <c r="M113" s="4">
        <v>-5.4921134398062902E-3</v>
      </c>
      <c r="N113" s="2">
        <v>0</v>
      </c>
      <c r="O113" s="2">
        <v>0</v>
      </c>
      <c r="P113" s="2">
        <v>73.88</v>
      </c>
      <c r="Q113" s="2">
        <v>85.82</v>
      </c>
      <c r="R113" s="3">
        <v>1.1616134271792</v>
      </c>
      <c r="S113" s="3">
        <v>1.1634339163793499</v>
      </c>
      <c r="T113" s="3">
        <v>1.1636632519519099</v>
      </c>
      <c r="U113" s="3">
        <v>1.1674763810459601</v>
      </c>
      <c r="V113" s="2">
        <v>85.954497742106497</v>
      </c>
      <c r="W113" s="2">
        <v>86.003406459916803</v>
      </c>
      <c r="X113" s="2">
        <v>86.2926298557895</v>
      </c>
      <c r="Y113" s="4">
        <v>-1.5659806474199399E-3</v>
      </c>
      <c r="Z113" s="4">
        <v>-2.1348259047065899E-3</v>
      </c>
      <c r="AA113" s="4">
        <v>-5.4921134398062902E-3</v>
      </c>
      <c r="AC113" s="4">
        <f t="shared" si="19"/>
        <v>6.9270226051362628E-3</v>
      </c>
      <c r="AD113" s="4">
        <f t="shared" si="19"/>
        <v>6.4293868094204305E-3</v>
      </c>
      <c r="AE113" s="4"/>
      <c r="AF113" s="4"/>
      <c r="AH113">
        <f t="shared" si="21"/>
        <v>1</v>
      </c>
      <c r="AI113">
        <f t="shared" si="22"/>
        <v>0</v>
      </c>
      <c r="AJ113">
        <f t="shared" si="23"/>
        <v>1</v>
      </c>
      <c r="AK113">
        <f t="shared" si="20"/>
        <v>1</v>
      </c>
      <c r="AL113" s="4">
        <f t="shared" si="24"/>
        <v>-6.9270226051362628E-3</v>
      </c>
      <c r="AM113" s="4">
        <f t="shared" si="25"/>
        <v>6.4293868094204305E-3</v>
      </c>
      <c r="AN113" s="4">
        <f t="shared" si="26"/>
        <v>-4.9763579571583238E-4</v>
      </c>
      <c r="AO113" s="13">
        <f t="shared" si="27"/>
        <v>2.6828971959469566E-2</v>
      </c>
      <c r="AQ113" s="4"/>
      <c r="AS113">
        <f t="shared" si="28"/>
        <v>0</v>
      </c>
      <c r="AT113">
        <f t="shared" si="29"/>
        <v>1</v>
      </c>
      <c r="AU113">
        <f t="shared" si="30"/>
        <v>0</v>
      </c>
      <c r="AV113">
        <f t="shared" si="31"/>
        <v>0</v>
      </c>
      <c r="AW113" s="4">
        <f t="shared" si="32"/>
        <v>0</v>
      </c>
      <c r="AX113" s="4">
        <f t="shared" si="33"/>
        <v>0</v>
      </c>
      <c r="AY113" s="4">
        <f t="shared" si="34"/>
        <v>0</v>
      </c>
      <c r="AZ113" s="13">
        <f t="shared" si="35"/>
        <v>6.216451479811988E-2</v>
      </c>
      <c r="BB113" s="13">
        <f t="shared" si="36"/>
        <v>-4.9763579571583238E-4</v>
      </c>
      <c r="BC113" s="13">
        <f t="shared" si="37"/>
        <v>8.8993486757589446E-2</v>
      </c>
    </row>
    <row r="114" spans="1:55" x14ac:dyDescent="0.25">
      <c r="A114" s="1">
        <v>46188</v>
      </c>
      <c r="B114" s="2">
        <v>73.16</v>
      </c>
      <c r="C114" s="2">
        <v>85.48</v>
      </c>
      <c r="D114" s="3">
        <v>1.1683980317113101</v>
      </c>
      <c r="E114" s="3">
        <v>1.1637248460326</v>
      </c>
      <c r="F114" s="3">
        <v>1.1636678464633099</v>
      </c>
      <c r="G114" s="3">
        <v>1.16730566931296</v>
      </c>
      <c r="H114" s="2">
        <v>85.138109735745502</v>
      </c>
      <c r="I114" s="2">
        <v>85.133603512801898</v>
      </c>
      <c r="J114" s="2">
        <v>85.412572037322704</v>
      </c>
      <c r="K114" s="4">
        <v>4.0076721326696204E-3</v>
      </c>
      <c r="L114" s="4">
        <v>4.0606019218713601E-3</v>
      </c>
      <c r="M114" s="4">
        <v>7.8912693948518802E-4</v>
      </c>
      <c r="N114" s="2">
        <v>0.40749999999999997</v>
      </c>
      <c r="O114" s="2">
        <v>0</v>
      </c>
      <c r="P114" s="2">
        <v>73.567499999999995</v>
      </c>
      <c r="Q114" s="2">
        <v>85.48</v>
      </c>
      <c r="R114" s="3">
        <v>1.1619261222686601</v>
      </c>
      <c r="S114" s="3">
        <v>1.1634339163793499</v>
      </c>
      <c r="T114" s="3">
        <v>1.1630206555190401</v>
      </c>
      <c r="U114" s="3">
        <v>1.1669820738408301</v>
      </c>
      <c r="V114" s="2">
        <v>85.590924643237898</v>
      </c>
      <c r="W114" s="2">
        <v>85.607796287972306</v>
      </c>
      <c r="X114" s="2">
        <v>85.888318662599005</v>
      </c>
      <c r="Y114" s="4">
        <v>-1.2968265532558199E-3</v>
      </c>
      <c r="Z114" s="4">
        <v>-1.4939266799068201E-3</v>
      </c>
      <c r="AA114" s="4">
        <v>-4.7654016622931299E-3</v>
      </c>
      <c r="AC114" s="4">
        <f t="shared" si="19"/>
        <v>-9.793331808374205E-3</v>
      </c>
      <c r="AD114" s="4">
        <f t="shared" si="19"/>
        <v>-3.9696491124316105E-3</v>
      </c>
      <c r="AE114" s="4"/>
      <c r="AF114" s="4"/>
      <c r="AH114">
        <f t="shared" si="21"/>
        <v>1</v>
      </c>
      <c r="AI114">
        <f t="shared" si="22"/>
        <v>0</v>
      </c>
      <c r="AJ114">
        <f t="shared" si="23"/>
        <v>1</v>
      </c>
      <c r="AK114">
        <f t="shared" si="20"/>
        <v>1</v>
      </c>
      <c r="AL114" s="4">
        <f t="shared" si="24"/>
        <v>9.793331808374205E-3</v>
      </c>
      <c r="AM114" s="4">
        <f t="shared" si="25"/>
        <v>-3.9696491124316105E-3</v>
      </c>
      <c r="AN114" s="4">
        <f t="shared" si="26"/>
        <v>5.8236826959425945E-3</v>
      </c>
      <c r="AO114" s="13">
        <f t="shared" si="27"/>
        <v>3.2652654655412158E-2</v>
      </c>
      <c r="AQ114" s="4"/>
      <c r="AS114">
        <f t="shared" si="28"/>
        <v>0</v>
      </c>
      <c r="AT114">
        <f t="shared" si="29"/>
        <v>1</v>
      </c>
      <c r="AU114">
        <f t="shared" si="30"/>
        <v>0</v>
      </c>
      <c r="AV114">
        <f t="shared" si="31"/>
        <v>0</v>
      </c>
      <c r="AW114" s="4">
        <f t="shared" si="32"/>
        <v>0</v>
      </c>
      <c r="AX114" s="4">
        <f t="shared" si="33"/>
        <v>0</v>
      </c>
      <c r="AY114" s="4">
        <f t="shared" si="34"/>
        <v>0</v>
      </c>
      <c r="AZ114" s="13">
        <f t="shared" si="35"/>
        <v>6.216451479811988E-2</v>
      </c>
      <c r="BB114" s="13">
        <f t="shared" si="36"/>
        <v>5.8236826959425945E-3</v>
      </c>
      <c r="BC114" s="13">
        <f t="shared" si="37"/>
        <v>9.4817169453532038E-2</v>
      </c>
    </row>
    <row r="115" spans="1:55" x14ac:dyDescent="0.25">
      <c r="A115" s="1">
        <v>46189</v>
      </c>
      <c r="B115" s="2">
        <v>73.34</v>
      </c>
      <c r="C115" s="2">
        <v>85.59</v>
      </c>
      <c r="D115" s="3">
        <v>1.16703026997545</v>
      </c>
      <c r="E115" s="3">
        <v>1.1637248460326</v>
      </c>
      <c r="F115" s="3">
        <v>1.1638371223927799</v>
      </c>
      <c r="G115" s="3">
        <v>1.16672469104444</v>
      </c>
      <c r="H115" s="2">
        <v>85.347580208031403</v>
      </c>
      <c r="I115" s="2">
        <v>85.343399859619097</v>
      </c>
      <c r="J115" s="2">
        <v>85.610197787412801</v>
      </c>
      <c r="K115" s="4">
        <v>2.8363564547257999E-3</v>
      </c>
      <c r="L115" s="4">
        <v>2.8853379347253002E-3</v>
      </c>
      <c r="M115" s="4">
        <v>-2.3595518892619301E-4</v>
      </c>
      <c r="N115" s="2">
        <v>0.40749999999999997</v>
      </c>
      <c r="O115" s="2">
        <v>0</v>
      </c>
      <c r="P115" s="2">
        <v>73.747500000000002</v>
      </c>
      <c r="Q115" s="2">
        <v>85.59</v>
      </c>
      <c r="R115" s="3">
        <v>1.16058171463439</v>
      </c>
      <c r="S115" s="3">
        <v>1.1634339163793499</v>
      </c>
      <c r="T115" s="3">
        <v>1.16254507591441</v>
      </c>
      <c r="U115" s="3">
        <v>1.1660786678052599</v>
      </c>
      <c r="V115" s="2">
        <v>85.800342748186196</v>
      </c>
      <c r="W115" s="2">
        <v>85.769865792890698</v>
      </c>
      <c r="X115" s="2">
        <v>86.062010490576796</v>
      </c>
      <c r="Y115" s="4">
        <v>-2.4545473265249898E-3</v>
      </c>
      <c r="Z115" s="4">
        <v>-2.0992763750559101E-3</v>
      </c>
      <c r="AA115" s="4">
        <v>-5.4996347427442999E-3</v>
      </c>
      <c r="AC115" s="4">
        <f t="shared" si="19"/>
        <v>2.457339120515135E-3</v>
      </c>
      <c r="AD115" s="4">
        <f t="shared" si="19"/>
        <v>1.2860234425714552E-3</v>
      </c>
      <c r="AE115" s="4"/>
      <c r="AF115" s="4"/>
      <c r="AH115">
        <f t="shared" si="21"/>
        <v>1</v>
      </c>
      <c r="AI115">
        <f t="shared" si="22"/>
        <v>0</v>
      </c>
      <c r="AJ115">
        <f t="shared" si="23"/>
        <v>1</v>
      </c>
      <c r="AK115">
        <f t="shared" si="20"/>
        <v>1</v>
      </c>
      <c r="AL115" s="4">
        <f t="shared" si="24"/>
        <v>-2.457339120515135E-3</v>
      </c>
      <c r="AM115" s="4">
        <f t="shared" si="25"/>
        <v>1.2860234425714552E-3</v>
      </c>
      <c r="AN115" s="4">
        <f t="shared" si="26"/>
        <v>-1.1713156779436797E-3</v>
      </c>
      <c r="AO115" s="13">
        <f t="shared" si="27"/>
        <v>3.1481338977468479E-2</v>
      </c>
      <c r="AQ115" s="4"/>
      <c r="AS115">
        <f t="shared" si="28"/>
        <v>0</v>
      </c>
      <c r="AT115">
        <f t="shared" si="29"/>
        <v>1</v>
      </c>
      <c r="AU115">
        <f t="shared" si="30"/>
        <v>0</v>
      </c>
      <c r="AV115">
        <f t="shared" si="31"/>
        <v>0</v>
      </c>
      <c r="AW115" s="4">
        <f t="shared" si="32"/>
        <v>0</v>
      </c>
      <c r="AX115" s="4">
        <f t="shared" si="33"/>
        <v>0</v>
      </c>
      <c r="AY115" s="4">
        <f t="shared" si="34"/>
        <v>0</v>
      </c>
      <c r="AZ115" s="13">
        <f t="shared" si="35"/>
        <v>6.216451479811988E-2</v>
      </c>
      <c r="BB115" s="13">
        <f t="shared" si="36"/>
        <v>-1.1713156779436797E-3</v>
      </c>
      <c r="BC115" s="13">
        <f t="shared" si="37"/>
        <v>9.3645853775588359E-2</v>
      </c>
    </row>
    <row r="116" spans="1:55" x14ac:dyDescent="0.25">
      <c r="A116" s="1">
        <v>46190</v>
      </c>
      <c r="B116" s="2">
        <v>72.069999999999993</v>
      </c>
      <c r="C116" s="2">
        <v>83.68</v>
      </c>
      <c r="D116" s="3">
        <v>1.16109338143471</v>
      </c>
      <c r="E116" s="3">
        <v>1.1637248460326</v>
      </c>
      <c r="F116" s="3">
        <v>1.1632253353764299</v>
      </c>
      <c r="G116" s="3">
        <v>1.1655702817117799</v>
      </c>
      <c r="H116" s="2">
        <v>83.869649653569994</v>
      </c>
      <c r="I116" s="2">
        <v>83.877741410847904</v>
      </c>
      <c r="J116" s="2">
        <v>84.0858484835734</v>
      </c>
      <c r="K116" s="4">
        <v>-2.2638034153492398E-3</v>
      </c>
      <c r="L116" s="4">
        <v>-2.3602789221553902E-3</v>
      </c>
      <c r="M116" s="4">
        <v>-4.8382823911985199E-3</v>
      </c>
      <c r="N116" s="2">
        <v>0.40749999999999997</v>
      </c>
      <c r="O116" s="2">
        <v>0</v>
      </c>
      <c r="P116" s="2">
        <v>72.477499999999907</v>
      </c>
      <c r="Q116" s="2">
        <v>83.68</v>
      </c>
      <c r="R116" s="3">
        <v>1.1545652098927199</v>
      </c>
      <c r="S116" s="3">
        <v>1.1634339163793499</v>
      </c>
      <c r="T116" s="3">
        <v>1.1612804717438601</v>
      </c>
      <c r="U116" s="3">
        <v>1.1645978498954901</v>
      </c>
      <c r="V116" s="2">
        <v>84.322781674384402</v>
      </c>
      <c r="W116" s="2">
        <v>84.258360739586806</v>
      </c>
      <c r="X116" s="2">
        <v>84.514466645855904</v>
      </c>
      <c r="Y116" s="4">
        <v>-7.65207342926757E-3</v>
      </c>
      <c r="Z116" s="4">
        <v>-6.8878012572918404E-3</v>
      </c>
      <c r="AA116" s="4">
        <v>-9.9227223025080205E-3</v>
      </c>
      <c r="AC116" s="4">
        <f t="shared" si="19"/>
        <v>-1.7468293706830368E-2</v>
      </c>
      <c r="AD116" s="4">
        <f t="shared" si="19"/>
        <v>-2.256845357690547E-2</v>
      </c>
      <c r="AE116" s="4"/>
      <c r="AF116" s="4"/>
      <c r="AH116">
        <f t="shared" si="21"/>
        <v>1</v>
      </c>
      <c r="AI116">
        <f t="shared" si="22"/>
        <v>0</v>
      </c>
      <c r="AJ116">
        <f t="shared" si="23"/>
        <v>1</v>
      </c>
      <c r="AK116">
        <f t="shared" si="20"/>
        <v>1</v>
      </c>
      <c r="AL116" s="4">
        <f t="shared" si="24"/>
        <v>1.7468293706830368E-2</v>
      </c>
      <c r="AM116" s="4">
        <f t="shared" si="25"/>
        <v>-2.256845357690547E-2</v>
      </c>
      <c r="AN116" s="4">
        <f t="shared" si="26"/>
        <v>-5.1001598700751022E-3</v>
      </c>
      <c r="AO116" s="13">
        <f t="shared" si="27"/>
        <v>2.6381179107393377E-2</v>
      </c>
      <c r="AQ116" s="4"/>
      <c r="AS116">
        <f t="shared" si="28"/>
        <v>0</v>
      </c>
      <c r="AT116">
        <f t="shared" si="29"/>
        <v>1</v>
      </c>
      <c r="AU116">
        <f t="shared" si="30"/>
        <v>0</v>
      </c>
      <c r="AV116">
        <f t="shared" si="31"/>
        <v>0</v>
      </c>
      <c r="AW116" s="4">
        <f t="shared" si="32"/>
        <v>0</v>
      </c>
      <c r="AX116" s="4">
        <f t="shared" si="33"/>
        <v>0</v>
      </c>
      <c r="AY116" s="4">
        <f t="shared" si="34"/>
        <v>0</v>
      </c>
      <c r="AZ116" s="13">
        <f t="shared" si="35"/>
        <v>6.216451479811988E-2</v>
      </c>
      <c r="BB116" s="13">
        <f t="shared" si="36"/>
        <v>-5.1001598700751022E-3</v>
      </c>
      <c r="BC116" s="13">
        <f t="shared" si="37"/>
        <v>8.8545693905513256E-2</v>
      </c>
    </row>
    <row r="117" spans="1:55" x14ac:dyDescent="0.25">
      <c r="A117" s="1">
        <v>46191</v>
      </c>
      <c r="B117" s="2">
        <v>71.569999999999993</v>
      </c>
      <c r="C117" s="2">
        <v>83.3</v>
      </c>
      <c r="D117" s="3">
        <v>1.16389548693586</v>
      </c>
      <c r="E117" s="3">
        <v>1.1637248460326</v>
      </c>
      <c r="F117" s="3">
        <v>1.1628319659205499</v>
      </c>
      <c r="G117" s="3">
        <v>1.16474504225595</v>
      </c>
      <c r="H117" s="2">
        <v>83.287787230553704</v>
      </c>
      <c r="I117" s="2">
        <v>83.252037252891199</v>
      </c>
      <c r="J117" s="2">
        <v>83.419865062112294</v>
      </c>
      <c r="K117" s="4">
        <v>1.4662262667846401E-4</v>
      </c>
      <c r="L117" s="4">
        <v>5.7594910546550598E-4</v>
      </c>
      <c r="M117" s="4">
        <v>-1.43792202231724E-3</v>
      </c>
      <c r="N117" s="2">
        <v>0.40749999999999997</v>
      </c>
      <c r="O117" s="2">
        <v>0</v>
      </c>
      <c r="P117" s="2">
        <v>71.977499999999907</v>
      </c>
      <c r="Q117" s="2">
        <v>83.3</v>
      </c>
      <c r="R117" s="3">
        <v>1.1573061026014999</v>
      </c>
      <c r="S117" s="3">
        <v>1.1634339163793499</v>
      </c>
      <c r="T117" s="3">
        <v>1.16022816385454</v>
      </c>
      <c r="U117" s="3">
        <v>1.16344314122295</v>
      </c>
      <c r="V117" s="2">
        <v>83.741064716194799</v>
      </c>
      <c r="W117" s="2">
        <v>83.586065154943697</v>
      </c>
      <c r="X117" s="2">
        <v>83.824841740853202</v>
      </c>
      <c r="Y117" s="4">
        <v>-5.2809258847178802E-3</v>
      </c>
      <c r="Z117" s="4">
        <v>-3.4282722749353601E-3</v>
      </c>
      <c r="AA117" s="4">
        <v>-6.2808552069787702E-3</v>
      </c>
      <c r="AC117" s="4">
        <f t="shared" si="19"/>
        <v>-6.9618771858435714E-3</v>
      </c>
      <c r="AD117" s="4">
        <f t="shared" si="19"/>
        <v>-4.5514511438158349E-3</v>
      </c>
      <c r="AE117" s="4"/>
      <c r="AF117" s="4"/>
      <c r="AH117">
        <f t="shared" si="21"/>
        <v>1</v>
      </c>
      <c r="AI117">
        <f t="shared" si="22"/>
        <v>0</v>
      </c>
      <c r="AJ117">
        <f t="shared" si="23"/>
        <v>1</v>
      </c>
      <c r="AK117">
        <f t="shared" si="20"/>
        <v>1</v>
      </c>
      <c r="AL117" s="4">
        <f t="shared" si="24"/>
        <v>6.9618771858435714E-3</v>
      </c>
      <c r="AM117" s="4">
        <f t="shared" si="25"/>
        <v>-4.5514511438158349E-3</v>
      </c>
      <c r="AN117" s="4">
        <f t="shared" si="26"/>
        <v>2.4104260420277366E-3</v>
      </c>
      <c r="AO117" s="13">
        <f t="shared" si="27"/>
        <v>2.8791605149421112E-2</v>
      </c>
      <c r="AQ117" s="4"/>
      <c r="AS117">
        <f t="shared" si="28"/>
        <v>0</v>
      </c>
      <c r="AT117">
        <f t="shared" si="29"/>
        <v>1</v>
      </c>
      <c r="AU117">
        <f t="shared" si="30"/>
        <v>0</v>
      </c>
      <c r="AV117">
        <f t="shared" si="31"/>
        <v>0</v>
      </c>
      <c r="AW117" s="4">
        <f t="shared" si="32"/>
        <v>0</v>
      </c>
      <c r="AX117" s="4">
        <f t="shared" si="33"/>
        <v>0</v>
      </c>
      <c r="AY117" s="4">
        <f t="shared" si="34"/>
        <v>0</v>
      </c>
      <c r="AZ117" s="13">
        <f t="shared" si="35"/>
        <v>6.216451479811988E-2</v>
      </c>
      <c r="BB117" s="13">
        <f t="shared" si="36"/>
        <v>2.4104260420277366E-3</v>
      </c>
      <c r="BC117" s="13">
        <f t="shared" si="37"/>
        <v>9.0956119947540992E-2</v>
      </c>
    </row>
    <row r="118" spans="1:55" x14ac:dyDescent="0.25">
      <c r="A118" s="1">
        <v>46195</v>
      </c>
      <c r="B118" s="2">
        <v>71.08</v>
      </c>
      <c r="C118" s="2">
        <v>82.18</v>
      </c>
      <c r="D118" s="3">
        <v>1.1561620709060201</v>
      </c>
      <c r="E118" s="3">
        <v>1.1637248460326</v>
      </c>
      <c r="F118" s="3">
        <v>1.16238196074241</v>
      </c>
      <c r="G118" s="3">
        <v>1.1641669389047</v>
      </c>
      <c r="H118" s="2">
        <v>82.717562055997703</v>
      </c>
      <c r="I118" s="2">
        <v>82.654096137632806</v>
      </c>
      <c r="J118" s="2">
        <v>82.7900776035532</v>
      </c>
      <c r="K118" s="4">
        <v>-6.5199746267993099E-3</v>
      </c>
      <c r="L118" s="4">
        <v>-5.7524196276656503E-3</v>
      </c>
      <c r="M118" s="4">
        <v>-7.3962550491995099E-3</v>
      </c>
      <c r="N118" s="2">
        <v>0</v>
      </c>
      <c r="O118" s="2">
        <v>0</v>
      </c>
      <c r="P118" s="2">
        <v>71.08</v>
      </c>
      <c r="Q118" s="2">
        <v>82.18</v>
      </c>
      <c r="R118" s="3">
        <v>1.1561620709060201</v>
      </c>
      <c r="S118" s="3">
        <v>1.1634339163793499</v>
      </c>
      <c r="T118" s="3">
        <v>1.1597781586764</v>
      </c>
      <c r="U118" s="3">
        <v>1.1628650378717</v>
      </c>
      <c r="V118" s="2">
        <v>82.696882776244294</v>
      </c>
      <c r="W118" s="2">
        <v>82.469017886781003</v>
      </c>
      <c r="X118" s="2">
        <v>82.697538478127299</v>
      </c>
      <c r="Y118" s="4">
        <v>-6.26994471094631E-3</v>
      </c>
      <c r="Z118" s="4">
        <v>-3.5107185859889001E-3</v>
      </c>
      <c r="AA118" s="4">
        <v>-6.27787365894889E-3</v>
      </c>
      <c r="AC118" s="4">
        <f t="shared" si="19"/>
        <v>-6.8699884640554768E-3</v>
      </c>
      <c r="AD118" s="4">
        <f t="shared" si="19"/>
        <v>-1.3536585717533151E-2</v>
      </c>
      <c r="AE118" s="4"/>
      <c r="AF118" s="4"/>
      <c r="AH118">
        <f t="shared" si="21"/>
        <v>1</v>
      </c>
      <c r="AI118">
        <f t="shared" si="22"/>
        <v>0</v>
      </c>
      <c r="AJ118">
        <f t="shared" si="23"/>
        <v>1</v>
      </c>
      <c r="AK118">
        <f t="shared" si="20"/>
        <v>1</v>
      </c>
      <c r="AL118" s="4">
        <f t="shared" si="24"/>
        <v>6.8699884640554768E-3</v>
      </c>
      <c r="AM118" s="4">
        <f t="shared" si="25"/>
        <v>-1.3536585717533151E-2</v>
      </c>
      <c r="AN118" s="4">
        <f t="shared" si="26"/>
        <v>-6.6665972534776744E-3</v>
      </c>
      <c r="AO118" s="13">
        <f t="shared" si="27"/>
        <v>2.212500789594344E-2</v>
      </c>
      <c r="AQ118" s="4"/>
      <c r="AS118">
        <f t="shared" si="28"/>
        <v>0</v>
      </c>
      <c r="AT118">
        <f t="shared" si="29"/>
        <v>1</v>
      </c>
      <c r="AU118">
        <f t="shared" si="30"/>
        <v>0</v>
      </c>
      <c r="AV118">
        <f t="shared" si="31"/>
        <v>0</v>
      </c>
      <c r="AW118" s="4">
        <f t="shared" si="32"/>
        <v>0</v>
      </c>
      <c r="AX118" s="4">
        <f t="shared" si="33"/>
        <v>0</v>
      </c>
      <c r="AY118" s="4">
        <f t="shared" si="34"/>
        <v>0</v>
      </c>
      <c r="AZ118" s="13">
        <f t="shared" si="35"/>
        <v>6.216451479811988E-2</v>
      </c>
      <c r="BB118" s="13">
        <f t="shared" si="36"/>
        <v>-6.6665972534776744E-3</v>
      </c>
      <c r="BC118" s="13">
        <f t="shared" si="37"/>
        <v>8.4289522694063312E-2</v>
      </c>
    </row>
    <row r="119" spans="1:55" x14ac:dyDescent="0.25">
      <c r="A119" s="1">
        <v>46196</v>
      </c>
      <c r="B119" s="2">
        <v>72.42</v>
      </c>
      <c r="C119" s="2">
        <v>83.72</v>
      </c>
      <c r="D119" s="3">
        <v>1.1560342446837799</v>
      </c>
      <c r="E119" s="3">
        <v>1.1637248460326</v>
      </c>
      <c r="F119" s="3">
        <v>1.1615919425878301</v>
      </c>
      <c r="G119" s="3">
        <v>1.16379082457467</v>
      </c>
      <c r="H119" s="2">
        <v>84.276953349681406</v>
      </c>
      <c r="I119" s="2">
        <v>84.179701596965302</v>
      </c>
      <c r="J119" s="2">
        <v>84.308969715478597</v>
      </c>
      <c r="K119" s="4">
        <v>-6.6305415553085901E-3</v>
      </c>
      <c r="L119" s="4">
        <v>-5.4759209373087198E-3</v>
      </c>
      <c r="M119" s="4">
        <v>-7.0103640885306297E-3</v>
      </c>
      <c r="N119" s="2">
        <v>0</v>
      </c>
      <c r="O119" s="2">
        <v>0</v>
      </c>
      <c r="P119" s="2">
        <v>72.42</v>
      </c>
      <c r="Q119" s="2">
        <v>83.72</v>
      </c>
      <c r="R119" s="3">
        <v>1.1560342446837799</v>
      </c>
      <c r="S119" s="3">
        <v>1.1634339163793499</v>
      </c>
      <c r="T119" s="3">
        <v>1.1589881405218301</v>
      </c>
      <c r="U119" s="3">
        <v>1.16248892354167</v>
      </c>
      <c r="V119" s="2">
        <v>84.255884224192599</v>
      </c>
      <c r="W119" s="2">
        <v>83.991134251345102</v>
      </c>
      <c r="X119" s="2">
        <v>84.214686042668504</v>
      </c>
      <c r="Y119" s="4">
        <v>-6.3805116394557004E-3</v>
      </c>
      <c r="Z119" s="4">
        <v>-3.2333510684454301E-3</v>
      </c>
      <c r="AA119" s="4">
        <v>-5.89142702034253E-3</v>
      </c>
      <c r="AC119" s="4">
        <f t="shared" si="19"/>
        <v>1.8676501051044493E-2</v>
      </c>
      <c r="AD119" s="4">
        <f t="shared" si="19"/>
        <v>1.8565934122535193E-2</v>
      </c>
      <c r="AE119" s="4"/>
      <c r="AF119" s="4"/>
      <c r="AH119">
        <f t="shared" si="21"/>
        <v>1</v>
      </c>
      <c r="AI119">
        <f t="shared" si="22"/>
        <v>0</v>
      </c>
      <c r="AJ119">
        <f t="shared" si="23"/>
        <v>1</v>
      </c>
      <c r="AK119">
        <f t="shared" si="20"/>
        <v>1</v>
      </c>
      <c r="AL119" s="4">
        <f t="shared" si="24"/>
        <v>-1.8676501051044493E-2</v>
      </c>
      <c r="AM119" s="4">
        <f t="shared" si="25"/>
        <v>1.8565934122535193E-2</v>
      </c>
      <c r="AN119" s="4">
        <f t="shared" si="26"/>
        <v>-1.1056692850930014E-4</v>
      </c>
      <c r="AO119" s="13">
        <f t="shared" si="27"/>
        <v>2.2014440967434139E-2</v>
      </c>
      <c r="AQ119" s="4"/>
      <c r="AS119">
        <f t="shared" si="28"/>
        <v>0</v>
      </c>
      <c r="AT119">
        <f t="shared" si="29"/>
        <v>1</v>
      </c>
      <c r="AU119">
        <f t="shared" si="30"/>
        <v>0</v>
      </c>
      <c r="AV119">
        <f t="shared" si="31"/>
        <v>0</v>
      </c>
      <c r="AW119" s="4">
        <f t="shared" si="32"/>
        <v>0</v>
      </c>
      <c r="AX119" s="4">
        <f t="shared" si="33"/>
        <v>0</v>
      </c>
      <c r="AY119" s="4">
        <f t="shared" si="34"/>
        <v>0</v>
      </c>
      <c r="AZ119" s="13">
        <f t="shared" si="35"/>
        <v>6.216451479811988E-2</v>
      </c>
      <c r="BB119" s="13">
        <f t="shared" si="36"/>
        <v>-1.1056692850930014E-4</v>
      </c>
      <c r="BC119" s="13">
        <f t="shared" si="37"/>
        <v>8.4178955765554009E-2</v>
      </c>
    </row>
    <row r="120" spans="1:55" x14ac:dyDescent="0.25">
      <c r="A120" s="1">
        <v>46197</v>
      </c>
      <c r="B120" s="2">
        <v>72.900000000000006</v>
      </c>
      <c r="C120" s="2">
        <v>84.44</v>
      </c>
      <c r="D120" s="3">
        <v>1.15829903978052</v>
      </c>
      <c r="E120" s="3">
        <v>1.1637248460326</v>
      </c>
      <c r="F120" s="3">
        <v>1.1614218465658901</v>
      </c>
      <c r="G120" s="3">
        <v>1.16340265330659</v>
      </c>
      <c r="H120" s="2">
        <v>84.835541275777103</v>
      </c>
      <c r="I120" s="2">
        <v>84.680052614653405</v>
      </c>
      <c r="J120" s="2">
        <v>84.840351111494002</v>
      </c>
      <c r="K120" s="4">
        <v>-4.6733508301051198E-3</v>
      </c>
      <c r="L120" s="4">
        <v>-2.8388446214181102E-3</v>
      </c>
      <c r="M120" s="4">
        <v>-4.7300452214007098E-3</v>
      </c>
      <c r="N120" s="2">
        <v>0</v>
      </c>
      <c r="O120" s="2">
        <v>0</v>
      </c>
      <c r="P120" s="2">
        <v>72.900000000000006</v>
      </c>
      <c r="Q120" s="2">
        <v>84.44</v>
      </c>
      <c r="R120" s="3">
        <v>1.15829903978052</v>
      </c>
      <c r="S120" s="3">
        <v>1.1634339163793499</v>
      </c>
      <c r="T120" s="3">
        <v>1.1588180444998799</v>
      </c>
      <c r="U120" s="3">
        <v>1.16210075227358</v>
      </c>
      <c r="V120" s="2">
        <v>84.814332504054704</v>
      </c>
      <c r="W120" s="2">
        <v>84.490235444041502</v>
      </c>
      <c r="X120" s="2">
        <v>84.745442526188</v>
      </c>
      <c r="Y120" s="4">
        <v>-4.4233209142521398E-3</v>
      </c>
      <c r="Z120" s="4">
        <v>-5.9474783055020702E-4</v>
      </c>
      <c r="AA120" s="4">
        <v>-3.6107463322801801E-3</v>
      </c>
      <c r="AC120" s="4">
        <f t="shared" si="19"/>
        <v>6.6061346771174902E-3</v>
      </c>
      <c r="AD120" s="4">
        <f t="shared" si="19"/>
        <v>8.5633254023208087E-3</v>
      </c>
      <c r="AE120" s="4"/>
      <c r="AF120" s="4"/>
      <c r="AH120">
        <f t="shared" si="21"/>
        <v>1</v>
      </c>
      <c r="AI120">
        <f t="shared" si="22"/>
        <v>0</v>
      </c>
      <c r="AJ120">
        <f t="shared" si="23"/>
        <v>1</v>
      </c>
      <c r="AK120">
        <f t="shared" si="20"/>
        <v>1</v>
      </c>
      <c r="AL120" s="4">
        <f t="shared" si="24"/>
        <v>-6.6061346771174902E-3</v>
      </c>
      <c r="AM120" s="4">
        <f t="shared" si="25"/>
        <v>8.5633254023208087E-3</v>
      </c>
      <c r="AN120" s="4">
        <f t="shared" si="26"/>
        <v>1.9571907252033185E-3</v>
      </c>
      <c r="AO120" s="13">
        <f t="shared" si="27"/>
        <v>2.3971631692637458E-2</v>
      </c>
      <c r="AQ120" s="4"/>
      <c r="AS120">
        <f t="shared" si="28"/>
        <v>0</v>
      </c>
      <c r="AT120">
        <f t="shared" si="29"/>
        <v>1</v>
      </c>
      <c r="AU120">
        <f t="shared" si="30"/>
        <v>0</v>
      </c>
      <c r="AV120">
        <f t="shared" si="31"/>
        <v>0</v>
      </c>
      <c r="AW120" s="4">
        <f t="shared" si="32"/>
        <v>0</v>
      </c>
      <c r="AX120" s="4">
        <f t="shared" si="33"/>
        <v>0</v>
      </c>
      <c r="AY120" s="4">
        <f t="shared" si="34"/>
        <v>0</v>
      </c>
      <c r="AZ120" s="13">
        <f t="shared" si="35"/>
        <v>6.216451479811988E-2</v>
      </c>
      <c r="BB120" s="13">
        <f t="shared" si="36"/>
        <v>1.9571907252033185E-3</v>
      </c>
      <c r="BC120" s="13">
        <f t="shared" si="37"/>
        <v>8.613614649075732E-2</v>
      </c>
    </row>
    <row r="121" spans="1:55" x14ac:dyDescent="0.25">
      <c r="A121" s="1">
        <v>46198</v>
      </c>
      <c r="B121" s="2">
        <v>72.900000000000006</v>
      </c>
      <c r="C121" s="2">
        <v>83.94</v>
      </c>
      <c r="D121" s="3">
        <v>1.1514403292180999</v>
      </c>
      <c r="E121" s="3">
        <v>1.1637248460326</v>
      </c>
      <c r="F121" s="3">
        <v>1.1606157913282</v>
      </c>
      <c r="G121" s="3">
        <v>1.1627320034680899</v>
      </c>
      <c r="H121" s="2">
        <v>84.835541275777103</v>
      </c>
      <c r="I121" s="2">
        <v>84.667652614653406</v>
      </c>
      <c r="J121" s="2">
        <v>84.812053426050596</v>
      </c>
      <c r="K121" s="4">
        <v>-1.06123159047801E-2</v>
      </c>
      <c r="L121" s="4">
        <v>-8.6313654321406395E-3</v>
      </c>
      <c r="M121" s="4">
        <v>-1.0335414249701001E-2</v>
      </c>
      <c r="N121" s="2">
        <v>0</v>
      </c>
      <c r="O121" s="2">
        <v>0</v>
      </c>
      <c r="P121" s="2">
        <v>72.900000000000006</v>
      </c>
      <c r="Q121" s="2">
        <v>83.94</v>
      </c>
      <c r="R121" s="3">
        <v>1.1514403292180999</v>
      </c>
      <c r="S121" s="3">
        <v>1.1634339163793499</v>
      </c>
      <c r="T121" s="3">
        <v>1.1580119892621901</v>
      </c>
      <c r="U121" s="3">
        <v>1.1614301024350799</v>
      </c>
      <c r="V121" s="2">
        <v>84.814332504054704</v>
      </c>
      <c r="W121" s="2">
        <v>84.477835444041503</v>
      </c>
      <c r="X121" s="2">
        <v>84.717144840744695</v>
      </c>
      <c r="Y121" s="4">
        <v>-1.0362285988927199E-2</v>
      </c>
      <c r="Z121" s="4">
        <v>-6.3869396130042102E-3</v>
      </c>
      <c r="AA121" s="4">
        <v>-9.2157416954561696E-3</v>
      </c>
      <c r="AC121" s="4">
        <f t="shared" si="19"/>
        <v>0</v>
      </c>
      <c r="AD121" s="4">
        <f t="shared" si="19"/>
        <v>-5.9389650746751029E-3</v>
      </c>
      <c r="AE121" s="4"/>
      <c r="AF121" s="4"/>
      <c r="AH121">
        <f t="shared" si="21"/>
        <v>1</v>
      </c>
      <c r="AI121">
        <f t="shared" si="22"/>
        <v>0</v>
      </c>
      <c r="AJ121">
        <f t="shared" si="23"/>
        <v>1</v>
      </c>
      <c r="AK121">
        <f t="shared" si="20"/>
        <v>1</v>
      </c>
      <c r="AL121" s="4">
        <f t="shared" si="24"/>
        <v>0</v>
      </c>
      <c r="AM121" s="4">
        <f t="shared" si="25"/>
        <v>-5.9389650746751029E-3</v>
      </c>
      <c r="AN121" s="4">
        <f t="shared" si="26"/>
        <v>-5.9389650746751029E-3</v>
      </c>
      <c r="AO121" s="13">
        <f t="shared" si="27"/>
        <v>1.8032666617962354E-2</v>
      </c>
      <c r="AQ121" s="4"/>
      <c r="AS121">
        <f t="shared" si="28"/>
        <v>0</v>
      </c>
      <c r="AT121">
        <f t="shared" si="29"/>
        <v>1</v>
      </c>
      <c r="AU121">
        <f t="shared" si="30"/>
        <v>0</v>
      </c>
      <c r="AV121">
        <f t="shared" si="31"/>
        <v>0</v>
      </c>
      <c r="AW121" s="4">
        <f t="shared" si="32"/>
        <v>0</v>
      </c>
      <c r="AX121" s="4">
        <f t="shared" si="33"/>
        <v>0</v>
      </c>
      <c r="AY121" s="4">
        <f t="shared" si="34"/>
        <v>0</v>
      </c>
      <c r="AZ121" s="13">
        <f t="shared" si="35"/>
        <v>6.216451479811988E-2</v>
      </c>
      <c r="BB121" s="13">
        <f t="shared" si="36"/>
        <v>-5.9389650746751029E-3</v>
      </c>
      <c r="BC121" s="13">
        <f t="shared" si="37"/>
        <v>8.0197181416082217E-2</v>
      </c>
    </row>
    <row r="122" spans="1:55" x14ac:dyDescent="0.25">
      <c r="A122" s="1">
        <v>46199</v>
      </c>
      <c r="B122" s="2">
        <v>73.650000000000006</v>
      </c>
      <c r="C122" s="2">
        <v>84.71</v>
      </c>
      <c r="D122" s="3">
        <v>1.1501697216564799</v>
      </c>
      <c r="E122" s="3">
        <v>1.1637248460326</v>
      </c>
      <c r="F122" s="3">
        <v>1.1594136003481399</v>
      </c>
      <c r="G122" s="3">
        <v>1.1617547594317601</v>
      </c>
      <c r="H122" s="2">
        <v>85.708334910301502</v>
      </c>
      <c r="I122" s="2">
        <v>85.479353031321907</v>
      </c>
      <c r="J122" s="2">
        <v>85.635212055424802</v>
      </c>
      <c r="K122" s="4">
        <v>-1.1716419260792201E-2</v>
      </c>
      <c r="L122" s="4">
        <v>-9.04120332327615E-3</v>
      </c>
      <c r="M122" s="4">
        <v>-1.0862895908313699E-2</v>
      </c>
      <c r="N122" s="2">
        <v>0</v>
      </c>
      <c r="O122" s="2">
        <v>0</v>
      </c>
      <c r="P122" s="2">
        <v>73.650000000000006</v>
      </c>
      <c r="Q122" s="2">
        <v>84.71</v>
      </c>
      <c r="R122" s="3">
        <v>1.1501697216564799</v>
      </c>
      <c r="S122" s="3">
        <v>1.1634339163793499</v>
      </c>
      <c r="T122" s="3">
        <v>1.1568097982821399</v>
      </c>
      <c r="U122" s="3">
        <v>1.1604528583987599</v>
      </c>
      <c r="V122" s="2">
        <v>85.6869079413392</v>
      </c>
      <c r="W122" s="2">
        <v>85.2875830091605</v>
      </c>
      <c r="X122" s="2">
        <v>85.539327044344105</v>
      </c>
      <c r="Y122" s="4">
        <v>-1.1466389344939199E-2</v>
      </c>
      <c r="Z122" s="4">
        <v>-6.7952169839706703E-3</v>
      </c>
      <c r="AA122" s="4">
        <v>-9.7425771785092808E-3</v>
      </c>
      <c r="AC122" s="4">
        <f t="shared" si="19"/>
        <v>1.023550389402671E-2</v>
      </c>
      <c r="AD122" s="4">
        <f t="shared" si="19"/>
        <v>9.1314005380146428E-3</v>
      </c>
      <c r="AE122" s="4"/>
      <c r="AF122" s="4"/>
      <c r="AH122">
        <f t="shared" si="21"/>
        <v>1</v>
      </c>
      <c r="AI122">
        <f t="shared" si="22"/>
        <v>0</v>
      </c>
      <c r="AJ122">
        <f t="shared" si="23"/>
        <v>1</v>
      </c>
      <c r="AK122">
        <f t="shared" si="20"/>
        <v>1</v>
      </c>
      <c r="AL122" s="4">
        <f t="shared" si="24"/>
        <v>-1.023550389402671E-2</v>
      </c>
      <c r="AM122" s="4">
        <f t="shared" si="25"/>
        <v>9.1314005380146428E-3</v>
      </c>
      <c r="AN122" s="4">
        <f t="shared" si="26"/>
        <v>-1.1041033560120674E-3</v>
      </c>
      <c r="AO122" s="13">
        <f t="shared" si="27"/>
        <v>1.6928563261950288E-2</v>
      </c>
      <c r="AQ122" s="4"/>
      <c r="AS122">
        <f t="shared" si="28"/>
        <v>0</v>
      </c>
      <c r="AT122">
        <f t="shared" si="29"/>
        <v>1</v>
      </c>
      <c r="AU122">
        <f t="shared" si="30"/>
        <v>0</v>
      </c>
      <c r="AV122">
        <f t="shared" si="31"/>
        <v>0</v>
      </c>
      <c r="AW122" s="4">
        <f t="shared" si="32"/>
        <v>0</v>
      </c>
      <c r="AX122" s="4">
        <f t="shared" si="33"/>
        <v>0</v>
      </c>
      <c r="AY122" s="4">
        <f t="shared" si="34"/>
        <v>0</v>
      </c>
      <c r="AZ122" s="13">
        <f t="shared" si="35"/>
        <v>6.216451479811988E-2</v>
      </c>
      <c r="BB122" s="13">
        <f t="shared" si="36"/>
        <v>-1.1041033560120674E-3</v>
      </c>
      <c r="BC122" s="13">
        <f t="shared" si="37"/>
        <v>7.9093078060070154E-2</v>
      </c>
    </row>
    <row r="123" spans="1:55" x14ac:dyDescent="0.25">
      <c r="A123" s="1">
        <v>46202</v>
      </c>
      <c r="B123" s="2">
        <v>73.52</v>
      </c>
      <c r="C123" s="2">
        <v>84.37</v>
      </c>
      <c r="D123" s="3">
        <v>1.14757889009793</v>
      </c>
      <c r="E123" s="3">
        <v>1.1637248460326</v>
      </c>
      <c r="F123" s="3">
        <v>1.1580101466400201</v>
      </c>
      <c r="G123" s="3">
        <v>1.16083669929596</v>
      </c>
      <c r="H123" s="2">
        <v>85.557050680317303</v>
      </c>
      <c r="I123" s="2">
        <v>85.240087897595899</v>
      </c>
      <c r="J123" s="2">
        <v>85.412209913423496</v>
      </c>
      <c r="K123" s="4">
        <v>-1.39715246655086E-2</v>
      </c>
      <c r="L123" s="4">
        <v>-1.0259950230152101E-2</v>
      </c>
      <c r="M123" s="4">
        <v>-1.22771756223917E-2</v>
      </c>
      <c r="N123" s="2">
        <v>0</v>
      </c>
      <c r="O123" s="2">
        <v>0</v>
      </c>
      <c r="P123" s="2">
        <v>73.52</v>
      </c>
      <c r="Q123" s="2">
        <v>84.37</v>
      </c>
      <c r="R123" s="3">
        <v>1.14757889009793</v>
      </c>
      <c r="S123" s="3">
        <v>1.1634339163793499</v>
      </c>
      <c r="T123" s="3">
        <v>1.1554063445740099</v>
      </c>
      <c r="U123" s="3">
        <v>1.15953479826296</v>
      </c>
      <c r="V123" s="2">
        <v>85.5356615322099</v>
      </c>
      <c r="W123" s="2">
        <v>85.048656369703096</v>
      </c>
      <c r="X123" s="2">
        <v>85.316494149477094</v>
      </c>
      <c r="Y123" s="4">
        <v>-1.37214947496555E-2</v>
      </c>
      <c r="Z123" s="4">
        <v>-8.0116324172990906E-3</v>
      </c>
      <c r="AA123" s="4">
        <v>-1.11559139751508E-2</v>
      </c>
      <c r="AC123" s="4">
        <f t="shared" si="19"/>
        <v>-1.7666648612077692E-3</v>
      </c>
      <c r="AD123" s="4">
        <f t="shared" si="19"/>
        <v>-4.0217702659240302E-3</v>
      </c>
      <c r="AE123" s="4"/>
      <c r="AF123" s="4"/>
      <c r="AH123">
        <f t="shared" si="21"/>
        <v>1</v>
      </c>
      <c r="AI123">
        <f t="shared" si="22"/>
        <v>0</v>
      </c>
      <c r="AJ123">
        <f t="shared" si="23"/>
        <v>1</v>
      </c>
      <c r="AK123">
        <f t="shared" si="20"/>
        <v>1</v>
      </c>
      <c r="AL123" s="4">
        <f t="shared" si="24"/>
        <v>1.7666648612077692E-3</v>
      </c>
      <c r="AM123" s="4">
        <f t="shared" si="25"/>
        <v>-4.0217702659240302E-3</v>
      </c>
      <c r="AN123" s="4">
        <f t="shared" si="26"/>
        <v>-2.2551054047162608E-3</v>
      </c>
      <c r="AO123" s="13">
        <f t="shared" si="27"/>
        <v>1.4673457857234028E-2</v>
      </c>
      <c r="AQ123" s="4"/>
      <c r="AS123">
        <f t="shared" si="28"/>
        <v>0</v>
      </c>
      <c r="AT123">
        <f t="shared" si="29"/>
        <v>1</v>
      </c>
      <c r="AU123">
        <f t="shared" si="30"/>
        <v>0</v>
      </c>
      <c r="AV123">
        <f t="shared" si="31"/>
        <v>0</v>
      </c>
      <c r="AW123" s="4">
        <f t="shared" si="32"/>
        <v>0</v>
      </c>
      <c r="AX123" s="4">
        <f t="shared" si="33"/>
        <v>0</v>
      </c>
      <c r="AY123" s="4">
        <f t="shared" si="34"/>
        <v>0</v>
      </c>
      <c r="AZ123" s="13">
        <f t="shared" si="35"/>
        <v>6.216451479811988E-2</v>
      </c>
      <c r="BB123" s="13">
        <f t="shared" si="36"/>
        <v>-2.2551054047162608E-3</v>
      </c>
      <c r="BC123" s="13">
        <f t="shared" si="37"/>
        <v>7.6837972655353887E-2</v>
      </c>
    </row>
    <row r="124" spans="1:55" x14ac:dyDescent="0.25">
      <c r="A124" s="1">
        <v>46203</v>
      </c>
      <c r="B124" s="2">
        <v>72.66</v>
      </c>
      <c r="C124" s="2">
        <v>83.07</v>
      </c>
      <c r="D124" s="3">
        <v>1.14327002477291</v>
      </c>
      <c r="E124" s="3">
        <v>1.1637248460326</v>
      </c>
      <c r="F124" s="3">
        <v>1.1554973459461799</v>
      </c>
      <c r="G124" s="3">
        <v>1.1595825962047399</v>
      </c>
      <c r="H124" s="2">
        <v>84.556247312729198</v>
      </c>
      <c r="I124" s="2">
        <v>84.141017254863897</v>
      </c>
      <c r="J124" s="2">
        <v>84.346394570844893</v>
      </c>
      <c r="K124" s="4">
        <v>-1.7733335737688101E-2</v>
      </c>
      <c r="L124" s="4">
        <v>-1.28105422652177E-2</v>
      </c>
      <c r="M124" s="4">
        <v>-1.52484385504592E-2</v>
      </c>
      <c r="N124" s="2">
        <v>0</v>
      </c>
      <c r="O124" s="2">
        <v>0</v>
      </c>
      <c r="P124" s="2">
        <v>72.66</v>
      </c>
      <c r="Q124" s="2">
        <v>83.07</v>
      </c>
      <c r="R124" s="3">
        <v>1.14327002477291</v>
      </c>
      <c r="S124" s="3">
        <v>1.1634339163793499</v>
      </c>
      <c r="T124" s="3">
        <v>1.15354073482443</v>
      </c>
      <c r="U124" s="3">
        <v>1.1582806951717399</v>
      </c>
      <c r="V124" s="2">
        <v>84.535108364123701</v>
      </c>
      <c r="W124" s="2">
        <v>83.951824996747902</v>
      </c>
      <c r="X124" s="2">
        <v>84.251798441786903</v>
      </c>
      <c r="Y124" s="4">
        <v>-1.7483305821835101E-2</v>
      </c>
      <c r="Z124" s="4">
        <v>-1.0559496527975399E-2</v>
      </c>
      <c r="AA124" s="4">
        <v>-1.4126289643710901E-2</v>
      </c>
      <c r="AC124" s="4">
        <f t="shared" si="19"/>
        <v>-1.1766451254375676E-2</v>
      </c>
      <c r="AD124" s="4">
        <f t="shared" si="19"/>
        <v>-1.5528262326555334E-2</v>
      </c>
      <c r="AE124" s="4"/>
      <c r="AF124" s="4"/>
      <c r="AH124">
        <f t="shared" si="21"/>
        <v>1</v>
      </c>
      <c r="AI124">
        <f t="shared" si="22"/>
        <v>0</v>
      </c>
      <c r="AJ124">
        <f t="shared" si="23"/>
        <v>1</v>
      </c>
      <c r="AK124">
        <f t="shared" si="20"/>
        <v>1</v>
      </c>
      <c r="AL124" s="4">
        <f t="shared" si="24"/>
        <v>1.1766451254375676E-2</v>
      </c>
      <c r="AM124" s="4">
        <f t="shared" si="25"/>
        <v>-1.5528262326555334E-2</v>
      </c>
      <c r="AN124" s="4">
        <f t="shared" si="26"/>
        <v>-3.7618110721796584E-3</v>
      </c>
      <c r="AO124" s="13">
        <f t="shared" si="27"/>
        <v>1.0911646785054369E-2</v>
      </c>
      <c r="AQ124" s="4"/>
      <c r="AS124">
        <f t="shared" si="28"/>
        <v>0</v>
      </c>
      <c r="AT124">
        <f t="shared" si="29"/>
        <v>1</v>
      </c>
      <c r="AU124">
        <f t="shared" si="30"/>
        <v>0</v>
      </c>
      <c r="AV124">
        <f t="shared" si="31"/>
        <v>0</v>
      </c>
      <c r="AW124" s="4">
        <f t="shared" si="32"/>
        <v>0</v>
      </c>
      <c r="AX124" s="4">
        <f t="shared" si="33"/>
        <v>0</v>
      </c>
      <c r="AY124" s="4">
        <f t="shared" si="34"/>
        <v>0</v>
      </c>
      <c r="AZ124" s="13">
        <f t="shared" si="35"/>
        <v>6.216451479811988E-2</v>
      </c>
      <c r="BB124" s="13">
        <f t="shared" si="36"/>
        <v>-3.7618110721796584E-3</v>
      </c>
      <c r="BC124" s="13">
        <f t="shared" si="37"/>
        <v>7.3076161583174232E-2</v>
      </c>
    </row>
    <row r="125" spans="1:55" x14ac:dyDescent="0.25">
      <c r="A125" s="1">
        <v>46204</v>
      </c>
      <c r="B125" s="2">
        <v>73.290000000000006</v>
      </c>
      <c r="C125" s="2">
        <v>83.3</v>
      </c>
      <c r="D125" s="3">
        <v>1.1365807067812701</v>
      </c>
      <c r="E125" s="3">
        <v>1.1637248460326</v>
      </c>
      <c r="F125" s="3">
        <v>1.15245238962676</v>
      </c>
      <c r="G125" s="3">
        <v>1.15814475600977</v>
      </c>
      <c r="H125" s="2">
        <v>85.289393965729801</v>
      </c>
      <c r="I125" s="2">
        <v>84.686400484395605</v>
      </c>
      <c r="J125" s="2">
        <v>84.985808475845801</v>
      </c>
      <c r="K125" s="4">
        <v>-2.36015595605743E-2</v>
      </c>
      <c r="L125" s="4">
        <v>-1.6506478606851799E-2</v>
      </c>
      <c r="M125" s="4">
        <v>-2.0035734270599601E-2</v>
      </c>
      <c r="N125" s="2">
        <v>0</v>
      </c>
      <c r="O125" s="2">
        <v>0</v>
      </c>
      <c r="P125" s="2">
        <v>73.290000000000006</v>
      </c>
      <c r="Q125" s="2">
        <v>83.3</v>
      </c>
      <c r="R125" s="3">
        <v>1.1365807067812701</v>
      </c>
      <c r="S125" s="3">
        <v>1.1634339163793499</v>
      </c>
      <c r="T125" s="3">
        <v>1.1511406340391199</v>
      </c>
      <c r="U125" s="3">
        <v>1.15684285497677</v>
      </c>
      <c r="V125" s="2">
        <v>85.268071731442703</v>
      </c>
      <c r="W125" s="2">
        <v>84.543000455283106</v>
      </c>
      <c r="X125" s="2">
        <v>84.8903921491369</v>
      </c>
      <c r="Y125" s="4">
        <v>-2.3351529644721199E-2</v>
      </c>
      <c r="Z125" s="4">
        <v>-1.4811736881851501E-2</v>
      </c>
      <c r="AA125" s="4">
        <v>-1.8912371063841402E-2</v>
      </c>
      <c r="AC125" s="4">
        <f t="shared" si="19"/>
        <v>8.6331471447030957E-3</v>
      </c>
      <c r="AD125" s="4">
        <f t="shared" si="19"/>
        <v>2.76492332181684E-3</v>
      </c>
      <c r="AE125" s="4"/>
      <c r="AF125" s="4"/>
      <c r="AH125">
        <f t="shared" si="21"/>
        <v>1</v>
      </c>
      <c r="AI125">
        <f t="shared" si="22"/>
        <v>0</v>
      </c>
      <c r="AJ125">
        <f t="shared" si="23"/>
        <v>1</v>
      </c>
      <c r="AK125">
        <f t="shared" si="20"/>
        <v>1</v>
      </c>
      <c r="AL125" s="4">
        <f t="shared" si="24"/>
        <v>-8.6331471447030957E-3</v>
      </c>
      <c r="AM125" s="4">
        <f t="shared" si="25"/>
        <v>2.76492332181684E-3</v>
      </c>
      <c r="AN125" s="4">
        <f t="shared" si="26"/>
        <v>-5.8682238228862562E-3</v>
      </c>
      <c r="AO125" s="13">
        <f t="shared" si="27"/>
        <v>5.0434229621681131E-3</v>
      </c>
      <c r="AQ125" s="4"/>
      <c r="AS125">
        <f t="shared" si="28"/>
        <v>0</v>
      </c>
      <c r="AT125">
        <f t="shared" si="29"/>
        <v>1</v>
      </c>
      <c r="AU125">
        <f t="shared" si="30"/>
        <v>0</v>
      </c>
      <c r="AV125">
        <f t="shared" si="31"/>
        <v>0</v>
      </c>
      <c r="AW125" s="4">
        <f t="shared" si="32"/>
        <v>0</v>
      </c>
      <c r="AX125" s="4">
        <f t="shared" si="33"/>
        <v>0</v>
      </c>
      <c r="AY125" s="4">
        <f t="shared" si="34"/>
        <v>0</v>
      </c>
      <c r="AZ125" s="13">
        <f t="shared" si="35"/>
        <v>6.216451479811988E-2</v>
      </c>
      <c r="BB125" s="13">
        <f t="shared" si="36"/>
        <v>-5.8682238228862562E-3</v>
      </c>
      <c r="BC125" s="13">
        <f t="shared" si="37"/>
        <v>6.7207937760287981E-2</v>
      </c>
    </row>
    <row r="126" spans="1:55" x14ac:dyDescent="0.25">
      <c r="A126" s="1">
        <v>46205</v>
      </c>
      <c r="B126" s="2">
        <v>74.81</v>
      </c>
      <c r="C126" s="2">
        <v>84.99</v>
      </c>
      <c r="D126" s="3">
        <v>1.13607806442988</v>
      </c>
      <c r="E126" s="3">
        <v>1.1637248460326</v>
      </c>
      <c r="F126" s="3">
        <v>1.14995085792628</v>
      </c>
      <c r="G126" s="3">
        <v>1.15658809665135</v>
      </c>
      <c r="H126" s="2">
        <v>87.058255731699305</v>
      </c>
      <c r="I126" s="2">
        <v>86.214963267978106</v>
      </c>
      <c r="J126" s="2">
        <v>86.640809197091102</v>
      </c>
      <c r="K126" s="4">
        <v>-2.40438981693912E-2</v>
      </c>
      <c r="L126" s="4">
        <v>-1.43101478900648E-2</v>
      </c>
      <c r="M126" s="4">
        <v>-1.9237339901871701E-2</v>
      </c>
      <c r="N126" s="2">
        <v>0</v>
      </c>
      <c r="O126" s="2">
        <v>0</v>
      </c>
      <c r="P126" s="2">
        <v>74.81</v>
      </c>
      <c r="Q126" s="2">
        <v>84.99</v>
      </c>
      <c r="R126" s="3">
        <v>1.13607806442988</v>
      </c>
      <c r="S126" s="3">
        <v>1.1634339163793499</v>
      </c>
      <c r="T126" s="3">
        <v>1.1492919194928399</v>
      </c>
      <c r="U126" s="3">
        <v>1.15528619561835</v>
      </c>
      <c r="V126" s="2">
        <v>87.036491284339306</v>
      </c>
      <c r="W126" s="2">
        <v>86.116830832467102</v>
      </c>
      <c r="X126" s="2">
        <v>86.543413980812105</v>
      </c>
      <c r="Y126" s="4">
        <v>-2.37938682535381E-2</v>
      </c>
      <c r="Z126" s="4">
        <v>-1.3171269871298E-2</v>
      </c>
      <c r="AA126" s="4">
        <v>-1.8112581251695101E-2</v>
      </c>
      <c r="AC126" s="4">
        <f t="shared" si="19"/>
        <v>2.0527391946554788E-2</v>
      </c>
      <c r="AD126" s="4">
        <f t="shared" si="19"/>
        <v>2.0085053337737736E-2</v>
      </c>
      <c r="AE126" s="4"/>
      <c r="AF126" s="4"/>
      <c r="AH126">
        <f t="shared" si="21"/>
        <v>1</v>
      </c>
      <c r="AI126">
        <f t="shared" si="22"/>
        <v>0</v>
      </c>
      <c r="AJ126">
        <f t="shared" si="23"/>
        <v>1</v>
      </c>
      <c r="AK126">
        <f t="shared" si="20"/>
        <v>1</v>
      </c>
      <c r="AL126" s="4">
        <f t="shared" si="24"/>
        <v>-2.0527391946554788E-2</v>
      </c>
      <c r="AM126" s="4">
        <f t="shared" si="25"/>
        <v>2.0085053337737736E-2</v>
      </c>
      <c r="AN126" s="4">
        <f t="shared" si="26"/>
        <v>-4.4233860881705278E-4</v>
      </c>
      <c r="AO126" s="13">
        <f t="shared" si="27"/>
        <v>4.6010843533510603E-3</v>
      </c>
      <c r="AQ126" s="4"/>
      <c r="AS126">
        <f t="shared" si="28"/>
        <v>0</v>
      </c>
      <c r="AT126">
        <f t="shared" si="29"/>
        <v>1</v>
      </c>
      <c r="AU126">
        <f t="shared" si="30"/>
        <v>0</v>
      </c>
      <c r="AV126">
        <f t="shared" si="31"/>
        <v>0</v>
      </c>
      <c r="AW126" s="4">
        <f t="shared" si="32"/>
        <v>0</v>
      </c>
      <c r="AX126" s="4">
        <f t="shared" si="33"/>
        <v>0</v>
      </c>
      <c r="AY126" s="4">
        <f t="shared" si="34"/>
        <v>0</v>
      </c>
      <c r="AZ126" s="13">
        <f t="shared" si="35"/>
        <v>6.216451479811988E-2</v>
      </c>
      <c r="BB126" s="13">
        <f t="shared" si="36"/>
        <v>-4.4233860881705278E-4</v>
      </c>
      <c r="BC126" s="13">
        <f t="shared" si="37"/>
        <v>6.6765599151470928E-2</v>
      </c>
    </row>
    <row r="127" spans="1:55" x14ac:dyDescent="0.25">
      <c r="A127" s="1">
        <v>46209</v>
      </c>
      <c r="B127" s="2">
        <v>74.14</v>
      </c>
      <c r="C127" s="2">
        <v>84.1</v>
      </c>
      <c r="D127" s="3">
        <v>1.1343404370110599</v>
      </c>
      <c r="E127" s="3">
        <v>1.1637248460326</v>
      </c>
      <c r="F127" s="3">
        <v>1.14699535293379</v>
      </c>
      <c r="G127" s="3">
        <v>1.1549136594271701</v>
      </c>
      <c r="H127" s="2">
        <v>86.278560084857503</v>
      </c>
      <c r="I127" s="2">
        <v>85.257356606654398</v>
      </c>
      <c r="J127" s="2">
        <v>85.749441485731495</v>
      </c>
      <c r="K127" s="4">
        <v>-2.5574565539296198E-2</v>
      </c>
      <c r="L127" s="4">
        <v>-1.36678399677776E-2</v>
      </c>
      <c r="M127" s="4">
        <v>-1.9423005760005801E-2</v>
      </c>
      <c r="N127" s="2">
        <v>0</v>
      </c>
      <c r="O127" s="2">
        <v>0</v>
      </c>
      <c r="P127" s="2">
        <v>74.14</v>
      </c>
      <c r="Q127" s="2">
        <v>84.1</v>
      </c>
      <c r="R127" s="3">
        <v>1.1343404370110599</v>
      </c>
      <c r="S127" s="3">
        <v>1.1634339163793499</v>
      </c>
      <c r="T127" s="3">
        <v>1.14699535293379</v>
      </c>
      <c r="U127" s="3">
        <v>1.1536117583941701</v>
      </c>
      <c r="V127" s="2">
        <v>86.256990560365097</v>
      </c>
      <c r="W127" s="2">
        <v>85.208502911199403</v>
      </c>
      <c r="X127" s="2">
        <v>85.652918543144594</v>
      </c>
      <c r="Y127" s="4">
        <v>-2.53245356234434E-2</v>
      </c>
      <c r="Z127" s="4">
        <v>-1.30946613039602E-2</v>
      </c>
      <c r="AA127" s="4">
        <v>-1.8296732437120301E-2</v>
      </c>
      <c r="AC127" s="4">
        <f t="shared" si="19"/>
        <v>-8.9963681617273288E-3</v>
      </c>
      <c r="AD127" s="4">
        <f t="shared" si="19"/>
        <v>-1.0527035531632499E-2</v>
      </c>
      <c r="AE127" s="4"/>
      <c r="AF127" s="4"/>
      <c r="AH127">
        <f t="shared" si="21"/>
        <v>1</v>
      </c>
      <c r="AI127">
        <f t="shared" si="22"/>
        <v>0</v>
      </c>
      <c r="AJ127">
        <f t="shared" si="23"/>
        <v>1</v>
      </c>
      <c r="AK127">
        <f t="shared" si="20"/>
        <v>1</v>
      </c>
      <c r="AL127" s="4">
        <f t="shared" si="24"/>
        <v>8.9963681617273288E-3</v>
      </c>
      <c r="AM127" s="4">
        <f t="shared" si="25"/>
        <v>-1.0527035531632499E-2</v>
      </c>
      <c r="AN127" s="4">
        <f t="shared" si="26"/>
        <v>-1.5306673699051702E-3</v>
      </c>
      <c r="AO127" s="13">
        <f t="shared" si="27"/>
        <v>3.0704169834458901E-3</v>
      </c>
      <c r="AQ127" s="4"/>
      <c r="AS127">
        <f t="shared" si="28"/>
        <v>0</v>
      </c>
      <c r="AT127">
        <f t="shared" si="29"/>
        <v>1</v>
      </c>
      <c r="AU127">
        <f t="shared" si="30"/>
        <v>0</v>
      </c>
      <c r="AV127">
        <f t="shared" si="31"/>
        <v>0</v>
      </c>
      <c r="AW127" s="4">
        <f t="shared" si="32"/>
        <v>0</v>
      </c>
      <c r="AX127" s="4">
        <f t="shared" si="33"/>
        <v>0</v>
      </c>
      <c r="AY127" s="4">
        <f t="shared" si="34"/>
        <v>0</v>
      </c>
      <c r="AZ127" s="13">
        <f t="shared" si="35"/>
        <v>6.216451479811988E-2</v>
      </c>
      <c r="BB127" s="13">
        <f t="shared" si="36"/>
        <v>-1.5306673699051702E-3</v>
      </c>
      <c r="BC127" s="13">
        <f t="shared" si="37"/>
        <v>6.5234931781565753E-2</v>
      </c>
    </row>
    <row r="128" spans="1:55" x14ac:dyDescent="0.25">
      <c r="A128" s="1">
        <v>46210</v>
      </c>
      <c r="B128" s="2">
        <v>75.06</v>
      </c>
      <c r="C128" s="2">
        <v>84.86</v>
      </c>
      <c r="D128" s="3">
        <v>1.13056221689315</v>
      </c>
      <c r="E128" s="3">
        <v>1.1637248460326</v>
      </c>
      <c r="F128" s="3">
        <v>1.1444353675325101</v>
      </c>
      <c r="G128" s="3">
        <v>1.1534086641374599</v>
      </c>
      <c r="H128" s="2">
        <v>87.349186943207499</v>
      </c>
      <c r="I128" s="2">
        <v>86.093471191210995</v>
      </c>
      <c r="J128" s="2">
        <v>86.687819276603804</v>
      </c>
      <c r="K128" s="4">
        <v>-2.8910888728308399E-2</v>
      </c>
      <c r="L128" s="4">
        <v>-1.4430740575470899E-2</v>
      </c>
      <c r="M128" s="4">
        <v>-2.1310541369547801E-2</v>
      </c>
      <c r="N128" s="2">
        <v>0</v>
      </c>
      <c r="O128" s="2">
        <v>0</v>
      </c>
      <c r="P128" s="2">
        <v>75.06</v>
      </c>
      <c r="Q128" s="2">
        <v>84.86</v>
      </c>
      <c r="R128" s="3">
        <v>1.13056221689315</v>
      </c>
      <c r="S128" s="3">
        <v>1.1634339163793499</v>
      </c>
      <c r="T128" s="3">
        <v>1.1444353675325101</v>
      </c>
      <c r="U128" s="3">
        <v>1.1521067631044499</v>
      </c>
      <c r="V128" s="2">
        <v>87.3273497634341</v>
      </c>
      <c r="W128" s="2">
        <v>86.093471191210995</v>
      </c>
      <c r="X128" s="2">
        <v>86.590098585066499</v>
      </c>
      <c r="Y128" s="4">
        <v>-2.8660858812455399E-2</v>
      </c>
      <c r="Z128" s="4">
        <v>-1.4430740575470899E-2</v>
      </c>
      <c r="AA128" s="4">
        <v>-2.0182634212040598E-2</v>
      </c>
      <c r="AC128" s="4">
        <f t="shared" si="19"/>
        <v>1.2332595984288547E-2</v>
      </c>
      <c r="AD128" s="4">
        <f t="shared" si="19"/>
        <v>8.9962727952765109E-3</v>
      </c>
      <c r="AE128" s="4"/>
      <c r="AF128" s="4"/>
      <c r="AH128">
        <f t="shared" si="21"/>
        <v>1</v>
      </c>
      <c r="AI128">
        <f t="shared" si="22"/>
        <v>0</v>
      </c>
      <c r="AJ128">
        <f t="shared" si="23"/>
        <v>1</v>
      </c>
      <c r="AK128">
        <f t="shared" si="20"/>
        <v>1</v>
      </c>
      <c r="AL128" s="4">
        <f t="shared" si="24"/>
        <v>-1.2332595984288547E-2</v>
      </c>
      <c r="AM128" s="4">
        <f t="shared" si="25"/>
        <v>8.9962727952765109E-3</v>
      </c>
      <c r="AN128" s="4">
        <f t="shared" si="26"/>
        <v>-3.3363231890120356E-3</v>
      </c>
      <c r="AO128" s="13">
        <f t="shared" si="27"/>
        <v>-2.6590620556614548E-4</v>
      </c>
      <c r="AQ128" s="4"/>
      <c r="AS128">
        <f t="shared" si="28"/>
        <v>0</v>
      </c>
      <c r="AT128">
        <f t="shared" si="29"/>
        <v>1</v>
      </c>
      <c r="AU128">
        <f t="shared" si="30"/>
        <v>0</v>
      </c>
      <c r="AV128">
        <f t="shared" si="31"/>
        <v>0</v>
      </c>
      <c r="AW128" s="4">
        <f t="shared" si="32"/>
        <v>0</v>
      </c>
      <c r="AX128" s="4">
        <f t="shared" si="33"/>
        <v>0</v>
      </c>
      <c r="AY128" s="4">
        <f t="shared" si="34"/>
        <v>0</v>
      </c>
      <c r="AZ128" s="13">
        <f t="shared" si="35"/>
        <v>6.216451479811988E-2</v>
      </c>
      <c r="BB128" s="13">
        <f t="shared" si="36"/>
        <v>-3.3363231890120356E-3</v>
      </c>
      <c r="BC128" s="13">
        <f t="shared" si="37"/>
        <v>6.1898608592553715E-2</v>
      </c>
    </row>
    <row r="129" spans="1:55" x14ac:dyDescent="0.25">
      <c r="A129" s="1">
        <v>46211</v>
      </c>
      <c r="B129" s="2">
        <v>74.319999999999993</v>
      </c>
      <c r="C129" s="2">
        <v>84.39</v>
      </c>
      <c r="D129" s="3">
        <v>1.1354951560818001</v>
      </c>
      <c r="E129" s="3">
        <v>1.1637248460326</v>
      </c>
      <c r="F129" s="3">
        <v>1.14238145867231</v>
      </c>
      <c r="G129" s="3">
        <v>1.1519867006300699</v>
      </c>
      <c r="H129" s="2">
        <v>86.488030557143404</v>
      </c>
      <c r="I129" s="2">
        <v>85.054436515016306</v>
      </c>
      <c r="J129" s="2">
        <v>85.721331918696094</v>
      </c>
      <c r="K129" s="4">
        <v>-2.4557118131320201E-2</v>
      </c>
      <c r="L129" s="4">
        <v>-7.8425699213553902E-3</v>
      </c>
      <c r="M129" s="4">
        <v>-1.5652797330374699E-2</v>
      </c>
      <c r="N129" s="2">
        <v>0</v>
      </c>
      <c r="O129" s="2">
        <v>0</v>
      </c>
      <c r="P129" s="2">
        <v>74.319999999999993</v>
      </c>
      <c r="Q129" s="2">
        <v>84.39</v>
      </c>
      <c r="R129" s="3">
        <v>1.1354951560818001</v>
      </c>
      <c r="S129" s="3">
        <v>1.1634339163793499</v>
      </c>
      <c r="T129" s="3">
        <v>1.14238145867231</v>
      </c>
      <c r="U129" s="3">
        <v>1.1506847995970699</v>
      </c>
      <c r="V129" s="2">
        <v>86.466408665313395</v>
      </c>
      <c r="W129" s="2">
        <v>85.054436515016306</v>
      </c>
      <c r="X129" s="2">
        <v>85.624574633923302</v>
      </c>
      <c r="Y129" s="4">
        <v>-2.4307088215467201E-2</v>
      </c>
      <c r="Z129" s="4">
        <v>-7.8425699213553902E-3</v>
      </c>
      <c r="AA129" s="4">
        <v>-1.4523417621177301E-2</v>
      </c>
      <c r="AC129" s="4">
        <f t="shared" si="19"/>
        <v>-9.907699201291845E-3</v>
      </c>
      <c r="AD129" s="4">
        <f t="shared" si="19"/>
        <v>-5.5539286043036285E-3</v>
      </c>
      <c r="AE129" s="4"/>
      <c r="AF129" s="4"/>
      <c r="AH129">
        <f t="shared" si="21"/>
        <v>1</v>
      </c>
      <c r="AI129">
        <f t="shared" si="22"/>
        <v>0</v>
      </c>
      <c r="AJ129">
        <f t="shared" si="23"/>
        <v>1</v>
      </c>
      <c r="AK129">
        <f t="shared" si="20"/>
        <v>1</v>
      </c>
      <c r="AL129" s="4">
        <f t="shared" si="24"/>
        <v>9.907699201291845E-3</v>
      </c>
      <c r="AM129" s="4">
        <f t="shared" si="25"/>
        <v>-5.5539286043036285E-3</v>
      </c>
      <c r="AN129" s="4">
        <f t="shared" si="26"/>
        <v>4.3537705969882165E-3</v>
      </c>
      <c r="AO129" s="13">
        <f t="shared" si="27"/>
        <v>4.0878643914220711E-3</v>
      </c>
      <c r="AQ129" s="4"/>
      <c r="AS129">
        <f t="shared" si="28"/>
        <v>0</v>
      </c>
      <c r="AT129">
        <f t="shared" si="29"/>
        <v>1</v>
      </c>
      <c r="AU129">
        <f t="shared" si="30"/>
        <v>0</v>
      </c>
      <c r="AV129">
        <f t="shared" si="31"/>
        <v>0</v>
      </c>
      <c r="AW129" s="4">
        <f t="shared" si="32"/>
        <v>0</v>
      </c>
      <c r="AX129" s="4">
        <f t="shared" si="33"/>
        <v>0</v>
      </c>
      <c r="AY129" s="4">
        <f t="shared" si="34"/>
        <v>0</v>
      </c>
      <c r="AZ129" s="13">
        <f t="shared" si="35"/>
        <v>6.216451479811988E-2</v>
      </c>
      <c r="BB129" s="13">
        <f t="shared" si="36"/>
        <v>4.3537705969882165E-3</v>
      </c>
      <c r="BC129" s="13">
        <f t="shared" si="37"/>
        <v>6.6252379189541938E-2</v>
      </c>
    </row>
    <row r="130" spans="1:55" x14ac:dyDescent="0.25">
      <c r="A130" s="1">
        <v>46212</v>
      </c>
      <c r="B130" s="2">
        <v>73.150000000000006</v>
      </c>
      <c r="C130" s="2">
        <v>83.2</v>
      </c>
      <c r="D130" s="3">
        <v>1.1373889268626101</v>
      </c>
      <c r="E130" s="3">
        <v>1.1637248460326</v>
      </c>
      <c r="F130" s="3">
        <v>1.14029044738052</v>
      </c>
      <c r="G130" s="3">
        <v>1.1508561469731999</v>
      </c>
      <c r="H130" s="2">
        <v>85.126472487285199</v>
      </c>
      <c r="I130" s="2">
        <v>83.565203701879796</v>
      </c>
      <c r="J130" s="2">
        <v>84.267827151090103</v>
      </c>
      <c r="K130" s="4">
        <v>-2.28907144345828E-2</v>
      </c>
      <c r="L130" s="4">
        <v>-4.3798619566569399E-3</v>
      </c>
      <c r="M130" s="4">
        <v>-1.2752797254083501E-2</v>
      </c>
      <c r="N130" s="2">
        <v>0</v>
      </c>
      <c r="O130" s="2">
        <v>0</v>
      </c>
      <c r="P130" s="2">
        <v>73.150000000000006</v>
      </c>
      <c r="Q130" s="2">
        <v>83.2</v>
      </c>
      <c r="R130" s="3">
        <v>1.1373889268626101</v>
      </c>
      <c r="S130" s="3">
        <v>1.1634339163793499</v>
      </c>
      <c r="T130" s="3">
        <v>1.14029044738052</v>
      </c>
      <c r="U130" s="3">
        <v>1.1495542459401999</v>
      </c>
      <c r="V130" s="2">
        <v>85.105190983149598</v>
      </c>
      <c r="W130" s="2">
        <v>83.565203701879796</v>
      </c>
      <c r="X130" s="2">
        <v>84.172593090525893</v>
      </c>
      <c r="Y130" s="4">
        <v>-2.2640684518729901E-2</v>
      </c>
      <c r="Z130" s="4">
        <v>-4.3798619566569399E-3</v>
      </c>
      <c r="AA130" s="4">
        <v>-1.16220226980097E-2</v>
      </c>
      <c r="AC130" s="4">
        <f t="shared" si="19"/>
        <v>-1.5867967039449597E-2</v>
      </c>
      <c r="AD130" s="4">
        <f t="shared" si="19"/>
        <v>-1.4201563342712232E-2</v>
      </c>
      <c r="AE130" s="4"/>
      <c r="AF130" s="4"/>
      <c r="AH130">
        <f t="shared" si="21"/>
        <v>1</v>
      </c>
      <c r="AI130">
        <f t="shared" si="22"/>
        <v>0</v>
      </c>
      <c r="AJ130">
        <f t="shared" si="23"/>
        <v>1</v>
      </c>
      <c r="AK130">
        <f t="shared" si="20"/>
        <v>1</v>
      </c>
      <c r="AL130" s="4">
        <f t="shared" si="24"/>
        <v>1.5867967039449597E-2</v>
      </c>
      <c r="AM130" s="4">
        <f t="shared" si="25"/>
        <v>-1.4201563342712232E-2</v>
      </c>
      <c r="AN130" s="4">
        <f t="shared" si="26"/>
        <v>1.6664036967373643E-3</v>
      </c>
      <c r="AO130" s="13">
        <f t="shared" si="27"/>
        <v>5.7542680881594354E-3</v>
      </c>
      <c r="AQ130" s="4"/>
      <c r="AS130">
        <f t="shared" si="28"/>
        <v>0</v>
      </c>
      <c r="AT130">
        <f t="shared" si="29"/>
        <v>1</v>
      </c>
      <c r="AU130">
        <f t="shared" si="30"/>
        <v>0</v>
      </c>
      <c r="AV130">
        <f t="shared" si="31"/>
        <v>0</v>
      </c>
      <c r="AW130" s="4">
        <f t="shared" si="32"/>
        <v>0</v>
      </c>
      <c r="AX130" s="4">
        <f t="shared" si="33"/>
        <v>0</v>
      </c>
      <c r="AY130" s="4">
        <f t="shared" si="34"/>
        <v>0</v>
      </c>
      <c r="AZ130" s="13">
        <f t="shared" si="35"/>
        <v>6.216451479811988E-2</v>
      </c>
      <c r="BB130" s="13">
        <f t="shared" si="36"/>
        <v>1.6664036967373643E-3</v>
      </c>
      <c r="BC130" s="13">
        <f t="shared" si="37"/>
        <v>6.7918782886279297E-2</v>
      </c>
    </row>
    <row r="131" spans="1:55" x14ac:dyDescent="0.25">
      <c r="A131" s="1">
        <v>46213</v>
      </c>
      <c r="B131" s="2">
        <v>73.78</v>
      </c>
      <c r="C131" s="2">
        <v>84.12</v>
      </c>
      <c r="D131" s="3">
        <v>1.1401463811330901</v>
      </c>
      <c r="E131" s="3">
        <v>1.1637248460326</v>
      </c>
      <c r="F131" s="3">
        <v>1.1391610525720199</v>
      </c>
      <c r="G131" s="3">
        <v>1.14988842195011</v>
      </c>
      <c r="H131" s="2">
        <v>85.859619140285801</v>
      </c>
      <c r="I131" s="2">
        <v>84.130629207734998</v>
      </c>
      <c r="J131" s="2">
        <v>84.910166523683202</v>
      </c>
      <c r="K131" s="4">
        <v>-2.0469276129642899E-2</v>
      </c>
      <c r="L131" s="4">
        <v>-1.2634969389685999E-4</v>
      </c>
      <c r="M131" s="4">
        <v>-9.3494823535476904E-3</v>
      </c>
      <c r="N131" s="2">
        <v>0</v>
      </c>
      <c r="O131" s="2">
        <v>0</v>
      </c>
      <c r="P131" s="2">
        <v>73.78</v>
      </c>
      <c r="Q131" s="2">
        <v>84.12</v>
      </c>
      <c r="R131" s="3">
        <v>1.1401463811330901</v>
      </c>
      <c r="S131" s="3">
        <v>1.1634339163793499</v>
      </c>
      <c r="T131" s="3">
        <v>1.1391610525720199</v>
      </c>
      <c r="U131" s="3">
        <v>1.1485865209171</v>
      </c>
      <c r="V131" s="2">
        <v>85.838154350468599</v>
      </c>
      <c r="W131" s="2">
        <v>84.130629207734998</v>
      </c>
      <c r="X131" s="2">
        <v>84.814112265468196</v>
      </c>
      <c r="Y131" s="4">
        <v>-2.0219246213789802E-2</v>
      </c>
      <c r="Z131" s="4">
        <v>-1.2634969389685999E-4</v>
      </c>
      <c r="AA131" s="4">
        <v>-8.21759634224308E-3</v>
      </c>
      <c r="AC131" s="4">
        <f t="shared" si="19"/>
        <v>8.5755647023961039E-3</v>
      </c>
      <c r="AD131" s="4">
        <f t="shared" si="19"/>
        <v>1.0997003007336196E-2</v>
      </c>
      <c r="AE131" s="4"/>
      <c r="AF131" s="4"/>
      <c r="AH131">
        <f t="shared" si="21"/>
        <v>1</v>
      </c>
      <c r="AI131">
        <f t="shared" si="22"/>
        <v>0</v>
      </c>
      <c r="AJ131">
        <f t="shared" si="23"/>
        <v>1</v>
      </c>
      <c r="AK131">
        <f t="shared" si="20"/>
        <v>1</v>
      </c>
      <c r="AL131" s="4">
        <f t="shared" si="24"/>
        <v>-8.5755647023961039E-3</v>
      </c>
      <c r="AM131" s="4">
        <f t="shared" si="25"/>
        <v>1.0997003007336196E-2</v>
      </c>
      <c r="AN131" s="4">
        <f t="shared" si="26"/>
        <v>2.421438304940092E-3</v>
      </c>
      <c r="AO131" s="13">
        <f t="shared" si="27"/>
        <v>8.1757063930995265E-3</v>
      </c>
      <c r="AQ131" s="4"/>
      <c r="AS131">
        <f t="shared" si="28"/>
        <v>0</v>
      </c>
      <c r="AT131">
        <f t="shared" si="29"/>
        <v>1</v>
      </c>
      <c r="AU131">
        <f t="shared" si="30"/>
        <v>0</v>
      </c>
      <c r="AV131">
        <f t="shared" si="31"/>
        <v>0</v>
      </c>
      <c r="AW131" s="4">
        <f t="shared" si="32"/>
        <v>0</v>
      </c>
      <c r="AX131" s="4">
        <f t="shared" si="33"/>
        <v>0</v>
      </c>
      <c r="AY131" s="4">
        <f t="shared" si="34"/>
        <v>0</v>
      </c>
      <c r="AZ131" s="13">
        <f t="shared" si="35"/>
        <v>6.216451479811988E-2</v>
      </c>
      <c r="BB131" s="13">
        <f t="shared" si="36"/>
        <v>2.421438304940092E-3</v>
      </c>
      <c r="BC131" s="13">
        <f t="shared" si="37"/>
        <v>7.0340221191219382E-2</v>
      </c>
    </row>
    <row r="132" spans="1:55" x14ac:dyDescent="0.25">
      <c r="A132" s="1">
        <v>46216</v>
      </c>
      <c r="B132" s="2">
        <v>74.180000000000007</v>
      </c>
      <c r="C132" s="2">
        <v>84.59</v>
      </c>
      <c r="D132" s="3">
        <v>1.14033432191965</v>
      </c>
      <c r="E132" s="3">
        <v>1.1637248460326</v>
      </c>
      <c r="F132" s="3">
        <v>1.13817751259834</v>
      </c>
      <c r="G132" s="3">
        <v>1.1487955564732399</v>
      </c>
      <c r="H132" s="2">
        <v>86.325109078698802</v>
      </c>
      <c r="I132" s="2">
        <v>84.502966879792595</v>
      </c>
      <c r="J132" s="2">
        <v>85.298723140259298</v>
      </c>
      <c r="K132" s="4">
        <v>-2.0304450541134E-2</v>
      </c>
      <c r="L132" s="4">
        <v>1.02941156570811E-3</v>
      </c>
      <c r="M132" s="4">
        <v>-8.3434290223024198E-3</v>
      </c>
      <c r="N132" s="2">
        <v>0</v>
      </c>
      <c r="O132" s="2">
        <v>0</v>
      </c>
      <c r="P132" s="2">
        <v>74.180000000000007</v>
      </c>
      <c r="Q132" s="2">
        <v>84.59</v>
      </c>
      <c r="R132" s="3">
        <v>1.14033432191965</v>
      </c>
      <c r="S132" s="3">
        <v>1.1634339163793499</v>
      </c>
      <c r="T132" s="3">
        <v>1.13817751259834</v>
      </c>
      <c r="U132" s="3">
        <v>1.14749365544024</v>
      </c>
      <c r="V132" s="2">
        <v>86.303527917020304</v>
      </c>
      <c r="W132" s="2">
        <v>84.502966879792595</v>
      </c>
      <c r="X132" s="2">
        <v>85.202148121631097</v>
      </c>
      <c r="Y132" s="4">
        <v>-2.0054420625281101E-2</v>
      </c>
      <c r="Z132" s="4">
        <v>1.02941156570811E-3</v>
      </c>
      <c r="AA132" s="4">
        <v>-7.2105898967129902E-3</v>
      </c>
      <c r="AC132" s="4">
        <f t="shared" ref="AC132:AD156" si="38">LN(B132/B131)</f>
        <v>5.406879892915252E-3</v>
      </c>
      <c r="AD132" s="4">
        <f t="shared" si="38"/>
        <v>5.5717054814240913E-3</v>
      </c>
      <c r="AE132" s="4"/>
      <c r="AF132" s="4"/>
      <c r="AH132">
        <f t="shared" si="21"/>
        <v>1</v>
      </c>
      <c r="AI132">
        <f t="shared" si="22"/>
        <v>0</v>
      </c>
      <c r="AJ132">
        <f t="shared" si="23"/>
        <v>1</v>
      </c>
      <c r="AK132">
        <f t="shared" si="20"/>
        <v>1</v>
      </c>
      <c r="AL132" s="4">
        <f t="shared" si="24"/>
        <v>-5.406879892915252E-3</v>
      </c>
      <c r="AM132" s="4">
        <f t="shared" si="25"/>
        <v>5.5717054814240913E-3</v>
      </c>
      <c r="AN132" s="4">
        <f t="shared" si="26"/>
        <v>1.6482558850883927E-4</v>
      </c>
      <c r="AO132" s="13">
        <f t="shared" si="27"/>
        <v>8.3405319816083658E-3</v>
      </c>
      <c r="AQ132" s="4"/>
      <c r="AS132">
        <f t="shared" si="28"/>
        <v>0</v>
      </c>
      <c r="AT132">
        <f t="shared" si="29"/>
        <v>1</v>
      </c>
      <c r="AU132">
        <f t="shared" si="30"/>
        <v>0</v>
      </c>
      <c r="AV132">
        <f t="shared" si="31"/>
        <v>0</v>
      </c>
      <c r="AW132" s="4">
        <f t="shared" si="32"/>
        <v>0</v>
      </c>
      <c r="AX132" s="4">
        <f t="shared" si="33"/>
        <v>0</v>
      </c>
      <c r="AY132" s="4">
        <f t="shared" si="34"/>
        <v>0</v>
      </c>
      <c r="AZ132" s="13">
        <f t="shared" si="35"/>
        <v>6.216451479811988E-2</v>
      </c>
      <c r="BB132" s="13">
        <f t="shared" si="36"/>
        <v>1.6482558850883927E-4</v>
      </c>
      <c r="BC132" s="13">
        <f t="shared" si="37"/>
        <v>7.0505046779728214E-2</v>
      </c>
    </row>
    <row r="133" spans="1:55" x14ac:dyDescent="0.25">
      <c r="A133" s="1">
        <v>46217</v>
      </c>
      <c r="B133" s="2">
        <v>73.09</v>
      </c>
      <c r="C133" s="2">
        <v>83.42</v>
      </c>
      <c r="D133" s="3">
        <v>1.1413326036393401</v>
      </c>
      <c r="E133" s="3">
        <v>1.1637248460326</v>
      </c>
      <c r="F133" s="3">
        <v>1.13755288395248</v>
      </c>
      <c r="G133" s="3">
        <v>1.1477815152962501</v>
      </c>
      <c r="H133" s="2">
        <v>85.056648996523293</v>
      </c>
      <c r="I133" s="2">
        <v>83.189394395812599</v>
      </c>
      <c r="J133" s="2">
        <v>83.9654672226294</v>
      </c>
      <c r="K133" s="4">
        <v>-1.94294045191136E-2</v>
      </c>
      <c r="L133" s="4">
        <v>2.76822027095542E-3</v>
      </c>
      <c r="M133" s="4">
        <v>-6.5175210553890901E-3</v>
      </c>
      <c r="N133" s="2">
        <v>0</v>
      </c>
      <c r="O133" s="2">
        <v>0</v>
      </c>
      <c r="P133" s="2">
        <v>73.09</v>
      </c>
      <c r="Q133" s="2">
        <v>83.42</v>
      </c>
      <c r="R133" s="3">
        <v>1.1413326036393401</v>
      </c>
      <c r="S133" s="3">
        <v>1.1634339163793499</v>
      </c>
      <c r="T133" s="3">
        <v>1.13755288395248</v>
      </c>
      <c r="U133" s="3">
        <v>1.1464796142632401</v>
      </c>
      <c r="V133" s="2">
        <v>85.035384948166794</v>
      </c>
      <c r="W133" s="2">
        <v>83.189394395812599</v>
      </c>
      <c r="X133" s="2">
        <v>83.870311276127197</v>
      </c>
      <c r="Y133" s="4">
        <v>-1.91793746032606E-2</v>
      </c>
      <c r="Z133" s="4">
        <v>2.76822027095542E-3</v>
      </c>
      <c r="AA133" s="4">
        <v>-5.3836036326668198E-3</v>
      </c>
      <c r="AC133" s="4">
        <f t="shared" si="38"/>
        <v>-1.4803013569144492E-2</v>
      </c>
      <c r="AD133" s="4">
        <f t="shared" si="38"/>
        <v>-1.3927967547124033E-2</v>
      </c>
      <c r="AE133" s="4"/>
      <c r="AF133" s="4"/>
      <c r="AH133">
        <f t="shared" si="21"/>
        <v>1</v>
      </c>
      <c r="AI133">
        <f t="shared" si="22"/>
        <v>0</v>
      </c>
      <c r="AJ133">
        <f t="shared" si="23"/>
        <v>1</v>
      </c>
      <c r="AK133">
        <f t="shared" si="20"/>
        <v>1</v>
      </c>
      <c r="AL133" s="4">
        <f t="shared" si="24"/>
        <v>1.4803013569144492E-2</v>
      </c>
      <c r="AM133" s="4">
        <f t="shared" si="25"/>
        <v>-1.3927967547124033E-2</v>
      </c>
      <c r="AN133" s="4">
        <f t="shared" si="26"/>
        <v>8.7504602202045922E-4</v>
      </c>
      <c r="AO133" s="13">
        <f t="shared" si="27"/>
        <v>9.215578003628825E-3</v>
      </c>
      <c r="AQ133" s="4"/>
      <c r="AS133">
        <f t="shared" si="28"/>
        <v>0</v>
      </c>
      <c r="AT133">
        <f t="shared" si="29"/>
        <v>1</v>
      </c>
      <c r="AU133">
        <f t="shared" si="30"/>
        <v>0</v>
      </c>
      <c r="AV133">
        <f t="shared" si="31"/>
        <v>0</v>
      </c>
      <c r="AW133" s="4">
        <f t="shared" si="32"/>
        <v>0</v>
      </c>
      <c r="AX133" s="4">
        <f t="shared" si="33"/>
        <v>0</v>
      </c>
      <c r="AY133" s="4">
        <f t="shared" si="34"/>
        <v>0</v>
      </c>
      <c r="AZ133" s="13">
        <f t="shared" si="35"/>
        <v>6.216451479811988E-2</v>
      </c>
      <c r="BB133" s="13">
        <f t="shared" si="36"/>
        <v>8.7504602202045922E-4</v>
      </c>
      <c r="BC133" s="13">
        <f t="shared" si="37"/>
        <v>7.1380092801748674E-2</v>
      </c>
    </row>
    <row r="134" spans="1:55" x14ac:dyDescent="0.25">
      <c r="A134" s="1">
        <v>46218</v>
      </c>
      <c r="B134" s="2">
        <v>73.11</v>
      </c>
      <c r="C134" s="2">
        <v>83.47</v>
      </c>
      <c r="D134" s="3">
        <v>1.1417042812200699</v>
      </c>
      <c r="E134" s="3">
        <v>1.1637248460326</v>
      </c>
      <c r="F134" s="3">
        <v>1.13739630959719</v>
      </c>
      <c r="G134" s="3">
        <v>1.1464468277716799</v>
      </c>
      <c r="H134" s="2">
        <v>85.0799234934439</v>
      </c>
      <c r="I134" s="2">
        <v>83.166491345765905</v>
      </c>
      <c r="J134" s="2">
        <v>83.9143065833089</v>
      </c>
      <c r="K134" s="4">
        <v>-1.91038052381917E-2</v>
      </c>
      <c r="L134" s="4">
        <v>3.6427674083460201E-3</v>
      </c>
      <c r="M134" s="4">
        <v>-5.3088325410530404E-3</v>
      </c>
      <c r="N134" s="2">
        <v>0</v>
      </c>
      <c r="O134" s="2">
        <v>0</v>
      </c>
      <c r="P134" s="2">
        <v>73.11</v>
      </c>
      <c r="Q134" s="2">
        <v>83.47</v>
      </c>
      <c r="R134" s="3">
        <v>1.1417042812200699</v>
      </c>
      <c r="S134" s="3">
        <v>1.1634339163793499</v>
      </c>
      <c r="T134" s="3">
        <v>1.13739630959719</v>
      </c>
      <c r="U134" s="3">
        <v>1.1454685222108101</v>
      </c>
      <c r="V134" s="2">
        <v>85.058653626494404</v>
      </c>
      <c r="W134" s="2">
        <v>83.166491345765905</v>
      </c>
      <c r="X134" s="2">
        <v>83.819124598786004</v>
      </c>
      <c r="Y134" s="4">
        <v>-1.8853775322338701E-2</v>
      </c>
      <c r="Z134" s="4">
        <v>3.6427674083460201E-3</v>
      </c>
      <c r="AA134" s="4">
        <v>-4.1739127571000303E-3</v>
      </c>
      <c r="AC134" s="4">
        <f t="shared" si="38"/>
        <v>2.7359781292416932E-4</v>
      </c>
      <c r="AD134" s="4">
        <f t="shared" si="38"/>
        <v>5.9919709384600897E-4</v>
      </c>
      <c r="AE134" s="4"/>
      <c r="AF134" s="4"/>
      <c r="AH134">
        <f t="shared" si="21"/>
        <v>1</v>
      </c>
      <c r="AI134">
        <f t="shared" si="22"/>
        <v>0</v>
      </c>
      <c r="AJ134">
        <f t="shared" si="23"/>
        <v>1</v>
      </c>
      <c r="AK134">
        <f t="shared" si="20"/>
        <v>1</v>
      </c>
      <c r="AL134" s="4">
        <f t="shared" si="24"/>
        <v>-2.7359781292416932E-4</v>
      </c>
      <c r="AM134" s="4">
        <f t="shared" si="25"/>
        <v>5.9919709384600897E-4</v>
      </c>
      <c r="AN134" s="4">
        <f t="shared" si="26"/>
        <v>3.2559928092183965E-4</v>
      </c>
      <c r="AO134" s="13">
        <f t="shared" si="27"/>
        <v>9.5411772845506639E-3</v>
      </c>
      <c r="AQ134" s="4"/>
      <c r="AS134">
        <f t="shared" si="28"/>
        <v>0</v>
      </c>
      <c r="AT134">
        <f t="shared" si="29"/>
        <v>1</v>
      </c>
      <c r="AU134">
        <f t="shared" si="30"/>
        <v>0</v>
      </c>
      <c r="AV134">
        <f t="shared" si="31"/>
        <v>0</v>
      </c>
      <c r="AW134" s="4">
        <f t="shared" si="32"/>
        <v>0</v>
      </c>
      <c r="AX134" s="4">
        <f t="shared" si="33"/>
        <v>0</v>
      </c>
      <c r="AY134" s="4">
        <f t="shared" si="34"/>
        <v>0</v>
      </c>
      <c r="AZ134" s="13">
        <f t="shared" si="35"/>
        <v>6.216451479811988E-2</v>
      </c>
      <c r="BB134" s="13">
        <f t="shared" si="36"/>
        <v>3.2559928092183965E-4</v>
      </c>
      <c r="BC134" s="13">
        <f t="shared" si="37"/>
        <v>7.1705692082670511E-2</v>
      </c>
    </row>
    <row r="135" spans="1:55" x14ac:dyDescent="0.25">
      <c r="A135" s="1">
        <v>46219</v>
      </c>
      <c r="B135" s="2">
        <v>75.25</v>
      </c>
      <c r="C135" s="2">
        <v>85.81</v>
      </c>
      <c r="D135" s="3">
        <v>1.1403322259136199</v>
      </c>
      <c r="E135" s="3">
        <v>1.1637248460326</v>
      </c>
      <c r="F135" s="3">
        <v>1.13777146151043</v>
      </c>
      <c r="G135" s="3">
        <v>1.14511192556859</v>
      </c>
      <c r="H135" s="2">
        <v>87.570294663953703</v>
      </c>
      <c r="I135" s="2">
        <v>85.589072297189105</v>
      </c>
      <c r="J135" s="2">
        <v>86.270123789819607</v>
      </c>
      <c r="K135" s="4">
        <v>-2.03062886055679E-2</v>
      </c>
      <c r="L135" s="4">
        <v>2.57793490014064E-3</v>
      </c>
      <c r="M135" s="4">
        <v>-5.3477981799809502E-3</v>
      </c>
      <c r="N135" s="2">
        <v>0</v>
      </c>
      <c r="O135" s="2">
        <v>0</v>
      </c>
      <c r="P135" s="2">
        <v>75.25</v>
      </c>
      <c r="Q135" s="2">
        <v>85.81</v>
      </c>
      <c r="R135" s="3">
        <v>1.1403322259136199</v>
      </c>
      <c r="S135" s="3">
        <v>1.1634339163793499</v>
      </c>
      <c r="T135" s="3">
        <v>1.13777146151043</v>
      </c>
      <c r="U135" s="3">
        <v>1.14445604777478</v>
      </c>
      <c r="V135" s="2">
        <v>87.548402207546204</v>
      </c>
      <c r="W135" s="2">
        <v>85.589072297189105</v>
      </c>
      <c r="X135" s="2">
        <v>86.196506296364106</v>
      </c>
      <c r="Y135" s="4">
        <v>-2.00562586897149E-2</v>
      </c>
      <c r="Z135" s="4">
        <v>2.57793490014064E-3</v>
      </c>
      <c r="AA135" s="4">
        <v>-4.49409682465432E-3</v>
      </c>
      <c r="AC135" s="4">
        <f t="shared" si="38"/>
        <v>2.8850747323760632E-2</v>
      </c>
      <c r="AD135" s="4">
        <f t="shared" si="38"/>
        <v>2.7648263956384218E-2</v>
      </c>
      <c r="AE135" s="4"/>
      <c r="AF135" s="4"/>
      <c r="AH135">
        <f t="shared" si="21"/>
        <v>1</v>
      </c>
      <c r="AI135">
        <f t="shared" si="22"/>
        <v>0</v>
      </c>
      <c r="AJ135">
        <f t="shared" si="23"/>
        <v>1</v>
      </c>
      <c r="AK135">
        <f t="shared" si="20"/>
        <v>1</v>
      </c>
      <c r="AL135" s="4">
        <f t="shared" si="24"/>
        <v>-2.8850747323760632E-2</v>
      </c>
      <c r="AM135" s="4">
        <f t="shared" si="25"/>
        <v>2.7648263956384218E-2</v>
      </c>
      <c r="AN135" s="4">
        <f t="shared" si="26"/>
        <v>-1.2024833673764147E-3</v>
      </c>
      <c r="AO135" s="13">
        <f t="shared" si="27"/>
        <v>8.3386939171742492E-3</v>
      </c>
      <c r="AQ135" s="4"/>
      <c r="AS135">
        <f t="shared" si="28"/>
        <v>0</v>
      </c>
      <c r="AT135">
        <f t="shared" si="29"/>
        <v>1</v>
      </c>
      <c r="AU135">
        <f t="shared" si="30"/>
        <v>0</v>
      </c>
      <c r="AV135">
        <f t="shared" si="31"/>
        <v>0</v>
      </c>
      <c r="AW135" s="4">
        <f t="shared" si="32"/>
        <v>0</v>
      </c>
      <c r="AX135" s="4">
        <f t="shared" si="33"/>
        <v>0</v>
      </c>
      <c r="AY135" s="4">
        <f t="shared" si="34"/>
        <v>0</v>
      </c>
      <c r="AZ135" s="13">
        <f t="shared" si="35"/>
        <v>6.216451479811988E-2</v>
      </c>
      <c r="BB135" s="13">
        <f t="shared" si="36"/>
        <v>-1.2024833673764147E-3</v>
      </c>
      <c r="BC135" s="13">
        <f t="shared" si="37"/>
        <v>7.0503208715294099E-2</v>
      </c>
    </row>
    <row r="136" spans="1:55" x14ac:dyDescent="0.25">
      <c r="A136" s="1">
        <v>46220</v>
      </c>
      <c r="B136" s="2">
        <v>74.78</v>
      </c>
      <c r="C136" s="2">
        <v>85.19</v>
      </c>
      <c r="D136" s="3">
        <v>1.1392083444771299</v>
      </c>
      <c r="E136" s="3">
        <v>1.1637248460326</v>
      </c>
      <c r="F136" s="3">
        <v>1.1380844895151501</v>
      </c>
      <c r="G136" s="3">
        <v>1.1440176737207099</v>
      </c>
      <c r="H136" s="2">
        <v>87.023343986318395</v>
      </c>
      <c r="I136" s="2">
        <v>85.082549891750105</v>
      </c>
      <c r="J136" s="2">
        <v>85.631469794019694</v>
      </c>
      <c r="K136" s="4">
        <v>-2.1292348289830999E-2</v>
      </c>
      <c r="L136" s="4">
        <v>1.2620956528947901E-3</v>
      </c>
      <c r="M136" s="4">
        <v>-5.1687973113413201E-3</v>
      </c>
      <c r="N136" s="2">
        <v>0</v>
      </c>
      <c r="O136" s="2">
        <v>0</v>
      </c>
      <c r="P136" s="2">
        <v>74.78</v>
      </c>
      <c r="Q136" s="2">
        <v>85.19</v>
      </c>
      <c r="R136" s="3">
        <v>1.1392083444771299</v>
      </c>
      <c r="S136" s="3">
        <v>1.1634339163793499</v>
      </c>
      <c r="T136" s="3">
        <v>1.1380844895151501</v>
      </c>
      <c r="U136" s="3">
        <v>1.143688204504</v>
      </c>
      <c r="V136" s="2">
        <v>87.001588266847904</v>
      </c>
      <c r="W136" s="2">
        <v>85.082549891750105</v>
      </c>
      <c r="X136" s="2">
        <v>85.582423252598005</v>
      </c>
      <c r="Y136" s="4">
        <v>-2.1042318373977902E-2</v>
      </c>
      <c r="Z136" s="4">
        <v>1.2620956528947901E-3</v>
      </c>
      <c r="AA136" s="4">
        <v>-4.5958701745237203E-3</v>
      </c>
      <c r="AC136" s="4">
        <f t="shared" si="38"/>
        <v>-6.2654340800173923E-3</v>
      </c>
      <c r="AD136" s="4">
        <f t="shared" si="38"/>
        <v>-7.251493764280535E-3</v>
      </c>
      <c r="AE136" s="4"/>
      <c r="AF136" s="4"/>
      <c r="AH136">
        <f t="shared" si="21"/>
        <v>1</v>
      </c>
      <c r="AI136">
        <f t="shared" si="22"/>
        <v>0</v>
      </c>
      <c r="AJ136">
        <f t="shared" si="23"/>
        <v>1</v>
      </c>
      <c r="AK136">
        <f t="shared" si="20"/>
        <v>1</v>
      </c>
      <c r="AL136" s="4">
        <f t="shared" si="24"/>
        <v>6.2654340800173923E-3</v>
      </c>
      <c r="AM136" s="4">
        <f t="shared" si="25"/>
        <v>-7.251493764280535E-3</v>
      </c>
      <c r="AN136" s="4">
        <f t="shared" si="26"/>
        <v>-9.8605968426314274E-4</v>
      </c>
      <c r="AO136" s="13">
        <f t="shared" si="27"/>
        <v>7.3526342329111065E-3</v>
      </c>
      <c r="AQ136" s="4"/>
      <c r="AS136">
        <f t="shared" si="28"/>
        <v>0</v>
      </c>
      <c r="AT136">
        <f t="shared" si="29"/>
        <v>1</v>
      </c>
      <c r="AU136">
        <f t="shared" si="30"/>
        <v>0</v>
      </c>
      <c r="AV136">
        <f t="shared" si="31"/>
        <v>0</v>
      </c>
      <c r="AW136" s="4">
        <f t="shared" si="32"/>
        <v>0</v>
      </c>
      <c r="AX136" s="4">
        <f t="shared" si="33"/>
        <v>0</v>
      </c>
      <c r="AY136" s="4">
        <f t="shared" si="34"/>
        <v>0</v>
      </c>
      <c r="AZ136" s="13">
        <f t="shared" si="35"/>
        <v>6.216451479811988E-2</v>
      </c>
      <c r="BB136" s="13">
        <f t="shared" si="36"/>
        <v>-9.8605968426314274E-4</v>
      </c>
      <c r="BC136" s="13">
        <f t="shared" si="37"/>
        <v>6.9517149031030956E-2</v>
      </c>
    </row>
    <row r="137" spans="1:55" x14ac:dyDescent="0.25">
      <c r="A137" s="1">
        <v>46223</v>
      </c>
      <c r="B137" s="2">
        <v>74.48</v>
      </c>
      <c r="C137" s="2">
        <v>84.86</v>
      </c>
      <c r="D137" s="3">
        <v>1.1393662728249101</v>
      </c>
      <c r="E137" s="3">
        <v>1.1637248460326</v>
      </c>
      <c r="F137" s="3">
        <v>1.1385870730965399</v>
      </c>
      <c r="G137" s="3">
        <v>1.1427912130151701</v>
      </c>
      <c r="H137" s="2">
        <v>86.674226532508598</v>
      </c>
      <c r="I137" s="2">
        <v>84.764532779088796</v>
      </c>
      <c r="J137" s="2">
        <v>85.206436338719101</v>
      </c>
      <c r="K137" s="4">
        <v>-2.11537279902453E-2</v>
      </c>
      <c r="L137" s="4">
        <v>1.1256299949906901E-3</v>
      </c>
      <c r="M137" s="4">
        <v>-4.0741350894758898E-3</v>
      </c>
      <c r="N137" s="2">
        <v>0</v>
      </c>
      <c r="O137" s="2">
        <v>0</v>
      </c>
      <c r="P137" s="2">
        <v>74.48</v>
      </c>
      <c r="Q137" s="2">
        <v>84.86</v>
      </c>
      <c r="R137" s="3">
        <v>1.1393662728249101</v>
      </c>
      <c r="S137" s="3">
        <v>1.1634339163793499</v>
      </c>
      <c r="T137" s="3">
        <v>1.1385870730965399</v>
      </c>
      <c r="U137" s="3">
        <v>1.1427912130151701</v>
      </c>
      <c r="V137" s="2">
        <v>86.652558091934097</v>
      </c>
      <c r="W137" s="2">
        <v>84.764532779088896</v>
      </c>
      <c r="X137" s="2">
        <v>85.181897471457901</v>
      </c>
      <c r="Y137" s="4">
        <v>-2.09036980743923E-2</v>
      </c>
      <c r="Z137" s="4">
        <v>1.12562999499047E-3</v>
      </c>
      <c r="AA137" s="4">
        <v>-3.7861004936548398E-3</v>
      </c>
      <c r="AC137" s="4">
        <f t="shared" si="38"/>
        <v>-4.0198365801559846E-3</v>
      </c>
      <c r="AD137" s="4">
        <f t="shared" si="38"/>
        <v>-3.8812162805702431E-3</v>
      </c>
      <c r="AE137" s="4"/>
      <c r="AF137" s="4"/>
      <c r="AH137">
        <f t="shared" si="21"/>
        <v>1</v>
      </c>
      <c r="AI137">
        <f t="shared" si="22"/>
        <v>0</v>
      </c>
      <c r="AJ137">
        <f t="shared" si="23"/>
        <v>1</v>
      </c>
      <c r="AK137">
        <f t="shared" si="20"/>
        <v>1</v>
      </c>
      <c r="AL137" s="4">
        <f t="shared" si="24"/>
        <v>4.0198365801559846E-3</v>
      </c>
      <c r="AM137" s="4">
        <f t="shared" si="25"/>
        <v>-3.8812162805702431E-3</v>
      </c>
      <c r="AN137" s="4">
        <f t="shared" si="26"/>
        <v>1.3862029958574152E-4</v>
      </c>
      <c r="AO137" s="13">
        <f t="shared" si="27"/>
        <v>7.491254532496848E-3</v>
      </c>
      <c r="AQ137" s="4"/>
      <c r="AS137">
        <f t="shared" si="28"/>
        <v>0</v>
      </c>
      <c r="AT137">
        <f t="shared" si="29"/>
        <v>1</v>
      </c>
      <c r="AU137">
        <f t="shared" si="30"/>
        <v>0</v>
      </c>
      <c r="AV137">
        <f t="shared" si="31"/>
        <v>0</v>
      </c>
      <c r="AW137" s="4">
        <f t="shared" si="32"/>
        <v>0</v>
      </c>
      <c r="AX137" s="4">
        <f t="shared" si="33"/>
        <v>0</v>
      </c>
      <c r="AY137" s="4">
        <f t="shared" si="34"/>
        <v>0</v>
      </c>
      <c r="AZ137" s="13">
        <f t="shared" si="35"/>
        <v>6.216451479811988E-2</v>
      </c>
      <c r="BB137" s="13">
        <f t="shared" si="36"/>
        <v>1.3862029958574152E-4</v>
      </c>
      <c r="BC137" s="13">
        <f t="shared" si="37"/>
        <v>6.9655769330616693E-2</v>
      </c>
    </row>
    <row r="138" spans="1:55" x14ac:dyDescent="0.25">
      <c r="A138" s="1">
        <v>46224</v>
      </c>
      <c r="B138" s="2">
        <v>74.08</v>
      </c>
      <c r="C138" s="2">
        <v>84.06</v>
      </c>
      <c r="D138" s="3">
        <v>1.1347192224622</v>
      </c>
      <c r="E138" s="3">
        <v>1.1637248460326</v>
      </c>
      <c r="F138" s="3">
        <v>1.13900277365344</v>
      </c>
      <c r="G138" s="3">
        <v>1.1417190705929801</v>
      </c>
      <c r="H138" s="2">
        <v>86.208736594095498</v>
      </c>
      <c r="I138" s="2">
        <v>84.346530374991801</v>
      </c>
      <c r="J138" s="2">
        <v>84.657973060163798</v>
      </c>
      <c r="K138" s="4">
        <v>-2.52406955565657E-2</v>
      </c>
      <c r="L138" s="4">
        <v>-3.4028448996623901E-3</v>
      </c>
      <c r="M138" s="4">
        <v>-7.0884631096987897E-3</v>
      </c>
      <c r="N138" s="2">
        <v>0</v>
      </c>
      <c r="O138" s="2">
        <v>0</v>
      </c>
      <c r="P138" s="2">
        <v>74.08</v>
      </c>
      <c r="Q138" s="2">
        <v>84.06</v>
      </c>
      <c r="R138" s="3">
        <v>1.1347192224622</v>
      </c>
      <c r="S138" s="3">
        <v>1.1634339163793499</v>
      </c>
      <c r="T138" s="3">
        <v>1.13900277365344</v>
      </c>
      <c r="U138" s="3">
        <v>1.1417190705929801</v>
      </c>
      <c r="V138" s="2">
        <v>86.187184525382406</v>
      </c>
      <c r="W138" s="2">
        <v>84.346530374991801</v>
      </c>
      <c r="X138" s="2">
        <v>84.657973060163798</v>
      </c>
      <c r="Y138" s="4">
        <v>-2.49906656407126E-2</v>
      </c>
      <c r="Z138" s="4">
        <v>-3.4028448996624998E-3</v>
      </c>
      <c r="AA138" s="4">
        <v>-7.0884631096987897E-3</v>
      </c>
      <c r="AC138" s="4">
        <f t="shared" si="38"/>
        <v>-5.3850426308877106E-3</v>
      </c>
      <c r="AD138" s="4">
        <f t="shared" si="38"/>
        <v>-9.4720101972080965E-3</v>
      </c>
      <c r="AE138" s="4"/>
      <c r="AF138" s="4"/>
      <c r="AH138">
        <f t="shared" si="21"/>
        <v>1</v>
      </c>
      <c r="AI138">
        <f t="shared" si="22"/>
        <v>0</v>
      </c>
      <c r="AJ138">
        <f t="shared" si="23"/>
        <v>1</v>
      </c>
      <c r="AK138">
        <f t="shared" si="20"/>
        <v>1</v>
      </c>
      <c r="AL138" s="4">
        <f t="shared" si="24"/>
        <v>5.3850426308877106E-3</v>
      </c>
      <c r="AM138" s="4">
        <f t="shared" si="25"/>
        <v>-9.4720101972080965E-3</v>
      </c>
      <c r="AN138" s="4">
        <f t="shared" si="26"/>
        <v>-4.0869675663203859E-3</v>
      </c>
      <c r="AO138" s="13">
        <f t="shared" si="27"/>
        <v>3.404286966176462E-3</v>
      </c>
      <c r="AQ138" s="4"/>
      <c r="AS138">
        <f t="shared" si="28"/>
        <v>0</v>
      </c>
      <c r="AT138">
        <f t="shared" si="29"/>
        <v>1</v>
      </c>
      <c r="AU138">
        <f t="shared" si="30"/>
        <v>0</v>
      </c>
      <c r="AV138">
        <f t="shared" si="31"/>
        <v>0</v>
      </c>
      <c r="AW138" s="4">
        <f t="shared" si="32"/>
        <v>0</v>
      </c>
      <c r="AX138" s="4">
        <f t="shared" si="33"/>
        <v>0</v>
      </c>
      <c r="AY138" s="4">
        <f t="shared" si="34"/>
        <v>0</v>
      </c>
      <c r="AZ138" s="13">
        <f t="shared" si="35"/>
        <v>6.216451479811988E-2</v>
      </c>
      <c r="BB138" s="13">
        <f t="shared" si="36"/>
        <v>-4.0869675663203859E-3</v>
      </c>
      <c r="BC138" s="13">
        <f t="shared" si="37"/>
        <v>6.5568801764296303E-2</v>
      </c>
    </row>
    <row r="139" spans="1:55" x14ac:dyDescent="0.25">
      <c r="A139" s="1">
        <v>46225</v>
      </c>
      <c r="B139" s="2">
        <v>74.48</v>
      </c>
      <c r="C139" s="2">
        <v>84.38</v>
      </c>
      <c r="D139" s="3">
        <v>1.1329215896885001</v>
      </c>
      <c r="E139" s="3">
        <v>1.1637248460326</v>
      </c>
      <c r="F139" s="3">
        <v>1.13874541701411</v>
      </c>
      <c r="G139" s="3">
        <v>1.1405634378432099</v>
      </c>
      <c r="H139" s="2">
        <v>86.674226532508598</v>
      </c>
      <c r="I139" s="2">
        <v>84.832926581708804</v>
      </c>
      <c r="J139" s="2">
        <v>85.035236377765102</v>
      </c>
      <c r="K139" s="4">
        <v>-2.6826161068231599E-2</v>
      </c>
      <c r="L139" s="4">
        <v>-5.3533459001495198E-3</v>
      </c>
      <c r="M139" s="4">
        <v>-7.7353095145936699E-3</v>
      </c>
      <c r="N139" s="2">
        <v>0</v>
      </c>
      <c r="O139" s="2">
        <v>0</v>
      </c>
      <c r="P139" s="2">
        <v>74.48</v>
      </c>
      <c r="Q139" s="2">
        <v>84.38</v>
      </c>
      <c r="R139" s="3">
        <v>1.1329215896885001</v>
      </c>
      <c r="S139" s="3">
        <v>1.1634339163793499</v>
      </c>
      <c r="T139" s="3">
        <v>1.13874541701411</v>
      </c>
      <c r="U139" s="3">
        <v>1.1405634378432099</v>
      </c>
      <c r="V139" s="2">
        <v>86.652558091934097</v>
      </c>
      <c r="W139" s="2">
        <v>84.832926581708804</v>
      </c>
      <c r="X139" s="2">
        <v>85.035236377765102</v>
      </c>
      <c r="Y139" s="4">
        <v>-2.6576131152378599E-2</v>
      </c>
      <c r="Z139" s="4">
        <v>-5.3533459001495198E-3</v>
      </c>
      <c r="AA139" s="4">
        <v>-7.7353095145936699E-3</v>
      </c>
      <c r="AC139" s="4">
        <f t="shared" si="38"/>
        <v>5.3850426308877739E-3</v>
      </c>
      <c r="AD139" s="4">
        <f t="shared" si="38"/>
        <v>3.7995771192219818E-3</v>
      </c>
      <c r="AE139" s="4"/>
      <c r="AF139" s="4"/>
      <c r="AH139">
        <f t="shared" si="21"/>
        <v>1</v>
      </c>
      <c r="AI139">
        <f t="shared" si="22"/>
        <v>0</v>
      </c>
      <c r="AJ139">
        <f t="shared" si="23"/>
        <v>1</v>
      </c>
      <c r="AK139">
        <f t="shared" si="20"/>
        <v>1</v>
      </c>
      <c r="AL139" s="4">
        <f t="shared" si="24"/>
        <v>-5.3850426308877739E-3</v>
      </c>
      <c r="AM139" s="4">
        <f t="shared" si="25"/>
        <v>3.7995771192219818E-3</v>
      </c>
      <c r="AN139" s="4">
        <f t="shared" si="26"/>
        <v>-1.5854655116657921E-3</v>
      </c>
      <c r="AO139" s="13">
        <f t="shared" si="27"/>
        <v>1.81882145451067E-3</v>
      </c>
      <c r="AQ139" s="4"/>
      <c r="AS139">
        <f t="shared" si="28"/>
        <v>0</v>
      </c>
      <c r="AT139">
        <f t="shared" si="29"/>
        <v>1</v>
      </c>
      <c r="AU139">
        <f t="shared" si="30"/>
        <v>0</v>
      </c>
      <c r="AV139">
        <f t="shared" si="31"/>
        <v>0</v>
      </c>
      <c r="AW139" s="4">
        <f t="shared" si="32"/>
        <v>0</v>
      </c>
      <c r="AX139" s="4">
        <f t="shared" si="33"/>
        <v>0</v>
      </c>
      <c r="AY139" s="4">
        <f t="shared" si="34"/>
        <v>0</v>
      </c>
      <c r="AZ139" s="13">
        <f t="shared" si="35"/>
        <v>6.216451479811988E-2</v>
      </c>
      <c r="BB139" s="13">
        <f t="shared" si="36"/>
        <v>-1.5854655116657921E-3</v>
      </c>
      <c r="BC139" s="13">
        <f t="shared" si="37"/>
        <v>6.3983336252630515E-2</v>
      </c>
    </row>
    <row r="140" spans="1:55" x14ac:dyDescent="0.25">
      <c r="A140" s="1">
        <v>46226</v>
      </c>
      <c r="B140" s="2">
        <v>73.69</v>
      </c>
      <c r="C140" s="2">
        <v>83.21</v>
      </c>
      <c r="D140" s="3">
        <v>1.12918984936897</v>
      </c>
      <c r="E140" s="3">
        <v>1.1637248460326</v>
      </c>
      <c r="F140" s="3">
        <v>1.13792550926475</v>
      </c>
      <c r="G140" s="3">
        <v>1.1391079783226301</v>
      </c>
      <c r="H140" s="2">
        <v>85.754883904142801</v>
      </c>
      <c r="I140" s="2">
        <v>83.914149779770298</v>
      </c>
      <c r="J140" s="2">
        <v>84.048119734666599</v>
      </c>
      <c r="K140" s="4">
        <v>-3.0125506662181799E-2</v>
      </c>
      <c r="L140" s="4">
        <v>-8.4267168745349001E-3</v>
      </c>
      <c r="M140" s="4">
        <v>-1.0021955896893701E-2</v>
      </c>
      <c r="N140" s="2">
        <v>0</v>
      </c>
      <c r="O140" s="2">
        <v>0</v>
      </c>
      <c r="P140" s="2">
        <v>73.69</v>
      </c>
      <c r="Q140" s="2">
        <v>83.21</v>
      </c>
      <c r="R140" s="3">
        <v>1.12918984936897</v>
      </c>
      <c r="S140" s="3">
        <v>1.1634339163793499</v>
      </c>
      <c r="T140" s="3">
        <v>1.13792550926475</v>
      </c>
      <c r="U140" s="3">
        <v>1.1391079783226301</v>
      </c>
      <c r="V140" s="2">
        <v>85.733445297994393</v>
      </c>
      <c r="W140" s="2">
        <v>83.914149779770298</v>
      </c>
      <c r="X140" s="2">
        <v>84.048119734666599</v>
      </c>
      <c r="Y140" s="4">
        <v>-2.9875476746328799E-2</v>
      </c>
      <c r="Z140" s="4">
        <v>-8.4267168745349001E-3</v>
      </c>
      <c r="AA140" s="4">
        <v>-1.0021955896893701E-2</v>
      </c>
      <c r="AC140" s="4">
        <f t="shared" si="38"/>
        <v>-1.0663528189903763E-2</v>
      </c>
      <c r="AD140" s="4">
        <f t="shared" si="38"/>
        <v>-1.3962873783854104E-2</v>
      </c>
      <c r="AE140" s="4"/>
      <c r="AF140" s="4"/>
      <c r="AH140">
        <f t="shared" si="21"/>
        <v>1</v>
      </c>
      <c r="AI140">
        <f t="shared" si="22"/>
        <v>0</v>
      </c>
      <c r="AJ140">
        <f t="shared" si="23"/>
        <v>1</v>
      </c>
      <c r="AK140">
        <f t="shared" si="20"/>
        <v>1</v>
      </c>
      <c r="AL140" s="4">
        <f t="shared" si="24"/>
        <v>1.0663528189903763E-2</v>
      </c>
      <c r="AM140" s="4">
        <f t="shared" si="25"/>
        <v>-1.3962873783854104E-2</v>
      </c>
      <c r="AN140" s="4">
        <f t="shared" si="26"/>
        <v>-3.2993455939503407E-3</v>
      </c>
      <c r="AO140" s="13">
        <f t="shared" si="27"/>
        <v>-1.4805241394396707E-3</v>
      </c>
      <c r="AQ140" s="4"/>
      <c r="AS140">
        <f t="shared" si="28"/>
        <v>0</v>
      </c>
      <c r="AT140">
        <f t="shared" si="29"/>
        <v>1</v>
      </c>
      <c r="AU140">
        <f t="shared" si="30"/>
        <v>0</v>
      </c>
      <c r="AV140">
        <f t="shared" si="31"/>
        <v>0</v>
      </c>
      <c r="AW140" s="4">
        <f t="shared" si="32"/>
        <v>0</v>
      </c>
      <c r="AX140" s="4">
        <f t="shared" si="33"/>
        <v>0</v>
      </c>
      <c r="AY140" s="4">
        <f t="shared" si="34"/>
        <v>0</v>
      </c>
      <c r="AZ140" s="13">
        <f t="shared" si="35"/>
        <v>6.216451479811988E-2</v>
      </c>
      <c r="BB140" s="13">
        <f t="shared" si="36"/>
        <v>-3.2993455939503407E-3</v>
      </c>
      <c r="BC140" s="13">
        <f t="shared" si="37"/>
        <v>6.0683990658680173E-2</v>
      </c>
    </row>
    <row r="141" spans="1:55" x14ac:dyDescent="0.25">
      <c r="A141" s="1">
        <v>46227</v>
      </c>
      <c r="B141" s="2">
        <v>74.48</v>
      </c>
      <c r="C141" s="2">
        <v>84.13</v>
      </c>
      <c r="D141" s="3">
        <v>1.12956498388829</v>
      </c>
      <c r="E141" s="3">
        <v>1.1637248460326</v>
      </c>
      <c r="F141" s="3">
        <v>1.13686736954027</v>
      </c>
      <c r="G141" s="3">
        <v>1.13801421105614</v>
      </c>
      <c r="H141" s="2">
        <v>86.674226532508598</v>
      </c>
      <c r="I141" s="2">
        <v>84.752691930038793</v>
      </c>
      <c r="J141" s="2">
        <v>84.840762225470101</v>
      </c>
      <c r="K141" s="4">
        <v>-2.97933462017019E-2</v>
      </c>
      <c r="L141" s="4">
        <v>-7.37428737969775E-3</v>
      </c>
      <c r="M141" s="4">
        <v>-8.4128923634408503E-3</v>
      </c>
      <c r="N141" s="2">
        <v>0</v>
      </c>
      <c r="O141" s="2">
        <v>0</v>
      </c>
      <c r="P141" s="2">
        <v>74.48</v>
      </c>
      <c r="Q141" s="2">
        <v>84.13</v>
      </c>
      <c r="R141" s="3">
        <v>1.12956498388829</v>
      </c>
      <c r="S141" s="3">
        <v>1.1634339163793499</v>
      </c>
      <c r="T141" s="3">
        <v>1.13686736954027</v>
      </c>
      <c r="U141" s="3">
        <v>1.13801421105614</v>
      </c>
      <c r="V141" s="2">
        <v>86.652558091934097</v>
      </c>
      <c r="W141" s="2">
        <v>84.752691930038907</v>
      </c>
      <c r="X141" s="2">
        <v>84.840762225470101</v>
      </c>
      <c r="Y141" s="4">
        <v>-2.9543316285849001E-2</v>
      </c>
      <c r="Z141" s="4">
        <v>-7.37428737969809E-3</v>
      </c>
      <c r="AA141" s="4">
        <v>-8.4128923634408503E-3</v>
      </c>
      <c r="AC141" s="4">
        <f t="shared" si="38"/>
        <v>1.066352818990376E-2</v>
      </c>
      <c r="AD141" s="4">
        <f t="shared" si="38"/>
        <v>1.099568865038369E-2</v>
      </c>
      <c r="AE141" s="4"/>
      <c r="AF141" s="4"/>
      <c r="AH141">
        <f t="shared" si="21"/>
        <v>1</v>
      </c>
      <c r="AI141">
        <f t="shared" si="22"/>
        <v>0</v>
      </c>
      <c r="AJ141">
        <f t="shared" si="23"/>
        <v>1</v>
      </c>
      <c r="AK141">
        <f t="shared" si="20"/>
        <v>1</v>
      </c>
      <c r="AL141" s="4">
        <f t="shared" si="24"/>
        <v>-1.066352818990376E-2</v>
      </c>
      <c r="AM141" s="4">
        <f t="shared" si="25"/>
        <v>1.099568865038369E-2</v>
      </c>
      <c r="AN141" s="4">
        <f t="shared" si="26"/>
        <v>3.3216046047992998E-4</v>
      </c>
      <c r="AO141" s="13">
        <f t="shared" si="27"/>
        <v>-1.1483636789597408E-3</v>
      </c>
      <c r="AQ141" s="4"/>
      <c r="AS141">
        <f t="shared" si="28"/>
        <v>0</v>
      </c>
      <c r="AT141">
        <f t="shared" si="29"/>
        <v>1</v>
      </c>
      <c r="AU141">
        <f t="shared" si="30"/>
        <v>0</v>
      </c>
      <c r="AV141">
        <f t="shared" si="31"/>
        <v>0</v>
      </c>
      <c r="AW141" s="4">
        <f t="shared" si="32"/>
        <v>0</v>
      </c>
      <c r="AX141" s="4">
        <f t="shared" si="33"/>
        <v>0</v>
      </c>
      <c r="AY141" s="4">
        <f t="shared" si="34"/>
        <v>0</v>
      </c>
      <c r="AZ141" s="13">
        <f t="shared" si="35"/>
        <v>6.216451479811988E-2</v>
      </c>
      <c r="BB141" s="13">
        <f t="shared" si="36"/>
        <v>3.3216046047992998E-4</v>
      </c>
      <c r="BC141" s="13">
        <f t="shared" si="37"/>
        <v>6.1016151119160103E-2</v>
      </c>
    </row>
    <row r="142" spans="1:55" x14ac:dyDescent="0.25">
      <c r="A142" s="1">
        <v>46230</v>
      </c>
      <c r="B142" s="2">
        <v>75.37</v>
      </c>
      <c r="C142" s="2">
        <v>85.36</v>
      </c>
      <c r="D142" s="3">
        <v>1.13254610587767</v>
      </c>
      <c r="E142" s="3">
        <v>1.1637248460326</v>
      </c>
      <c r="F142" s="3">
        <v>1.1360885479360701</v>
      </c>
      <c r="G142" s="3">
        <v>1.1371330302672</v>
      </c>
      <c r="H142" s="2">
        <v>87.709941645477599</v>
      </c>
      <c r="I142" s="2">
        <v>85.685693642250399</v>
      </c>
      <c r="J142" s="2">
        <v>85.772131087301901</v>
      </c>
      <c r="K142" s="4">
        <v>-2.71576456574932E-2</v>
      </c>
      <c r="L142" s="4">
        <v>-3.8082693453498802E-3</v>
      </c>
      <c r="M142" s="4">
        <v>-4.81653423510331E-3</v>
      </c>
      <c r="N142" s="2">
        <v>0</v>
      </c>
      <c r="O142" s="2">
        <v>0</v>
      </c>
      <c r="P142" s="2">
        <v>75.37</v>
      </c>
      <c r="Q142" s="2">
        <v>85.36</v>
      </c>
      <c r="R142" s="3">
        <v>1.13254610587767</v>
      </c>
      <c r="S142" s="3">
        <v>1.1634339163793499</v>
      </c>
      <c r="T142" s="3">
        <v>1.1360885479360701</v>
      </c>
      <c r="U142" s="3">
        <v>1.1371330302672</v>
      </c>
      <c r="V142" s="2">
        <v>87.688014277511698</v>
      </c>
      <c r="W142" s="2">
        <v>85.685693642250399</v>
      </c>
      <c r="X142" s="2">
        <v>85.772131087301901</v>
      </c>
      <c r="Y142" s="4">
        <v>-2.6907615741639999E-2</v>
      </c>
      <c r="Z142" s="4">
        <v>-3.8082693453501001E-3</v>
      </c>
      <c r="AA142" s="4">
        <v>-4.81653423510331E-3</v>
      </c>
      <c r="AC142" s="4">
        <f t="shared" si="38"/>
        <v>1.187868488656699E-2</v>
      </c>
      <c r="AD142" s="4">
        <f t="shared" si="38"/>
        <v>1.4514385430775746E-2</v>
      </c>
      <c r="AE142" s="4"/>
      <c r="AF142" s="4"/>
      <c r="AH142">
        <f t="shared" si="21"/>
        <v>1</v>
      </c>
      <c r="AI142">
        <f t="shared" si="22"/>
        <v>0</v>
      </c>
      <c r="AJ142">
        <f t="shared" si="23"/>
        <v>1</v>
      </c>
      <c r="AK142">
        <f t="shared" si="20"/>
        <v>1</v>
      </c>
      <c r="AL142" s="4">
        <f t="shared" si="24"/>
        <v>-1.187868488656699E-2</v>
      </c>
      <c r="AM142" s="4">
        <f t="shared" si="25"/>
        <v>1.4514385430775746E-2</v>
      </c>
      <c r="AN142" s="4">
        <f t="shared" si="26"/>
        <v>2.6357005442087557E-3</v>
      </c>
      <c r="AO142" s="13">
        <f t="shared" si="27"/>
        <v>1.4873368652490149E-3</v>
      </c>
      <c r="AQ142" s="4"/>
      <c r="AS142">
        <f t="shared" si="28"/>
        <v>0</v>
      </c>
      <c r="AT142">
        <f t="shared" si="29"/>
        <v>1</v>
      </c>
      <c r="AU142">
        <f t="shared" si="30"/>
        <v>0</v>
      </c>
      <c r="AV142">
        <f t="shared" si="31"/>
        <v>0</v>
      </c>
      <c r="AW142" s="4">
        <f t="shared" si="32"/>
        <v>0</v>
      </c>
      <c r="AX142" s="4">
        <f t="shared" si="33"/>
        <v>0</v>
      </c>
      <c r="AY142" s="4">
        <f t="shared" si="34"/>
        <v>0</v>
      </c>
      <c r="AZ142" s="13">
        <f t="shared" si="35"/>
        <v>6.216451479811988E-2</v>
      </c>
      <c r="BB142" s="13">
        <f t="shared" si="36"/>
        <v>2.6357005442087557E-3</v>
      </c>
      <c r="BC142" s="13">
        <f t="shared" si="37"/>
        <v>6.3651851663368855E-2</v>
      </c>
    </row>
    <row r="143" spans="1:55" x14ac:dyDescent="0.25">
      <c r="A143" s="1">
        <v>46231</v>
      </c>
      <c r="B143" s="2">
        <v>77.040000000000006</v>
      </c>
      <c r="C143" s="2">
        <v>87.06</v>
      </c>
      <c r="D143" s="3">
        <v>1.13006230529595</v>
      </c>
      <c r="E143" s="3">
        <v>1.1637248460326</v>
      </c>
      <c r="F143" s="3">
        <v>1.1349615181017301</v>
      </c>
      <c r="G143" s="3">
        <v>1.1362572010270999</v>
      </c>
      <c r="H143" s="2">
        <v>89.653362138352094</v>
      </c>
      <c r="I143" s="2">
        <v>87.5242617329952</v>
      </c>
      <c r="J143" s="2">
        <v>87.604728651785607</v>
      </c>
      <c r="K143" s="4">
        <v>-2.9353166161331198E-2</v>
      </c>
      <c r="L143" s="4">
        <v>-5.3184957537856202E-3</v>
      </c>
      <c r="M143" s="4">
        <v>-6.2374404045396504E-3</v>
      </c>
      <c r="N143" s="2">
        <v>0</v>
      </c>
      <c r="O143" s="2">
        <v>0</v>
      </c>
      <c r="P143" s="2">
        <v>77.040000000000006</v>
      </c>
      <c r="Q143" s="2">
        <v>87.06</v>
      </c>
      <c r="R143" s="3">
        <v>1.13006230529595</v>
      </c>
      <c r="S143" s="3">
        <v>1.1634339163793499</v>
      </c>
      <c r="T143" s="3">
        <v>1.1349615181017301</v>
      </c>
      <c r="U143" s="3">
        <v>1.1362572010270999</v>
      </c>
      <c r="V143" s="2">
        <v>89.630948917865297</v>
      </c>
      <c r="W143" s="2">
        <v>87.5242617329952</v>
      </c>
      <c r="X143" s="2">
        <v>87.604728651785607</v>
      </c>
      <c r="Y143" s="4">
        <v>-2.9103136245478198E-2</v>
      </c>
      <c r="Z143" s="4">
        <v>-5.3184957537856202E-3</v>
      </c>
      <c r="AA143" s="4">
        <v>-6.2374404045397701E-3</v>
      </c>
      <c r="AC143" s="4">
        <f t="shared" si="38"/>
        <v>2.1915449634491616E-2</v>
      </c>
      <c r="AD143" s="4">
        <f t="shared" si="38"/>
        <v>1.9719929130653683E-2</v>
      </c>
      <c r="AE143" s="4"/>
      <c r="AF143" s="4"/>
      <c r="AH143">
        <f t="shared" si="21"/>
        <v>1</v>
      </c>
      <c r="AI143">
        <f t="shared" si="22"/>
        <v>0</v>
      </c>
      <c r="AJ143">
        <f t="shared" si="23"/>
        <v>1</v>
      </c>
      <c r="AK143">
        <f t="shared" si="20"/>
        <v>1</v>
      </c>
      <c r="AL143" s="4">
        <f t="shared" si="24"/>
        <v>-2.1915449634491616E-2</v>
      </c>
      <c r="AM143" s="4">
        <f t="shared" si="25"/>
        <v>1.9719929130653683E-2</v>
      </c>
      <c r="AN143" s="4">
        <f t="shared" si="26"/>
        <v>-2.1955205038379326E-3</v>
      </c>
      <c r="AO143" s="13">
        <f t="shared" si="27"/>
        <v>-7.0818363858891767E-4</v>
      </c>
      <c r="AQ143" s="4"/>
      <c r="AS143">
        <f t="shared" si="28"/>
        <v>0</v>
      </c>
      <c r="AT143">
        <f t="shared" si="29"/>
        <v>1</v>
      </c>
      <c r="AU143">
        <f t="shared" si="30"/>
        <v>0</v>
      </c>
      <c r="AV143">
        <f t="shared" si="31"/>
        <v>0</v>
      </c>
      <c r="AW143" s="4">
        <f t="shared" si="32"/>
        <v>0</v>
      </c>
      <c r="AX143" s="4">
        <f t="shared" si="33"/>
        <v>0</v>
      </c>
      <c r="AY143" s="4">
        <f t="shared" si="34"/>
        <v>0</v>
      </c>
      <c r="AZ143" s="13">
        <f t="shared" si="35"/>
        <v>6.216451479811988E-2</v>
      </c>
      <c r="BB143" s="13">
        <f t="shared" si="36"/>
        <v>-2.1955205038379326E-3</v>
      </c>
      <c r="BC143" s="13">
        <f t="shared" si="37"/>
        <v>6.1456331159530919E-2</v>
      </c>
    </row>
    <row r="144" spans="1:55" x14ac:dyDescent="0.25">
      <c r="A144" s="1">
        <v>46232</v>
      </c>
      <c r="B144" s="2">
        <v>76.849999999999994</v>
      </c>
      <c r="C144" s="2">
        <v>87.36</v>
      </c>
      <c r="D144" s="3">
        <v>1.13675992192582</v>
      </c>
      <c r="E144" s="3">
        <v>1.1637248460326</v>
      </c>
      <c r="F144" s="3">
        <v>1.13446708217231</v>
      </c>
      <c r="G144" s="3">
        <v>1.1359316958847501</v>
      </c>
      <c r="H144" s="2">
        <v>89.432254417605904</v>
      </c>
      <c r="I144" s="2">
        <v>87.221792666118304</v>
      </c>
      <c r="J144" s="2">
        <v>87.321365898933294</v>
      </c>
      <c r="K144" s="4">
        <v>-2.3443892783622401E-2</v>
      </c>
      <c r="L144" s="4">
        <v>1.58329640958368E-3</v>
      </c>
      <c r="M144" s="4">
        <v>4.4233798491128399E-4</v>
      </c>
      <c r="N144" s="2">
        <v>0</v>
      </c>
      <c r="O144" s="2">
        <v>0</v>
      </c>
      <c r="P144" s="2">
        <v>76.849999999999994</v>
      </c>
      <c r="Q144" s="2">
        <v>87.36</v>
      </c>
      <c r="R144" s="3">
        <v>1.13675992192582</v>
      </c>
      <c r="S144" s="3">
        <v>1.1634339163793499</v>
      </c>
      <c r="T144" s="3">
        <v>1.13446708217231</v>
      </c>
      <c r="U144" s="3">
        <v>1.1359316958847501</v>
      </c>
      <c r="V144" s="2">
        <v>89.409896473753193</v>
      </c>
      <c r="W144" s="2">
        <v>87.221792666118304</v>
      </c>
      <c r="X144" s="2">
        <v>87.321365898933195</v>
      </c>
      <c r="Y144" s="4">
        <v>-2.31938628677693E-2</v>
      </c>
      <c r="Z144" s="4">
        <v>1.58329640958368E-3</v>
      </c>
      <c r="AA144" s="4">
        <v>4.4233798491172802E-4</v>
      </c>
      <c r="AC144" s="4">
        <f t="shared" si="38"/>
        <v>-2.469297505265383E-3</v>
      </c>
      <c r="AD144" s="4">
        <f t="shared" si="38"/>
        <v>3.4399758724434804E-3</v>
      </c>
      <c r="AE144" s="4"/>
      <c r="AF144" s="4"/>
      <c r="AH144">
        <f t="shared" si="21"/>
        <v>0</v>
      </c>
      <c r="AI144">
        <f t="shared" si="22"/>
        <v>1</v>
      </c>
      <c r="AJ144">
        <f t="shared" si="23"/>
        <v>1</v>
      </c>
      <c r="AK144">
        <f t="shared" si="20"/>
        <v>1</v>
      </c>
      <c r="AL144" s="4">
        <f t="shared" si="24"/>
        <v>2.469297505265383E-3</v>
      </c>
      <c r="AM144" s="4">
        <f t="shared" si="25"/>
        <v>3.4399758724434804E-3</v>
      </c>
      <c r="AN144" s="4">
        <f t="shared" si="26"/>
        <v>5.9092733777088638E-3</v>
      </c>
      <c r="AO144" s="13">
        <f t="shared" si="27"/>
        <v>5.2010897391199466E-3</v>
      </c>
      <c r="AQ144" s="4"/>
      <c r="AS144">
        <f t="shared" si="28"/>
        <v>0</v>
      </c>
      <c r="AT144">
        <f t="shared" si="29"/>
        <v>0</v>
      </c>
      <c r="AU144">
        <f t="shared" si="30"/>
        <v>0</v>
      </c>
      <c r="AV144">
        <f t="shared" si="31"/>
        <v>0</v>
      </c>
      <c r="AW144" s="4">
        <f t="shared" si="32"/>
        <v>0</v>
      </c>
      <c r="AX144" s="4">
        <f t="shared" si="33"/>
        <v>0</v>
      </c>
      <c r="AY144" s="4">
        <f t="shared" si="34"/>
        <v>0</v>
      </c>
      <c r="AZ144" s="13">
        <f t="shared" si="35"/>
        <v>6.216451479811988E-2</v>
      </c>
      <c r="BB144" s="13">
        <f t="shared" si="36"/>
        <v>5.9092733777088638E-3</v>
      </c>
      <c r="BC144" s="13">
        <f t="shared" si="37"/>
        <v>6.7365604537239776E-2</v>
      </c>
    </row>
    <row r="145" spans="1:55" x14ac:dyDescent="0.25">
      <c r="A145" s="1">
        <v>46233</v>
      </c>
      <c r="B145" s="2">
        <v>75.34</v>
      </c>
      <c r="C145" s="2">
        <v>85.47</v>
      </c>
      <c r="D145" s="3">
        <v>1.1344571276878099</v>
      </c>
      <c r="E145" s="3">
        <v>1.1637248460326</v>
      </c>
      <c r="F145" s="3">
        <v>1.1338795723497299</v>
      </c>
      <c r="G145" s="3">
        <v>1.1358255169300799</v>
      </c>
      <c r="H145" s="2">
        <v>87.675029900096604</v>
      </c>
      <c r="I145" s="2">
        <v>85.470749970861803</v>
      </c>
      <c r="J145" s="2">
        <v>85.581093967957301</v>
      </c>
      <c r="K145" s="4">
        <v>-2.5471699881580899E-2</v>
      </c>
      <c r="L145" s="4">
        <v>-8.7746293612942295E-6</v>
      </c>
      <c r="M145" s="4">
        <v>-1.29895671522366E-3</v>
      </c>
      <c r="N145" s="2">
        <v>0</v>
      </c>
      <c r="O145" s="2">
        <v>0</v>
      </c>
      <c r="P145" s="2">
        <v>75.34</v>
      </c>
      <c r="Q145" s="2">
        <v>85.47</v>
      </c>
      <c r="R145" s="3">
        <v>1.1344571276878099</v>
      </c>
      <c r="S145" s="3">
        <v>1.1634339163793499</v>
      </c>
      <c r="T145" s="3">
        <v>1.1338795723497199</v>
      </c>
      <c r="U145" s="3">
        <v>1.1358255169300799</v>
      </c>
      <c r="V145" s="2">
        <v>87.653111260020395</v>
      </c>
      <c r="W145" s="2">
        <v>85.470749970861803</v>
      </c>
      <c r="X145" s="2">
        <v>85.581093967957301</v>
      </c>
      <c r="Y145" s="4">
        <v>-2.5221669965727899E-2</v>
      </c>
      <c r="Z145" s="4">
        <v>-8.7746293612942295E-6</v>
      </c>
      <c r="AA145" s="4">
        <v>-1.2989567152235401E-3</v>
      </c>
      <c r="AC145" s="4">
        <f t="shared" si="38"/>
        <v>-1.9844267720709744E-2</v>
      </c>
      <c r="AD145" s="4">
        <f t="shared" si="38"/>
        <v>-2.1872074818668329E-2</v>
      </c>
      <c r="AE145" s="4"/>
      <c r="AF145" s="4"/>
      <c r="AH145">
        <f t="shared" si="21"/>
        <v>0</v>
      </c>
      <c r="AI145">
        <f t="shared" si="22"/>
        <v>0</v>
      </c>
      <c r="AJ145">
        <f t="shared" si="23"/>
        <v>0</v>
      </c>
      <c r="AK145">
        <f t="shared" si="20"/>
        <v>0</v>
      </c>
      <c r="AL145" s="4">
        <f t="shared" si="24"/>
        <v>0</v>
      </c>
      <c r="AM145" s="4">
        <f t="shared" si="25"/>
        <v>0</v>
      </c>
      <c r="AN145" s="4">
        <f t="shared" si="26"/>
        <v>0</v>
      </c>
      <c r="AO145" s="13">
        <f t="shared" si="27"/>
        <v>5.2010897391199466E-3</v>
      </c>
      <c r="AQ145" s="4"/>
      <c r="AS145">
        <f t="shared" si="28"/>
        <v>0</v>
      </c>
      <c r="AT145">
        <f t="shared" si="29"/>
        <v>1</v>
      </c>
      <c r="AU145">
        <f t="shared" si="30"/>
        <v>0</v>
      </c>
      <c r="AV145">
        <f t="shared" si="31"/>
        <v>0</v>
      </c>
      <c r="AW145" s="4">
        <f t="shared" si="32"/>
        <v>0</v>
      </c>
      <c r="AX145" s="4">
        <f t="shared" si="33"/>
        <v>0</v>
      </c>
      <c r="AY145" s="4">
        <f t="shared" si="34"/>
        <v>0</v>
      </c>
      <c r="AZ145" s="13">
        <f t="shared" si="35"/>
        <v>6.216451479811988E-2</v>
      </c>
      <c r="BB145" s="13">
        <f t="shared" si="36"/>
        <v>0</v>
      </c>
      <c r="BC145" s="13">
        <f t="shared" si="37"/>
        <v>6.7365604537239776E-2</v>
      </c>
    </row>
    <row r="146" spans="1:55" x14ac:dyDescent="0.25">
      <c r="A146" s="1">
        <v>46234</v>
      </c>
      <c r="B146" s="2">
        <v>74.72</v>
      </c>
      <c r="C146" s="2">
        <v>85.05</v>
      </c>
      <c r="D146" s="3">
        <v>1.1382494646680901</v>
      </c>
      <c r="E146" s="3">
        <v>1.1637248460326</v>
      </c>
      <c r="F146" s="3">
        <v>1.13378368436882</v>
      </c>
      <c r="G146" s="3">
        <v>1.1359340869419901</v>
      </c>
      <c r="H146" s="2">
        <v>86.953520495556404</v>
      </c>
      <c r="I146" s="2">
        <v>84.723481645971802</v>
      </c>
      <c r="J146" s="2">
        <v>84.868882625015601</v>
      </c>
      <c r="K146" s="4">
        <v>-2.2134409874328801E-2</v>
      </c>
      <c r="L146" s="4">
        <v>3.8465224775080398E-3</v>
      </c>
      <c r="M146" s="4">
        <v>2.1318106708182699E-3</v>
      </c>
      <c r="N146" s="2">
        <v>0</v>
      </c>
      <c r="O146" s="2">
        <v>0</v>
      </c>
      <c r="P146" s="2">
        <v>74.72</v>
      </c>
      <c r="Q146" s="2">
        <v>85.05</v>
      </c>
      <c r="R146" s="3">
        <v>1.1382494646680901</v>
      </c>
      <c r="S146" s="3">
        <v>1.1634339163793499</v>
      </c>
      <c r="T146" s="3">
        <v>1.13378368436882</v>
      </c>
      <c r="U146" s="3">
        <v>1.1359340869419901</v>
      </c>
      <c r="V146" s="2">
        <v>86.9317822318651</v>
      </c>
      <c r="W146" s="2">
        <v>84.723481645971802</v>
      </c>
      <c r="X146" s="2">
        <v>84.868882625015601</v>
      </c>
      <c r="Y146" s="4">
        <v>-2.1884379958475801E-2</v>
      </c>
      <c r="Z146" s="4">
        <v>3.8465224775080398E-3</v>
      </c>
      <c r="AA146" s="4">
        <v>2.1318106708182699E-3</v>
      </c>
      <c r="AC146" s="4">
        <f t="shared" si="38"/>
        <v>-8.2634083433078351E-3</v>
      </c>
      <c r="AD146" s="4">
        <f t="shared" si="38"/>
        <v>-4.926118336055889E-3</v>
      </c>
      <c r="AE146" s="4"/>
      <c r="AF146" s="4"/>
      <c r="AH146">
        <f t="shared" si="21"/>
        <v>0</v>
      </c>
      <c r="AI146">
        <f t="shared" si="22"/>
        <v>1</v>
      </c>
      <c r="AJ146">
        <f t="shared" si="23"/>
        <v>0</v>
      </c>
      <c r="AK146">
        <f t="shared" si="20"/>
        <v>0</v>
      </c>
      <c r="AL146" s="4">
        <f t="shared" si="24"/>
        <v>0</v>
      </c>
      <c r="AM146" s="4">
        <f t="shared" si="25"/>
        <v>0</v>
      </c>
      <c r="AN146" s="4">
        <f t="shared" si="26"/>
        <v>0</v>
      </c>
      <c r="AO146" s="13">
        <f t="shared" si="27"/>
        <v>5.2010897391199466E-3</v>
      </c>
      <c r="AQ146" s="4"/>
      <c r="AS146">
        <f t="shared" si="28"/>
        <v>0</v>
      </c>
      <c r="AT146">
        <f t="shared" si="29"/>
        <v>0</v>
      </c>
      <c r="AU146">
        <f t="shared" si="30"/>
        <v>0</v>
      </c>
      <c r="AV146">
        <f t="shared" si="31"/>
        <v>0</v>
      </c>
      <c r="AW146" s="4">
        <f t="shared" si="32"/>
        <v>0</v>
      </c>
      <c r="AX146" s="4">
        <f t="shared" si="33"/>
        <v>0</v>
      </c>
      <c r="AY146" s="4">
        <f t="shared" si="34"/>
        <v>0</v>
      </c>
      <c r="AZ146" s="13">
        <f t="shared" si="35"/>
        <v>6.216451479811988E-2</v>
      </c>
      <c r="BB146" s="13">
        <f t="shared" si="36"/>
        <v>0</v>
      </c>
      <c r="BC146" s="13">
        <f t="shared" si="37"/>
        <v>6.7365604537239776E-2</v>
      </c>
    </row>
    <row r="147" spans="1:55" x14ac:dyDescent="0.25">
      <c r="A147" s="1">
        <v>46237</v>
      </c>
      <c r="B147" s="2">
        <v>74.2</v>
      </c>
      <c r="C147" s="2">
        <v>84.86</v>
      </c>
      <c r="D147" s="3">
        <v>1.1436657681940701</v>
      </c>
      <c r="E147" s="3">
        <v>1.1637248460326</v>
      </c>
      <c r="F147" s="3">
        <v>1.13421363390574</v>
      </c>
      <c r="G147" s="3">
        <v>1.13640035350114</v>
      </c>
      <c r="H147" s="2">
        <v>86.348383575619494</v>
      </c>
      <c r="I147" s="2">
        <v>84.1267493801668</v>
      </c>
      <c r="J147" s="2">
        <v>84.286309251095702</v>
      </c>
      <c r="K147" s="4">
        <v>-1.7387245194768398E-2</v>
      </c>
      <c r="L147" s="4">
        <v>8.6782570160868992E-3</v>
      </c>
      <c r="M147" s="4">
        <v>6.78339304333538E-3</v>
      </c>
      <c r="N147" s="2">
        <v>0</v>
      </c>
      <c r="O147" s="2">
        <v>0</v>
      </c>
      <c r="P147" s="2">
        <v>74.2</v>
      </c>
      <c r="Q147" s="2">
        <v>84.86</v>
      </c>
      <c r="R147" s="3">
        <v>1.1436657681940701</v>
      </c>
      <c r="S147" s="3">
        <v>1.1634339163793499</v>
      </c>
      <c r="T147" s="3">
        <v>1.13421363390574</v>
      </c>
      <c r="U147" s="3">
        <v>1.13640035350114</v>
      </c>
      <c r="V147" s="2">
        <v>86.326796595347901</v>
      </c>
      <c r="W147" s="2">
        <v>84.126749380166899</v>
      </c>
      <c r="X147" s="2">
        <v>84.286309251095702</v>
      </c>
      <c r="Y147" s="4">
        <v>-1.7137215278915399E-2</v>
      </c>
      <c r="Z147" s="4">
        <v>8.6782570160866806E-3</v>
      </c>
      <c r="AA147" s="4">
        <v>6.7833930433356003E-3</v>
      </c>
      <c r="AC147" s="4">
        <f t="shared" si="38"/>
        <v>-6.9836437472523575E-3</v>
      </c>
      <c r="AD147" s="4">
        <f t="shared" si="38"/>
        <v>-2.2364790676919692E-3</v>
      </c>
      <c r="AE147" s="4"/>
      <c r="AF147" s="4"/>
      <c r="AH147">
        <f t="shared" si="21"/>
        <v>0</v>
      </c>
      <c r="AI147">
        <f t="shared" si="22"/>
        <v>1</v>
      </c>
      <c r="AJ147">
        <f t="shared" si="23"/>
        <v>0</v>
      </c>
      <c r="AK147">
        <f t="shared" si="20"/>
        <v>0</v>
      </c>
      <c r="AL147" s="4">
        <f t="shared" si="24"/>
        <v>0</v>
      </c>
      <c r="AM147" s="4">
        <f t="shared" si="25"/>
        <v>0</v>
      </c>
      <c r="AN147" s="4">
        <f t="shared" si="26"/>
        <v>0</v>
      </c>
      <c r="AO147" s="13">
        <f t="shared" si="27"/>
        <v>5.2010897391199466E-3</v>
      </c>
      <c r="AQ147" s="4"/>
      <c r="AS147">
        <f t="shared" si="28"/>
        <v>1</v>
      </c>
      <c r="AT147">
        <f t="shared" si="29"/>
        <v>0</v>
      </c>
      <c r="AU147">
        <f t="shared" si="30"/>
        <v>0</v>
      </c>
      <c r="AV147">
        <f t="shared" si="31"/>
        <v>0</v>
      </c>
      <c r="AW147" s="4">
        <f t="shared" si="32"/>
        <v>0</v>
      </c>
      <c r="AX147" s="4">
        <f t="shared" si="33"/>
        <v>0</v>
      </c>
      <c r="AY147" s="4">
        <f t="shared" si="34"/>
        <v>0</v>
      </c>
      <c r="AZ147" s="13">
        <f t="shared" si="35"/>
        <v>6.216451479811988E-2</v>
      </c>
      <c r="BB147" s="13">
        <f t="shared" si="36"/>
        <v>0</v>
      </c>
      <c r="BC147" s="13">
        <f t="shared" si="37"/>
        <v>6.7365604537239776E-2</v>
      </c>
    </row>
    <row r="148" spans="1:55" x14ac:dyDescent="0.25">
      <c r="A148" s="1">
        <v>46238</v>
      </c>
      <c r="B148" s="2">
        <v>74.61</v>
      </c>
      <c r="C148" s="2">
        <v>85.37</v>
      </c>
      <c r="D148" s="3">
        <v>1.1442165929500001</v>
      </c>
      <c r="E148" s="3">
        <v>1.1637248460326</v>
      </c>
      <c r="F148" s="3">
        <v>1.1351633709545199</v>
      </c>
      <c r="G148" s="3">
        <v>1.13708307230398</v>
      </c>
      <c r="H148" s="2">
        <v>86.825510762492797</v>
      </c>
      <c r="I148" s="2">
        <v>84.623679225707306</v>
      </c>
      <c r="J148" s="2">
        <v>84.786830374720097</v>
      </c>
      <c r="K148" s="4">
        <v>-1.6905730256820399E-2</v>
      </c>
      <c r="L148" s="4">
        <v>8.7806272887382998E-3</v>
      </c>
      <c r="M148" s="4">
        <v>6.8545224698941297E-3</v>
      </c>
      <c r="N148" s="2">
        <v>0</v>
      </c>
      <c r="O148" s="2">
        <v>0</v>
      </c>
      <c r="P148" s="2">
        <v>74.61</v>
      </c>
      <c r="Q148" s="2">
        <v>85.37</v>
      </c>
      <c r="R148" s="3">
        <v>1.1442165929500001</v>
      </c>
      <c r="S148" s="3">
        <v>1.1634339163793499</v>
      </c>
      <c r="T148" s="3">
        <v>1.1351633709545199</v>
      </c>
      <c r="U148" s="3">
        <v>1.13708307230398</v>
      </c>
      <c r="V148" s="2">
        <v>86.803804501063397</v>
      </c>
      <c r="W148" s="2">
        <v>84.623679225707306</v>
      </c>
      <c r="X148" s="2">
        <v>84.786830374720097</v>
      </c>
      <c r="Y148" s="4">
        <v>-1.6655700340967399E-2</v>
      </c>
      <c r="Z148" s="4">
        <v>8.7806272887387404E-3</v>
      </c>
      <c r="AA148" s="4">
        <v>6.8545224698941297E-3</v>
      </c>
      <c r="AC148" s="4">
        <f t="shared" si="38"/>
        <v>5.5103963100881052E-3</v>
      </c>
      <c r="AD148" s="4">
        <f t="shared" si="38"/>
        <v>5.9919112480364021E-3</v>
      </c>
      <c r="AE148" s="4"/>
      <c r="AF148" s="4"/>
      <c r="AH148">
        <f t="shared" si="21"/>
        <v>0</v>
      </c>
      <c r="AI148">
        <f t="shared" si="22"/>
        <v>1</v>
      </c>
      <c r="AJ148">
        <f t="shared" si="23"/>
        <v>0</v>
      </c>
      <c r="AK148">
        <f t="shared" si="20"/>
        <v>0</v>
      </c>
      <c r="AL148" s="4">
        <f t="shared" si="24"/>
        <v>0</v>
      </c>
      <c r="AM148" s="4">
        <f t="shared" si="25"/>
        <v>0</v>
      </c>
      <c r="AN148" s="4">
        <f t="shared" si="26"/>
        <v>0</v>
      </c>
      <c r="AO148" s="13">
        <f t="shared" si="27"/>
        <v>5.2010897391199466E-3</v>
      </c>
      <c r="AQ148" s="4"/>
      <c r="AS148">
        <f t="shared" si="28"/>
        <v>1</v>
      </c>
      <c r="AT148">
        <f t="shared" si="29"/>
        <v>0</v>
      </c>
      <c r="AU148">
        <f t="shared" si="30"/>
        <v>0</v>
      </c>
      <c r="AV148">
        <f t="shared" si="31"/>
        <v>1</v>
      </c>
      <c r="AW148" s="4">
        <f t="shared" si="32"/>
        <v>5.5103963100881052E-3</v>
      </c>
      <c r="AX148" s="4">
        <f t="shared" si="33"/>
        <v>-5.9919112480364021E-3</v>
      </c>
      <c r="AY148" s="4">
        <f t="shared" si="34"/>
        <v>-4.8151493794829688E-4</v>
      </c>
      <c r="AZ148" s="13">
        <f t="shared" si="35"/>
        <v>6.1682999860171582E-2</v>
      </c>
      <c r="BB148" s="13">
        <f t="shared" si="36"/>
        <v>-4.8151493794829688E-4</v>
      </c>
      <c r="BC148" s="13">
        <f t="shared" si="37"/>
        <v>6.6884089599291485E-2</v>
      </c>
    </row>
    <row r="149" spans="1:55" x14ac:dyDescent="0.25">
      <c r="A149" s="1">
        <v>46239</v>
      </c>
      <c r="B149" s="2">
        <v>74.75</v>
      </c>
      <c r="C149" s="2">
        <v>85.33</v>
      </c>
      <c r="D149" s="3">
        <v>1.1415384615384601</v>
      </c>
      <c r="E149" s="3">
        <v>1.1637248460326</v>
      </c>
      <c r="F149" s="3">
        <v>1.1360250581395099</v>
      </c>
      <c r="G149" s="3">
        <v>1.1373852375768101</v>
      </c>
      <c r="H149" s="2">
        <v>86.988432240937399</v>
      </c>
      <c r="I149" s="2">
        <v>84.853461978850405</v>
      </c>
      <c r="J149" s="2">
        <v>84.996959654722801</v>
      </c>
      <c r="K149" s="4">
        <v>-1.9249054517914799E-2</v>
      </c>
      <c r="L149" s="4">
        <v>5.6003005356006002E-3</v>
      </c>
      <c r="M149" s="4">
        <v>3.9106054658612898E-3</v>
      </c>
      <c r="N149" s="2">
        <v>0</v>
      </c>
      <c r="O149" s="2">
        <v>0</v>
      </c>
      <c r="P149" s="2">
        <v>74.75</v>
      </c>
      <c r="Q149" s="2">
        <v>85.33</v>
      </c>
      <c r="R149" s="3">
        <v>1.1415384615384601</v>
      </c>
      <c r="S149" s="3">
        <v>1.1634339163793499</v>
      </c>
      <c r="T149" s="3">
        <v>1.1360250581395099</v>
      </c>
      <c r="U149" s="3">
        <v>1.1373852375768101</v>
      </c>
      <c r="V149" s="2">
        <v>86.966685249356502</v>
      </c>
      <c r="W149" s="2">
        <v>84.853461978850405</v>
      </c>
      <c r="X149" s="2">
        <v>84.996959654722801</v>
      </c>
      <c r="Y149" s="4">
        <v>-1.8999024602061799E-2</v>
      </c>
      <c r="Z149" s="4">
        <v>5.6003005356006002E-3</v>
      </c>
      <c r="AA149" s="4">
        <v>3.9106054658612898E-3</v>
      </c>
      <c r="AC149" s="4">
        <f t="shared" si="38"/>
        <v>1.8746657873728817E-3</v>
      </c>
      <c r="AD149" s="4">
        <f t="shared" si="38"/>
        <v>-4.6865847372159521E-4</v>
      </c>
      <c r="AE149" s="4"/>
      <c r="AF149" s="4"/>
      <c r="AH149">
        <f t="shared" si="21"/>
        <v>0</v>
      </c>
      <c r="AI149">
        <f t="shared" si="22"/>
        <v>1</v>
      </c>
      <c r="AJ149">
        <f t="shared" si="23"/>
        <v>0</v>
      </c>
      <c r="AK149">
        <f t="shared" si="20"/>
        <v>0</v>
      </c>
      <c r="AL149" s="4">
        <f t="shared" si="24"/>
        <v>0</v>
      </c>
      <c r="AM149" s="4">
        <f t="shared" si="25"/>
        <v>0</v>
      </c>
      <c r="AN149" s="4">
        <f t="shared" si="26"/>
        <v>0</v>
      </c>
      <c r="AO149" s="13">
        <f t="shared" si="27"/>
        <v>5.2010897391199466E-3</v>
      </c>
      <c r="AQ149" s="4"/>
      <c r="AS149">
        <f t="shared" si="28"/>
        <v>1</v>
      </c>
      <c r="AT149">
        <f t="shared" si="29"/>
        <v>0</v>
      </c>
      <c r="AU149">
        <f t="shared" si="30"/>
        <v>1</v>
      </c>
      <c r="AV149">
        <f t="shared" si="31"/>
        <v>1</v>
      </c>
      <c r="AW149" s="4">
        <f t="shared" si="32"/>
        <v>1.8746657873728817E-3</v>
      </c>
      <c r="AX149" s="4">
        <f t="shared" si="33"/>
        <v>4.6865847372159521E-4</v>
      </c>
      <c r="AY149" s="4">
        <f t="shared" si="34"/>
        <v>2.3433242610944767E-3</v>
      </c>
      <c r="AZ149" s="13">
        <f t="shared" si="35"/>
        <v>6.4026324121266062E-2</v>
      </c>
      <c r="BB149" s="13">
        <f t="shared" si="36"/>
        <v>2.3433242610944767E-3</v>
      </c>
      <c r="BC149" s="13">
        <f t="shared" si="37"/>
        <v>6.9227413860385958E-2</v>
      </c>
    </row>
    <row r="150" spans="1:55" x14ac:dyDescent="0.25">
      <c r="A150" s="1">
        <v>46240</v>
      </c>
      <c r="B150" s="2">
        <v>74.55</v>
      </c>
      <c r="C150" s="2">
        <v>85.11</v>
      </c>
      <c r="D150" s="3">
        <v>1.14164989939637</v>
      </c>
      <c r="E150" s="3">
        <v>1.1637248460326</v>
      </c>
      <c r="F150" s="3">
        <v>1.13727106314225</v>
      </c>
      <c r="G150" s="3">
        <v>1.1375982862034999</v>
      </c>
      <c r="H150" s="2">
        <v>86.755687271730906</v>
      </c>
      <c r="I150" s="2">
        <v>84.690668084300896</v>
      </c>
      <c r="J150" s="2">
        <v>84.792069461351701</v>
      </c>
      <c r="K150" s="4">
        <v>-1.91514385174902E-2</v>
      </c>
      <c r="L150" s="4">
        <v>4.9391180010358903E-3</v>
      </c>
      <c r="M150" s="4">
        <v>3.74251956725503E-3</v>
      </c>
      <c r="N150" s="2">
        <v>0</v>
      </c>
      <c r="O150" s="2">
        <v>0</v>
      </c>
      <c r="P150" s="2">
        <v>74.55</v>
      </c>
      <c r="Q150" s="2">
        <v>85.11</v>
      </c>
      <c r="R150" s="3">
        <v>1.14164989939637</v>
      </c>
      <c r="S150" s="3">
        <v>1.1634339163793499</v>
      </c>
      <c r="T150" s="3">
        <v>1.13727106314225</v>
      </c>
      <c r="U150" s="3">
        <v>1.1375982862034999</v>
      </c>
      <c r="V150" s="2">
        <v>86.733998466080607</v>
      </c>
      <c r="W150" s="2">
        <v>84.690668084300896</v>
      </c>
      <c r="X150" s="2">
        <v>84.792069461351701</v>
      </c>
      <c r="Y150" s="4">
        <v>-1.8901408601637099E-2</v>
      </c>
      <c r="Z150" s="4">
        <v>4.9391180010358903E-3</v>
      </c>
      <c r="AA150" s="4">
        <v>3.74251956725503E-3</v>
      </c>
      <c r="AC150" s="4">
        <f t="shared" si="38"/>
        <v>-2.6791710600484707E-3</v>
      </c>
      <c r="AD150" s="4">
        <f t="shared" si="38"/>
        <v>-2.5815550596238013E-3</v>
      </c>
      <c r="AE150" s="4"/>
      <c r="AF150" s="4"/>
      <c r="AH150">
        <f t="shared" si="21"/>
        <v>0</v>
      </c>
      <c r="AI150">
        <f t="shared" si="22"/>
        <v>1</v>
      </c>
      <c r="AJ150">
        <f t="shared" si="23"/>
        <v>0</v>
      </c>
      <c r="AK150">
        <f t="shared" ref="AK150:AK156" si="39">IF(AH149,1,IF(AI149,0,AJ149))</f>
        <v>0</v>
      </c>
      <c r="AL150" s="4">
        <f t="shared" si="24"/>
        <v>0</v>
      </c>
      <c r="AM150" s="4">
        <f t="shared" si="25"/>
        <v>0</v>
      </c>
      <c r="AN150" s="4">
        <f t="shared" si="26"/>
        <v>0</v>
      </c>
      <c r="AO150" s="13">
        <f t="shared" si="27"/>
        <v>5.2010897391199466E-3</v>
      </c>
      <c r="AQ150" s="4"/>
      <c r="AS150">
        <f t="shared" si="28"/>
        <v>1</v>
      </c>
      <c r="AT150">
        <f t="shared" si="29"/>
        <v>0</v>
      </c>
      <c r="AU150">
        <f t="shared" si="30"/>
        <v>1</v>
      </c>
      <c r="AV150">
        <f t="shared" si="31"/>
        <v>1</v>
      </c>
      <c r="AW150" s="4">
        <f t="shared" si="32"/>
        <v>-2.6791710600484707E-3</v>
      </c>
      <c r="AX150" s="4">
        <f t="shared" si="33"/>
        <v>2.5815550596238013E-3</v>
      </c>
      <c r="AY150" s="4">
        <f t="shared" si="34"/>
        <v>-9.7616000424669436E-5</v>
      </c>
      <c r="AZ150" s="13">
        <f t="shared" si="35"/>
        <v>6.3928708120841393E-2</v>
      </c>
      <c r="BB150" s="13">
        <f t="shared" si="36"/>
        <v>-9.7616000424669436E-5</v>
      </c>
      <c r="BC150" s="13">
        <f t="shared" si="37"/>
        <v>6.9129797859961289E-2</v>
      </c>
    </row>
    <row r="151" spans="1:55" x14ac:dyDescent="0.25">
      <c r="A151" s="1">
        <v>46241</v>
      </c>
      <c r="B151" s="2">
        <v>74.45</v>
      </c>
      <c r="C151" s="2">
        <v>85.12</v>
      </c>
      <c r="D151" s="3">
        <v>1.14331766286098</v>
      </c>
      <c r="E151" s="3">
        <v>1.1637248460326</v>
      </c>
      <c r="F151" s="3">
        <v>1.1386463310395201</v>
      </c>
      <c r="G151" s="3">
        <v>1.13775685028989</v>
      </c>
      <c r="H151" s="2">
        <v>86.639314787127603</v>
      </c>
      <c r="I151" s="2">
        <v>84.669830650940995</v>
      </c>
      <c r="J151" s="2">
        <v>84.694192407850906</v>
      </c>
      <c r="K151" s="4">
        <v>-1.7691668332296E-2</v>
      </c>
      <c r="L151" s="4">
        <v>5.3026780481403597E-3</v>
      </c>
      <c r="M151" s="4">
        <v>5.0149928994530002E-3</v>
      </c>
      <c r="N151" s="2">
        <v>0</v>
      </c>
      <c r="O151" s="2">
        <v>0</v>
      </c>
      <c r="P151" s="2">
        <v>74.45</v>
      </c>
      <c r="Q151" s="2">
        <v>85.12</v>
      </c>
      <c r="R151" s="3">
        <v>1.14331766286098</v>
      </c>
      <c r="S151" s="3">
        <v>1.1634339163793499</v>
      </c>
      <c r="T151" s="3">
        <v>1.1386463310395201</v>
      </c>
      <c r="U151" s="3">
        <v>1.13775685028989</v>
      </c>
      <c r="V151" s="2">
        <v>86.617655074442695</v>
      </c>
      <c r="W151" s="2">
        <v>84.669830650940995</v>
      </c>
      <c r="X151" s="2">
        <v>84.694192407850906</v>
      </c>
      <c r="Y151" s="4">
        <v>-1.7441638416443101E-2</v>
      </c>
      <c r="Z151" s="4">
        <v>5.3026780481403597E-3</v>
      </c>
      <c r="AA151" s="4">
        <v>5.0149928994530002E-3</v>
      </c>
      <c r="AC151" s="4">
        <f t="shared" si="38"/>
        <v>-1.3422820807294047E-3</v>
      </c>
      <c r="AD151" s="4">
        <f t="shared" si="38"/>
        <v>1.1748810446454357E-4</v>
      </c>
      <c r="AE151" s="4"/>
      <c r="AF151" s="4"/>
      <c r="AH151">
        <f t="shared" ref="AH151:AH156" si="40">IF(AA151&lt;AG$1,1,0)</f>
        <v>0</v>
      </c>
      <c r="AI151">
        <f t="shared" ref="AI151:AI156" si="41">IF($AA151&gt;AG$2,1,0)</f>
        <v>1</v>
      </c>
      <c r="AJ151">
        <f t="shared" ref="AJ151:AJ156" si="42">AK151</f>
        <v>0</v>
      </c>
      <c r="AK151">
        <f t="shared" si="39"/>
        <v>0</v>
      </c>
      <c r="AL151" s="4">
        <f t="shared" ref="AL151:AL156" si="43">-AK151*$AC151</f>
        <v>0</v>
      </c>
      <c r="AM151" s="4">
        <f t="shared" ref="AM151:AM156" si="44">AK151*$AD151</f>
        <v>0</v>
      </c>
      <c r="AN151" s="4">
        <f t="shared" ref="AN151:AN156" si="45">AL151+AM151</f>
        <v>0</v>
      </c>
      <c r="AO151" s="13">
        <f t="shared" ref="AO151:AO156" si="46">AO150+AN151</f>
        <v>5.2010897391199466E-3</v>
      </c>
      <c r="AQ151" s="4"/>
      <c r="AS151">
        <f t="shared" ref="AS151:AS156" si="47">IF($AA151&gt;AR$1,1,0)</f>
        <v>1</v>
      </c>
      <c r="AT151">
        <f t="shared" ref="AT151:AT156" si="48">IF($AA151&lt;AR$2,1,0)</f>
        <v>0</v>
      </c>
      <c r="AU151">
        <f t="shared" ref="AU151:AU156" si="49">AV150</f>
        <v>1</v>
      </c>
      <c r="AV151">
        <f t="shared" ref="AV151:AV156" si="50">IF(AS150,1,IF(AT150,0,AU150))</f>
        <v>1</v>
      </c>
      <c r="AW151" s="4">
        <f t="shared" ref="AW151:AW156" si="51">AV151*$AC151</f>
        <v>-1.3422820807294047E-3</v>
      </c>
      <c r="AX151" s="4">
        <f t="shared" ref="AX151:AX156" si="52">-AV151*$AD151</f>
        <v>-1.1748810446454357E-4</v>
      </c>
      <c r="AY151" s="4">
        <f t="shared" ref="AY151:AY156" si="53">AW151+AX151</f>
        <v>-1.4597701851939483E-3</v>
      </c>
      <c r="AZ151" s="13">
        <f t="shared" ref="AZ151:AZ156" si="54">AZ150+AY151</f>
        <v>6.2468937935647444E-2</v>
      </c>
      <c r="BB151" s="13">
        <f t="shared" ref="BB151:BB156" si="55">AN151+AY151</f>
        <v>-1.4597701851939483E-3</v>
      </c>
      <c r="BC151" s="13">
        <f t="shared" ref="BC151:BC156" si="56">BC150+BB151</f>
        <v>6.7670027674767347E-2</v>
      </c>
    </row>
    <row r="152" spans="1:55" x14ac:dyDescent="0.25">
      <c r="A152" s="1">
        <v>46244</v>
      </c>
      <c r="B152" s="2">
        <v>74.19</v>
      </c>
      <c r="C152" s="2">
        <v>84.95</v>
      </c>
      <c r="D152" s="3">
        <v>1.1450330233185</v>
      </c>
      <c r="E152" s="3">
        <v>1.1637248460326</v>
      </c>
      <c r="F152" s="3">
        <v>1.1398950227836</v>
      </c>
      <c r="G152" s="3">
        <v>1.13799178535984</v>
      </c>
      <c r="H152" s="2">
        <v>86.336746327159105</v>
      </c>
      <c r="I152" s="2">
        <v>84.476171299822397</v>
      </c>
      <c r="J152" s="2">
        <v>84.410180723007599</v>
      </c>
      <c r="K152" s="4">
        <v>-1.6192456879105799E-2</v>
      </c>
      <c r="L152" s="4">
        <v>5.5933499750948903E-3</v>
      </c>
      <c r="M152" s="4">
        <v>6.3748291104160099E-3</v>
      </c>
      <c r="N152" s="2">
        <v>0</v>
      </c>
      <c r="O152" s="2">
        <v>0</v>
      </c>
      <c r="P152" s="2">
        <v>74.19</v>
      </c>
      <c r="Q152" s="2">
        <v>84.95</v>
      </c>
      <c r="R152" s="3">
        <v>1.1450330233185</v>
      </c>
      <c r="S152" s="3">
        <v>1.1634339163793499</v>
      </c>
      <c r="T152" s="3">
        <v>1.1398950227836</v>
      </c>
      <c r="U152" s="3">
        <v>1.13799178535984</v>
      </c>
      <c r="V152" s="2">
        <v>86.315162256184095</v>
      </c>
      <c r="W152" s="2">
        <v>84.476171299822397</v>
      </c>
      <c r="X152" s="2">
        <v>84.410180723007599</v>
      </c>
      <c r="Y152" s="4">
        <v>-1.59424269632529E-2</v>
      </c>
      <c r="Z152" s="4">
        <v>5.5933499750948903E-3</v>
      </c>
      <c r="AA152" s="4">
        <v>6.3748291104160099E-3</v>
      </c>
      <c r="AC152" s="4">
        <f t="shared" si="38"/>
        <v>-3.4983889285835051E-3</v>
      </c>
      <c r="AD152" s="4">
        <f t="shared" si="38"/>
        <v>-1.9991774753932486E-3</v>
      </c>
      <c r="AE152" s="4"/>
      <c r="AF152" s="4"/>
      <c r="AH152">
        <f t="shared" si="40"/>
        <v>0</v>
      </c>
      <c r="AI152">
        <f t="shared" si="41"/>
        <v>1</v>
      </c>
      <c r="AJ152">
        <f t="shared" si="42"/>
        <v>0</v>
      </c>
      <c r="AK152">
        <f t="shared" si="39"/>
        <v>0</v>
      </c>
      <c r="AL152" s="4">
        <f t="shared" si="43"/>
        <v>0</v>
      </c>
      <c r="AM152" s="4">
        <f t="shared" si="44"/>
        <v>0</v>
      </c>
      <c r="AN152" s="4">
        <f t="shared" si="45"/>
        <v>0</v>
      </c>
      <c r="AO152" s="13">
        <f t="shared" si="46"/>
        <v>5.2010897391199466E-3</v>
      </c>
      <c r="AQ152" s="4"/>
      <c r="AS152">
        <f t="shared" si="47"/>
        <v>1</v>
      </c>
      <c r="AT152">
        <f t="shared" si="48"/>
        <v>0</v>
      </c>
      <c r="AU152">
        <f t="shared" si="49"/>
        <v>1</v>
      </c>
      <c r="AV152">
        <f t="shared" si="50"/>
        <v>1</v>
      </c>
      <c r="AW152" s="4">
        <f t="shared" si="51"/>
        <v>-3.4983889285835051E-3</v>
      </c>
      <c r="AX152" s="4">
        <f t="shared" si="52"/>
        <v>1.9991774753932486E-3</v>
      </c>
      <c r="AY152" s="4">
        <f t="shared" si="53"/>
        <v>-1.4992114531902564E-3</v>
      </c>
      <c r="AZ152" s="13">
        <f t="shared" si="54"/>
        <v>6.0969726482457187E-2</v>
      </c>
      <c r="BB152" s="13">
        <f t="shared" si="55"/>
        <v>-1.4992114531902564E-3</v>
      </c>
      <c r="BC152" s="13">
        <f t="shared" si="56"/>
        <v>6.6170816221577083E-2</v>
      </c>
    </row>
    <row r="153" spans="1:55" x14ac:dyDescent="0.25">
      <c r="A153" s="1">
        <v>46245</v>
      </c>
      <c r="B153" s="2">
        <v>74.099999999999994</v>
      </c>
      <c r="C153" s="2">
        <v>84.69</v>
      </c>
      <c r="D153" s="3">
        <v>1.1429149797570799</v>
      </c>
      <c r="E153" s="3">
        <v>1.1637248460326</v>
      </c>
      <c r="F153" s="3">
        <v>1.1411802902297199</v>
      </c>
      <c r="G153" s="3">
        <v>1.13807090416572</v>
      </c>
      <c r="H153" s="2">
        <v>86.232011091016204</v>
      </c>
      <c r="I153" s="2">
        <v>84.466221188265393</v>
      </c>
      <c r="J153" s="2">
        <v>84.325191295164302</v>
      </c>
      <c r="K153" s="4">
        <v>-1.8043936164145999E-2</v>
      </c>
      <c r="L153" s="4">
        <v>2.64582574270759E-3</v>
      </c>
      <c r="M153" s="4">
        <v>4.31688144209576E-3</v>
      </c>
      <c r="N153" s="2">
        <v>0</v>
      </c>
      <c r="O153" s="2">
        <v>0</v>
      </c>
      <c r="P153" s="2">
        <v>74.099999999999994</v>
      </c>
      <c r="Q153" s="2">
        <v>84.69</v>
      </c>
      <c r="R153" s="3">
        <v>1.1429149797570799</v>
      </c>
      <c r="S153" s="3">
        <v>1.1634339163793499</v>
      </c>
      <c r="T153" s="3">
        <v>1.1411802902297199</v>
      </c>
      <c r="U153" s="3">
        <v>1.13807090416572</v>
      </c>
      <c r="V153" s="2">
        <v>86.210453203709903</v>
      </c>
      <c r="W153" s="2">
        <v>84.466221188265393</v>
      </c>
      <c r="X153" s="2">
        <v>84.325191295164302</v>
      </c>
      <c r="Y153" s="4">
        <v>-1.7793906248292999E-2</v>
      </c>
      <c r="Z153" s="4">
        <v>2.64582574270759E-3</v>
      </c>
      <c r="AA153" s="4">
        <v>4.31688144209576E-3</v>
      </c>
      <c r="AC153" s="4">
        <f t="shared" si="38"/>
        <v>-1.2138378993934214E-3</v>
      </c>
      <c r="AD153" s="4">
        <f t="shared" si="38"/>
        <v>-3.065317184433437E-3</v>
      </c>
      <c r="AE153" s="4"/>
      <c r="AF153" s="4"/>
      <c r="AH153">
        <f t="shared" si="40"/>
        <v>0</v>
      </c>
      <c r="AI153">
        <f t="shared" si="41"/>
        <v>1</v>
      </c>
      <c r="AJ153">
        <f t="shared" si="42"/>
        <v>0</v>
      </c>
      <c r="AK153">
        <f t="shared" si="39"/>
        <v>0</v>
      </c>
      <c r="AL153" s="4">
        <f t="shared" si="43"/>
        <v>0</v>
      </c>
      <c r="AM153" s="4">
        <f t="shared" si="44"/>
        <v>0</v>
      </c>
      <c r="AN153" s="4">
        <f t="shared" si="45"/>
        <v>0</v>
      </c>
      <c r="AO153" s="13">
        <f t="shared" si="46"/>
        <v>5.2010897391199466E-3</v>
      </c>
      <c r="AQ153" s="4"/>
      <c r="AS153">
        <f t="shared" si="47"/>
        <v>1</v>
      </c>
      <c r="AT153">
        <f t="shared" si="48"/>
        <v>0</v>
      </c>
      <c r="AU153">
        <f t="shared" si="49"/>
        <v>1</v>
      </c>
      <c r="AV153">
        <f t="shared" si="50"/>
        <v>1</v>
      </c>
      <c r="AW153" s="4">
        <f t="shared" si="51"/>
        <v>-1.2138378993934214E-3</v>
      </c>
      <c r="AX153" s="4">
        <f t="shared" si="52"/>
        <v>3.065317184433437E-3</v>
      </c>
      <c r="AY153" s="4">
        <f t="shared" si="53"/>
        <v>1.8514792850400155E-3</v>
      </c>
      <c r="AZ153" s="13">
        <f t="shared" si="54"/>
        <v>6.2821205767497196E-2</v>
      </c>
      <c r="BB153" s="13">
        <f t="shared" si="55"/>
        <v>1.8514792850400155E-3</v>
      </c>
      <c r="BC153" s="13">
        <f t="shared" si="56"/>
        <v>6.8022295506617092E-2</v>
      </c>
    </row>
    <row r="154" spans="1:55" x14ac:dyDescent="0.25">
      <c r="A154" s="1">
        <v>46246</v>
      </c>
      <c r="B154" s="2">
        <v>73.87</v>
      </c>
      <c r="C154" s="2">
        <v>85.08</v>
      </c>
      <c r="D154" s="3">
        <v>1.15175307973466</v>
      </c>
      <c r="E154" s="3">
        <v>1.1637248460326</v>
      </c>
      <c r="F154" s="3">
        <v>1.1426796060105999</v>
      </c>
      <c r="G154" s="3">
        <v>1.1385733440914501</v>
      </c>
      <c r="H154" s="2">
        <v>85.964354376428702</v>
      </c>
      <c r="I154" s="2">
        <v>84.298988039269602</v>
      </c>
      <c r="J154" s="2">
        <v>84.069297690722394</v>
      </c>
      <c r="K154" s="4">
        <v>-1.03407360042225E-2</v>
      </c>
      <c r="L154" s="4">
        <v>9.2221296754050504E-3</v>
      </c>
      <c r="M154" s="4">
        <v>1.19505590829052E-2</v>
      </c>
      <c r="N154" s="2">
        <v>0</v>
      </c>
      <c r="O154" s="2">
        <v>0</v>
      </c>
      <c r="P154" s="2">
        <v>73.87</v>
      </c>
      <c r="Q154" s="2">
        <v>85.08</v>
      </c>
      <c r="R154" s="3">
        <v>1.15175307973466</v>
      </c>
      <c r="S154" s="3">
        <v>1.1634339163793499</v>
      </c>
      <c r="T154" s="3">
        <v>1.1426796060105999</v>
      </c>
      <c r="U154" s="3">
        <v>1.1385733440914501</v>
      </c>
      <c r="V154" s="2">
        <v>85.942863402942706</v>
      </c>
      <c r="W154" s="2">
        <v>84.298988039269602</v>
      </c>
      <c r="X154" s="2">
        <v>84.069297690722394</v>
      </c>
      <c r="Y154" s="4">
        <v>-1.0090706088369501E-2</v>
      </c>
      <c r="Z154" s="4">
        <v>9.2221296754050504E-3</v>
      </c>
      <c r="AA154" s="4">
        <v>1.19505590829052E-2</v>
      </c>
      <c r="AC154" s="4">
        <f t="shared" si="38"/>
        <v>-3.1087407613947164E-3</v>
      </c>
      <c r="AD154" s="4">
        <f t="shared" si="38"/>
        <v>4.5944593985287052E-3</v>
      </c>
      <c r="AE154" s="4"/>
      <c r="AF154" s="4"/>
      <c r="AH154">
        <f t="shared" si="40"/>
        <v>0</v>
      </c>
      <c r="AI154">
        <f t="shared" si="41"/>
        <v>1</v>
      </c>
      <c r="AJ154">
        <f t="shared" si="42"/>
        <v>0</v>
      </c>
      <c r="AK154">
        <f t="shared" si="39"/>
        <v>0</v>
      </c>
      <c r="AL154" s="4">
        <f t="shared" si="43"/>
        <v>0</v>
      </c>
      <c r="AM154" s="4">
        <f t="shared" si="44"/>
        <v>0</v>
      </c>
      <c r="AN154" s="4">
        <f t="shared" si="45"/>
        <v>0</v>
      </c>
      <c r="AO154" s="13">
        <f t="shared" si="46"/>
        <v>5.2010897391199466E-3</v>
      </c>
      <c r="AQ154" s="4"/>
      <c r="AS154">
        <f t="shared" si="47"/>
        <v>1</v>
      </c>
      <c r="AT154">
        <f t="shared" si="48"/>
        <v>0</v>
      </c>
      <c r="AU154">
        <f t="shared" si="49"/>
        <v>1</v>
      </c>
      <c r="AV154">
        <f t="shared" si="50"/>
        <v>1</v>
      </c>
      <c r="AW154" s="4">
        <f t="shared" si="51"/>
        <v>-3.1087407613947164E-3</v>
      </c>
      <c r="AX154" s="4">
        <f t="shared" si="52"/>
        <v>-4.5944593985287052E-3</v>
      </c>
      <c r="AY154" s="4">
        <f t="shared" si="53"/>
        <v>-7.7032001599234221E-3</v>
      </c>
      <c r="AZ154" s="13">
        <f t="shared" si="54"/>
        <v>5.5118005607573774E-2</v>
      </c>
      <c r="BB154" s="13">
        <f t="shared" si="55"/>
        <v>-7.7032001599234221E-3</v>
      </c>
      <c r="BC154" s="13">
        <f t="shared" si="56"/>
        <v>6.031909534669367E-2</v>
      </c>
    </row>
    <row r="155" spans="1:55" x14ac:dyDescent="0.25">
      <c r="A155" s="1">
        <v>46247</v>
      </c>
      <c r="B155" s="2">
        <v>74.430000000000007</v>
      </c>
      <c r="C155" s="2">
        <v>86</v>
      </c>
      <c r="D155" s="3">
        <v>1.1554480720139699</v>
      </c>
      <c r="E155" s="3">
        <v>1.1637248460326</v>
      </c>
      <c r="F155" s="3">
        <v>1.1447787004432199</v>
      </c>
      <c r="G155" s="3">
        <v>1.1393291363964699</v>
      </c>
      <c r="H155" s="2">
        <v>86.616040290206996</v>
      </c>
      <c r="I155" s="2">
        <v>85.049643075369403</v>
      </c>
      <c r="J155" s="2">
        <v>84.744014000727205</v>
      </c>
      <c r="K155" s="4">
        <v>-7.1377249139240404E-3</v>
      </c>
      <c r="L155" s="4">
        <v>1.11121740651287E-2</v>
      </c>
      <c r="M155" s="4">
        <v>1.47121837473082E-2</v>
      </c>
      <c r="N155" s="2">
        <v>0</v>
      </c>
      <c r="O155" s="2">
        <v>0</v>
      </c>
      <c r="P155" s="2">
        <v>74.430000000000007</v>
      </c>
      <c r="Q155" s="2">
        <v>86</v>
      </c>
      <c r="R155" s="3">
        <v>1.1554480720139699</v>
      </c>
      <c r="S155" s="3">
        <v>1.1634339163793499</v>
      </c>
      <c r="T155" s="3">
        <v>1.1447787004432199</v>
      </c>
      <c r="U155" s="3">
        <v>1.1393291363964699</v>
      </c>
      <c r="V155" s="2">
        <v>86.594386396115098</v>
      </c>
      <c r="W155" s="2">
        <v>85.049643075369403</v>
      </c>
      <c r="X155" s="2">
        <v>84.744014000727205</v>
      </c>
      <c r="Y155" s="4">
        <v>-6.8876949980710899E-3</v>
      </c>
      <c r="Z155" s="4">
        <v>1.11121740651287E-2</v>
      </c>
      <c r="AA155" s="4">
        <v>1.47121837473082E-2</v>
      </c>
      <c r="AC155" s="4">
        <f t="shared" si="38"/>
        <v>7.5522948311729675E-3</v>
      </c>
      <c r="AD155" s="4">
        <f t="shared" si="38"/>
        <v>1.0755305921471276E-2</v>
      </c>
      <c r="AE155" s="4"/>
      <c r="AF155" s="4"/>
      <c r="AH155">
        <f t="shared" si="40"/>
        <v>0</v>
      </c>
      <c r="AI155">
        <f t="shared" si="41"/>
        <v>1</v>
      </c>
      <c r="AJ155">
        <f t="shared" si="42"/>
        <v>0</v>
      </c>
      <c r="AK155">
        <f t="shared" si="39"/>
        <v>0</v>
      </c>
      <c r="AL155" s="4">
        <f t="shared" si="43"/>
        <v>0</v>
      </c>
      <c r="AM155" s="4">
        <f t="shared" si="44"/>
        <v>0</v>
      </c>
      <c r="AN155" s="4">
        <f t="shared" si="45"/>
        <v>0</v>
      </c>
      <c r="AO155" s="13">
        <f t="shared" si="46"/>
        <v>5.2010897391199466E-3</v>
      </c>
      <c r="AQ155" s="4"/>
      <c r="AS155">
        <f t="shared" si="47"/>
        <v>1</v>
      </c>
      <c r="AT155">
        <f t="shared" si="48"/>
        <v>0</v>
      </c>
      <c r="AU155">
        <f t="shared" si="49"/>
        <v>1</v>
      </c>
      <c r="AV155">
        <f t="shared" si="50"/>
        <v>1</v>
      </c>
      <c r="AW155" s="4">
        <f t="shared" si="51"/>
        <v>7.5522948311729675E-3</v>
      </c>
      <c r="AX155" s="4">
        <f t="shared" si="52"/>
        <v>-1.0755305921471276E-2</v>
      </c>
      <c r="AY155" s="4">
        <f t="shared" si="53"/>
        <v>-3.2030110902983083E-3</v>
      </c>
      <c r="AZ155" s="13">
        <f t="shared" si="54"/>
        <v>5.1914994517275465E-2</v>
      </c>
      <c r="BB155" s="13">
        <f t="shared" si="55"/>
        <v>-3.2030110902983083E-3</v>
      </c>
      <c r="BC155" s="13">
        <f t="shared" si="56"/>
        <v>5.7116084256395361E-2</v>
      </c>
    </row>
    <row r="156" spans="1:55" x14ac:dyDescent="0.25">
      <c r="A156" s="1">
        <v>46248</v>
      </c>
      <c r="B156" s="2">
        <v>74.84</v>
      </c>
      <c r="C156" s="2">
        <v>86.09</v>
      </c>
      <c r="D156" s="3">
        <v>1.15032068412613</v>
      </c>
      <c r="E156" s="3">
        <v>1.1637248460326</v>
      </c>
      <c r="F156" s="3">
        <v>1.14598582238902</v>
      </c>
      <c r="G156" s="3">
        <v>1.13988475337892</v>
      </c>
      <c r="H156" s="2">
        <v>87.0931674770803</v>
      </c>
      <c r="I156" s="2">
        <v>85.675237941170707</v>
      </c>
      <c r="J156" s="2">
        <v>85.267392567912196</v>
      </c>
      <c r="K156" s="4">
        <v>-1.15851755316381E-2</v>
      </c>
      <c r="L156" s="4">
        <v>4.8294156598138798E-3</v>
      </c>
      <c r="M156" s="4">
        <v>9.6011469232262399E-3</v>
      </c>
      <c r="N156" s="2">
        <v>0</v>
      </c>
      <c r="O156" s="2">
        <v>0</v>
      </c>
      <c r="P156" s="2">
        <v>74.84</v>
      </c>
      <c r="Q156" s="2">
        <v>86.09</v>
      </c>
      <c r="R156" s="3">
        <v>1.15032068412613</v>
      </c>
      <c r="S156" s="3">
        <v>1.1634339163793499</v>
      </c>
      <c r="T156" s="3">
        <v>1.14598582238902</v>
      </c>
      <c r="U156" s="3">
        <v>1.13988475337892</v>
      </c>
      <c r="V156" s="2">
        <v>87.071394301830694</v>
      </c>
      <c r="W156" s="2">
        <v>85.675237941170707</v>
      </c>
      <c r="X156" s="2">
        <v>85.267392567912196</v>
      </c>
      <c r="Y156" s="4">
        <v>-1.1335145615785001E-2</v>
      </c>
      <c r="Z156" s="4">
        <v>4.8294156598138798E-3</v>
      </c>
      <c r="AA156" s="4">
        <v>9.6011469232260196E-3</v>
      </c>
      <c r="AC156" s="4">
        <f t="shared" si="38"/>
        <v>5.4934150340696002E-3</v>
      </c>
      <c r="AD156" s="4">
        <f t="shared" si="38"/>
        <v>1.0459644163555847E-3</v>
      </c>
      <c r="AE156" s="4"/>
      <c r="AF156" s="4"/>
      <c r="AH156">
        <f t="shared" si="40"/>
        <v>0</v>
      </c>
      <c r="AI156">
        <f t="shared" si="41"/>
        <v>1</v>
      </c>
      <c r="AJ156">
        <f t="shared" si="42"/>
        <v>0</v>
      </c>
      <c r="AK156">
        <f t="shared" si="39"/>
        <v>0</v>
      </c>
      <c r="AL156" s="4">
        <f t="shared" si="43"/>
        <v>0</v>
      </c>
      <c r="AM156" s="4">
        <f t="shared" si="44"/>
        <v>0</v>
      </c>
      <c r="AN156" s="4">
        <f t="shared" si="45"/>
        <v>0</v>
      </c>
      <c r="AO156" s="13">
        <f t="shared" si="46"/>
        <v>5.2010897391199466E-3</v>
      </c>
      <c r="AQ156" s="4"/>
      <c r="AS156">
        <f t="shared" si="47"/>
        <v>1</v>
      </c>
      <c r="AT156">
        <f t="shared" si="48"/>
        <v>0</v>
      </c>
      <c r="AU156">
        <f t="shared" si="49"/>
        <v>1</v>
      </c>
      <c r="AV156">
        <f t="shared" si="50"/>
        <v>1</v>
      </c>
      <c r="AW156" s="4">
        <f t="shared" si="51"/>
        <v>5.4934150340696002E-3</v>
      </c>
      <c r="AX156" s="4">
        <f t="shared" si="52"/>
        <v>-1.0459644163555847E-3</v>
      </c>
      <c r="AY156" s="4">
        <f t="shared" si="53"/>
        <v>4.4474506177140157E-3</v>
      </c>
      <c r="AZ156" s="13">
        <f t="shared" si="54"/>
        <v>5.6362445134989482E-2</v>
      </c>
      <c r="BB156" s="13">
        <f t="shared" si="55"/>
        <v>4.4474506177140157E-3</v>
      </c>
      <c r="BC156" s="13">
        <f t="shared" si="56"/>
        <v>6.1563534874109378E-2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86585-6EF3-499E-BB48-175E1D32C12E}">
  <dimension ref="A1:BC156"/>
  <sheetViews>
    <sheetView topLeftCell="AE1" workbookViewId="0">
      <selection activeCell="AQ26" sqref="AQ26"/>
    </sheetView>
  </sheetViews>
  <sheetFormatPr defaultRowHeight="15" x14ac:dyDescent="0.25"/>
  <cols>
    <col min="1" max="1" width="9.28515625" bestFit="1" customWidth="1"/>
    <col min="2" max="2" width="7.7109375" style="2" bestFit="1" customWidth="1"/>
    <col min="3" max="3" width="8.7109375" style="2" bestFit="1" customWidth="1"/>
    <col min="4" max="4" width="9.7109375" style="3" bestFit="1" customWidth="1"/>
    <col min="5" max="5" width="12.85546875" style="3" bestFit="1" customWidth="1"/>
    <col min="6" max="7" width="16.28515625" style="3" bestFit="1" customWidth="1"/>
    <col min="8" max="8" width="9.5703125" style="2" bestFit="1" customWidth="1"/>
    <col min="9" max="10" width="12.85546875" style="2" bestFit="1" customWidth="1"/>
    <col min="11" max="11" width="6.85546875" style="4" bestFit="1" customWidth="1"/>
    <col min="12" max="13" width="10.28515625" style="4" bestFit="1" customWidth="1"/>
    <col min="14" max="14" width="9.28515625" style="2" bestFit="1" customWidth="1"/>
    <col min="15" max="15" width="7.85546875" style="2" bestFit="1" customWidth="1"/>
    <col min="16" max="16" width="7.7109375" style="2" bestFit="1" customWidth="1"/>
    <col min="17" max="17" width="8.7109375" style="2" bestFit="1" customWidth="1"/>
    <col min="18" max="18" width="11.7109375" style="3" bestFit="1" customWidth="1"/>
    <col min="19" max="19" width="15" style="3" bestFit="1" customWidth="1"/>
    <col min="20" max="21" width="18.42578125" style="3" bestFit="1" customWidth="1"/>
    <col min="22" max="22" width="10.5703125" style="2" bestFit="1" customWidth="1"/>
    <col min="23" max="24" width="14" style="2" bestFit="1" customWidth="1"/>
    <col min="25" max="25" width="7.85546875" style="4" bestFit="1" customWidth="1"/>
    <col min="26" max="27" width="11.28515625" style="4" bestFit="1" customWidth="1"/>
    <col min="28" max="28" width="8.85546875" style="2"/>
    <col min="29" max="33" width="9.140625" style="2"/>
    <col min="37" max="37" width="13.5703125" bestFit="1" customWidth="1"/>
    <col min="38" max="38" width="12.28515625" bestFit="1" customWidth="1"/>
    <col min="43" max="44" width="9.140625" style="2"/>
    <col min="48" max="48" width="13.5703125" bestFit="1" customWidth="1"/>
    <col min="49" max="49" width="12.28515625" bestFit="1" customWidth="1"/>
  </cols>
  <sheetData>
    <row r="1" spans="1:55" s="5" customFormat="1" x14ac:dyDescent="0.25">
      <c r="A1" s="5" t="s">
        <v>0</v>
      </c>
      <c r="B1" s="6" t="s">
        <v>23</v>
      </c>
      <c r="C1" s="6" t="s">
        <v>22</v>
      </c>
      <c r="D1" s="7" t="s">
        <v>99</v>
      </c>
      <c r="E1" s="7" t="s">
        <v>100</v>
      </c>
      <c r="F1" s="7" t="s">
        <v>101</v>
      </c>
      <c r="G1" s="7" t="s">
        <v>102</v>
      </c>
      <c r="H1" s="6" t="s">
        <v>103</v>
      </c>
      <c r="I1" s="6" t="s">
        <v>104</v>
      </c>
      <c r="J1" s="6" t="s">
        <v>105</v>
      </c>
      <c r="K1" s="8" t="s">
        <v>1</v>
      </c>
      <c r="L1" s="8" t="s">
        <v>2</v>
      </c>
      <c r="M1" s="8" t="s">
        <v>3</v>
      </c>
      <c r="N1" s="6" t="s">
        <v>25</v>
      </c>
      <c r="O1" s="6" t="s">
        <v>24</v>
      </c>
      <c r="P1" s="6" t="s">
        <v>27</v>
      </c>
      <c r="Q1" s="6" t="s">
        <v>26</v>
      </c>
      <c r="R1" s="7" t="s">
        <v>106</v>
      </c>
      <c r="S1" s="7" t="s">
        <v>107</v>
      </c>
      <c r="T1" s="7" t="s">
        <v>108</v>
      </c>
      <c r="U1" s="7" t="s">
        <v>109</v>
      </c>
      <c r="V1" s="6" t="s">
        <v>110</v>
      </c>
      <c r="W1" s="6" t="s">
        <v>111</v>
      </c>
      <c r="X1" s="6" t="s">
        <v>112</v>
      </c>
      <c r="Y1" s="8" t="s">
        <v>4</v>
      </c>
      <c r="Z1" s="8" t="s">
        <v>5</v>
      </c>
      <c r="AA1" s="8" t="s">
        <v>6</v>
      </c>
      <c r="AB1" s="6"/>
      <c r="AC1" s="6" t="str">
        <f>_xlfn.CONCAT(B1," rtn")</f>
        <v>XLRE rtn</v>
      </c>
      <c r="AD1" s="6" t="str">
        <f>_xlfn.CONCAT(C1," rtn")</f>
        <v>IYR rtn</v>
      </c>
      <c r="AE1" s="6"/>
      <c r="AF1" s="6" t="s">
        <v>127</v>
      </c>
      <c r="AG1" s="11">
        <v>-2E-3</v>
      </c>
      <c r="AH1" s="5" t="s">
        <v>128</v>
      </c>
      <c r="AI1" s="5" t="s">
        <v>129</v>
      </c>
      <c r="AJ1" s="5" t="s">
        <v>131</v>
      </c>
      <c r="AK1" s="5" t="s">
        <v>130</v>
      </c>
      <c r="AO1" s="14">
        <f>AO156</f>
        <v>3.625941113547579E-3</v>
      </c>
      <c r="AQ1" s="6" t="s">
        <v>127</v>
      </c>
      <c r="AR1" s="11">
        <v>2E-3</v>
      </c>
      <c r="AS1" s="5" t="s">
        <v>129</v>
      </c>
      <c r="AT1" s="5" t="s">
        <v>128</v>
      </c>
      <c r="AU1" s="5" t="s">
        <v>131</v>
      </c>
      <c r="AV1" s="5" t="s">
        <v>130</v>
      </c>
      <c r="AZ1" s="14">
        <f>AZ156</f>
        <v>-3.6650494656481963E-3</v>
      </c>
      <c r="BB1" s="14"/>
      <c r="BC1" s="14">
        <f>BC156</f>
        <v>-3.9108352100623335E-5</v>
      </c>
    </row>
    <row r="2" spans="1:55" x14ac:dyDescent="0.25">
      <c r="A2" s="1">
        <v>46024</v>
      </c>
      <c r="B2" s="2">
        <v>40.380000000000003</v>
      </c>
      <c r="C2" s="2">
        <v>93.99</v>
      </c>
      <c r="D2" s="3">
        <v>2.3276374442793402</v>
      </c>
      <c r="E2" s="3">
        <v>2.3160735817361302</v>
      </c>
      <c r="N2" s="2">
        <v>0</v>
      </c>
      <c r="O2" s="2">
        <v>0</v>
      </c>
      <c r="P2" s="2">
        <v>40.380000000000003</v>
      </c>
      <c r="Q2" s="2">
        <v>93.99</v>
      </c>
      <c r="R2" s="3">
        <v>2.3276374442793402</v>
      </c>
      <c r="S2" s="3">
        <v>2.3165395559990101</v>
      </c>
      <c r="AG2" s="11">
        <v>0</v>
      </c>
      <c r="AR2" s="11">
        <v>0</v>
      </c>
    </row>
    <row r="3" spans="1:55" x14ac:dyDescent="0.25">
      <c r="A3" s="1">
        <v>46027</v>
      </c>
      <c r="B3" s="2">
        <v>40.43</v>
      </c>
      <c r="C3" s="2">
        <v>94.13</v>
      </c>
      <c r="D3" s="3">
        <v>2.32822161761068</v>
      </c>
      <c r="E3" s="3">
        <v>2.3160735817361302</v>
      </c>
      <c r="H3" s="2">
        <v>93.638854909591998</v>
      </c>
      <c r="K3" s="4">
        <v>5.23139165715171E-3</v>
      </c>
      <c r="N3" s="2">
        <v>0</v>
      </c>
      <c r="O3" s="2">
        <v>0</v>
      </c>
      <c r="P3" s="2">
        <v>40.43</v>
      </c>
      <c r="Q3" s="2">
        <v>94.13</v>
      </c>
      <c r="R3" s="3">
        <v>2.32822161761068</v>
      </c>
      <c r="S3" s="3">
        <v>2.3165395559990101</v>
      </c>
      <c r="V3" s="2">
        <v>93.657694249040205</v>
      </c>
      <c r="Y3" s="4">
        <v>5.0302204172507498E-3</v>
      </c>
      <c r="AC3" s="4">
        <f>LN(B3/B2)</f>
        <v>1.2374707679880604E-3</v>
      </c>
      <c r="AD3" s="4">
        <f>LN(C3/C2)</f>
        <v>1.4884119269188032E-3</v>
      </c>
      <c r="AE3" s="4"/>
    </row>
    <row r="4" spans="1:55" x14ac:dyDescent="0.25">
      <c r="A4" s="1">
        <v>46028</v>
      </c>
      <c r="B4" s="2">
        <v>40.700000000000003</v>
      </c>
      <c r="C4" s="2">
        <v>94.79</v>
      </c>
      <c r="D4" s="3">
        <v>2.3289926289926202</v>
      </c>
      <c r="E4" s="3">
        <v>2.3160735817361302</v>
      </c>
      <c r="H4" s="2">
        <v>94.264194776660801</v>
      </c>
      <c r="K4" s="4">
        <v>5.5624957671034101E-3</v>
      </c>
      <c r="N4" s="2">
        <v>0</v>
      </c>
      <c r="O4" s="2">
        <v>0</v>
      </c>
      <c r="P4" s="2">
        <v>40.700000000000003</v>
      </c>
      <c r="Q4" s="2">
        <v>94.79</v>
      </c>
      <c r="R4" s="3">
        <v>2.3289926289926202</v>
      </c>
      <c r="S4" s="3">
        <v>2.3165395559990101</v>
      </c>
      <c r="V4" s="2">
        <v>94.283159929159893</v>
      </c>
      <c r="Y4" s="4">
        <v>5.3613245272023198E-3</v>
      </c>
      <c r="AC4" s="4">
        <f t="shared" ref="AC4:AD67" si="0">LN(B4/B3)</f>
        <v>6.6560087958699053E-3</v>
      </c>
      <c r="AD4" s="4">
        <f t="shared" si="0"/>
        <v>6.9871129058213799E-3</v>
      </c>
      <c r="AE4" s="4"/>
    </row>
    <row r="5" spans="1:55" x14ac:dyDescent="0.25">
      <c r="A5" s="1">
        <v>46029</v>
      </c>
      <c r="B5" s="2">
        <v>40.14</v>
      </c>
      <c r="C5" s="2">
        <v>93.78</v>
      </c>
      <c r="D5" s="3">
        <v>2.3363228699551501</v>
      </c>
      <c r="E5" s="3">
        <v>2.3160735817361302</v>
      </c>
      <c r="H5" s="2">
        <v>92.967193570888597</v>
      </c>
      <c r="K5" s="4">
        <v>8.7049400439504401E-3</v>
      </c>
      <c r="N5" s="2">
        <v>0</v>
      </c>
      <c r="O5" s="2">
        <v>0</v>
      </c>
      <c r="P5" s="2">
        <v>40.14</v>
      </c>
      <c r="Q5" s="2">
        <v>93.78</v>
      </c>
      <c r="R5" s="3">
        <v>2.3363228699551501</v>
      </c>
      <c r="S5" s="3">
        <v>2.3165395559990101</v>
      </c>
      <c r="V5" s="2">
        <v>92.985897777800503</v>
      </c>
      <c r="Y5" s="4">
        <v>8.5037688040497106E-3</v>
      </c>
      <c r="AC5" s="4">
        <f t="shared" si="0"/>
        <v>-1.3854749080357314E-2</v>
      </c>
      <c r="AD5" s="4">
        <f t="shared" si="0"/>
        <v>-1.0712304803510091E-2</v>
      </c>
      <c r="AE5" s="4"/>
    </row>
    <row r="6" spans="1:55" x14ac:dyDescent="0.25">
      <c r="A6" s="1">
        <v>46030</v>
      </c>
      <c r="B6" s="2">
        <v>40.44</v>
      </c>
      <c r="C6" s="2">
        <v>94.58</v>
      </c>
      <c r="D6" s="3">
        <v>2.3387734915924798</v>
      </c>
      <c r="E6" s="3">
        <v>2.3160735817361302</v>
      </c>
      <c r="H6" s="2">
        <v>93.662015645409397</v>
      </c>
      <c r="K6" s="4">
        <v>9.7533128141615195E-3</v>
      </c>
      <c r="N6" s="2">
        <v>0</v>
      </c>
      <c r="O6" s="2">
        <v>0</v>
      </c>
      <c r="P6" s="2">
        <v>40.44</v>
      </c>
      <c r="Q6" s="2">
        <v>94.58</v>
      </c>
      <c r="R6" s="3">
        <v>2.3387734915924798</v>
      </c>
      <c r="S6" s="3">
        <v>2.3165395559990101</v>
      </c>
      <c r="V6" s="2">
        <v>93.680859644600204</v>
      </c>
      <c r="Y6" s="4">
        <v>9.5521415742604605E-3</v>
      </c>
      <c r="AC6" s="4">
        <f t="shared" si="0"/>
        <v>7.4460507840785322E-3</v>
      </c>
      <c r="AD6" s="4">
        <f t="shared" si="0"/>
        <v>8.4944235542894209E-3</v>
      </c>
      <c r="AE6" s="4"/>
    </row>
    <row r="7" spans="1:55" x14ac:dyDescent="0.25">
      <c r="A7" s="1">
        <v>46031</v>
      </c>
      <c r="B7" s="2">
        <v>40.5</v>
      </c>
      <c r="C7" s="2">
        <v>94.74</v>
      </c>
      <c r="D7" s="3">
        <v>2.3392592592592498</v>
      </c>
      <c r="E7" s="3">
        <v>2.3160735817361302</v>
      </c>
      <c r="H7" s="2">
        <v>93.800980060313606</v>
      </c>
      <c r="K7" s="4">
        <v>9.9609931338145996E-3</v>
      </c>
      <c r="N7" s="2">
        <v>0</v>
      </c>
      <c r="O7" s="2">
        <v>0</v>
      </c>
      <c r="P7" s="2">
        <v>40.5</v>
      </c>
      <c r="Q7" s="2">
        <v>94.74</v>
      </c>
      <c r="R7" s="3">
        <v>2.3392592592592498</v>
      </c>
      <c r="S7" s="3">
        <v>2.3165395559990101</v>
      </c>
      <c r="V7" s="2">
        <v>93.819852017960102</v>
      </c>
      <c r="Y7" s="4">
        <v>9.7598218939136793E-3</v>
      </c>
      <c r="AC7" s="4">
        <f t="shared" si="0"/>
        <v>1.4825799602228961E-3</v>
      </c>
      <c r="AD7" s="4">
        <f t="shared" si="0"/>
        <v>1.6902602798760256E-3</v>
      </c>
      <c r="AE7" s="4"/>
    </row>
    <row r="8" spans="1:55" x14ac:dyDescent="0.25">
      <c r="A8" s="1">
        <v>46034</v>
      </c>
      <c r="B8" s="2">
        <v>40.619999999999997</v>
      </c>
      <c r="C8" s="2">
        <v>94.89</v>
      </c>
      <c r="D8" s="3">
        <v>2.3360413589364799</v>
      </c>
      <c r="E8" s="3">
        <v>2.3160735817361302</v>
      </c>
      <c r="H8" s="2">
        <v>94.078908890121895</v>
      </c>
      <c r="K8" s="4">
        <v>8.5844395841307899E-3</v>
      </c>
      <c r="N8" s="2">
        <v>0</v>
      </c>
      <c r="O8" s="2">
        <v>0</v>
      </c>
      <c r="P8" s="2">
        <v>40.619999999999997</v>
      </c>
      <c r="Q8" s="2">
        <v>94.89</v>
      </c>
      <c r="R8" s="3">
        <v>2.3360413589364799</v>
      </c>
      <c r="S8" s="3">
        <v>2.3165395559990101</v>
      </c>
      <c r="V8" s="2">
        <v>94.097836764679997</v>
      </c>
      <c r="Y8" s="4">
        <v>8.3832683442301402E-3</v>
      </c>
      <c r="AC8" s="4">
        <f t="shared" si="0"/>
        <v>2.9585820397450414E-3</v>
      </c>
      <c r="AD8" s="4">
        <f t="shared" si="0"/>
        <v>1.5820284900615099E-3</v>
      </c>
      <c r="AE8" s="4"/>
    </row>
    <row r="9" spans="1:55" x14ac:dyDescent="0.25">
      <c r="A9" s="1">
        <v>46035</v>
      </c>
      <c r="B9" s="2">
        <v>40.93</v>
      </c>
      <c r="C9" s="2">
        <v>95.43</v>
      </c>
      <c r="D9" s="3">
        <v>2.3315416564866802</v>
      </c>
      <c r="E9" s="3">
        <v>2.3160735817361302</v>
      </c>
      <c r="H9" s="2">
        <v>94.796891700460094</v>
      </c>
      <c r="K9" s="4">
        <v>6.6563736755532298E-3</v>
      </c>
      <c r="N9" s="2">
        <v>0</v>
      </c>
      <c r="O9" s="2">
        <v>0</v>
      </c>
      <c r="P9" s="2">
        <v>40.93</v>
      </c>
      <c r="Q9" s="2">
        <v>95.43</v>
      </c>
      <c r="R9" s="3">
        <v>2.3315416564866802</v>
      </c>
      <c r="S9" s="3">
        <v>2.3165395559990101</v>
      </c>
      <c r="V9" s="2">
        <v>94.815964027039698</v>
      </c>
      <c r="Y9" s="4">
        <v>6.4552024356523399E-3</v>
      </c>
      <c r="AC9" s="4">
        <f t="shared" si="0"/>
        <v>7.6027343520731335E-3</v>
      </c>
      <c r="AD9" s="4">
        <f t="shared" si="0"/>
        <v>5.6746684434953098E-3</v>
      </c>
      <c r="AE9" s="4"/>
      <c r="AN9" s="13">
        <f>AVERAGE(AN22:AN200)</f>
        <v>2.6858823063315402E-5</v>
      </c>
      <c r="AY9" s="13">
        <f>AVERAGE(AY22:AY200)</f>
        <v>-2.7148514560357009E-5</v>
      </c>
      <c r="BB9" s="13">
        <f>AVERAGE(BB22:BB200)</f>
        <v>-2.8969149704165435E-7</v>
      </c>
    </row>
    <row r="10" spans="1:55" x14ac:dyDescent="0.25">
      <c r="A10" s="1">
        <v>46036</v>
      </c>
      <c r="B10" s="2">
        <v>41.39</v>
      </c>
      <c r="C10" s="2">
        <v>96.35</v>
      </c>
      <c r="D10" s="3">
        <v>2.3278569702826699</v>
      </c>
      <c r="E10" s="3">
        <v>2.3160735817361302</v>
      </c>
      <c r="H10" s="2">
        <v>95.862285548058694</v>
      </c>
      <c r="K10" s="4">
        <v>5.0747588504365402E-3</v>
      </c>
      <c r="N10" s="2">
        <v>0</v>
      </c>
      <c r="O10" s="2">
        <v>0</v>
      </c>
      <c r="P10" s="2">
        <v>41.39</v>
      </c>
      <c r="Q10" s="2">
        <v>96.35</v>
      </c>
      <c r="R10" s="3">
        <v>2.3278569702826699</v>
      </c>
      <c r="S10" s="3">
        <v>2.3165395559990101</v>
      </c>
      <c r="V10" s="2">
        <v>95.881572222799306</v>
      </c>
      <c r="Y10" s="4">
        <v>4.8735876105358098E-3</v>
      </c>
      <c r="AC10" s="4">
        <f t="shared" si="0"/>
        <v>1.1176015256329499E-2</v>
      </c>
      <c r="AD10" s="4">
        <f t="shared" si="0"/>
        <v>9.5944004312128461E-3</v>
      </c>
      <c r="AE10" s="4"/>
      <c r="AF10" s="10"/>
      <c r="AN10" s="13">
        <f>STDEV(AN22:AN200)</f>
        <v>8.3870332988661303E-4</v>
      </c>
      <c r="AQ10" s="10"/>
      <c r="AY10" s="13">
        <f>STDEV(AY22:AY200)</f>
        <v>6.5158275430352627E-4</v>
      </c>
      <c r="BB10" s="13">
        <f>STDEV(BB22:BB200)</f>
        <v>1.0627570742214373E-3</v>
      </c>
    </row>
    <row r="11" spans="1:55" x14ac:dyDescent="0.25">
      <c r="A11" s="1">
        <v>46037</v>
      </c>
      <c r="B11" s="2">
        <v>41.7</v>
      </c>
      <c r="C11" s="2">
        <v>97.03</v>
      </c>
      <c r="D11" s="3">
        <v>2.3268585131894399</v>
      </c>
      <c r="E11" s="3">
        <v>2.3160735817361302</v>
      </c>
      <c r="F11" s="3">
        <v>2.3321505810584799</v>
      </c>
      <c r="H11" s="2">
        <v>96.580268358396907</v>
      </c>
      <c r="K11" s="4">
        <v>4.6457499831544999E-3</v>
      </c>
      <c r="N11" s="2">
        <v>0</v>
      </c>
      <c r="O11" s="2">
        <v>0</v>
      </c>
      <c r="P11" s="2">
        <v>41.7</v>
      </c>
      <c r="Q11" s="2">
        <v>97.03</v>
      </c>
      <c r="R11" s="3">
        <v>2.3268585131894399</v>
      </c>
      <c r="S11" s="3">
        <v>2.3165395559990101</v>
      </c>
      <c r="T11" s="3">
        <v>2.3321505810584799</v>
      </c>
      <c r="V11" s="2">
        <v>96.599699485158993</v>
      </c>
      <c r="Y11" s="4">
        <v>4.4445787432537001E-3</v>
      </c>
      <c r="AC11" s="4">
        <f t="shared" si="0"/>
        <v>7.4618230441148509E-3</v>
      </c>
      <c r="AD11" s="4">
        <f t="shared" si="0"/>
        <v>7.0328141768327508E-3</v>
      </c>
      <c r="AE11" s="4"/>
      <c r="AN11">
        <f>SQRT(252)*AN9/AN10</f>
        <v>0.5083687912126853</v>
      </c>
      <c r="AY11">
        <f>SQRT(252)*AY9/AY10</f>
        <v>-0.66141914454102635</v>
      </c>
      <c r="BB11">
        <f>SQRT(252)*BB9/BB10</f>
        <v>-4.3271506350426175E-3</v>
      </c>
    </row>
    <row r="12" spans="1:55" x14ac:dyDescent="0.25">
      <c r="A12" s="1">
        <v>46038</v>
      </c>
      <c r="B12" s="2">
        <v>42.21</v>
      </c>
      <c r="C12" s="2">
        <v>98.31</v>
      </c>
      <c r="D12" s="3">
        <v>2.32906894100923</v>
      </c>
      <c r="E12" s="3">
        <v>2.3160735817361302</v>
      </c>
      <c r="F12" s="3">
        <v>2.3322937307314699</v>
      </c>
      <c r="H12" s="2">
        <v>97.761465885082401</v>
      </c>
      <c r="I12" s="2">
        <v>98.440076026478593</v>
      </c>
      <c r="K12" s="4">
        <v>5.5952613351279001E-3</v>
      </c>
      <c r="L12" s="4">
        <v>-1.32224645659128E-3</v>
      </c>
      <c r="N12" s="2">
        <v>0</v>
      </c>
      <c r="O12" s="2">
        <v>0</v>
      </c>
      <c r="P12" s="2">
        <v>42.21</v>
      </c>
      <c r="Q12" s="2">
        <v>98.31</v>
      </c>
      <c r="R12" s="3">
        <v>2.32906894100923</v>
      </c>
      <c r="S12" s="3">
        <v>2.3165395559990101</v>
      </c>
      <c r="T12" s="3">
        <v>2.3322937307314699</v>
      </c>
      <c r="V12" s="2">
        <v>97.7811346587185</v>
      </c>
      <c r="W12" s="2">
        <v>98.440076026478593</v>
      </c>
      <c r="Y12" s="4">
        <v>5.3940900952269199E-3</v>
      </c>
      <c r="Z12" s="4">
        <v>-1.32224645659128E-3</v>
      </c>
      <c r="AC12" s="4">
        <f t="shared" si="0"/>
        <v>1.2156030989651671E-2</v>
      </c>
      <c r="AD12" s="4">
        <f t="shared" si="0"/>
        <v>1.3105542341624915E-2</v>
      </c>
      <c r="AE12" s="4"/>
    </row>
    <row r="13" spans="1:55" x14ac:dyDescent="0.25">
      <c r="A13" s="1">
        <v>46042</v>
      </c>
      <c r="B13" s="2">
        <v>41.4</v>
      </c>
      <c r="C13" s="2">
        <v>96.41</v>
      </c>
      <c r="D13" s="3">
        <v>2.3287439613526502</v>
      </c>
      <c r="E13" s="3">
        <v>2.3160735817361302</v>
      </c>
      <c r="F13" s="3">
        <v>2.3323459651056702</v>
      </c>
      <c r="H13" s="2">
        <v>95.885446283876107</v>
      </c>
      <c r="I13" s="2">
        <v>96.556960452282993</v>
      </c>
      <c r="K13" s="4">
        <v>5.4557195957225697E-3</v>
      </c>
      <c r="L13" s="4">
        <v>-1.5231672857509799E-3</v>
      </c>
      <c r="N13" s="2">
        <v>0</v>
      </c>
      <c r="O13" s="2">
        <v>0</v>
      </c>
      <c r="P13" s="2">
        <v>41.4</v>
      </c>
      <c r="Q13" s="2">
        <v>96.41</v>
      </c>
      <c r="R13" s="3">
        <v>2.3287439613526502</v>
      </c>
      <c r="S13" s="3">
        <v>2.3165395559990101</v>
      </c>
      <c r="T13" s="3">
        <v>2.3323459651056702</v>
      </c>
      <c r="V13" s="2">
        <v>95.904737618359206</v>
      </c>
      <c r="W13" s="2">
        <v>96.556960452282993</v>
      </c>
      <c r="Y13" s="4">
        <v>5.2545483558218498E-3</v>
      </c>
      <c r="Z13" s="4">
        <v>-1.5231672857509799E-3</v>
      </c>
      <c r="AC13" s="4">
        <f t="shared" si="0"/>
        <v>-1.9376278963138722E-2</v>
      </c>
      <c r="AD13" s="4">
        <f t="shared" si="0"/>
        <v>-1.9515820702543936E-2</v>
      </c>
      <c r="AE13" s="4"/>
    </row>
    <row r="14" spans="1:55" x14ac:dyDescent="0.25">
      <c r="A14" s="1">
        <v>46043</v>
      </c>
      <c r="B14" s="2">
        <v>41.55</v>
      </c>
      <c r="C14" s="2">
        <v>96.65</v>
      </c>
      <c r="D14" s="3">
        <v>2.3261131167268299</v>
      </c>
      <c r="E14" s="3">
        <v>2.3160735817361302</v>
      </c>
      <c r="F14" s="3">
        <v>2.3320580138790898</v>
      </c>
      <c r="H14" s="2">
        <v>96.232857321136507</v>
      </c>
      <c r="I14" s="2">
        <v>96.908974850140595</v>
      </c>
      <c r="K14" s="4">
        <v>4.3253541035852602E-3</v>
      </c>
      <c r="L14" s="4">
        <v>-2.67592866593379E-3</v>
      </c>
      <c r="N14" s="2">
        <v>0</v>
      </c>
      <c r="O14" s="2">
        <v>0</v>
      </c>
      <c r="P14" s="2">
        <v>41.55</v>
      </c>
      <c r="Q14" s="2">
        <v>96.65</v>
      </c>
      <c r="R14" s="3">
        <v>2.3261131167268299</v>
      </c>
      <c r="S14" s="3">
        <v>2.3165395559990101</v>
      </c>
      <c r="T14" s="3">
        <v>2.3320580138790898</v>
      </c>
      <c r="V14" s="2">
        <v>96.2522185517591</v>
      </c>
      <c r="W14" s="2">
        <v>96.908974850140595</v>
      </c>
      <c r="Y14" s="4">
        <v>4.1241828636842696E-3</v>
      </c>
      <c r="Z14" s="4">
        <v>-2.67592866593379E-3</v>
      </c>
      <c r="AC14" s="4">
        <f t="shared" si="0"/>
        <v>3.6166404701885148E-3</v>
      </c>
      <c r="AD14" s="4">
        <f t="shared" si="0"/>
        <v>2.4862749780510313E-3</v>
      </c>
      <c r="AE14" s="4"/>
    </row>
    <row r="15" spans="1:55" x14ac:dyDescent="0.25">
      <c r="A15" s="1">
        <v>46044</v>
      </c>
      <c r="B15" s="2">
        <v>41.14</v>
      </c>
      <c r="C15" s="2">
        <v>95.76</v>
      </c>
      <c r="D15" s="3">
        <v>2.3276616431696602</v>
      </c>
      <c r="E15" s="3">
        <v>2.3160735817361302</v>
      </c>
      <c r="F15" s="3">
        <v>2.33119189120054</v>
      </c>
      <c r="H15" s="2">
        <v>95.283267152624703</v>
      </c>
      <c r="I15" s="2">
        <v>95.9408666909858</v>
      </c>
      <c r="K15" s="4">
        <v>4.9908467756090303E-3</v>
      </c>
      <c r="L15" s="4">
        <v>-1.8869684605477301E-3</v>
      </c>
      <c r="N15" s="2">
        <v>0</v>
      </c>
      <c r="O15" s="2">
        <v>0</v>
      </c>
      <c r="P15" s="2">
        <v>41.14</v>
      </c>
      <c r="Q15" s="2">
        <v>95.76</v>
      </c>
      <c r="R15" s="3">
        <v>2.3276616431696602</v>
      </c>
      <c r="S15" s="3">
        <v>2.3165395559990101</v>
      </c>
      <c r="T15" s="3">
        <v>2.33119189120054</v>
      </c>
      <c r="V15" s="2">
        <v>95.302437333799503</v>
      </c>
      <c r="W15" s="2">
        <v>95.9408666909858</v>
      </c>
      <c r="Y15" s="4">
        <v>4.7896755357081803E-3</v>
      </c>
      <c r="Z15" s="4">
        <v>-1.8869684605477301E-3</v>
      </c>
      <c r="AC15" s="4">
        <f t="shared" si="0"/>
        <v>-9.9166370766459681E-3</v>
      </c>
      <c r="AD15" s="4">
        <f t="shared" si="0"/>
        <v>-9.2511444046222222E-3</v>
      </c>
      <c r="AE15" s="4"/>
    </row>
    <row r="16" spans="1:55" x14ac:dyDescent="0.25">
      <c r="A16" s="1">
        <v>46045</v>
      </c>
      <c r="B16" s="2">
        <v>41.25</v>
      </c>
      <c r="C16" s="2">
        <v>96.04</v>
      </c>
      <c r="D16" s="3">
        <v>2.3282424242424198</v>
      </c>
      <c r="E16" s="3">
        <v>2.3160735817361302</v>
      </c>
      <c r="F16" s="3">
        <v>2.3301387844655301</v>
      </c>
      <c r="H16" s="2">
        <v>95.538035246615706</v>
      </c>
      <c r="I16" s="2">
        <v>96.161665512022395</v>
      </c>
      <c r="K16" s="4">
        <v>5.24032832306496E-3</v>
      </c>
      <c r="L16" s="4">
        <v>-1.26601950039085E-3</v>
      </c>
      <c r="N16" s="2">
        <v>0</v>
      </c>
      <c r="O16" s="2">
        <v>0</v>
      </c>
      <c r="P16" s="2">
        <v>41.25</v>
      </c>
      <c r="Q16" s="2">
        <v>96.04</v>
      </c>
      <c r="R16" s="3">
        <v>2.3282424242424198</v>
      </c>
      <c r="S16" s="3">
        <v>2.3165395559990101</v>
      </c>
      <c r="T16" s="3">
        <v>2.3301387844655301</v>
      </c>
      <c r="V16" s="2">
        <v>95.557256684959398</v>
      </c>
      <c r="W16" s="2">
        <v>96.161665512022395</v>
      </c>
      <c r="Y16" s="4">
        <v>5.0391570831640501E-3</v>
      </c>
      <c r="Z16" s="4">
        <v>-1.26601950039085E-3</v>
      </c>
      <c r="AC16" s="4">
        <f t="shared" si="0"/>
        <v>2.6702285558788921E-3</v>
      </c>
      <c r="AD16" s="4">
        <f t="shared" si="0"/>
        <v>2.9197101033348462E-3</v>
      </c>
      <c r="AE16" s="4"/>
    </row>
    <row r="17" spans="1:55" x14ac:dyDescent="0.25">
      <c r="A17" s="1">
        <v>46048</v>
      </c>
      <c r="B17" s="2">
        <v>41.22</v>
      </c>
      <c r="C17" s="2">
        <v>95.94</v>
      </c>
      <c r="D17" s="3">
        <v>2.3275109170305601</v>
      </c>
      <c r="E17" s="3">
        <v>2.3160735817361302</v>
      </c>
      <c r="F17" s="3">
        <v>2.32896395024266</v>
      </c>
      <c r="H17" s="2">
        <v>95.468553039163595</v>
      </c>
      <c r="I17" s="2">
        <v>96.048320695669403</v>
      </c>
      <c r="K17" s="4">
        <v>4.9260903623072E-3</v>
      </c>
      <c r="L17" s="4">
        <v>-1.1284093404302399E-3</v>
      </c>
      <c r="N17" s="2">
        <v>0</v>
      </c>
      <c r="O17" s="2">
        <v>0</v>
      </c>
      <c r="P17" s="2">
        <v>41.22</v>
      </c>
      <c r="Q17" s="2">
        <v>95.94</v>
      </c>
      <c r="R17" s="3">
        <v>2.3275109170305601</v>
      </c>
      <c r="S17" s="3">
        <v>2.3165395559990101</v>
      </c>
      <c r="T17" s="3">
        <v>2.32896395024266</v>
      </c>
      <c r="V17" s="2">
        <v>95.4877604982794</v>
      </c>
      <c r="W17" s="2">
        <v>96.048320695669403</v>
      </c>
      <c r="Y17" s="4">
        <v>4.72491912240633E-3</v>
      </c>
      <c r="Z17" s="4">
        <v>-1.1284093404302399E-3</v>
      </c>
      <c r="AC17" s="4">
        <f t="shared" si="0"/>
        <v>-7.2753731837708999E-4</v>
      </c>
      <c r="AD17" s="4">
        <f t="shared" si="0"/>
        <v>-1.0417752791346423E-3</v>
      </c>
      <c r="AE17" s="4"/>
    </row>
    <row r="18" spans="1:55" x14ac:dyDescent="0.25">
      <c r="A18" s="1">
        <v>46049</v>
      </c>
      <c r="B18" s="2">
        <v>41.25</v>
      </c>
      <c r="C18" s="2">
        <v>96.03</v>
      </c>
      <c r="D18" s="3">
        <v>2.3279999999999998</v>
      </c>
      <c r="E18" s="3">
        <v>2.3160735817361302</v>
      </c>
      <c r="F18" s="3">
        <v>2.3281598143490201</v>
      </c>
      <c r="H18" s="2">
        <v>95.538035246615706</v>
      </c>
      <c r="I18" s="2">
        <v>96.06976294751</v>
      </c>
      <c r="K18" s="4">
        <v>5.1361996198936799E-3</v>
      </c>
      <c r="L18" s="4">
        <v>-4.1398227116821502E-4</v>
      </c>
      <c r="N18" s="2">
        <v>0</v>
      </c>
      <c r="O18" s="2">
        <v>0</v>
      </c>
      <c r="P18" s="2">
        <v>41.25</v>
      </c>
      <c r="Q18" s="2">
        <v>96.03</v>
      </c>
      <c r="R18" s="3">
        <v>2.3279999999999998</v>
      </c>
      <c r="S18" s="3">
        <v>2.3165395559990101</v>
      </c>
      <c r="T18" s="3">
        <v>2.3281598143490201</v>
      </c>
      <c r="V18" s="2">
        <v>95.557256684959398</v>
      </c>
      <c r="W18" s="2">
        <v>96.06976294751</v>
      </c>
      <c r="Y18" s="4">
        <v>4.9350283799928897E-3</v>
      </c>
      <c r="Z18" s="4">
        <v>-4.1398227116821502E-4</v>
      </c>
      <c r="AC18" s="4">
        <f t="shared" si="0"/>
        <v>7.2753731837714973E-4</v>
      </c>
      <c r="AD18" s="4">
        <f t="shared" si="0"/>
        <v>9.3764657596365414E-4</v>
      </c>
      <c r="AE18" s="4"/>
    </row>
    <row r="19" spans="1:55" x14ac:dyDescent="0.25">
      <c r="A19" s="1">
        <v>46050</v>
      </c>
      <c r="B19" s="2">
        <v>40.85</v>
      </c>
      <c r="C19" s="2">
        <v>95.08</v>
      </c>
      <c r="D19" s="3">
        <v>2.3275397796817598</v>
      </c>
      <c r="E19" s="3">
        <v>2.3160735817361302</v>
      </c>
      <c r="F19" s="3">
        <v>2.3277596266685201</v>
      </c>
      <c r="H19" s="2">
        <v>94.611605813921202</v>
      </c>
      <c r="I19" s="2">
        <v>95.105328416157406</v>
      </c>
      <c r="K19" s="4">
        <v>4.93849093668354E-3</v>
      </c>
      <c r="L19" s="4">
        <v>-2.6635510234313101E-4</v>
      </c>
      <c r="N19" s="2">
        <v>0</v>
      </c>
      <c r="O19" s="2">
        <v>0</v>
      </c>
      <c r="P19" s="2">
        <v>40.85</v>
      </c>
      <c r="Q19" s="2">
        <v>95.08</v>
      </c>
      <c r="R19" s="3">
        <v>2.3275397796817598</v>
      </c>
      <c r="S19" s="3">
        <v>2.3165395559990101</v>
      </c>
      <c r="T19" s="3">
        <v>2.3277596266685201</v>
      </c>
      <c r="V19" s="2">
        <v>94.630640862559801</v>
      </c>
      <c r="W19" s="2">
        <v>95.105328416157406</v>
      </c>
      <c r="Y19" s="4">
        <v>4.7373196967826197E-3</v>
      </c>
      <c r="Z19" s="4">
        <v>-2.6635510234313101E-4</v>
      </c>
      <c r="AC19" s="4">
        <f t="shared" si="0"/>
        <v>-9.7442914746780525E-3</v>
      </c>
      <c r="AD19" s="4">
        <f t="shared" si="0"/>
        <v>-9.9420001578882627E-3</v>
      </c>
      <c r="AE19" s="4"/>
    </row>
    <row r="20" spans="1:55" x14ac:dyDescent="0.25">
      <c r="A20" s="1">
        <v>46051</v>
      </c>
      <c r="B20" s="2">
        <v>41.37</v>
      </c>
      <c r="C20" s="2">
        <v>96.27</v>
      </c>
      <c r="D20" s="3">
        <v>2.3270485859318302</v>
      </c>
      <c r="E20" s="3">
        <v>2.3160735817361302</v>
      </c>
      <c r="F20" s="3">
        <v>2.32767878823344</v>
      </c>
      <c r="H20" s="2">
        <v>95.815964076423995</v>
      </c>
      <c r="I20" s="2">
        <v>96.299415755276897</v>
      </c>
      <c r="K20" s="4">
        <v>4.7274330672574597E-3</v>
      </c>
      <c r="L20" s="4">
        <v>-3.0550807240507203E-4</v>
      </c>
      <c r="N20" s="2">
        <v>0</v>
      </c>
      <c r="O20" s="2">
        <v>0</v>
      </c>
      <c r="P20" s="2">
        <v>41.37</v>
      </c>
      <c r="Q20" s="2">
        <v>96.27</v>
      </c>
      <c r="R20" s="3">
        <v>2.3270485859318302</v>
      </c>
      <c r="S20" s="3">
        <v>2.3165395559990101</v>
      </c>
      <c r="T20" s="3">
        <v>2.32767878823344</v>
      </c>
      <c r="V20" s="2">
        <v>95.835241431679293</v>
      </c>
      <c r="W20" s="2">
        <v>96.299415755276897</v>
      </c>
      <c r="Y20" s="4">
        <v>4.5262618273565203E-3</v>
      </c>
      <c r="Z20" s="4">
        <v>-3.0550807240507203E-4</v>
      </c>
      <c r="AC20" s="4">
        <f t="shared" si="0"/>
        <v>1.2649159167308254E-2</v>
      </c>
      <c r="AD20" s="4">
        <f t="shared" si="0"/>
        <v>1.2438101297882037E-2</v>
      </c>
      <c r="AE20" s="4"/>
    </row>
    <row r="21" spans="1:55" x14ac:dyDescent="0.25">
      <c r="A21" s="1">
        <v>46052</v>
      </c>
      <c r="B21" s="2">
        <v>41.43</v>
      </c>
      <c r="C21" s="2">
        <v>96.21</v>
      </c>
      <c r="D21" s="3">
        <v>2.3222302679217899</v>
      </c>
      <c r="E21" s="3">
        <v>2.3160735817361302</v>
      </c>
      <c r="F21" s="3">
        <v>2.3272159637066698</v>
      </c>
      <c r="G21" s="3">
        <v>2.3296832723825802</v>
      </c>
      <c r="H21" s="2">
        <v>95.954928491328204</v>
      </c>
      <c r="I21" s="2">
        <v>96.435732196511495</v>
      </c>
      <c r="K21" s="4">
        <v>2.6547160345650198E-3</v>
      </c>
      <c r="L21" s="4">
        <v>-2.3434965025950498E-3</v>
      </c>
      <c r="N21" s="2">
        <v>0</v>
      </c>
      <c r="O21" s="2">
        <v>0</v>
      </c>
      <c r="P21" s="2">
        <v>41.43</v>
      </c>
      <c r="Q21" s="2">
        <v>96.21</v>
      </c>
      <c r="R21" s="3">
        <v>2.3222302679217899</v>
      </c>
      <c r="S21" s="3">
        <v>2.3165395559990101</v>
      </c>
      <c r="T21" s="3">
        <v>2.3272159637066698</v>
      </c>
      <c r="U21" s="3">
        <v>2.3296832723825802</v>
      </c>
      <c r="V21" s="2">
        <v>95.974233805039205</v>
      </c>
      <c r="W21" s="2">
        <v>96.435732196511495</v>
      </c>
      <c r="Y21" s="4">
        <v>2.45354479466425E-3</v>
      </c>
      <c r="Z21" s="4">
        <v>-2.3434965025950498E-3</v>
      </c>
      <c r="AC21" s="4">
        <f t="shared" si="0"/>
        <v>1.4492756159904376E-3</v>
      </c>
      <c r="AD21" s="4">
        <f t="shared" si="0"/>
        <v>-6.2344141670194473E-4</v>
      </c>
      <c r="AE21" s="4"/>
      <c r="AK21" s="12">
        <v>0</v>
      </c>
      <c r="AV21" s="12">
        <v>0</v>
      </c>
    </row>
    <row r="22" spans="1:55" x14ac:dyDescent="0.25">
      <c r="A22" s="1">
        <v>46055</v>
      </c>
      <c r="B22" s="2">
        <v>40.96</v>
      </c>
      <c r="C22" s="2">
        <v>95.23</v>
      </c>
      <c r="D22" s="3">
        <v>2.324951171875</v>
      </c>
      <c r="E22" s="3">
        <v>2.3160735817361302</v>
      </c>
      <c r="F22" s="3">
        <v>2.3268041867932499</v>
      </c>
      <c r="G22" s="3">
        <v>2.3295489587623601</v>
      </c>
      <c r="H22" s="2">
        <v>94.866373907912205</v>
      </c>
      <c r="I22" s="2">
        <v>95.322765873425496</v>
      </c>
      <c r="J22" s="2">
        <v>95.423826836790496</v>
      </c>
      <c r="K22" s="4">
        <v>3.8257072254047801E-3</v>
      </c>
      <c r="L22" s="4">
        <v>-9.7365032020180404E-4</v>
      </c>
      <c r="M22" s="4">
        <v>-2.0332862632114102E-3</v>
      </c>
      <c r="N22" s="2">
        <v>0</v>
      </c>
      <c r="O22" s="2">
        <v>0</v>
      </c>
      <c r="P22" s="2">
        <v>40.96</v>
      </c>
      <c r="Q22" s="2">
        <v>95.23</v>
      </c>
      <c r="R22" s="3">
        <v>2.324951171875</v>
      </c>
      <c r="S22" s="3">
        <v>2.3165395559990101</v>
      </c>
      <c r="T22" s="3">
        <v>2.3268041867932499</v>
      </c>
      <c r="U22" s="3">
        <v>2.3295489587623601</v>
      </c>
      <c r="V22" s="2">
        <v>94.885460213719696</v>
      </c>
      <c r="W22" s="2">
        <v>95.322765873425496</v>
      </c>
      <c r="X22" s="2">
        <v>95.423826836790496</v>
      </c>
      <c r="Y22" s="4">
        <v>3.6245359855039301E-3</v>
      </c>
      <c r="Z22" s="4">
        <v>-9.7365032020180404E-4</v>
      </c>
      <c r="AA22" s="4">
        <v>-2.0332862632114102E-3</v>
      </c>
      <c r="AC22" s="4">
        <f t="shared" si="0"/>
        <v>-1.1409275358058054E-2</v>
      </c>
      <c r="AD22" s="4">
        <f t="shared" si="0"/>
        <v>-1.023828416721847E-2</v>
      </c>
      <c r="AE22" s="4"/>
      <c r="AF22" s="4"/>
      <c r="AH22">
        <f>IF($AA22&lt;AG$1,1,0)</f>
        <v>1</v>
      </c>
      <c r="AI22">
        <f>IF($AA22&gt;AG$2,1,0)</f>
        <v>0</v>
      </c>
      <c r="AJ22">
        <f>AK21</f>
        <v>0</v>
      </c>
      <c r="AK22">
        <f t="shared" ref="AK22:AK57" si="1">IF(AH21,1,IF(AI21,0,AJ21))</f>
        <v>0</v>
      </c>
      <c r="AL22" s="4">
        <f>-AK22*$AC22</f>
        <v>0</v>
      </c>
      <c r="AM22" s="4">
        <f>AK22*$AD22</f>
        <v>0</v>
      </c>
      <c r="AN22" s="4">
        <f>AL22+AM22</f>
        <v>0</v>
      </c>
      <c r="AO22" s="13">
        <f>AO21+AN22</f>
        <v>0</v>
      </c>
      <c r="AQ22" s="4"/>
      <c r="AS22">
        <f>IF($AA22&gt;AR$1,1,0)</f>
        <v>0</v>
      </c>
      <c r="AT22">
        <f>IF($AA22&lt;AR$2,1,0)</f>
        <v>1</v>
      </c>
      <c r="AU22">
        <f>AV21</f>
        <v>0</v>
      </c>
      <c r="AV22">
        <f>IF(AS21,1,IF(AT21,0,AU21))</f>
        <v>0</v>
      </c>
      <c r="AW22" s="4">
        <f>AV22*$AC22</f>
        <v>0</v>
      </c>
      <c r="AX22" s="4">
        <f>-AV22*$AD22</f>
        <v>0</v>
      </c>
      <c r="AY22" s="4">
        <f>AW22+AX22</f>
        <v>0</v>
      </c>
      <c r="AZ22" s="13">
        <f>AZ21+AY22</f>
        <v>0</v>
      </c>
      <c r="BB22" s="13">
        <f>AN22+AY22</f>
        <v>0</v>
      </c>
      <c r="BC22" s="13">
        <f>BC21+BB22</f>
        <v>0</v>
      </c>
    </row>
    <row r="23" spans="1:55" x14ac:dyDescent="0.25">
      <c r="A23" s="1">
        <v>46056</v>
      </c>
      <c r="B23" s="2">
        <v>40.81</v>
      </c>
      <c r="C23" s="2">
        <v>95</v>
      </c>
      <c r="D23" s="3">
        <v>2.3278608184268501</v>
      </c>
      <c r="E23" s="3">
        <v>2.3160735817361302</v>
      </c>
      <c r="F23" s="3">
        <v>2.32671587250067</v>
      </c>
      <c r="G23" s="3">
        <v>2.3295309188031701</v>
      </c>
      <c r="H23" s="2">
        <v>94.518962870651805</v>
      </c>
      <c r="I23" s="2">
        <v>94.956878863032699</v>
      </c>
      <c r="J23" s="2">
        <v>95.068893007092001</v>
      </c>
      <c r="K23" s="4">
        <v>5.0764119335288301E-3</v>
      </c>
      <c r="L23" s="4">
        <v>4.5400975175080203E-4</v>
      </c>
      <c r="M23" s="4">
        <v>-7.2492672545388704E-4</v>
      </c>
      <c r="N23" s="2">
        <v>0</v>
      </c>
      <c r="O23" s="2">
        <v>0</v>
      </c>
      <c r="P23" s="2">
        <v>40.81</v>
      </c>
      <c r="Q23" s="2">
        <v>95</v>
      </c>
      <c r="R23" s="3">
        <v>2.3278608184268501</v>
      </c>
      <c r="S23" s="3">
        <v>2.3165395559990101</v>
      </c>
      <c r="T23" s="3">
        <v>2.32671587250067</v>
      </c>
      <c r="U23" s="3">
        <v>2.3295309188031701</v>
      </c>
      <c r="V23" s="2">
        <v>94.537979280319803</v>
      </c>
      <c r="W23" s="2">
        <v>94.956878863032699</v>
      </c>
      <c r="X23" s="2">
        <v>95.068893007092001</v>
      </c>
      <c r="Y23" s="4">
        <v>4.8752406936279002E-3</v>
      </c>
      <c r="Z23" s="4">
        <v>4.5400975175080203E-4</v>
      </c>
      <c r="AA23" s="4">
        <v>-7.2492672545388704E-4</v>
      </c>
      <c r="AC23" s="4">
        <f t="shared" si="0"/>
        <v>-3.6688313135380297E-3</v>
      </c>
      <c r="AD23" s="4">
        <f t="shared" si="0"/>
        <v>-2.4181266054138242E-3</v>
      </c>
      <c r="AE23" s="4"/>
      <c r="AF23" s="4"/>
      <c r="AH23">
        <f t="shared" ref="AH23:AH86" si="2">IF(AA23&lt;AG$1,1,0)</f>
        <v>0</v>
      </c>
      <c r="AI23">
        <f t="shared" ref="AI23:AI86" si="3">IF($AA23&gt;AG$2,1,0)</f>
        <v>0</v>
      </c>
      <c r="AJ23">
        <f t="shared" ref="AJ23:AJ56" si="4">AK23</f>
        <v>1</v>
      </c>
      <c r="AK23">
        <f t="shared" si="1"/>
        <v>1</v>
      </c>
      <c r="AL23" s="4">
        <f t="shared" ref="AL23:AL86" si="5">-AK23*$AC23</f>
        <v>3.6688313135380297E-3</v>
      </c>
      <c r="AM23" s="4">
        <f t="shared" ref="AM23:AM86" si="6">AK23*$AD23</f>
        <v>-2.4181266054138242E-3</v>
      </c>
      <c r="AN23" s="4">
        <f t="shared" ref="AN23:AN86" si="7">AL23+AM23</f>
        <v>1.2507047081242056E-3</v>
      </c>
      <c r="AO23" s="13">
        <f t="shared" ref="AO23:AO86" si="8">AO22+AN23</f>
        <v>1.2507047081242056E-3</v>
      </c>
      <c r="AQ23" s="4"/>
      <c r="AS23">
        <f t="shared" ref="AS23:AS86" si="9">IF($AA23&gt;AR$1,1,0)</f>
        <v>0</v>
      </c>
      <c r="AT23">
        <f t="shared" ref="AT23:AT86" si="10">IF($AA23&lt;AR$2,1,0)</f>
        <v>1</v>
      </c>
      <c r="AU23">
        <f t="shared" ref="AU23:AU86" si="11">AV22</f>
        <v>0</v>
      </c>
      <c r="AV23">
        <f t="shared" ref="AV23:AV86" si="12">IF(AS22,1,IF(AT22,0,AU22))</f>
        <v>0</v>
      </c>
      <c r="AW23" s="4">
        <f t="shared" ref="AW23:AW86" si="13">AV23*$AC23</f>
        <v>0</v>
      </c>
      <c r="AX23" s="4">
        <f t="shared" ref="AX23:AX86" si="14">-AV23*$AD23</f>
        <v>0</v>
      </c>
      <c r="AY23" s="4">
        <f t="shared" ref="AY23:AY86" si="15">AW23+AX23</f>
        <v>0</v>
      </c>
      <c r="AZ23" s="13">
        <f t="shared" ref="AZ23:AZ86" si="16">AZ22+AY23</f>
        <v>0</v>
      </c>
      <c r="BB23" s="13">
        <f t="shared" ref="BB23:BB86" si="17">AN23+AY23</f>
        <v>1.2507047081242056E-3</v>
      </c>
      <c r="BC23" s="13">
        <f t="shared" ref="BC23:BC86" si="18">BC22+BB23</f>
        <v>1.2507047081242056E-3</v>
      </c>
    </row>
    <row r="24" spans="1:55" x14ac:dyDescent="0.25">
      <c r="A24" s="1">
        <v>46057</v>
      </c>
      <c r="B24" s="2">
        <v>41.46</v>
      </c>
      <c r="C24" s="2">
        <v>96.36</v>
      </c>
      <c r="D24" s="3">
        <v>2.3241678726483301</v>
      </c>
      <c r="E24" s="3">
        <v>2.3160735817361302</v>
      </c>
      <c r="F24" s="3">
        <v>2.32652134809282</v>
      </c>
      <c r="G24" s="3">
        <v>2.32928968098595</v>
      </c>
      <c r="H24" s="2">
        <v>96.024410698780301</v>
      </c>
      <c r="I24" s="2">
        <v>96.465640073877907</v>
      </c>
      <c r="J24" s="2">
        <v>96.582351893579499</v>
      </c>
      <c r="K24" s="4">
        <v>3.4887404897393898E-3</v>
      </c>
      <c r="L24" s="4">
        <v>-1.09570578276327E-3</v>
      </c>
      <c r="M24" s="4">
        <v>-2.3048541684252302E-3</v>
      </c>
      <c r="N24" s="2">
        <v>0</v>
      </c>
      <c r="O24" s="2">
        <v>0</v>
      </c>
      <c r="P24" s="2">
        <v>41.46</v>
      </c>
      <c r="Q24" s="2">
        <v>96.36</v>
      </c>
      <c r="R24" s="3">
        <v>2.3241678726483301</v>
      </c>
      <c r="S24" s="3">
        <v>2.3165395559990101</v>
      </c>
      <c r="T24" s="3">
        <v>2.32652134809282</v>
      </c>
      <c r="U24" s="3">
        <v>2.32928968098595</v>
      </c>
      <c r="V24" s="2">
        <v>96.043729991719204</v>
      </c>
      <c r="W24" s="2">
        <v>96.465640073877907</v>
      </c>
      <c r="X24" s="2">
        <v>96.582351893579499</v>
      </c>
      <c r="Y24" s="4">
        <v>3.2875692498384799E-3</v>
      </c>
      <c r="Z24" s="4">
        <v>-1.09570578276327E-3</v>
      </c>
      <c r="AA24" s="4">
        <v>-2.3048541684252302E-3</v>
      </c>
      <c r="AC24" s="4">
        <f t="shared" si="0"/>
        <v>1.5801957589919161E-2</v>
      </c>
      <c r="AD24" s="4">
        <f t="shared" si="0"/>
        <v>1.4214286146129851E-2</v>
      </c>
      <c r="AE24" s="4"/>
      <c r="AF24" s="4"/>
      <c r="AH24">
        <f t="shared" si="2"/>
        <v>1</v>
      </c>
      <c r="AI24">
        <f t="shared" si="3"/>
        <v>0</v>
      </c>
      <c r="AJ24">
        <f t="shared" si="4"/>
        <v>1</v>
      </c>
      <c r="AK24">
        <f t="shared" si="1"/>
        <v>1</v>
      </c>
      <c r="AL24" s="4">
        <f t="shared" si="5"/>
        <v>-1.5801957589919161E-2</v>
      </c>
      <c r="AM24" s="4">
        <f t="shared" si="6"/>
        <v>1.4214286146129851E-2</v>
      </c>
      <c r="AN24" s="4">
        <f t="shared" si="7"/>
        <v>-1.5876714437893097E-3</v>
      </c>
      <c r="AO24" s="13">
        <f t="shared" si="8"/>
        <v>-3.369667356651041E-4</v>
      </c>
      <c r="AQ24" s="4"/>
      <c r="AS24">
        <f t="shared" si="9"/>
        <v>0</v>
      </c>
      <c r="AT24">
        <f t="shared" si="10"/>
        <v>1</v>
      </c>
      <c r="AU24">
        <f t="shared" si="11"/>
        <v>0</v>
      </c>
      <c r="AV24">
        <f t="shared" si="12"/>
        <v>0</v>
      </c>
      <c r="AW24" s="4">
        <f t="shared" si="13"/>
        <v>0</v>
      </c>
      <c r="AX24" s="4">
        <f t="shared" si="14"/>
        <v>0</v>
      </c>
      <c r="AY24" s="4">
        <f t="shared" si="15"/>
        <v>0</v>
      </c>
      <c r="AZ24" s="13">
        <f t="shared" si="16"/>
        <v>0</v>
      </c>
      <c r="BB24" s="13">
        <f t="shared" si="17"/>
        <v>-1.5876714437893097E-3</v>
      </c>
      <c r="BC24" s="13">
        <f t="shared" si="18"/>
        <v>-3.369667356651041E-4</v>
      </c>
    </row>
    <row r="25" spans="1:55" x14ac:dyDescent="0.25">
      <c r="A25" s="1">
        <v>46058</v>
      </c>
      <c r="B25" s="2">
        <v>41.23</v>
      </c>
      <c r="C25" s="2">
        <v>96.14</v>
      </c>
      <c r="D25" s="3">
        <v>2.33179723502304</v>
      </c>
      <c r="E25" s="3">
        <v>2.3160735817361302</v>
      </c>
      <c r="F25" s="3">
        <v>2.3269349072781602</v>
      </c>
      <c r="G25" s="3">
        <v>2.3290633992393501</v>
      </c>
      <c r="H25" s="2">
        <v>95.491713774980994</v>
      </c>
      <c r="I25" s="2">
        <v>95.9224751818671</v>
      </c>
      <c r="J25" s="2">
        <v>96.036613547051005</v>
      </c>
      <c r="K25" s="4">
        <v>6.7659854977083402E-3</v>
      </c>
      <c r="L25" s="4">
        <v>2.2651474311670399E-3</v>
      </c>
      <c r="M25" s="4">
        <v>1.0759525939676199E-3</v>
      </c>
      <c r="N25" s="2">
        <v>0</v>
      </c>
      <c r="O25" s="2">
        <v>0</v>
      </c>
      <c r="P25" s="2">
        <v>41.23</v>
      </c>
      <c r="Q25" s="2">
        <v>96.14</v>
      </c>
      <c r="R25" s="3">
        <v>2.33179723502304</v>
      </c>
      <c r="S25" s="3">
        <v>2.3165395559990101</v>
      </c>
      <c r="T25" s="3">
        <v>2.3269349072781602</v>
      </c>
      <c r="U25" s="3">
        <v>2.3290633992393501</v>
      </c>
      <c r="V25" s="2">
        <v>95.510925893839399</v>
      </c>
      <c r="W25" s="2">
        <v>95.9224751818671</v>
      </c>
      <c r="X25" s="2">
        <v>96.036613547051005</v>
      </c>
      <c r="Y25" s="4">
        <v>6.5648142578074997E-3</v>
      </c>
      <c r="Z25" s="4">
        <v>2.2651474311670399E-3</v>
      </c>
      <c r="AA25" s="4">
        <v>1.0759525939676199E-3</v>
      </c>
      <c r="AC25" s="4">
        <f t="shared" si="0"/>
        <v>-5.5629602888249826E-3</v>
      </c>
      <c r="AD25" s="4">
        <f t="shared" si="0"/>
        <v>-2.2857152808559511E-3</v>
      </c>
      <c r="AE25" s="4"/>
      <c r="AF25" s="4"/>
      <c r="AH25">
        <f t="shared" si="2"/>
        <v>0</v>
      </c>
      <c r="AI25">
        <f t="shared" si="3"/>
        <v>1</v>
      </c>
      <c r="AJ25">
        <f t="shared" si="4"/>
        <v>1</v>
      </c>
      <c r="AK25">
        <f t="shared" si="1"/>
        <v>1</v>
      </c>
      <c r="AL25" s="4">
        <f t="shared" si="5"/>
        <v>5.5629602888249826E-3</v>
      </c>
      <c r="AM25" s="4">
        <f t="shared" si="6"/>
        <v>-2.2857152808559511E-3</v>
      </c>
      <c r="AN25" s="4">
        <f t="shared" si="7"/>
        <v>3.2772450079690315E-3</v>
      </c>
      <c r="AO25" s="13">
        <f t="shared" si="8"/>
        <v>2.9402782723039274E-3</v>
      </c>
      <c r="AQ25" s="4"/>
      <c r="AS25">
        <f t="shared" si="9"/>
        <v>0</v>
      </c>
      <c r="AT25">
        <f t="shared" si="10"/>
        <v>0</v>
      </c>
      <c r="AU25">
        <f t="shared" si="11"/>
        <v>0</v>
      </c>
      <c r="AV25">
        <f t="shared" si="12"/>
        <v>0</v>
      </c>
      <c r="AW25" s="4">
        <f t="shared" si="13"/>
        <v>0</v>
      </c>
      <c r="AX25" s="4">
        <f t="shared" si="14"/>
        <v>0</v>
      </c>
      <c r="AY25" s="4">
        <f t="shared" si="15"/>
        <v>0</v>
      </c>
      <c r="AZ25" s="13">
        <f t="shared" si="16"/>
        <v>0</v>
      </c>
      <c r="BB25" s="13">
        <f t="shared" si="17"/>
        <v>3.2772450079690315E-3</v>
      </c>
      <c r="BC25" s="13">
        <f t="shared" si="18"/>
        <v>2.9402782723039274E-3</v>
      </c>
    </row>
    <row r="26" spans="1:55" x14ac:dyDescent="0.25">
      <c r="A26" s="1">
        <v>46059</v>
      </c>
      <c r="B26" s="2">
        <v>41.99</v>
      </c>
      <c r="C26" s="2">
        <v>97.66</v>
      </c>
      <c r="D26" s="3">
        <v>2.3257918552036099</v>
      </c>
      <c r="E26" s="3">
        <v>2.3160735817361302</v>
      </c>
      <c r="F26" s="3">
        <v>2.3266898503742799</v>
      </c>
      <c r="G26" s="3">
        <v>2.3284143174199001</v>
      </c>
      <c r="H26" s="2">
        <v>97.251929697100394</v>
      </c>
      <c r="I26" s="2">
        <v>97.707996756610001</v>
      </c>
      <c r="J26" s="2">
        <v>97.797372134060396</v>
      </c>
      <c r="K26" s="4">
        <v>4.1872336881145803E-3</v>
      </c>
      <c r="L26" s="4">
        <v>-4.9134718451812099E-4</v>
      </c>
      <c r="M26" s="4">
        <v>-1.4056482513747999E-3</v>
      </c>
      <c r="N26" s="2">
        <v>0</v>
      </c>
      <c r="O26" s="2">
        <v>0</v>
      </c>
      <c r="P26" s="2">
        <v>41.99</v>
      </c>
      <c r="Q26" s="2">
        <v>97.66</v>
      </c>
      <c r="R26" s="3">
        <v>2.3257918552036099</v>
      </c>
      <c r="S26" s="3">
        <v>2.3165395559990101</v>
      </c>
      <c r="T26" s="3">
        <v>2.3266898503742799</v>
      </c>
      <c r="U26" s="3">
        <v>2.3284143174199001</v>
      </c>
      <c r="V26" s="2">
        <v>97.271495956398695</v>
      </c>
      <c r="W26" s="2">
        <v>97.707996756610001</v>
      </c>
      <c r="X26" s="2">
        <v>97.797372134060396</v>
      </c>
      <c r="Y26" s="4">
        <v>3.9860624482136202E-3</v>
      </c>
      <c r="Z26" s="4">
        <v>-4.9134718451812099E-4</v>
      </c>
      <c r="AA26" s="4">
        <v>-1.4056482513747999E-3</v>
      </c>
      <c r="AC26" s="4">
        <f t="shared" si="0"/>
        <v>1.8265347977293404E-2</v>
      </c>
      <c r="AD26" s="4">
        <f t="shared" si="0"/>
        <v>1.5686596167699473E-2</v>
      </c>
      <c r="AE26" s="4"/>
      <c r="AF26" s="4"/>
      <c r="AH26">
        <f t="shared" si="2"/>
        <v>0</v>
      </c>
      <c r="AI26">
        <f t="shared" si="3"/>
        <v>0</v>
      </c>
      <c r="AJ26">
        <f t="shared" si="4"/>
        <v>0</v>
      </c>
      <c r="AK26">
        <f t="shared" si="1"/>
        <v>0</v>
      </c>
      <c r="AL26" s="4">
        <f t="shared" si="5"/>
        <v>0</v>
      </c>
      <c r="AM26" s="4">
        <f t="shared" si="6"/>
        <v>0</v>
      </c>
      <c r="AN26" s="4">
        <f t="shared" si="7"/>
        <v>0</v>
      </c>
      <c r="AO26" s="13">
        <f t="shared" si="8"/>
        <v>2.9402782723039274E-3</v>
      </c>
      <c r="AQ26" s="4"/>
      <c r="AS26">
        <f t="shared" si="9"/>
        <v>0</v>
      </c>
      <c r="AT26">
        <f t="shared" si="10"/>
        <v>1</v>
      </c>
      <c r="AU26">
        <f t="shared" si="11"/>
        <v>0</v>
      </c>
      <c r="AV26">
        <f t="shared" si="12"/>
        <v>0</v>
      </c>
      <c r="AW26" s="4">
        <f t="shared" si="13"/>
        <v>0</v>
      </c>
      <c r="AX26" s="4">
        <f t="shared" si="14"/>
        <v>0</v>
      </c>
      <c r="AY26" s="4">
        <f t="shared" si="15"/>
        <v>0</v>
      </c>
      <c r="AZ26" s="13">
        <f t="shared" si="16"/>
        <v>0</v>
      </c>
      <c r="BB26" s="13">
        <f t="shared" si="17"/>
        <v>0</v>
      </c>
      <c r="BC26" s="13">
        <f t="shared" si="18"/>
        <v>2.9402782723039274E-3</v>
      </c>
    </row>
    <row r="27" spans="1:55" x14ac:dyDescent="0.25">
      <c r="A27" s="1">
        <v>46062</v>
      </c>
      <c r="B27" s="2">
        <v>42.25</v>
      </c>
      <c r="C27" s="2">
        <v>98.06</v>
      </c>
      <c r="D27" s="3">
        <v>2.32094674556213</v>
      </c>
      <c r="E27" s="3">
        <v>2.3160735817361302</v>
      </c>
      <c r="F27" s="3">
        <v>2.3260334332274302</v>
      </c>
      <c r="G27" s="3">
        <v>2.32749869173505</v>
      </c>
      <c r="H27" s="2">
        <v>97.854108828351798</v>
      </c>
      <c r="I27" s="2">
        <v>98.302646178313296</v>
      </c>
      <c r="J27" s="2">
        <v>98.375504910991097</v>
      </c>
      <c r="K27" s="4">
        <v>2.10185217060678E-3</v>
      </c>
      <c r="L27" s="4">
        <v>-2.47140998087023E-3</v>
      </c>
      <c r="M27" s="4">
        <v>-3.2123030145608002E-3</v>
      </c>
      <c r="N27" s="2">
        <v>0</v>
      </c>
      <c r="O27" s="2">
        <v>0</v>
      </c>
      <c r="P27" s="2">
        <v>42.25</v>
      </c>
      <c r="Q27" s="2">
        <v>98.06</v>
      </c>
      <c r="R27" s="3">
        <v>2.32094674556213</v>
      </c>
      <c r="S27" s="3">
        <v>2.3165395559990101</v>
      </c>
      <c r="T27" s="3">
        <v>2.3260334332274302</v>
      </c>
      <c r="U27" s="3">
        <v>2.32749869173505</v>
      </c>
      <c r="V27" s="2">
        <v>97.873796240958399</v>
      </c>
      <c r="W27" s="2">
        <v>98.302646178313296</v>
      </c>
      <c r="X27" s="2">
        <v>98.375504910991097</v>
      </c>
      <c r="Y27" s="4">
        <v>1.9006809307057699E-3</v>
      </c>
      <c r="Z27" s="4">
        <v>-2.47140998087023E-3</v>
      </c>
      <c r="AA27" s="4">
        <v>-3.2123030145608002E-3</v>
      </c>
      <c r="AC27" s="4">
        <f t="shared" si="0"/>
        <v>6.1728591070807958E-3</v>
      </c>
      <c r="AD27" s="4">
        <f t="shared" si="0"/>
        <v>4.0874775895730136E-3</v>
      </c>
      <c r="AE27" s="4"/>
      <c r="AF27" s="4"/>
      <c r="AH27">
        <f t="shared" si="2"/>
        <v>1</v>
      </c>
      <c r="AI27">
        <f t="shared" si="3"/>
        <v>0</v>
      </c>
      <c r="AJ27">
        <f t="shared" si="4"/>
        <v>0</v>
      </c>
      <c r="AK27">
        <f t="shared" si="1"/>
        <v>0</v>
      </c>
      <c r="AL27" s="4">
        <f t="shared" si="5"/>
        <v>0</v>
      </c>
      <c r="AM27" s="4">
        <f t="shared" si="6"/>
        <v>0</v>
      </c>
      <c r="AN27" s="4">
        <f t="shared" si="7"/>
        <v>0</v>
      </c>
      <c r="AO27" s="13">
        <f t="shared" si="8"/>
        <v>2.9402782723039274E-3</v>
      </c>
      <c r="AQ27" s="4"/>
      <c r="AS27">
        <f t="shared" si="9"/>
        <v>0</v>
      </c>
      <c r="AT27">
        <f t="shared" si="10"/>
        <v>1</v>
      </c>
      <c r="AU27">
        <f t="shared" si="11"/>
        <v>0</v>
      </c>
      <c r="AV27">
        <f t="shared" si="12"/>
        <v>0</v>
      </c>
      <c r="AW27" s="4">
        <f t="shared" si="13"/>
        <v>0</v>
      </c>
      <c r="AX27" s="4">
        <f t="shared" si="14"/>
        <v>0</v>
      </c>
      <c r="AY27" s="4">
        <f t="shared" si="15"/>
        <v>0</v>
      </c>
      <c r="AZ27" s="13">
        <f t="shared" si="16"/>
        <v>0</v>
      </c>
      <c r="BB27" s="13">
        <f t="shared" si="17"/>
        <v>0</v>
      </c>
      <c r="BC27" s="13">
        <f t="shared" si="18"/>
        <v>2.9402782723039274E-3</v>
      </c>
    </row>
    <row r="28" spans="1:55" x14ac:dyDescent="0.25">
      <c r="A28" s="1">
        <v>46063</v>
      </c>
      <c r="B28" s="2">
        <v>42.84</v>
      </c>
      <c r="C28" s="2">
        <v>99.32</v>
      </c>
      <c r="D28" s="3">
        <v>2.3183940242763699</v>
      </c>
      <c r="E28" s="3">
        <v>2.3160735817361302</v>
      </c>
      <c r="F28" s="3">
        <v>2.3250728356550701</v>
      </c>
      <c r="G28" s="3">
        <v>2.32661632500204</v>
      </c>
      <c r="H28" s="2">
        <v>99.220592241576099</v>
      </c>
      <c r="I28" s="2">
        <v>99.647272279463394</v>
      </c>
      <c r="J28" s="2">
        <v>99.710043953929599</v>
      </c>
      <c r="K28" s="4">
        <v>1.0013848111200801E-3</v>
      </c>
      <c r="L28" s="4">
        <v>-3.28971263328642E-3</v>
      </c>
      <c r="M28" s="4">
        <v>-3.9194530183063398E-3</v>
      </c>
      <c r="N28" s="2">
        <v>0</v>
      </c>
      <c r="O28" s="2">
        <v>0</v>
      </c>
      <c r="P28" s="2">
        <v>42.84</v>
      </c>
      <c r="Q28" s="2">
        <v>99.32</v>
      </c>
      <c r="R28" s="3">
        <v>2.3183940242763699</v>
      </c>
      <c r="S28" s="3">
        <v>2.3165395559990101</v>
      </c>
      <c r="T28" s="3">
        <v>2.3250728356550701</v>
      </c>
      <c r="U28" s="3">
        <v>2.32661632500204</v>
      </c>
      <c r="V28" s="2">
        <v>99.240554578997802</v>
      </c>
      <c r="W28" s="2">
        <v>99.647272279463394</v>
      </c>
      <c r="X28" s="2">
        <v>99.710043953929599</v>
      </c>
      <c r="Y28" s="4">
        <v>8.0021357121909397E-4</v>
      </c>
      <c r="Z28" s="4">
        <v>-3.28971263328642E-3</v>
      </c>
      <c r="AA28" s="4">
        <v>-3.9194530183063398E-3</v>
      </c>
      <c r="AC28" s="4">
        <f t="shared" si="0"/>
        <v>1.3867891776365156E-2</v>
      </c>
      <c r="AD28" s="4">
        <f t="shared" si="0"/>
        <v>1.2767424416878529E-2</v>
      </c>
      <c r="AE28" s="4"/>
      <c r="AF28" s="4"/>
      <c r="AH28">
        <f t="shared" si="2"/>
        <v>1</v>
      </c>
      <c r="AI28">
        <f t="shared" si="3"/>
        <v>0</v>
      </c>
      <c r="AJ28">
        <f t="shared" si="4"/>
        <v>1</v>
      </c>
      <c r="AK28">
        <f t="shared" si="1"/>
        <v>1</v>
      </c>
      <c r="AL28" s="4">
        <f t="shared" si="5"/>
        <v>-1.3867891776365156E-2</v>
      </c>
      <c r="AM28" s="4">
        <f t="shared" si="6"/>
        <v>1.2767424416878529E-2</v>
      </c>
      <c r="AN28" s="4">
        <f t="shared" si="7"/>
        <v>-1.100467359486627E-3</v>
      </c>
      <c r="AO28" s="13">
        <f t="shared" si="8"/>
        <v>1.8398109128173004E-3</v>
      </c>
      <c r="AQ28" s="4"/>
      <c r="AS28">
        <f t="shared" si="9"/>
        <v>0</v>
      </c>
      <c r="AT28">
        <f t="shared" si="10"/>
        <v>1</v>
      </c>
      <c r="AU28">
        <f t="shared" si="11"/>
        <v>0</v>
      </c>
      <c r="AV28">
        <f t="shared" si="12"/>
        <v>0</v>
      </c>
      <c r="AW28" s="4">
        <f t="shared" si="13"/>
        <v>0</v>
      </c>
      <c r="AX28" s="4">
        <f t="shared" si="14"/>
        <v>0</v>
      </c>
      <c r="AY28" s="4">
        <f t="shared" si="15"/>
        <v>0</v>
      </c>
      <c r="AZ28" s="13">
        <f t="shared" si="16"/>
        <v>0</v>
      </c>
      <c r="BB28" s="13">
        <f t="shared" si="17"/>
        <v>-1.100467359486627E-3</v>
      </c>
      <c r="BC28" s="13">
        <f t="shared" si="18"/>
        <v>1.8398109128173004E-3</v>
      </c>
    </row>
    <row r="29" spans="1:55" x14ac:dyDescent="0.25">
      <c r="A29" s="1">
        <v>46064</v>
      </c>
      <c r="B29" s="2">
        <v>42.8</v>
      </c>
      <c r="C29" s="2">
        <v>98.93</v>
      </c>
      <c r="D29" s="3">
        <v>2.3114485981308399</v>
      </c>
      <c r="E29" s="3">
        <v>2.3160735817361302</v>
      </c>
      <c r="F29" s="3">
        <v>2.3234637174999802</v>
      </c>
      <c r="G29" s="3">
        <v>2.3256116720842499</v>
      </c>
      <c r="H29" s="2">
        <v>99.127949298306703</v>
      </c>
      <c r="I29" s="2">
        <v>99.513117366037207</v>
      </c>
      <c r="J29" s="2">
        <v>99.579178710087604</v>
      </c>
      <c r="K29" s="4">
        <v>-1.9989035019174401E-3</v>
      </c>
      <c r="L29" s="4">
        <v>-5.8769389647273899E-3</v>
      </c>
      <c r="M29" s="4">
        <v>-6.5405643061076796E-3</v>
      </c>
      <c r="N29" s="2">
        <v>0</v>
      </c>
      <c r="O29" s="2">
        <v>0</v>
      </c>
      <c r="P29" s="2">
        <v>42.8</v>
      </c>
      <c r="Q29" s="2">
        <v>98.93</v>
      </c>
      <c r="R29" s="3">
        <v>2.3114485981308399</v>
      </c>
      <c r="S29" s="3">
        <v>2.3165395559990101</v>
      </c>
      <c r="T29" s="3">
        <v>2.3234637174999802</v>
      </c>
      <c r="U29" s="3">
        <v>2.3256116720842499</v>
      </c>
      <c r="V29" s="2">
        <v>99.147892996757903</v>
      </c>
      <c r="W29" s="2">
        <v>99.513117366037207</v>
      </c>
      <c r="X29" s="2">
        <v>99.579178710087604</v>
      </c>
      <c r="Y29" s="4">
        <v>-2.2000747418182498E-3</v>
      </c>
      <c r="Z29" s="4">
        <v>-5.8769389647273899E-3</v>
      </c>
      <c r="AA29" s="4">
        <v>-6.5405643061076796E-3</v>
      </c>
      <c r="AC29" s="4">
        <f t="shared" si="0"/>
        <v>-9.3414299179701865E-4</v>
      </c>
      <c r="AD29" s="4">
        <f t="shared" si="0"/>
        <v>-3.9344313048345616E-3</v>
      </c>
      <c r="AE29" s="4"/>
      <c r="AF29" s="4"/>
      <c r="AH29">
        <f t="shared" si="2"/>
        <v>1</v>
      </c>
      <c r="AI29">
        <f t="shared" si="3"/>
        <v>0</v>
      </c>
      <c r="AJ29">
        <f t="shared" si="4"/>
        <v>1</v>
      </c>
      <c r="AK29">
        <f t="shared" si="1"/>
        <v>1</v>
      </c>
      <c r="AL29" s="4">
        <f t="shared" si="5"/>
        <v>9.3414299179701865E-4</v>
      </c>
      <c r="AM29" s="4">
        <f t="shared" si="6"/>
        <v>-3.9344313048345616E-3</v>
      </c>
      <c r="AN29" s="4">
        <f t="shared" si="7"/>
        <v>-3.0002883130375432E-3</v>
      </c>
      <c r="AO29" s="13">
        <f t="shared" si="8"/>
        <v>-1.1604774002202428E-3</v>
      </c>
      <c r="AQ29" s="4"/>
      <c r="AS29">
        <f t="shared" si="9"/>
        <v>0</v>
      </c>
      <c r="AT29">
        <f t="shared" si="10"/>
        <v>1</v>
      </c>
      <c r="AU29">
        <f t="shared" si="11"/>
        <v>0</v>
      </c>
      <c r="AV29">
        <f t="shared" si="12"/>
        <v>0</v>
      </c>
      <c r="AW29" s="4">
        <f t="shared" si="13"/>
        <v>0</v>
      </c>
      <c r="AX29" s="4">
        <f t="shared" si="14"/>
        <v>0</v>
      </c>
      <c r="AY29" s="4">
        <f t="shared" si="15"/>
        <v>0</v>
      </c>
      <c r="AZ29" s="13">
        <f t="shared" si="16"/>
        <v>0</v>
      </c>
      <c r="BB29" s="13">
        <f t="shared" si="17"/>
        <v>-3.0002883130375432E-3</v>
      </c>
      <c r="BC29" s="13">
        <f t="shared" si="18"/>
        <v>-1.1604774002202428E-3</v>
      </c>
    </row>
    <row r="30" spans="1:55" x14ac:dyDescent="0.25">
      <c r="A30" s="1">
        <v>46065</v>
      </c>
      <c r="B30" s="2">
        <v>42.87</v>
      </c>
      <c r="C30" s="2">
        <v>98.87</v>
      </c>
      <c r="D30" s="3">
        <v>2.3062747842313902</v>
      </c>
      <c r="E30" s="3">
        <v>2.3160735817361302</v>
      </c>
      <c r="F30" s="3">
        <v>2.3213863373299302</v>
      </c>
      <c r="G30" s="3">
        <v>2.3245325627816902</v>
      </c>
      <c r="H30" s="2">
        <v>99.290074449028197</v>
      </c>
      <c r="I30" s="2">
        <v>99.606889569224194</v>
      </c>
      <c r="J30" s="2">
        <v>99.698972382251995</v>
      </c>
      <c r="K30" s="4">
        <v>-4.2397549501416304E-3</v>
      </c>
      <c r="L30" s="4">
        <v>-7.42547867098189E-3</v>
      </c>
      <c r="M30" s="4">
        <v>-8.3495139068562908E-3</v>
      </c>
      <c r="N30" s="2">
        <v>0</v>
      </c>
      <c r="O30" s="2">
        <v>0</v>
      </c>
      <c r="P30" s="2">
        <v>42.87</v>
      </c>
      <c r="Q30" s="2">
        <v>98.87</v>
      </c>
      <c r="R30" s="3">
        <v>2.3062747842313902</v>
      </c>
      <c r="S30" s="3">
        <v>2.3165395559990101</v>
      </c>
      <c r="T30" s="3">
        <v>2.3213863373299302</v>
      </c>
      <c r="U30" s="3">
        <v>2.3245325627816902</v>
      </c>
      <c r="V30" s="2">
        <v>99.310050765677801</v>
      </c>
      <c r="W30" s="2">
        <v>99.606889569224194</v>
      </c>
      <c r="X30" s="2">
        <v>99.698972382251995</v>
      </c>
      <c r="Y30" s="4">
        <v>-4.4409261900425403E-3</v>
      </c>
      <c r="Z30" s="4">
        <v>-7.42547867098189E-3</v>
      </c>
      <c r="AA30" s="4">
        <v>-8.3495139068562908E-3</v>
      </c>
      <c r="AC30" s="4">
        <f t="shared" si="0"/>
        <v>1.6341780221346967E-3</v>
      </c>
      <c r="AD30" s="4">
        <f t="shared" si="0"/>
        <v>-6.0667342608958881E-4</v>
      </c>
      <c r="AE30" s="4"/>
      <c r="AF30" s="4"/>
      <c r="AH30">
        <f t="shared" si="2"/>
        <v>1</v>
      </c>
      <c r="AI30">
        <f t="shared" si="3"/>
        <v>0</v>
      </c>
      <c r="AJ30">
        <f t="shared" si="4"/>
        <v>1</v>
      </c>
      <c r="AK30">
        <f t="shared" si="1"/>
        <v>1</v>
      </c>
      <c r="AL30" s="4">
        <f t="shared" si="5"/>
        <v>-1.6341780221346967E-3</v>
      </c>
      <c r="AM30" s="4">
        <f t="shared" si="6"/>
        <v>-6.0667342608958881E-4</v>
      </c>
      <c r="AN30" s="4">
        <f t="shared" si="7"/>
        <v>-2.2408514482242852E-3</v>
      </c>
      <c r="AO30" s="13">
        <f t="shared" si="8"/>
        <v>-3.4013288484445281E-3</v>
      </c>
      <c r="AQ30" s="4"/>
      <c r="AS30">
        <f t="shared" si="9"/>
        <v>0</v>
      </c>
      <c r="AT30">
        <f t="shared" si="10"/>
        <v>1</v>
      </c>
      <c r="AU30">
        <f t="shared" si="11"/>
        <v>0</v>
      </c>
      <c r="AV30">
        <f t="shared" si="12"/>
        <v>0</v>
      </c>
      <c r="AW30" s="4">
        <f t="shared" si="13"/>
        <v>0</v>
      </c>
      <c r="AX30" s="4">
        <f t="shared" si="14"/>
        <v>0</v>
      </c>
      <c r="AY30" s="4">
        <f t="shared" si="15"/>
        <v>0</v>
      </c>
      <c r="AZ30" s="13">
        <f t="shared" si="16"/>
        <v>0</v>
      </c>
      <c r="BB30" s="13">
        <f t="shared" si="17"/>
        <v>-2.2408514482242852E-3</v>
      </c>
      <c r="BC30" s="13">
        <f t="shared" si="18"/>
        <v>-3.4013288484445281E-3</v>
      </c>
    </row>
    <row r="31" spans="1:55" x14ac:dyDescent="0.25">
      <c r="A31" s="1">
        <v>46066</v>
      </c>
      <c r="B31" s="2">
        <v>43.5</v>
      </c>
      <c r="C31" s="2">
        <v>100.22</v>
      </c>
      <c r="D31" s="3">
        <v>2.30390804597701</v>
      </c>
      <c r="E31" s="3">
        <v>2.3160735817361302</v>
      </c>
      <c r="F31" s="3">
        <v>2.3195541151354599</v>
      </c>
      <c r="G31" s="3">
        <v>2.3233850394210598</v>
      </c>
      <c r="H31" s="2">
        <v>100.74920080552199</v>
      </c>
      <c r="I31" s="2">
        <v>100.980305673852</v>
      </c>
      <c r="J31" s="2">
        <v>101.117166481003</v>
      </c>
      <c r="K31" s="4">
        <v>-5.2664988123575403E-3</v>
      </c>
      <c r="L31" s="4">
        <v>-7.5577349678157199E-3</v>
      </c>
      <c r="M31" s="4">
        <v>-8.9121391235285098E-3</v>
      </c>
      <c r="N31" s="2">
        <v>0</v>
      </c>
      <c r="O31" s="2">
        <v>0</v>
      </c>
      <c r="P31" s="2">
        <v>43.5</v>
      </c>
      <c r="Q31" s="2">
        <v>100.22</v>
      </c>
      <c r="R31" s="3">
        <v>2.30390804597701</v>
      </c>
      <c r="S31" s="3">
        <v>2.3165395559990101</v>
      </c>
      <c r="T31" s="3">
        <v>2.3195541151354599</v>
      </c>
      <c r="U31" s="3">
        <v>2.3233850394210598</v>
      </c>
      <c r="V31" s="2">
        <v>100.769470685957</v>
      </c>
      <c r="W31" s="2">
        <v>100.980305673852</v>
      </c>
      <c r="X31" s="2">
        <v>101.117166481003</v>
      </c>
      <c r="Y31" s="4">
        <v>-5.4676700522583504E-3</v>
      </c>
      <c r="Z31" s="4">
        <v>-7.5577349678157199E-3</v>
      </c>
      <c r="AA31" s="4">
        <v>-8.9121391235285098E-3</v>
      </c>
      <c r="AC31" s="4">
        <f t="shared" si="0"/>
        <v>1.4588657484752691E-2</v>
      </c>
      <c r="AD31" s="4">
        <f t="shared" si="0"/>
        <v>1.3561913622537041E-2</v>
      </c>
      <c r="AE31" s="4"/>
      <c r="AF31" s="4"/>
      <c r="AH31">
        <f t="shared" si="2"/>
        <v>1</v>
      </c>
      <c r="AI31">
        <f t="shared" si="3"/>
        <v>0</v>
      </c>
      <c r="AJ31">
        <f t="shared" si="4"/>
        <v>1</v>
      </c>
      <c r="AK31">
        <f t="shared" si="1"/>
        <v>1</v>
      </c>
      <c r="AL31" s="4">
        <f t="shared" si="5"/>
        <v>-1.4588657484752691E-2</v>
      </c>
      <c r="AM31" s="4">
        <f t="shared" si="6"/>
        <v>1.3561913622537041E-2</v>
      </c>
      <c r="AN31" s="4">
        <f t="shared" si="7"/>
        <v>-1.0267438622156497E-3</v>
      </c>
      <c r="AO31" s="13">
        <f t="shared" si="8"/>
        <v>-4.4280727106601782E-3</v>
      </c>
      <c r="AQ31" s="4"/>
      <c r="AS31">
        <f t="shared" si="9"/>
        <v>0</v>
      </c>
      <c r="AT31">
        <f t="shared" si="10"/>
        <v>1</v>
      </c>
      <c r="AU31">
        <f t="shared" si="11"/>
        <v>0</v>
      </c>
      <c r="AV31">
        <f t="shared" si="12"/>
        <v>0</v>
      </c>
      <c r="AW31" s="4">
        <f t="shared" si="13"/>
        <v>0</v>
      </c>
      <c r="AX31" s="4">
        <f t="shared" si="14"/>
        <v>0</v>
      </c>
      <c r="AY31" s="4">
        <f t="shared" si="15"/>
        <v>0</v>
      </c>
      <c r="AZ31" s="13">
        <f t="shared" si="16"/>
        <v>0</v>
      </c>
      <c r="BB31" s="13">
        <f t="shared" si="17"/>
        <v>-1.0267438622156497E-3</v>
      </c>
      <c r="BC31" s="13">
        <f t="shared" si="18"/>
        <v>-4.4280727106601782E-3</v>
      </c>
    </row>
    <row r="32" spans="1:55" x14ac:dyDescent="0.25">
      <c r="A32" s="1">
        <v>46070</v>
      </c>
      <c r="B32" s="2">
        <v>43.94</v>
      </c>
      <c r="C32" s="2">
        <v>101.21</v>
      </c>
      <c r="D32" s="3">
        <v>2.3033682294037301</v>
      </c>
      <c r="E32" s="3">
        <v>2.3160735817361302</v>
      </c>
      <c r="F32" s="3">
        <v>2.3173958208883301</v>
      </c>
      <c r="G32" s="3">
        <v>2.3221000038407902</v>
      </c>
      <c r="H32" s="2">
        <v>101.768273181485</v>
      </c>
      <c r="I32" s="2">
        <v>101.921207819052</v>
      </c>
      <c r="J32" s="2">
        <v>102.08953863216099</v>
      </c>
      <c r="K32" s="4">
        <v>-5.500831004952E-3</v>
      </c>
      <c r="L32" s="4">
        <v>-7.0024762107150701E-3</v>
      </c>
      <c r="M32" s="4">
        <v>-8.6526917433552598E-3</v>
      </c>
      <c r="N32" s="2">
        <v>0</v>
      </c>
      <c r="O32" s="2">
        <v>0</v>
      </c>
      <c r="P32" s="2">
        <v>43.94</v>
      </c>
      <c r="Q32" s="2">
        <v>101.21</v>
      </c>
      <c r="R32" s="3">
        <v>2.3033682294037301</v>
      </c>
      <c r="S32" s="3">
        <v>2.3165395559990101</v>
      </c>
      <c r="T32" s="3">
        <v>2.3173958208883301</v>
      </c>
      <c r="U32" s="3">
        <v>2.3221000038407902</v>
      </c>
      <c r="V32" s="2">
        <v>101.788748090596</v>
      </c>
      <c r="W32" s="2">
        <v>101.921207819052</v>
      </c>
      <c r="X32" s="2">
        <v>102.08953863216099</v>
      </c>
      <c r="Y32" s="4">
        <v>-5.7020022448527798E-3</v>
      </c>
      <c r="Z32" s="4">
        <v>-7.0024762107150701E-3</v>
      </c>
      <c r="AA32" s="4">
        <v>-8.6526917433552598E-3</v>
      </c>
      <c r="AC32" s="4">
        <f t="shared" si="0"/>
        <v>1.006412886182579E-2</v>
      </c>
      <c r="AD32" s="4">
        <f t="shared" si="0"/>
        <v>9.8297966692312711E-3</v>
      </c>
      <c r="AE32" s="4"/>
      <c r="AF32" s="4"/>
      <c r="AH32">
        <f t="shared" si="2"/>
        <v>1</v>
      </c>
      <c r="AI32">
        <f t="shared" si="3"/>
        <v>0</v>
      </c>
      <c r="AJ32">
        <f t="shared" si="4"/>
        <v>1</v>
      </c>
      <c r="AK32">
        <f t="shared" si="1"/>
        <v>1</v>
      </c>
      <c r="AL32" s="4">
        <f t="shared" si="5"/>
        <v>-1.006412886182579E-2</v>
      </c>
      <c r="AM32" s="4">
        <f t="shared" si="6"/>
        <v>9.8297966692312711E-3</v>
      </c>
      <c r="AN32" s="4">
        <f t="shared" si="7"/>
        <v>-2.3433219259451875E-4</v>
      </c>
      <c r="AO32" s="13">
        <f t="shared" si="8"/>
        <v>-4.6624049032546969E-3</v>
      </c>
      <c r="AQ32" s="4"/>
      <c r="AS32">
        <f t="shared" si="9"/>
        <v>0</v>
      </c>
      <c r="AT32">
        <f t="shared" si="10"/>
        <v>1</v>
      </c>
      <c r="AU32">
        <f t="shared" si="11"/>
        <v>0</v>
      </c>
      <c r="AV32">
        <f t="shared" si="12"/>
        <v>0</v>
      </c>
      <c r="AW32" s="4">
        <f t="shared" si="13"/>
        <v>0</v>
      </c>
      <c r="AX32" s="4">
        <f t="shared" si="14"/>
        <v>0</v>
      </c>
      <c r="AY32" s="4">
        <f t="shared" si="15"/>
        <v>0</v>
      </c>
      <c r="AZ32" s="13">
        <f t="shared" si="16"/>
        <v>0</v>
      </c>
      <c r="BB32" s="13">
        <f t="shared" si="17"/>
        <v>-2.3433219259451875E-4</v>
      </c>
      <c r="BC32" s="13">
        <f t="shared" si="18"/>
        <v>-4.6624049032546969E-3</v>
      </c>
    </row>
    <row r="33" spans="1:55" x14ac:dyDescent="0.25">
      <c r="A33" s="1">
        <v>46071</v>
      </c>
      <c r="B33" s="2">
        <v>43.35</v>
      </c>
      <c r="C33" s="2">
        <v>100.01</v>
      </c>
      <c r="D33" s="3">
        <v>2.30703575547866</v>
      </c>
      <c r="E33" s="3">
        <v>2.3160735817361302</v>
      </c>
      <c r="F33" s="3">
        <v>2.3153133145935101</v>
      </c>
      <c r="G33" s="3">
        <v>2.3210145935470901</v>
      </c>
      <c r="H33" s="2">
        <v>100.401789768261</v>
      </c>
      <c r="I33" s="2">
        <v>100.459108835509</v>
      </c>
      <c r="J33" s="2">
        <v>100.66303516649801</v>
      </c>
      <c r="K33" s="4">
        <v>-3.90985248742371E-3</v>
      </c>
      <c r="L33" s="4">
        <v>-4.4805864550802798E-3</v>
      </c>
      <c r="M33" s="4">
        <v>-6.5084725626521397E-3</v>
      </c>
      <c r="N33" s="2">
        <v>0</v>
      </c>
      <c r="O33" s="2">
        <v>0</v>
      </c>
      <c r="P33" s="2">
        <v>43.35</v>
      </c>
      <c r="Q33" s="2">
        <v>100.01</v>
      </c>
      <c r="R33" s="3">
        <v>2.30703575547866</v>
      </c>
      <c r="S33" s="3">
        <v>2.3165395559990101</v>
      </c>
      <c r="T33" s="3">
        <v>2.3153133145935101</v>
      </c>
      <c r="U33" s="3">
        <v>2.3210145935470901</v>
      </c>
      <c r="V33" s="2">
        <v>100.421989752557</v>
      </c>
      <c r="W33" s="2">
        <v>100.459108835509</v>
      </c>
      <c r="X33" s="2">
        <v>100.66303516649801</v>
      </c>
      <c r="Y33" s="4">
        <v>-4.1110237273246902E-3</v>
      </c>
      <c r="Z33" s="4">
        <v>-4.4805864550802798E-3</v>
      </c>
      <c r="AA33" s="4">
        <v>-6.5084725626521397E-3</v>
      </c>
      <c r="AC33" s="4">
        <f t="shared" si="0"/>
        <v>-1.3518363729913205E-2</v>
      </c>
      <c r="AD33" s="4">
        <f t="shared" si="0"/>
        <v>-1.1927385212385006E-2</v>
      </c>
      <c r="AE33" s="4"/>
      <c r="AF33" s="4"/>
      <c r="AH33">
        <f t="shared" si="2"/>
        <v>1</v>
      </c>
      <c r="AI33">
        <f t="shared" si="3"/>
        <v>0</v>
      </c>
      <c r="AJ33">
        <f t="shared" si="4"/>
        <v>1</v>
      </c>
      <c r="AK33">
        <f t="shared" si="1"/>
        <v>1</v>
      </c>
      <c r="AL33" s="4">
        <f t="shared" si="5"/>
        <v>1.3518363729913205E-2</v>
      </c>
      <c r="AM33" s="4">
        <f t="shared" si="6"/>
        <v>-1.1927385212385006E-2</v>
      </c>
      <c r="AN33" s="4">
        <f t="shared" si="7"/>
        <v>1.590978517528199E-3</v>
      </c>
      <c r="AO33" s="13">
        <f t="shared" si="8"/>
        <v>-3.071426385726498E-3</v>
      </c>
      <c r="AQ33" s="4"/>
      <c r="AS33">
        <f t="shared" si="9"/>
        <v>0</v>
      </c>
      <c r="AT33">
        <f t="shared" si="10"/>
        <v>1</v>
      </c>
      <c r="AU33">
        <f t="shared" si="11"/>
        <v>0</v>
      </c>
      <c r="AV33">
        <f t="shared" si="12"/>
        <v>0</v>
      </c>
      <c r="AW33" s="4">
        <f t="shared" si="13"/>
        <v>0</v>
      </c>
      <c r="AX33" s="4">
        <f t="shared" si="14"/>
        <v>0</v>
      </c>
      <c r="AY33" s="4">
        <f t="shared" si="15"/>
        <v>0</v>
      </c>
      <c r="AZ33" s="13">
        <f t="shared" si="16"/>
        <v>0</v>
      </c>
      <c r="BB33" s="13">
        <f t="shared" si="17"/>
        <v>1.590978517528199E-3</v>
      </c>
      <c r="BC33" s="13">
        <f t="shared" si="18"/>
        <v>-3.071426385726498E-3</v>
      </c>
    </row>
    <row r="34" spans="1:55" x14ac:dyDescent="0.25">
      <c r="A34" s="1">
        <v>46072</v>
      </c>
      <c r="B34" s="2">
        <v>43.2</v>
      </c>
      <c r="C34" s="2">
        <v>99.83</v>
      </c>
      <c r="D34" s="3">
        <v>2.3108796296296199</v>
      </c>
      <c r="E34" s="3">
        <v>2.3160735817361302</v>
      </c>
      <c r="F34" s="3">
        <v>2.3139844902916402</v>
      </c>
      <c r="G34" s="3">
        <v>2.3202529191922299</v>
      </c>
      <c r="H34" s="2">
        <v>100.05437873100099</v>
      </c>
      <c r="I34" s="2">
        <v>100.021535190439</v>
      </c>
      <c r="J34" s="2">
        <v>100.267830441234</v>
      </c>
      <c r="K34" s="4">
        <v>-2.2450861510285398E-3</v>
      </c>
      <c r="L34" s="4">
        <v>-1.91677535926312E-3</v>
      </c>
      <c r="M34" s="4">
        <v>-4.3761707861099397E-3</v>
      </c>
      <c r="N34" s="2">
        <v>0</v>
      </c>
      <c r="O34" s="2">
        <v>0</v>
      </c>
      <c r="P34" s="2">
        <v>43.2</v>
      </c>
      <c r="Q34" s="2">
        <v>99.83</v>
      </c>
      <c r="R34" s="3">
        <v>2.3108796296296199</v>
      </c>
      <c r="S34" s="3">
        <v>2.3165395559990101</v>
      </c>
      <c r="T34" s="3">
        <v>2.3139844902916402</v>
      </c>
      <c r="U34" s="3">
        <v>2.3202529191922299</v>
      </c>
      <c r="V34" s="2">
        <v>100.074508819157</v>
      </c>
      <c r="W34" s="2">
        <v>100.021535190439</v>
      </c>
      <c r="X34" s="2">
        <v>100.267830441234</v>
      </c>
      <c r="Y34" s="4">
        <v>-2.4462573909293998E-3</v>
      </c>
      <c r="Z34" s="4">
        <v>-1.91677535926312E-3</v>
      </c>
      <c r="AA34" s="4">
        <v>-4.3761707861099397E-3</v>
      </c>
      <c r="AC34" s="4">
        <f t="shared" si="0"/>
        <v>-3.4662079764861725E-3</v>
      </c>
      <c r="AD34" s="4">
        <f t="shared" si="0"/>
        <v>-1.8014416400909208E-3</v>
      </c>
      <c r="AE34" s="4"/>
      <c r="AF34" s="4"/>
      <c r="AH34">
        <f t="shared" si="2"/>
        <v>1</v>
      </c>
      <c r="AI34">
        <f t="shared" si="3"/>
        <v>0</v>
      </c>
      <c r="AJ34">
        <f t="shared" si="4"/>
        <v>1</v>
      </c>
      <c r="AK34">
        <f t="shared" si="1"/>
        <v>1</v>
      </c>
      <c r="AL34" s="4">
        <f t="shared" si="5"/>
        <v>3.4662079764861725E-3</v>
      </c>
      <c r="AM34" s="4">
        <f t="shared" si="6"/>
        <v>-1.8014416400909208E-3</v>
      </c>
      <c r="AN34" s="4">
        <f t="shared" si="7"/>
        <v>1.6647663363952517E-3</v>
      </c>
      <c r="AO34" s="13">
        <f t="shared" si="8"/>
        <v>-1.4066600493312462E-3</v>
      </c>
      <c r="AQ34" s="4"/>
      <c r="AS34">
        <f t="shared" si="9"/>
        <v>0</v>
      </c>
      <c r="AT34">
        <f t="shared" si="10"/>
        <v>1</v>
      </c>
      <c r="AU34">
        <f t="shared" si="11"/>
        <v>0</v>
      </c>
      <c r="AV34">
        <f t="shared" si="12"/>
        <v>0</v>
      </c>
      <c r="AW34" s="4">
        <f t="shared" si="13"/>
        <v>0</v>
      </c>
      <c r="AX34" s="4">
        <f t="shared" si="14"/>
        <v>0</v>
      </c>
      <c r="AY34" s="4">
        <f t="shared" si="15"/>
        <v>0</v>
      </c>
      <c r="AZ34" s="13">
        <f t="shared" si="16"/>
        <v>0</v>
      </c>
      <c r="BB34" s="13">
        <f t="shared" si="17"/>
        <v>1.6647663363952517E-3</v>
      </c>
      <c r="BC34" s="13">
        <f t="shared" si="18"/>
        <v>-1.4066600493312462E-3</v>
      </c>
    </row>
    <row r="35" spans="1:55" x14ac:dyDescent="0.25">
      <c r="A35" s="1">
        <v>46073</v>
      </c>
      <c r="B35" s="2">
        <v>43.56</v>
      </c>
      <c r="C35" s="2">
        <v>100.54</v>
      </c>
      <c r="D35" s="3">
        <v>2.3080808080808</v>
      </c>
      <c r="E35" s="3">
        <v>2.3160735817361302</v>
      </c>
      <c r="F35" s="3">
        <v>2.31161284759742</v>
      </c>
      <c r="G35" s="3">
        <v>2.3192738774377899</v>
      </c>
      <c r="H35" s="2">
        <v>100.888165220426</v>
      </c>
      <c r="I35" s="2">
        <v>100.797164397104</v>
      </c>
      <c r="J35" s="2">
        <v>101.070217160013</v>
      </c>
      <c r="K35" s="4">
        <v>-3.4569700496282002E-3</v>
      </c>
      <c r="L35" s="4">
        <v>-2.55456599604462E-3</v>
      </c>
      <c r="M35" s="4">
        <v>-5.25983642984389E-3</v>
      </c>
      <c r="N35" s="2">
        <v>0</v>
      </c>
      <c r="O35" s="2">
        <v>0</v>
      </c>
      <c r="P35" s="2">
        <v>43.56</v>
      </c>
      <c r="Q35" s="2">
        <v>100.54</v>
      </c>
      <c r="R35" s="3">
        <v>2.3080808080808</v>
      </c>
      <c r="S35" s="3">
        <v>2.3165395559990101</v>
      </c>
      <c r="T35" s="3">
        <v>2.31161284759742</v>
      </c>
      <c r="U35" s="3">
        <v>2.3192738774377899</v>
      </c>
      <c r="V35" s="2">
        <v>100.908463059317</v>
      </c>
      <c r="W35" s="2">
        <v>100.797164397104</v>
      </c>
      <c r="X35" s="2">
        <v>101.070217160013</v>
      </c>
      <c r="Y35" s="4">
        <v>-3.6581412895290502E-3</v>
      </c>
      <c r="Z35" s="4">
        <v>-2.55456599604462E-3</v>
      </c>
      <c r="AA35" s="4">
        <v>-5.25983642984389E-3</v>
      </c>
      <c r="AC35" s="4">
        <f t="shared" si="0"/>
        <v>8.2988028146950641E-3</v>
      </c>
      <c r="AD35" s="4">
        <f t="shared" si="0"/>
        <v>7.086918916095337E-3</v>
      </c>
      <c r="AE35" s="4"/>
      <c r="AF35" s="4"/>
      <c r="AH35">
        <f t="shared" si="2"/>
        <v>1</v>
      </c>
      <c r="AI35">
        <f t="shared" si="3"/>
        <v>0</v>
      </c>
      <c r="AJ35">
        <f t="shared" si="4"/>
        <v>1</v>
      </c>
      <c r="AK35">
        <f t="shared" si="1"/>
        <v>1</v>
      </c>
      <c r="AL35" s="4">
        <f t="shared" si="5"/>
        <v>-8.2988028146950641E-3</v>
      </c>
      <c r="AM35" s="4">
        <f t="shared" si="6"/>
        <v>7.086918916095337E-3</v>
      </c>
      <c r="AN35" s="4">
        <f t="shared" si="7"/>
        <v>-1.2118838985997272E-3</v>
      </c>
      <c r="AO35" s="13">
        <f t="shared" si="8"/>
        <v>-2.6185439479309734E-3</v>
      </c>
      <c r="AQ35" s="4"/>
      <c r="AS35">
        <f t="shared" si="9"/>
        <v>0</v>
      </c>
      <c r="AT35">
        <f t="shared" si="10"/>
        <v>1</v>
      </c>
      <c r="AU35">
        <f t="shared" si="11"/>
        <v>0</v>
      </c>
      <c r="AV35">
        <f t="shared" si="12"/>
        <v>0</v>
      </c>
      <c r="AW35" s="4">
        <f t="shared" si="13"/>
        <v>0</v>
      </c>
      <c r="AX35" s="4">
        <f t="shared" si="14"/>
        <v>0</v>
      </c>
      <c r="AY35" s="4">
        <f t="shared" si="15"/>
        <v>0</v>
      </c>
      <c r="AZ35" s="13">
        <f t="shared" si="16"/>
        <v>0</v>
      </c>
      <c r="BB35" s="13">
        <f t="shared" si="17"/>
        <v>-1.2118838985997272E-3</v>
      </c>
      <c r="BC35" s="13">
        <f t="shared" si="18"/>
        <v>-2.6185439479309734E-3</v>
      </c>
    </row>
    <row r="36" spans="1:55" x14ac:dyDescent="0.25">
      <c r="A36" s="1">
        <v>46076</v>
      </c>
      <c r="B36" s="2">
        <v>43.61</v>
      </c>
      <c r="C36" s="2">
        <v>100.51</v>
      </c>
      <c r="D36" s="3">
        <v>2.3047466177482199</v>
      </c>
      <c r="E36" s="3">
        <v>2.3160735817361302</v>
      </c>
      <c r="F36" s="3">
        <v>2.3095083238518801</v>
      </c>
      <c r="G36" s="3">
        <v>2.31809908711308</v>
      </c>
      <c r="H36" s="2">
        <v>101.003968899513</v>
      </c>
      <c r="I36" s="2">
        <v>100.809436283723</v>
      </c>
      <c r="J36" s="2">
        <v>101.143533795062</v>
      </c>
      <c r="K36" s="4">
        <v>-4.9025870673240803E-3</v>
      </c>
      <c r="L36" s="4">
        <v>-2.9747401449383001E-3</v>
      </c>
      <c r="M36" s="4">
        <v>-6.2834096435528701E-3</v>
      </c>
      <c r="N36" s="2">
        <v>0</v>
      </c>
      <c r="O36" s="2">
        <v>0</v>
      </c>
      <c r="P36" s="2">
        <v>43.61</v>
      </c>
      <c r="Q36" s="2">
        <v>100.51</v>
      </c>
      <c r="R36" s="3">
        <v>2.3047466177482199</v>
      </c>
      <c r="S36" s="3">
        <v>2.3165395559990101</v>
      </c>
      <c r="T36" s="3">
        <v>2.3095083238518801</v>
      </c>
      <c r="U36" s="3">
        <v>2.31809908711308</v>
      </c>
      <c r="V36" s="2">
        <v>101.024290037117</v>
      </c>
      <c r="W36" s="2">
        <v>100.809436283723</v>
      </c>
      <c r="X36" s="2">
        <v>101.143533795062</v>
      </c>
      <c r="Y36" s="4">
        <v>-5.1037583072250196E-3</v>
      </c>
      <c r="Z36" s="4">
        <v>-2.9747401449383001E-3</v>
      </c>
      <c r="AA36" s="4">
        <v>-6.2834096435528701E-3</v>
      </c>
      <c r="AC36" s="4">
        <f t="shared" si="0"/>
        <v>1.1471837899152502E-3</v>
      </c>
      <c r="AD36" s="4">
        <f t="shared" si="0"/>
        <v>-2.9843322778069645E-4</v>
      </c>
      <c r="AE36" s="4"/>
      <c r="AF36" s="4"/>
      <c r="AH36">
        <f t="shared" si="2"/>
        <v>1</v>
      </c>
      <c r="AI36">
        <f t="shared" si="3"/>
        <v>0</v>
      </c>
      <c r="AJ36">
        <f t="shared" si="4"/>
        <v>1</v>
      </c>
      <c r="AK36">
        <f t="shared" si="1"/>
        <v>1</v>
      </c>
      <c r="AL36" s="4">
        <f t="shared" si="5"/>
        <v>-1.1471837899152502E-3</v>
      </c>
      <c r="AM36" s="4">
        <f t="shared" si="6"/>
        <v>-2.9843322778069645E-4</v>
      </c>
      <c r="AN36" s="4">
        <f t="shared" si="7"/>
        <v>-1.4456170176959467E-3</v>
      </c>
      <c r="AO36" s="13">
        <f t="shared" si="8"/>
        <v>-4.0641609656269203E-3</v>
      </c>
      <c r="AQ36" s="4"/>
      <c r="AS36">
        <f t="shared" si="9"/>
        <v>0</v>
      </c>
      <c r="AT36">
        <f t="shared" si="10"/>
        <v>1</v>
      </c>
      <c r="AU36">
        <f t="shared" si="11"/>
        <v>0</v>
      </c>
      <c r="AV36">
        <f t="shared" si="12"/>
        <v>0</v>
      </c>
      <c r="AW36" s="4">
        <f t="shared" si="13"/>
        <v>0</v>
      </c>
      <c r="AX36" s="4">
        <f t="shared" si="14"/>
        <v>0</v>
      </c>
      <c r="AY36" s="4">
        <f t="shared" si="15"/>
        <v>0</v>
      </c>
      <c r="AZ36" s="13">
        <f t="shared" si="16"/>
        <v>0</v>
      </c>
      <c r="BB36" s="13">
        <f t="shared" si="17"/>
        <v>-1.4456170176959467E-3</v>
      </c>
      <c r="BC36" s="13">
        <f t="shared" si="18"/>
        <v>-4.0641609656269203E-3</v>
      </c>
    </row>
    <row r="37" spans="1:55" x14ac:dyDescent="0.25">
      <c r="A37" s="1">
        <v>46077</v>
      </c>
      <c r="B37" s="2">
        <v>43.73</v>
      </c>
      <c r="C37" s="2">
        <v>100.76</v>
      </c>
      <c r="D37" s="3">
        <v>2.3041390349874198</v>
      </c>
      <c r="E37" s="3">
        <v>2.3160735817361302</v>
      </c>
      <c r="F37" s="3">
        <v>2.3078275527944099</v>
      </c>
      <c r="G37" s="3">
        <v>2.3169304930109198</v>
      </c>
      <c r="H37" s="2">
        <v>101.281897729321</v>
      </c>
      <c r="I37" s="2">
        <v>100.994799002042</v>
      </c>
      <c r="J37" s="2">
        <v>101.370473079455</v>
      </c>
      <c r="K37" s="4">
        <v>-5.1662441897172701E-3</v>
      </c>
      <c r="L37" s="4">
        <v>-2.3275690016557001E-3</v>
      </c>
      <c r="M37" s="4">
        <v>-6.0404047575967502E-3</v>
      </c>
      <c r="N37" s="2">
        <v>0</v>
      </c>
      <c r="O37" s="2">
        <v>0</v>
      </c>
      <c r="P37" s="2">
        <v>43.73</v>
      </c>
      <c r="Q37" s="2">
        <v>100.76</v>
      </c>
      <c r="R37" s="3">
        <v>2.3041390349874198</v>
      </c>
      <c r="S37" s="3">
        <v>2.3165395559990101</v>
      </c>
      <c r="T37" s="3">
        <v>2.3078275527944099</v>
      </c>
      <c r="U37" s="3">
        <v>2.3169304930109198</v>
      </c>
      <c r="V37" s="2">
        <v>101.302274783836</v>
      </c>
      <c r="W37" s="2">
        <v>100.994799002042</v>
      </c>
      <c r="X37" s="2">
        <v>101.370473079455</v>
      </c>
      <c r="Y37" s="4">
        <v>-5.36741542961816E-3</v>
      </c>
      <c r="Z37" s="4">
        <v>-2.3275690016557001E-3</v>
      </c>
      <c r="AA37" s="4">
        <v>-6.0404047575967502E-3</v>
      </c>
      <c r="AC37" s="4">
        <f t="shared" si="0"/>
        <v>2.7478835701541908E-3</v>
      </c>
      <c r="AD37" s="4">
        <f t="shared" si="0"/>
        <v>2.4842264477610049E-3</v>
      </c>
      <c r="AE37" s="4"/>
      <c r="AF37" s="4"/>
      <c r="AH37">
        <f t="shared" si="2"/>
        <v>1</v>
      </c>
      <c r="AI37">
        <f t="shared" si="3"/>
        <v>0</v>
      </c>
      <c r="AJ37">
        <f t="shared" si="4"/>
        <v>1</v>
      </c>
      <c r="AK37">
        <f t="shared" si="1"/>
        <v>1</v>
      </c>
      <c r="AL37" s="4">
        <f t="shared" si="5"/>
        <v>-2.7478835701541908E-3</v>
      </c>
      <c r="AM37" s="4">
        <f t="shared" si="6"/>
        <v>2.4842264477610049E-3</v>
      </c>
      <c r="AN37" s="4">
        <f t="shared" si="7"/>
        <v>-2.636571223931859E-4</v>
      </c>
      <c r="AO37" s="13">
        <f t="shared" si="8"/>
        <v>-4.3278180880201057E-3</v>
      </c>
      <c r="AQ37" s="4"/>
      <c r="AS37">
        <f t="shared" si="9"/>
        <v>0</v>
      </c>
      <c r="AT37">
        <f t="shared" si="10"/>
        <v>1</v>
      </c>
      <c r="AU37">
        <f t="shared" si="11"/>
        <v>0</v>
      </c>
      <c r="AV37">
        <f t="shared" si="12"/>
        <v>0</v>
      </c>
      <c r="AW37" s="4">
        <f t="shared" si="13"/>
        <v>0</v>
      </c>
      <c r="AX37" s="4">
        <f t="shared" si="14"/>
        <v>0</v>
      </c>
      <c r="AY37" s="4">
        <f t="shared" si="15"/>
        <v>0</v>
      </c>
      <c r="AZ37" s="13">
        <f t="shared" si="16"/>
        <v>0</v>
      </c>
      <c r="BB37" s="13">
        <f t="shared" si="17"/>
        <v>-2.636571223931859E-4</v>
      </c>
      <c r="BC37" s="13">
        <f t="shared" si="18"/>
        <v>-4.3278180880201057E-3</v>
      </c>
    </row>
    <row r="38" spans="1:55" x14ac:dyDescent="0.25">
      <c r="A38" s="1">
        <v>46078</v>
      </c>
      <c r="B38" s="2">
        <v>43.44</v>
      </c>
      <c r="C38" s="2">
        <v>100.37</v>
      </c>
      <c r="D38" s="3">
        <v>2.3105432780847099</v>
      </c>
      <c r="E38" s="3">
        <v>2.3160735817361302</v>
      </c>
      <c r="F38" s="3">
        <v>2.3070424781752399</v>
      </c>
      <c r="G38" s="3">
        <v>2.3160576569151599</v>
      </c>
      <c r="H38" s="2">
        <v>100.610236390617</v>
      </c>
      <c r="I38" s="2">
        <v>100.252028893389</v>
      </c>
      <c r="J38" s="2">
        <v>100.647460616394</v>
      </c>
      <c r="K38" s="4">
        <v>-2.3906480492686E-3</v>
      </c>
      <c r="L38" s="4">
        <v>1.17605350577612E-3</v>
      </c>
      <c r="M38" s="4">
        <v>-2.7605640997325699E-3</v>
      </c>
      <c r="N38" s="2">
        <v>0</v>
      </c>
      <c r="O38" s="2">
        <v>0</v>
      </c>
      <c r="P38" s="2">
        <v>43.44</v>
      </c>
      <c r="Q38" s="2">
        <v>100.37</v>
      </c>
      <c r="R38" s="3">
        <v>2.3105432780847099</v>
      </c>
      <c r="S38" s="3">
        <v>2.3165395559990101</v>
      </c>
      <c r="T38" s="3">
        <v>2.3070424781752399</v>
      </c>
      <c r="U38" s="3">
        <v>2.3160576569151599</v>
      </c>
      <c r="V38" s="2">
        <v>100.63047831259701</v>
      </c>
      <c r="W38" s="2">
        <v>100.252028893389</v>
      </c>
      <c r="X38" s="2">
        <v>100.647460616394</v>
      </c>
      <c r="Y38" s="4">
        <v>-2.5918192891693699E-3</v>
      </c>
      <c r="Z38" s="4">
        <v>1.17605350577612E-3</v>
      </c>
      <c r="AA38" s="4">
        <v>-2.7605640997325699E-3</v>
      </c>
      <c r="AC38" s="4">
        <f t="shared" si="0"/>
        <v>-6.6536897991492016E-3</v>
      </c>
      <c r="AD38" s="4">
        <f t="shared" si="0"/>
        <v>-3.8780936587004562E-3</v>
      </c>
      <c r="AE38" s="4"/>
      <c r="AF38" s="4"/>
      <c r="AH38">
        <f t="shared" si="2"/>
        <v>1</v>
      </c>
      <c r="AI38">
        <f t="shared" si="3"/>
        <v>0</v>
      </c>
      <c r="AJ38">
        <f t="shared" si="4"/>
        <v>1</v>
      </c>
      <c r="AK38">
        <f t="shared" si="1"/>
        <v>1</v>
      </c>
      <c r="AL38" s="4">
        <f t="shared" si="5"/>
        <v>6.6536897991492016E-3</v>
      </c>
      <c r="AM38" s="4">
        <f t="shared" si="6"/>
        <v>-3.8780936587004562E-3</v>
      </c>
      <c r="AN38" s="4">
        <f t="shared" si="7"/>
        <v>2.7755961404487455E-3</v>
      </c>
      <c r="AO38" s="13">
        <f t="shared" si="8"/>
        <v>-1.5522219475713602E-3</v>
      </c>
      <c r="AQ38" s="4"/>
      <c r="AS38">
        <f t="shared" si="9"/>
        <v>0</v>
      </c>
      <c r="AT38">
        <f t="shared" si="10"/>
        <v>1</v>
      </c>
      <c r="AU38">
        <f t="shared" si="11"/>
        <v>0</v>
      </c>
      <c r="AV38">
        <f t="shared" si="12"/>
        <v>0</v>
      </c>
      <c r="AW38" s="4">
        <f t="shared" si="13"/>
        <v>0</v>
      </c>
      <c r="AX38" s="4">
        <f t="shared" si="14"/>
        <v>0</v>
      </c>
      <c r="AY38" s="4">
        <f t="shared" si="15"/>
        <v>0</v>
      </c>
      <c r="AZ38" s="13">
        <f t="shared" si="16"/>
        <v>0</v>
      </c>
      <c r="BB38" s="13">
        <f t="shared" si="17"/>
        <v>2.7755961404487455E-3</v>
      </c>
      <c r="BC38" s="13">
        <f t="shared" si="18"/>
        <v>-1.5522219475713602E-3</v>
      </c>
    </row>
    <row r="39" spans="1:55" x14ac:dyDescent="0.25">
      <c r="A39" s="1">
        <v>46079</v>
      </c>
      <c r="B39" s="2">
        <v>43.63</v>
      </c>
      <c r="C39" s="2">
        <v>101.05</v>
      </c>
      <c r="D39" s="3">
        <v>2.3160669264267701</v>
      </c>
      <c r="E39" s="3">
        <v>2.3160735817361302</v>
      </c>
      <c r="F39" s="3">
        <v>2.3075043110048301</v>
      </c>
      <c r="G39" s="3">
        <v>2.31548401425241</v>
      </c>
      <c r="H39" s="2">
        <v>101.050290371147</v>
      </c>
      <c r="I39" s="2">
        <v>100.65626332278499</v>
      </c>
      <c r="J39" s="2">
        <v>101.049595571208</v>
      </c>
      <c r="K39" s="4">
        <v>-2.87353518603287E-6</v>
      </c>
      <c r="L39" s="4">
        <v>3.90406495891482E-3</v>
      </c>
      <c r="M39" s="4">
        <v>4.00227215129595E-6</v>
      </c>
      <c r="N39" s="2">
        <v>0</v>
      </c>
      <c r="O39" s="2">
        <v>0</v>
      </c>
      <c r="P39" s="2">
        <v>43.63</v>
      </c>
      <c r="Q39" s="2">
        <v>101.05</v>
      </c>
      <c r="R39" s="3">
        <v>2.3160669264267701</v>
      </c>
      <c r="S39" s="3">
        <v>2.3165395559990101</v>
      </c>
      <c r="T39" s="3">
        <v>2.3075043110048301</v>
      </c>
      <c r="U39" s="3">
        <v>2.31548401425241</v>
      </c>
      <c r="V39" s="2">
        <v>101.070620828237</v>
      </c>
      <c r="W39" s="2">
        <v>100.65626332278499</v>
      </c>
      <c r="X39" s="2">
        <v>101.049595571208</v>
      </c>
      <c r="Y39" s="4">
        <v>-2.04044775086899E-4</v>
      </c>
      <c r="Z39" s="4">
        <v>3.90406495891482E-3</v>
      </c>
      <c r="AA39" s="4">
        <v>4.00227215129595E-6</v>
      </c>
      <c r="AC39" s="4">
        <f t="shared" si="0"/>
        <v>4.364311509838379E-3</v>
      </c>
      <c r="AD39" s="4">
        <f t="shared" si="0"/>
        <v>6.7520860239210908E-3</v>
      </c>
      <c r="AE39" s="4"/>
      <c r="AF39" s="4"/>
      <c r="AH39">
        <f t="shared" si="2"/>
        <v>0</v>
      </c>
      <c r="AI39">
        <f t="shared" si="3"/>
        <v>1</v>
      </c>
      <c r="AJ39">
        <f t="shared" si="4"/>
        <v>1</v>
      </c>
      <c r="AK39">
        <f t="shared" si="1"/>
        <v>1</v>
      </c>
      <c r="AL39" s="4">
        <f t="shared" si="5"/>
        <v>-4.364311509838379E-3</v>
      </c>
      <c r="AM39" s="4">
        <f t="shared" si="6"/>
        <v>6.7520860239210908E-3</v>
      </c>
      <c r="AN39" s="4">
        <f t="shared" si="7"/>
        <v>2.3877745140827118E-3</v>
      </c>
      <c r="AO39" s="13">
        <f t="shared" si="8"/>
        <v>8.3555256651135154E-4</v>
      </c>
      <c r="AQ39" s="4"/>
      <c r="AS39">
        <f t="shared" si="9"/>
        <v>0</v>
      </c>
      <c r="AT39">
        <f t="shared" si="10"/>
        <v>0</v>
      </c>
      <c r="AU39">
        <f t="shared" si="11"/>
        <v>0</v>
      </c>
      <c r="AV39">
        <f t="shared" si="12"/>
        <v>0</v>
      </c>
      <c r="AW39" s="4">
        <f t="shared" si="13"/>
        <v>0</v>
      </c>
      <c r="AX39" s="4">
        <f t="shared" si="14"/>
        <v>0</v>
      </c>
      <c r="AY39" s="4">
        <f t="shared" si="15"/>
        <v>0</v>
      </c>
      <c r="AZ39" s="13">
        <f t="shared" si="16"/>
        <v>0</v>
      </c>
      <c r="BB39" s="13">
        <f t="shared" si="17"/>
        <v>2.3877745140827118E-3</v>
      </c>
      <c r="BC39" s="13">
        <f t="shared" si="18"/>
        <v>8.3555256651135154E-4</v>
      </c>
    </row>
    <row r="40" spans="1:55" x14ac:dyDescent="0.25">
      <c r="A40" s="1">
        <v>46080</v>
      </c>
      <c r="B40" s="2">
        <v>43.84</v>
      </c>
      <c r="C40" s="2">
        <v>101.28</v>
      </c>
      <c r="D40" s="3">
        <v>2.3102189781021898</v>
      </c>
      <c r="E40" s="3">
        <v>2.3160735817361302</v>
      </c>
      <c r="F40" s="3">
        <v>2.3078987303919098</v>
      </c>
      <c r="G40" s="3">
        <v>2.31464253386092</v>
      </c>
      <c r="H40" s="2">
        <v>101.53666582331201</v>
      </c>
      <c r="I40" s="2">
        <v>101.160988994452</v>
      </c>
      <c r="J40" s="2">
        <v>101.510819184825</v>
      </c>
      <c r="K40" s="4">
        <v>-2.5310144931917299E-3</v>
      </c>
      <c r="L40" s="4">
        <v>1.17576010519687E-3</v>
      </c>
      <c r="M40" s="4">
        <v>-2.2764273592981799E-3</v>
      </c>
      <c r="N40" s="2">
        <v>0</v>
      </c>
      <c r="O40" s="2">
        <v>0</v>
      </c>
      <c r="P40" s="2">
        <v>43.84</v>
      </c>
      <c r="Q40" s="2">
        <v>101.28</v>
      </c>
      <c r="R40" s="3">
        <v>2.3102189781021898</v>
      </c>
      <c r="S40" s="3">
        <v>2.3165395559990101</v>
      </c>
      <c r="T40" s="3">
        <v>2.3078987303919098</v>
      </c>
      <c r="U40" s="3">
        <v>2.31464253386092</v>
      </c>
      <c r="V40" s="2">
        <v>101.55709413499601</v>
      </c>
      <c r="W40" s="2">
        <v>101.160988994452</v>
      </c>
      <c r="X40" s="2">
        <v>101.510819184825</v>
      </c>
      <c r="Y40" s="4">
        <v>-2.7321857330926702E-3</v>
      </c>
      <c r="Z40" s="4">
        <v>1.17576010519687E-3</v>
      </c>
      <c r="AA40" s="4">
        <v>-2.2764273592981799E-3</v>
      </c>
      <c r="AC40" s="4">
        <f t="shared" si="0"/>
        <v>4.8016555042419834E-3</v>
      </c>
      <c r="AD40" s="4">
        <f t="shared" si="0"/>
        <v>2.2735145462360355E-3</v>
      </c>
      <c r="AE40" s="4"/>
      <c r="AF40" s="4"/>
      <c r="AH40">
        <f t="shared" si="2"/>
        <v>1</v>
      </c>
      <c r="AI40">
        <f t="shared" si="3"/>
        <v>0</v>
      </c>
      <c r="AJ40">
        <f t="shared" si="4"/>
        <v>0</v>
      </c>
      <c r="AK40">
        <f t="shared" si="1"/>
        <v>0</v>
      </c>
      <c r="AL40" s="4">
        <f t="shared" si="5"/>
        <v>0</v>
      </c>
      <c r="AM40" s="4">
        <f t="shared" si="6"/>
        <v>0</v>
      </c>
      <c r="AN40" s="4">
        <f t="shared" si="7"/>
        <v>0</v>
      </c>
      <c r="AO40" s="13">
        <f t="shared" si="8"/>
        <v>8.3555256651135154E-4</v>
      </c>
      <c r="AQ40" s="4"/>
      <c r="AS40">
        <f t="shared" si="9"/>
        <v>0</v>
      </c>
      <c r="AT40">
        <f t="shared" si="10"/>
        <v>1</v>
      </c>
      <c r="AU40">
        <f t="shared" si="11"/>
        <v>0</v>
      </c>
      <c r="AV40">
        <f t="shared" si="12"/>
        <v>0</v>
      </c>
      <c r="AW40" s="4">
        <f t="shared" si="13"/>
        <v>0</v>
      </c>
      <c r="AX40" s="4">
        <f t="shared" si="14"/>
        <v>0</v>
      </c>
      <c r="AY40" s="4">
        <f t="shared" si="15"/>
        <v>0</v>
      </c>
      <c r="AZ40" s="13">
        <f t="shared" si="16"/>
        <v>0</v>
      </c>
      <c r="BB40" s="13">
        <f t="shared" si="17"/>
        <v>0</v>
      </c>
      <c r="BC40" s="13">
        <f t="shared" si="18"/>
        <v>8.3555256651135154E-4</v>
      </c>
    </row>
    <row r="41" spans="1:55" x14ac:dyDescent="0.25">
      <c r="A41" s="1">
        <v>46083</v>
      </c>
      <c r="B41" s="2">
        <v>43.92</v>
      </c>
      <c r="C41" s="2">
        <v>101.54</v>
      </c>
      <c r="D41" s="3">
        <v>2.31193078324225</v>
      </c>
      <c r="E41" s="3">
        <v>2.3160735817361302</v>
      </c>
      <c r="F41" s="3">
        <v>2.3087010041184399</v>
      </c>
      <c r="G41" s="3">
        <v>2.3141275596269502</v>
      </c>
      <c r="H41" s="2">
        <v>101.721951709851</v>
      </c>
      <c r="I41" s="2">
        <v>101.362912238812</v>
      </c>
      <c r="J41" s="2">
        <v>101.659100087171</v>
      </c>
      <c r="K41" s="4">
        <v>-1.7903179313245E-3</v>
      </c>
      <c r="L41" s="4">
        <v>1.7455422812553099E-3</v>
      </c>
      <c r="M41" s="4">
        <v>-1.1722502782688599E-3</v>
      </c>
      <c r="N41" s="2">
        <v>0</v>
      </c>
      <c r="O41" s="2">
        <v>0</v>
      </c>
      <c r="P41" s="2">
        <v>43.92</v>
      </c>
      <c r="Q41" s="2">
        <v>101.54</v>
      </c>
      <c r="R41" s="3">
        <v>2.31193078324225</v>
      </c>
      <c r="S41" s="3">
        <v>2.3165395559990101</v>
      </c>
      <c r="T41" s="3">
        <v>2.3087010041184399</v>
      </c>
      <c r="U41" s="3">
        <v>2.3141275596269502</v>
      </c>
      <c r="V41" s="2">
        <v>101.742417299476</v>
      </c>
      <c r="W41" s="2">
        <v>101.362912238812</v>
      </c>
      <c r="X41" s="2">
        <v>101.659100087171</v>
      </c>
      <c r="Y41" s="4">
        <v>-1.9914891712253498E-3</v>
      </c>
      <c r="Z41" s="4">
        <v>1.7455422812553099E-3</v>
      </c>
      <c r="AA41" s="4">
        <v>-1.1722502782688599E-3</v>
      </c>
      <c r="AC41" s="4">
        <f t="shared" si="0"/>
        <v>1.8231545615149567E-3</v>
      </c>
      <c r="AD41" s="4">
        <f t="shared" si="0"/>
        <v>2.5638511233823007E-3</v>
      </c>
      <c r="AE41" s="4"/>
      <c r="AF41" s="4"/>
      <c r="AH41">
        <f t="shared" si="2"/>
        <v>0</v>
      </c>
      <c r="AI41">
        <f t="shared" si="3"/>
        <v>0</v>
      </c>
      <c r="AJ41">
        <f t="shared" si="4"/>
        <v>1</v>
      </c>
      <c r="AK41">
        <f t="shared" si="1"/>
        <v>1</v>
      </c>
      <c r="AL41" s="4">
        <f t="shared" si="5"/>
        <v>-1.8231545615149567E-3</v>
      </c>
      <c r="AM41" s="4">
        <f t="shared" si="6"/>
        <v>2.5638511233823007E-3</v>
      </c>
      <c r="AN41" s="4">
        <f t="shared" si="7"/>
        <v>7.4069656186734399E-4</v>
      </c>
      <c r="AO41" s="13">
        <f t="shared" si="8"/>
        <v>1.5762491283786955E-3</v>
      </c>
      <c r="AQ41" s="4"/>
      <c r="AS41">
        <f t="shared" si="9"/>
        <v>0</v>
      </c>
      <c r="AT41">
        <f t="shared" si="10"/>
        <v>1</v>
      </c>
      <c r="AU41">
        <f t="shared" si="11"/>
        <v>0</v>
      </c>
      <c r="AV41">
        <f t="shared" si="12"/>
        <v>0</v>
      </c>
      <c r="AW41" s="4">
        <f t="shared" si="13"/>
        <v>0</v>
      </c>
      <c r="AX41" s="4">
        <f t="shared" si="14"/>
        <v>0</v>
      </c>
      <c r="AY41" s="4">
        <f t="shared" si="15"/>
        <v>0</v>
      </c>
      <c r="AZ41" s="13">
        <f t="shared" si="16"/>
        <v>0</v>
      </c>
      <c r="BB41" s="13">
        <f t="shared" si="17"/>
        <v>7.4069656186734399E-4</v>
      </c>
      <c r="BC41" s="13">
        <f t="shared" si="18"/>
        <v>1.5762491283786955E-3</v>
      </c>
    </row>
    <row r="42" spans="1:55" x14ac:dyDescent="0.25">
      <c r="A42" s="1">
        <v>46084</v>
      </c>
      <c r="B42" s="2">
        <v>43.7</v>
      </c>
      <c r="C42" s="2">
        <v>100.96</v>
      </c>
      <c r="D42" s="3">
        <v>2.31029748283752</v>
      </c>
      <c r="E42" s="3">
        <v>2.3160735817361302</v>
      </c>
      <c r="F42" s="3">
        <v>2.30939392946182</v>
      </c>
      <c r="G42" s="3">
        <v>2.3133948751750699</v>
      </c>
      <c r="H42" s="2">
        <v>101.212415521869</v>
      </c>
      <c r="I42" s="2">
        <v>100.890233879975</v>
      </c>
      <c r="J42" s="2">
        <v>101.127374355697</v>
      </c>
      <c r="K42" s="4">
        <v>-2.4970335579391901E-3</v>
      </c>
      <c r="L42" s="4">
        <v>6.9126620723899805E-4</v>
      </c>
      <c r="M42" s="4">
        <v>-1.6564557236906699E-3</v>
      </c>
      <c r="N42" s="2">
        <v>0</v>
      </c>
      <c r="O42" s="2">
        <v>0</v>
      </c>
      <c r="P42" s="2">
        <v>43.7</v>
      </c>
      <c r="Q42" s="2">
        <v>100.96</v>
      </c>
      <c r="R42" s="3">
        <v>2.31029748283752</v>
      </c>
      <c r="S42" s="3">
        <v>2.3165395559990101</v>
      </c>
      <c r="T42" s="3">
        <v>2.30939392946182</v>
      </c>
      <c r="U42" s="3">
        <v>2.3133948751750699</v>
      </c>
      <c r="V42" s="2">
        <v>101.23277859715699</v>
      </c>
      <c r="W42" s="2">
        <v>100.890233879975</v>
      </c>
      <c r="X42" s="2">
        <v>101.127374355697</v>
      </c>
      <c r="Y42" s="4">
        <v>-2.6982047978400502E-3</v>
      </c>
      <c r="Z42" s="4">
        <v>6.9126620723899805E-4</v>
      </c>
      <c r="AA42" s="4">
        <v>-1.6564557236906699E-3</v>
      </c>
      <c r="AC42" s="4">
        <f t="shared" si="0"/>
        <v>-5.0216950997307493E-3</v>
      </c>
      <c r="AD42" s="4">
        <f t="shared" si="0"/>
        <v>-5.7284107263453864E-3</v>
      </c>
      <c r="AE42" s="4"/>
      <c r="AF42" s="4"/>
      <c r="AH42">
        <f t="shared" si="2"/>
        <v>0</v>
      </c>
      <c r="AI42">
        <f t="shared" si="3"/>
        <v>0</v>
      </c>
      <c r="AJ42">
        <f t="shared" si="4"/>
        <v>1</v>
      </c>
      <c r="AK42">
        <f t="shared" si="1"/>
        <v>1</v>
      </c>
      <c r="AL42" s="4">
        <f t="shared" si="5"/>
        <v>5.0216950997307493E-3</v>
      </c>
      <c r="AM42" s="4">
        <f t="shared" si="6"/>
        <v>-5.7284107263453864E-3</v>
      </c>
      <c r="AN42" s="4">
        <f t="shared" si="7"/>
        <v>-7.0671562661463704E-4</v>
      </c>
      <c r="AO42" s="13">
        <f t="shared" si="8"/>
        <v>8.695335017640585E-4</v>
      </c>
      <c r="AQ42" s="4"/>
      <c r="AS42">
        <f t="shared" si="9"/>
        <v>0</v>
      </c>
      <c r="AT42">
        <f t="shared" si="10"/>
        <v>1</v>
      </c>
      <c r="AU42">
        <f t="shared" si="11"/>
        <v>0</v>
      </c>
      <c r="AV42">
        <f t="shared" si="12"/>
        <v>0</v>
      </c>
      <c r="AW42" s="4">
        <f t="shared" si="13"/>
        <v>0</v>
      </c>
      <c r="AX42" s="4">
        <f t="shared" si="14"/>
        <v>0</v>
      </c>
      <c r="AY42" s="4">
        <f t="shared" si="15"/>
        <v>0</v>
      </c>
      <c r="AZ42" s="13">
        <f t="shared" si="16"/>
        <v>0</v>
      </c>
      <c r="BB42" s="13">
        <f t="shared" si="17"/>
        <v>-7.0671562661463704E-4</v>
      </c>
      <c r="BC42" s="13">
        <f t="shared" si="18"/>
        <v>8.695335017640585E-4</v>
      </c>
    </row>
    <row r="43" spans="1:55" x14ac:dyDescent="0.25">
      <c r="A43" s="1">
        <v>46085</v>
      </c>
      <c r="B43" s="2">
        <v>43.76</v>
      </c>
      <c r="C43" s="2">
        <v>101.06</v>
      </c>
      <c r="D43" s="3">
        <v>2.3094149908592301</v>
      </c>
      <c r="E43" s="3">
        <v>2.3160735817361302</v>
      </c>
      <c r="F43" s="3">
        <v>2.3096318529998698</v>
      </c>
      <c r="G43" s="3">
        <v>2.3124725837966902</v>
      </c>
      <c r="H43" s="2">
        <v>101.351379936773</v>
      </c>
      <c r="I43" s="2">
        <v>101.05907835324901</v>
      </c>
      <c r="J43" s="2">
        <v>101.234159737661</v>
      </c>
      <c r="K43" s="4">
        <v>-2.8790884992608199E-3</v>
      </c>
      <c r="L43" s="4">
        <v>9.1198392377778408E-6</v>
      </c>
      <c r="M43" s="4">
        <v>-1.72184684832878E-3</v>
      </c>
      <c r="N43" s="2">
        <v>0</v>
      </c>
      <c r="O43" s="2">
        <v>0</v>
      </c>
      <c r="P43" s="2">
        <v>43.76</v>
      </c>
      <c r="Q43" s="2">
        <v>101.06</v>
      </c>
      <c r="R43" s="3">
        <v>2.3094149908592301</v>
      </c>
      <c r="S43" s="3">
        <v>2.3165395559990101</v>
      </c>
      <c r="T43" s="3">
        <v>2.3096318529998698</v>
      </c>
      <c r="U43" s="3">
        <v>2.3124725837966902</v>
      </c>
      <c r="V43" s="2">
        <v>101.371770970516</v>
      </c>
      <c r="W43" s="2">
        <v>101.05907835324901</v>
      </c>
      <c r="X43" s="2">
        <v>101.234159737661</v>
      </c>
      <c r="Y43" s="4">
        <v>-3.08025973916165E-3</v>
      </c>
      <c r="Z43" s="4">
        <v>9.1198392377778408E-6</v>
      </c>
      <c r="AA43" s="4">
        <v>-1.72184684832878E-3</v>
      </c>
      <c r="AC43" s="4">
        <f t="shared" si="0"/>
        <v>1.3720560121811393E-3</v>
      </c>
      <c r="AD43" s="4">
        <f t="shared" si="0"/>
        <v>9.9000107085968824E-4</v>
      </c>
      <c r="AE43" s="4"/>
      <c r="AF43" s="4"/>
      <c r="AH43">
        <f t="shared" si="2"/>
        <v>0</v>
      </c>
      <c r="AI43">
        <f t="shared" si="3"/>
        <v>0</v>
      </c>
      <c r="AJ43">
        <f t="shared" si="4"/>
        <v>1</v>
      </c>
      <c r="AK43">
        <f t="shared" si="1"/>
        <v>1</v>
      </c>
      <c r="AL43" s="4">
        <f t="shared" si="5"/>
        <v>-1.3720560121811393E-3</v>
      </c>
      <c r="AM43" s="4">
        <f t="shared" si="6"/>
        <v>9.9000107085968824E-4</v>
      </c>
      <c r="AN43" s="4">
        <f t="shared" si="7"/>
        <v>-3.8205494132145107E-4</v>
      </c>
      <c r="AO43" s="13">
        <f t="shared" si="8"/>
        <v>4.8747856044260743E-4</v>
      </c>
      <c r="AQ43" s="4"/>
      <c r="AS43">
        <f t="shared" si="9"/>
        <v>0</v>
      </c>
      <c r="AT43">
        <f t="shared" si="10"/>
        <v>1</v>
      </c>
      <c r="AU43">
        <f t="shared" si="11"/>
        <v>0</v>
      </c>
      <c r="AV43">
        <f t="shared" si="12"/>
        <v>0</v>
      </c>
      <c r="AW43" s="4">
        <f t="shared" si="13"/>
        <v>0</v>
      </c>
      <c r="AX43" s="4">
        <f t="shared" si="14"/>
        <v>0</v>
      </c>
      <c r="AY43" s="4">
        <f t="shared" si="15"/>
        <v>0</v>
      </c>
      <c r="AZ43" s="13">
        <f t="shared" si="16"/>
        <v>0</v>
      </c>
      <c r="BB43" s="13">
        <f t="shared" si="17"/>
        <v>-3.8205494132145107E-4</v>
      </c>
      <c r="BC43" s="13">
        <f t="shared" si="18"/>
        <v>4.8747856044260743E-4</v>
      </c>
    </row>
    <row r="44" spans="1:55" x14ac:dyDescent="0.25">
      <c r="A44" s="1">
        <v>46086</v>
      </c>
      <c r="B44" s="2">
        <v>43.34</v>
      </c>
      <c r="C44" s="2">
        <v>100.18</v>
      </c>
      <c r="D44" s="3">
        <v>2.3114905399169299</v>
      </c>
      <c r="E44" s="3">
        <v>2.3160735817361302</v>
      </c>
      <c r="F44" s="3">
        <v>2.3096929440285998</v>
      </c>
      <c r="G44" s="3">
        <v>2.31183871716012</v>
      </c>
      <c r="H44" s="2">
        <v>100.378629032444</v>
      </c>
      <c r="I44" s="2">
        <v>100.09944450901401</v>
      </c>
      <c r="J44" s="2">
        <v>100.222561781748</v>
      </c>
      <c r="K44" s="4">
        <v>-1.9807584280398301E-3</v>
      </c>
      <c r="L44" s="4">
        <v>8.0443098418600198E-4</v>
      </c>
      <c r="M44" s="4">
        <v>-4.2476285742404298E-4</v>
      </c>
      <c r="N44" s="2">
        <v>0</v>
      </c>
      <c r="O44" s="2">
        <v>0</v>
      </c>
      <c r="P44" s="2">
        <v>43.34</v>
      </c>
      <c r="Q44" s="2">
        <v>100.18</v>
      </c>
      <c r="R44" s="3">
        <v>2.3114905399169299</v>
      </c>
      <c r="S44" s="3">
        <v>2.3165395559990101</v>
      </c>
      <c r="T44" s="3">
        <v>2.3096929440285998</v>
      </c>
      <c r="U44" s="3">
        <v>2.31183871716012</v>
      </c>
      <c r="V44" s="2">
        <v>100.398824356997</v>
      </c>
      <c r="W44" s="2">
        <v>100.09944450901401</v>
      </c>
      <c r="X44" s="2">
        <v>100.222561781748</v>
      </c>
      <c r="Y44" s="4">
        <v>-2.18192966794076E-3</v>
      </c>
      <c r="Z44" s="4">
        <v>8.0443098418600198E-4</v>
      </c>
      <c r="AA44" s="4">
        <v>-4.2476285742404298E-4</v>
      </c>
      <c r="AC44" s="4">
        <f t="shared" si="0"/>
        <v>-9.6441620055126905E-3</v>
      </c>
      <c r="AD44" s="4">
        <f t="shared" si="0"/>
        <v>-8.7458319342917073E-3</v>
      </c>
      <c r="AE44" s="4"/>
      <c r="AF44" s="4"/>
      <c r="AH44">
        <f t="shared" si="2"/>
        <v>0</v>
      </c>
      <c r="AI44">
        <f t="shared" si="3"/>
        <v>0</v>
      </c>
      <c r="AJ44">
        <f t="shared" si="4"/>
        <v>1</v>
      </c>
      <c r="AK44">
        <f t="shared" si="1"/>
        <v>1</v>
      </c>
      <c r="AL44" s="4">
        <f t="shared" si="5"/>
        <v>9.6441620055126905E-3</v>
      </c>
      <c r="AM44" s="4">
        <f t="shared" si="6"/>
        <v>-8.7458319342917073E-3</v>
      </c>
      <c r="AN44" s="4">
        <f t="shared" si="7"/>
        <v>8.9833007122098324E-4</v>
      </c>
      <c r="AO44" s="13">
        <f t="shared" si="8"/>
        <v>1.3858086316635907E-3</v>
      </c>
      <c r="AQ44" s="4"/>
      <c r="AS44">
        <f t="shared" si="9"/>
        <v>0</v>
      </c>
      <c r="AT44">
        <f t="shared" si="10"/>
        <v>1</v>
      </c>
      <c r="AU44">
        <f t="shared" si="11"/>
        <v>0</v>
      </c>
      <c r="AV44">
        <f t="shared" si="12"/>
        <v>0</v>
      </c>
      <c r="AW44" s="4">
        <f t="shared" si="13"/>
        <v>0</v>
      </c>
      <c r="AX44" s="4">
        <f t="shared" si="14"/>
        <v>0</v>
      </c>
      <c r="AY44" s="4">
        <f t="shared" si="15"/>
        <v>0</v>
      </c>
      <c r="AZ44" s="13">
        <f t="shared" si="16"/>
        <v>0</v>
      </c>
      <c r="BB44" s="13">
        <f t="shared" si="17"/>
        <v>8.9833007122098324E-4</v>
      </c>
      <c r="BC44" s="13">
        <f t="shared" si="18"/>
        <v>1.3858086316635907E-3</v>
      </c>
    </row>
    <row r="45" spans="1:55" x14ac:dyDescent="0.25">
      <c r="A45" s="1">
        <v>46087</v>
      </c>
      <c r="B45" s="2">
        <v>42.89</v>
      </c>
      <c r="C45" s="2">
        <v>99.02</v>
      </c>
      <c r="D45" s="3">
        <v>2.3086966658894799</v>
      </c>
      <c r="E45" s="3">
        <v>2.3160735817361302</v>
      </c>
      <c r="F45" s="3">
        <v>2.3097545298094699</v>
      </c>
      <c r="G45" s="3">
        <v>2.3106836887034401</v>
      </c>
      <c r="H45" s="2">
        <v>99.336395920662994</v>
      </c>
      <c r="I45" s="2">
        <v>99.062730369386998</v>
      </c>
      <c r="J45" s="2">
        <v>99.154762578997804</v>
      </c>
      <c r="K45" s="4">
        <v>-3.1901788448098702E-3</v>
      </c>
      <c r="L45" s="4">
        <v>-4.3143963100821198E-4</v>
      </c>
      <c r="M45" s="4">
        <v>-1.36003795858377E-3</v>
      </c>
      <c r="N45" s="2">
        <v>0</v>
      </c>
      <c r="O45" s="2">
        <v>0</v>
      </c>
      <c r="P45" s="2">
        <v>42.89</v>
      </c>
      <c r="Q45" s="2">
        <v>99.02</v>
      </c>
      <c r="R45" s="3">
        <v>2.3086966658894799</v>
      </c>
      <c r="S45" s="3">
        <v>2.3165395559990101</v>
      </c>
      <c r="T45" s="3">
        <v>2.3097545298094699</v>
      </c>
      <c r="U45" s="3">
        <v>2.3106836887034401</v>
      </c>
      <c r="V45" s="2">
        <v>99.3563815567978</v>
      </c>
      <c r="W45" s="2">
        <v>99.062730369386998</v>
      </c>
      <c r="X45" s="2">
        <v>99.154762578997804</v>
      </c>
      <c r="Y45" s="4">
        <v>-3.3913500847106998E-3</v>
      </c>
      <c r="Z45" s="4">
        <v>-4.3143963100821198E-4</v>
      </c>
      <c r="AA45" s="4">
        <v>-1.36003795858377E-3</v>
      </c>
      <c r="AC45" s="4">
        <f t="shared" si="0"/>
        <v>-1.0437297579423998E-2</v>
      </c>
      <c r="AD45" s="4">
        <f t="shared" si="0"/>
        <v>-1.1646717996193823E-2</v>
      </c>
      <c r="AE45" s="4"/>
      <c r="AF45" s="4"/>
      <c r="AH45">
        <f t="shared" si="2"/>
        <v>0</v>
      </c>
      <c r="AI45">
        <f t="shared" si="3"/>
        <v>0</v>
      </c>
      <c r="AJ45">
        <f t="shared" si="4"/>
        <v>1</v>
      </c>
      <c r="AK45">
        <f t="shared" si="1"/>
        <v>1</v>
      </c>
      <c r="AL45" s="4">
        <f t="shared" si="5"/>
        <v>1.0437297579423998E-2</v>
      </c>
      <c r="AM45" s="4">
        <f t="shared" si="6"/>
        <v>-1.1646717996193823E-2</v>
      </c>
      <c r="AN45" s="4">
        <f t="shared" si="7"/>
        <v>-1.2094204167698245E-3</v>
      </c>
      <c r="AO45" s="13">
        <f t="shared" si="8"/>
        <v>1.7638821489376617E-4</v>
      </c>
      <c r="AQ45" s="4"/>
      <c r="AS45">
        <f t="shared" si="9"/>
        <v>0</v>
      </c>
      <c r="AT45">
        <f t="shared" si="10"/>
        <v>1</v>
      </c>
      <c r="AU45">
        <f t="shared" si="11"/>
        <v>0</v>
      </c>
      <c r="AV45">
        <f t="shared" si="12"/>
        <v>0</v>
      </c>
      <c r="AW45" s="4">
        <f t="shared" si="13"/>
        <v>0</v>
      </c>
      <c r="AX45" s="4">
        <f t="shared" si="14"/>
        <v>0</v>
      </c>
      <c r="AY45" s="4">
        <f t="shared" si="15"/>
        <v>0</v>
      </c>
      <c r="AZ45" s="13">
        <f t="shared" si="16"/>
        <v>0</v>
      </c>
      <c r="BB45" s="13">
        <f t="shared" si="17"/>
        <v>-1.2094204167698245E-3</v>
      </c>
      <c r="BC45" s="13">
        <f t="shared" si="18"/>
        <v>1.7638821489376617E-4</v>
      </c>
    </row>
    <row r="46" spans="1:55" x14ac:dyDescent="0.25">
      <c r="A46" s="1">
        <v>46090</v>
      </c>
      <c r="B46" s="2">
        <v>42.98</v>
      </c>
      <c r="C46" s="2">
        <v>99.23</v>
      </c>
      <c r="D46" s="3">
        <v>2.3087482550023202</v>
      </c>
      <c r="E46" s="3">
        <v>2.3160735817361302</v>
      </c>
      <c r="F46" s="3">
        <v>2.31015469353488</v>
      </c>
      <c r="G46" s="3">
        <v>2.3098315086933798</v>
      </c>
      <c r="H46" s="2">
        <v>99.5448425430192</v>
      </c>
      <c r="I46" s="2">
        <v>99.273249691211205</v>
      </c>
      <c r="J46" s="2">
        <v>99.313184940474201</v>
      </c>
      <c r="K46" s="4">
        <v>-3.1678335375117301E-3</v>
      </c>
      <c r="L46" s="4">
        <v>-4.3575802373934302E-4</v>
      </c>
      <c r="M46" s="4">
        <v>-8.3795316738386101E-4</v>
      </c>
      <c r="N46" s="2">
        <v>0</v>
      </c>
      <c r="O46" s="2">
        <v>0</v>
      </c>
      <c r="P46" s="2">
        <v>42.98</v>
      </c>
      <c r="Q46" s="2">
        <v>99.23</v>
      </c>
      <c r="R46" s="3">
        <v>2.3087482550023202</v>
      </c>
      <c r="S46" s="3">
        <v>2.3165395559990101</v>
      </c>
      <c r="T46" s="3">
        <v>2.31015469353488</v>
      </c>
      <c r="U46" s="3">
        <v>2.3098315086933798</v>
      </c>
      <c r="V46" s="2">
        <v>99.564870116837696</v>
      </c>
      <c r="W46" s="2">
        <v>99.273249691211205</v>
      </c>
      <c r="X46" s="2">
        <v>99.313184940474201</v>
      </c>
      <c r="Y46" s="4">
        <v>-3.3690047774127198E-3</v>
      </c>
      <c r="Z46" s="4">
        <v>-4.3575802373934302E-4</v>
      </c>
      <c r="AA46" s="4">
        <v>-8.3795316738386101E-4</v>
      </c>
      <c r="AC46" s="4">
        <f t="shared" si="0"/>
        <v>2.0961926855751932E-3</v>
      </c>
      <c r="AD46" s="4">
        <f t="shared" si="0"/>
        <v>2.1185379928732543E-3</v>
      </c>
      <c r="AE46" s="4"/>
      <c r="AF46" s="4"/>
      <c r="AH46">
        <f t="shared" si="2"/>
        <v>0</v>
      </c>
      <c r="AI46">
        <f t="shared" si="3"/>
        <v>0</v>
      </c>
      <c r="AJ46">
        <f t="shared" si="4"/>
        <v>1</v>
      </c>
      <c r="AK46">
        <f t="shared" si="1"/>
        <v>1</v>
      </c>
      <c r="AL46" s="4">
        <f t="shared" si="5"/>
        <v>-2.0961926855751932E-3</v>
      </c>
      <c r="AM46" s="4">
        <f t="shared" si="6"/>
        <v>2.1185379928732543E-3</v>
      </c>
      <c r="AN46" s="4">
        <f t="shared" si="7"/>
        <v>2.2345307298061133E-5</v>
      </c>
      <c r="AO46" s="13">
        <f t="shared" si="8"/>
        <v>1.9873352219182731E-4</v>
      </c>
      <c r="AQ46" s="4"/>
      <c r="AS46">
        <f t="shared" si="9"/>
        <v>0</v>
      </c>
      <c r="AT46">
        <f t="shared" si="10"/>
        <v>1</v>
      </c>
      <c r="AU46">
        <f t="shared" si="11"/>
        <v>0</v>
      </c>
      <c r="AV46">
        <f t="shared" si="12"/>
        <v>0</v>
      </c>
      <c r="AW46" s="4">
        <f t="shared" si="13"/>
        <v>0</v>
      </c>
      <c r="AX46" s="4">
        <f t="shared" si="14"/>
        <v>0</v>
      </c>
      <c r="AY46" s="4">
        <f t="shared" si="15"/>
        <v>0</v>
      </c>
      <c r="AZ46" s="13">
        <f t="shared" si="16"/>
        <v>0</v>
      </c>
      <c r="BB46" s="13">
        <f t="shared" si="17"/>
        <v>2.2345307298061133E-5</v>
      </c>
      <c r="BC46" s="13">
        <f t="shared" si="18"/>
        <v>1.9873352219182731E-4</v>
      </c>
    </row>
    <row r="47" spans="1:55" x14ac:dyDescent="0.25">
      <c r="A47" s="1">
        <v>46091</v>
      </c>
      <c r="B47" s="2">
        <v>42.92</v>
      </c>
      <c r="C47" s="2">
        <v>99.12</v>
      </c>
      <c r="D47" s="3">
        <v>2.3094128611369902</v>
      </c>
      <c r="E47" s="3">
        <v>2.3160735817361302</v>
      </c>
      <c r="F47" s="3">
        <v>2.3106820761498401</v>
      </c>
      <c r="G47" s="3">
        <v>2.3092548144721201</v>
      </c>
      <c r="H47" s="2">
        <v>99.405878128115006</v>
      </c>
      <c r="I47" s="2">
        <v>99.1518394465173</v>
      </c>
      <c r="J47" s="2">
        <v>99.137968353120002</v>
      </c>
      <c r="K47" s="4">
        <v>-2.8800106909083701E-3</v>
      </c>
      <c r="L47" s="4">
        <v>-3.2116963134965799E-4</v>
      </c>
      <c r="M47" s="4">
        <v>-1.8126235549068001E-4</v>
      </c>
      <c r="N47" s="2">
        <v>0</v>
      </c>
      <c r="O47" s="2">
        <v>0</v>
      </c>
      <c r="P47" s="2">
        <v>42.92</v>
      </c>
      <c r="Q47" s="2">
        <v>99.12</v>
      </c>
      <c r="R47" s="3">
        <v>2.3094128611369902</v>
      </c>
      <c r="S47" s="3">
        <v>2.3165395559990101</v>
      </c>
      <c r="T47" s="3">
        <v>2.3106820761498401</v>
      </c>
      <c r="U47" s="3">
        <v>2.3092548144721201</v>
      </c>
      <c r="V47" s="2">
        <v>99.425877743477798</v>
      </c>
      <c r="W47" s="2">
        <v>99.1518394465173</v>
      </c>
      <c r="X47" s="2">
        <v>99.137968353120002</v>
      </c>
      <c r="Y47" s="4">
        <v>-3.0811819308092102E-3</v>
      </c>
      <c r="Z47" s="4">
        <v>-3.2116963134965799E-4</v>
      </c>
      <c r="AA47" s="4">
        <v>-1.8126235549068001E-4</v>
      </c>
      <c r="AC47" s="4">
        <f t="shared" si="0"/>
        <v>-1.3969734518666148E-3</v>
      </c>
      <c r="AD47" s="4">
        <f t="shared" si="0"/>
        <v>-1.1091506052631744E-3</v>
      </c>
      <c r="AE47" s="4"/>
      <c r="AF47" s="4"/>
      <c r="AH47">
        <f t="shared" si="2"/>
        <v>0</v>
      </c>
      <c r="AI47">
        <f t="shared" si="3"/>
        <v>0</v>
      </c>
      <c r="AJ47">
        <f t="shared" si="4"/>
        <v>1</v>
      </c>
      <c r="AK47">
        <f t="shared" si="1"/>
        <v>1</v>
      </c>
      <c r="AL47" s="4">
        <f t="shared" si="5"/>
        <v>1.3969734518666148E-3</v>
      </c>
      <c r="AM47" s="4">
        <f t="shared" si="6"/>
        <v>-1.1091506052631744E-3</v>
      </c>
      <c r="AN47" s="4">
        <f t="shared" si="7"/>
        <v>2.8782284660344042E-4</v>
      </c>
      <c r="AO47" s="13">
        <f t="shared" si="8"/>
        <v>4.8655636879526773E-4</v>
      </c>
      <c r="AQ47" s="4"/>
      <c r="AS47">
        <f t="shared" si="9"/>
        <v>0</v>
      </c>
      <c r="AT47">
        <f t="shared" si="10"/>
        <v>1</v>
      </c>
      <c r="AU47">
        <f t="shared" si="11"/>
        <v>0</v>
      </c>
      <c r="AV47">
        <f t="shared" si="12"/>
        <v>0</v>
      </c>
      <c r="AW47" s="4">
        <f t="shared" si="13"/>
        <v>0</v>
      </c>
      <c r="AX47" s="4">
        <f t="shared" si="14"/>
        <v>0</v>
      </c>
      <c r="AY47" s="4">
        <f t="shared" si="15"/>
        <v>0</v>
      </c>
      <c r="AZ47" s="13">
        <f t="shared" si="16"/>
        <v>0</v>
      </c>
      <c r="BB47" s="13">
        <f t="shared" si="17"/>
        <v>2.8782284660344042E-4</v>
      </c>
      <c r="BC47" s="13">
        <f t="shared" si="18"/>
        <v>4.8655636879526773E-4</v>
      </c>
    </row>
    <row r="48" spans="1:55" x14ac:dyDescent="0.25">
      <c r="A48" s="1">
        <v>46092</v>
      </c>
      <c r="B48" s="2">
        <v>42.41</v>
      </c>
      <c r="C48" s="2">
        <v>98.01</v>
      </c>
      <c r="D48" s="3">
        <v>2.3110115538787999</v>
      </c>
      <c r="E48" s="3">
        <v>2.3160735817361302</v>
      </c>
      <c r="F48" s="3">
        <v>2.3107289037292502</v>
      </c>
      <c r="G48" s="3">
        <v>2.3088856909522399</v>
      </c>
      <c r="H48" s="2">
        <v>98.224680601429597</v>
      </c>
      <c r="I48" s="2">
        <v>97.996026849514806</v>
      </c>
      <c r="J48" s="2">
        <v>97.935496681762899</v>
      </c>
      <c r="K48" s="4">
        <v>-2.1879994547082601E-3</v>
      </c>
      <c r="L48" s="4">
        <v>1.4257878426895E-4</v>
      </c>
      <c r="M48" s="4">
        <v>7.6044944220817205E-4</v>
      </c>
      <c r="N48" s="2">
        <v>0</v>
      </c>
      <c r="O48" s="2">
        <v>0</v>
      </c>
      <c r="P48" s="2">
        <v>42.41</v>
      </c>
      <c r="Q48" s="2">
        <v>98.01</v>
      </c>
      <c r="R48" s="3">
        <v>2.3110115538787999</v>
      </c>
      <c r="S48" s="3">
        <v>2.3165395559990101</v>
      </c>
      <c r="T48" s="3">
        <v>2.3107289037292502</v>
      </c>
      <c r="U48" s="3">
        <v>2.3088856909522399</v>
      </c>
      <c r="V48" s="2">
        <v>98.244442569918206</v>
      </c>
      <c r="W48" s="2">
        <v>97.996026849514806</v>
      </c>
      <c r="X48" s="2">
        <v>97.935496681762899</v>
      </c>
      <c r="Y48" s="4">
        <v>-2.3891706946092598E-3</v>
      </c>
      <c r="Z48" s="4">
        <v>1.4257878426895E-4</v>
      </c>
      <c r="AA48" s="4">
        <v>7.6044944220817205E-4</v>
      </c>
      <c r="AC48" s="4">
        <f t="shared" si="0"/>
        <v>-1.1953734275998534E-2</v>
      </c>
      <c r="AD48" s="4">
        <f t="shared" si="0"/>
        <v>-1.1261723039798556E-2</v>
      </c>
      <c r="AE48" s="4"/>
      <c r="AF48" s="4"/>
      <c r="AH48">
        <f t="shared" si="2"/>
        <v>0</v>
      </c>
      <c r="AI48">
        <f t="shared" si="3"/>
        <v>1</v>
      </c>
      <c r="AJ48">
        <f t="shared" si="4"/>
        <v>1</v>
      </c>
      <c r="AK48">
        <f t="shared" si="1"/>
        <v>1</v>
      </c>
      <c r="AL48" s="4">
        <f t="shared" si="5"/>
        <v>1.1953734275998534E-2</v>
      </c>
      <c r="AM48" s="4">
        <f t="shared" si="6"/>
        <v>-1.1261723039798556E-2</v>
      </c>
      <c r="AN48" s="4">
        <f t="shared" si="7"/>
        <v>6.920112361999773E-4</v>
      </c>
      <c r="AO48" s="13">
        <f t="shared" si="8"/>
        <v>1.178567604995245E-3</v>
      </c>
      <c r="AQ48" s="4"/>
      <c r="AS48">
        <f t="shared" si="9"/>
        <v>0</v>
      </c>
      <c r="AT48">
        <f t="shared" si="10"/>
        <v>0</v>
      </c>
      <c r="AU48">
        <f t="shared" si="11"/>
        <v>0</v>
      </c>
      <c r="AV48">
        <f t="shared" si="12"/>
        <v>0</v>
      </c>
      <c r="AW48" s="4">
        <f t="shared" si="13"/>
        <v>0</v>
      </c>
      <c r="AX48" s="4">
        <f t="shared" si="14"/>
        <v>0</v>
      </c>
      <c r="AY48" s="4">
        <f t="shared" si="15"/>
        <v>0</v>
      </c>
      <c r="AZ48" s="13">
        <f t="shared" si="16"/>
        <v>0</v>
      </c>
      <c r="BB48" s="13">
        <f t="shared" si="17"/>
        <v>6.920112361999773E-4</v>
      </c>
      <c r="BC48" s="13">
        <f t="shared" si="18"/>
        <v>1.178567604995245E-3</v>
      </c>
    </row>
    <row r="49" spans="1:55" x14ac:dyDescent="0.25">
      <c r="A49" s="1">
        <v>46093</v>
      </c>
      <c r="B49" s="2">
        <v>42.14</v>
      </c>
      <c r="C49" s="2">
        <v>97.32</v>
      </c>
      <c r="D49" s="3">
        <v>2.3094447081157998</v>
      </c>
      <c r="E49" s="3">
        <v>2.3160735817361302</v>
      </c>
      <c r="F49" s="3">
        <v>2.3100666818981499</v>
      </c>
      <c r="G49" s="3">
        <v>2.30878549645149</v>
      </c>
      <c r="H49" s="2">
        <v>97.599340734360794</v>
      </c>
      <c r="I49" s="2">
        <v>97.374116003150704</v>
      </c>
      <c r="J49" s="2">
        <v>97.296443016727693</v>
      </c>
      <c r="K49" s="4">
        <v>-2.86622071001876E-3</v>
      </c>
      <c r="L49" s="4">
        <v>-5.5590796121944596E-4</v>
      </c>
      <c r="M49" s="4">
        <v>2.42086259743881E-4</v>
      </c>
      <c r="N49" s="2">
        <v>0</v>
      </c>
      <c r="O49" s="2">
        <v>0</v>
      </c>
      <c r="P49" s="2">
        <v>42.14</v>
      </c>
      <c r="Q49" s="2">
        <v>97.32</v>
      </c>
      <c r="R49" s="3">
        <v>2.3094447081157998</v>
      </c>
      <c r="S49" s="3">
        <v>2.3165395559990101</v>
      </c>
      <c r="T49" s="3">
        <v>2.3100666818981499</v>
      </c>
      <c r="U49" s="3">
        <v>2.30878549645149</v>
      </c>
      <c r="V49" s="2">
        <v>97.618976889798503</v>
      </c>
      <c r="W49" s="2">
        <v>97.374116003150704</v>
      </c>
      <c r="X49" s="2">
        <v>97.296443016727693</v>
      </c>
      <c r="Y49" s="4">
        <v>-3.0673919499196599E-3</v>
      </c>
      <c r="Z49" s="4">
        <v>-5.5590796121944596E-4</v>
      </c>
      <c r="AA49" s="4">
        <v>2.42086259743881E-4</v>
      </c>
      <c r="AC49" s="4">
        <f t="shared" si="0"/>
        <v>-6.3867751104562907E-3</v>
      </c>
      <c r="AD49" s="4">
        <f t="shared" si="0"/>
        <v>-7.0649963657667932E-3</v>
      </c>
      <c r="AE49" s="4"/>
      <c r="AF49" s="4"/>
      <c r="AH49">
        <f t="shared" si="2"/>
        <v>0</v>
      </c>
      <c r="AI49">
        <f t="shared" si="3"/>
        <v>1</v>
      </c>
      <c r="AJ49">
        <f t="shared" si="4"/>
        <v>0</v>
      </c>
      <c r="AK49">
        <f t="shared" si="1"/>
        <v>0</v>
      </c>
      <c r="AL49" s="4">
        <f t="shared" si="5"/>
        <v>0</v>
      </c>
      <c r="AM49" s="4">
        <f t="shared" si="6"/>
        <v>0</v>
      </c>
      <c r="AN49" s="4">
        <f t="shared" si="7"/>
        <v>0</v>
      </c>
      <c r="AO49" s="13">
        <f t="shared" si="8"/>
        <v>1.178567604995245E-3</v>
      </c>
      <c r="AQ49" s="4"/>
      <c r="AS49">
        <f t="shared" si="9"/>
        <v>0</v>
      </c>
      <c r="AT49">
        <f t="shared" si="10"/>
        <v>0</v>
      </c>
      <c r="AU49">
        <f t="shared" si="11"/>
        <v>0</v>
      </c>
      <c r="AV49">
        <f t="shared" si="12"/>
        <v>0</v>
      </c>
      <c r="AW49" s="4">
        <f t="shared" si="13"/>
        <v>0</v>
      </c>
      <c r="AX49" s="4">
        <f t="shared" si="14"/>
        <v>0</v>
      </c>
      <c r="AY49" s="4">
        <f t="shared" si="15"/>
        <v>0</v>
      </c>
      <c r="AZ49" s="13">
        <f t="shared" si="16"/>
        <v>0</v>
      </c>
      <c r="BB49" s="13">
        <f t="shared" si="17"/>
        <v>0</v>
      </c>
      <c r="BC49" s="13">
        <f t="shared" si="18"/>
        <v>1.178567604995245E-3</v>
      </c>
    </row>
    <row r="50" spans="1:55" x14ac:dyDescent="0.25">
      <c r="A50" s="1">
        <v>46094</v>
      </c>
      <c r="B50" s="2">
        <v>42.25</v>
      </c>
      <c r="C50" s="2">
        <v>97.5</v>
      </c>
      <c r="D50" s="3">
        <v>2.3076923076922999</v>
      </c>
      <c r="E50" s="3">
        <v>2.3160735817361302</v>
      </c>
      <c r="F50" s="3">
        <v>2.3098140148571602</v>
      </c>
      <c r="G50" s="3">
        <v>2.3088563726245401</v>
      </c>
      <c r="H50" s="2">
        <v>97.854108828351798</v>
      </c>
      <c r="I50" s="2">
        <v>97.600317310197099</v>
      </c>
      <c r="J50" s="2">
        <v>97.546187225075698</v>
      </c>
      <c r="K50" s="4">
        <v>-3.62530604867904E-3</v>
      </c>
      <c r="L50" s="4">
        <v>-1.0283665390292201E-3</v>
      </c>
      <c r="M50" s="4">
        <v>-4.7360296139255199E-4</v>
      </c>
      <c r="N50" s="2">
        <v>0</v>
      </c>
      <c r="O50" s="2">
        <v>0</v>
      </c>
      <c r="P50" s="2">
        <v>42.25</v>
      </c>
      <c r="Q50" s="2">
        <v>97.5</v>
      </c>
      <c r="R50" s="3">
        <v>2.3076923076922999</v>
      </c>
      <c r="S50" s="3">
        <v>2.3165395559990101</v>
      </c>
      <c r="T50" s="3">
        <v>2.3098140148571602</v>
      </c>
      <c r="U50" s="3">
        <v>2.3088563726245401</v>
      </c>
      <c r="V50" s="2">
        <v>97.873796240958399</v>
      </c>
      <c r="W50" s="2">
        <v>97.600317310197099</v>
      </c>
      <c r="X50" s="2">
        <v>97.546187225075698</v>
      </c>
      <c r="Y50" s="4">
        <v>-3.8264772885798302E-3</v>
      </c>
      <c r="Z50" s="4">
        <v>-1.0283665390292201E-3</v>
      </c>
      <c r="AA50" s="4">
        <v>-4.7360296139255199E-4</v>
      </c>
      <c r="AC50" s="4">
        <f t="shared" si="0"/>
        <v>2.6069454271399504E-3</v>
      </c>
      <c r="AD50" s="4">
        <f t="shared" si="0"/>
        <v>1.8478600884796262E-3</v>
      </c>
      <c r="AE50" s="4"/>
      <c r="AF50" s="4"/>
      <c r="AH50">
        <f t="shared" si="2"/>
        <v>0</v>
      </c>
      <c r="AI50">
        <f t="shared" si="3"/>
        <v>0</v>
      </c>
      <c r="AJ50">
        <f t="shared" si="4"/>
        <v>0</v>
      </c>
      <c r="AK50">
        <f t="shared" si="1"/>
        <v>0</v>
      </c>
      <c r="AL50" s="4">
        <f t="shared" si="5"/>
        <v>0</v>
      </c>
      <c r="AM50" s="4">
        <f t="shared" si="6"/>
        <v>0</v>
      </c>
      <c r="AN50" s="4">
        <f t="shared" si="7"/>
        <v>0</v>
      </c>
      <c r="AO50" s="13">
        <f t="shared" si="8"/>
        <v>1.178567604995245E-3</v>
      </c>
      <c r="AQ50" s="4"/>
      <c r="AS50">
        <f t="shared" si="9"/>
        <v>0</v>
      </c>
      <c r="AT50">
        <f t="shared" si="10"/>
        <v>1</v>
      </c>
      <c r="AU50">
        <f t="shared" si="11"/>
        <v>0</v>
      </c>
      <c r="AV50">
        <f t="shared" si="12"/>
        <v>0</v>
      </c>
      <c r="AW50" s="4">
        <f t="shared" si="13"/>
        <v>0</v>
      </c>
      <c r="AX50" s="4">
        <f t="shared" si="14"/>
        <v>0</v>
      </c>
      <c r="AY50" s="4">
        <f t="shared" si="15"/>
        <v>0</v>
      </c>
      <c r="AZ50" s="13">
        <f t="shared" si="16"/>
        <v>0</v>
      </c>
      <c r="BB50" s="13">
        <f t="shared" si="17"/>
        <v>0</v>
      </c>
      <c r="BC50" s="13">
        <f t="shared" si="18"/>
        <v>1.178567604995245E-3</v>
      </c>
    </row>
    <row r="51" spans="1:55" x14ac:dyDescent="0.25">
      <c r="A51" s="1">
        <v>46097</v>
      </c>
      <c r="B51" s="2">
        <v>42.58</v>
      </c>
      <c r="C51" s="2">
        <v>98.25</v>
      </c>
      <c r="D51" s="3">
        <v>2.30742132456552</v>
      </c>
      <c r="E51" s="3">
        <v>2.3160735817361302</v>
      </c>
      <c r="F51" s="3">
        <v>2.30936306898949</v>
      </c>
      <c r="G51" s="3">
        <v>2.3090320365539601</v>
      </c>
      <c r="H51" s="2">
        <v>98.618413110324695</v>
      </c>
      <c r="I51" s="2">
        <v>98.3518807526182</v>
      </c>
      <c r="J51" s="2">
        <v>98.311104346353005</v>
      </c>
      <c r="K51" s="4">
        <v>-3.7427389652604499E-3</v>
      </c>
      <c r="L51" s="4">
        <v>-1.03641695947044E-3</v>
      </c>
      <c r="M51" s="4">
        <v>-6.2173387277756904E-4</v>
      </c>
      <c r="N51" s="2">
        <v>0</v>
      </c>
      <c r="O51" s="2">
        <v>0</v>
      </c>
      <c r="P51" s="2">
        <v>42.58</v>
      </c>
      <c r="Q51" s="2">
        <v>98.25</v>
      </c>
      <c r="R51" s="3">
        <v>2.30742132456552</v>
      </c>
      <c r="S51" s="3">
        <v>2.3165395559990101</v>
      </c>
      <c r="T51" s="3">
        <v>2.30936306898949</v>
      </c>
      <c r="U51" s="3">
        <v>2.3090320365539601</v>
      </c>
      <c r="V51" s="2">
        <v>98.638254294438099</v>
      </c>
      <c r="W51" s="2">
        <v>98.3518807526182</v>
      </c>
      <c r="X51" s="2">
        <v>98.311104346353005</v>
      </c>
      <c r="Y51" s="4">
        <v>-3.94391020516127E-3</v>
      </c>
      <c r="Z51" s="4">
        <v>-1.03641695947044E-3</v>
      </c>
      <c r="AA51" s="4">
        <v>-6.2173387277756904E-4</v>
      </c>
      <c r="AC51" s="4">
        <f t="shared" si="0"/>
        <v>7.7803056621505275E-3</v>
      </c>
      <c r="AD51" s="4">
        <f t="shared" si="0"/>
        <v>7.6628727455690972E-3</v>
      </c>
      <c r="AE51" s="4"/>
      <c r="AF51" s="4"/>
      <c r="AH51">
        <f t="shared" si="2"/>
        <v>0</v>
      </c>
      <c r="AI51">
        <f t="shared" si="3"/>
        <v>0</v>
      </c>
      <c r="AJ51">
        <f t="shared" si="4"/>
        <v>0</v>
      </c>
      <c r="AK51">
        <f t="shared" si="1"/>
        <v>0</v>
      </c>
      <c r="AL51" s="4">
        <f t="shared" si="5"/>
        <v>0</v>
      </c>
      <c r="AM51" s="4">
        <f t="shared" si="6"/>
        <v>0</v>
      </c>
      <c r="AN51" s="4">
        <f t="shared" si="7"/>
        <v>0</v>
      </c>
      <c r="AO51" s="13">
        <f t="shared" si="8"/>
        <v>1.178567604995245E-3</v>
      </c>
      <c r="AQ51" s="4"/>
      <c r="AS51">
        <f t="shared" si="9"/>
        <v>0</v>
      </c>
      <c r="AT51">
        <f t="shared" si="10"/>
        <v>1</v>
      </c>
      <c r="AU51">
        <f t="shared" si="11"/>
        <v>0</v>
      </c>
      <c r="AV51">
        <f t="shared" si="12"/>
        <v>0</v>
      </c>
      <c r="AW51" s="4">
        <f t="shared" si="13"/>
        <v>0</v>
      </c>
      <c r="AX51" s="4">
        <f t="shared" si="14"/>
        <v>0</v>
      </c>
      <c r="AY51" s="4">
        <f t="shared" si="15"/>
        <v>0</v>
      </c>
      <c r="AZ51" s="13">
        <f t="shared" si="16"/>
        <v>0</v>
      </c>
      <c r="BB51" s="13">
        <f t="shared" si="17"/>
        <v>0</v>
      </c>
      <c r="BC51" s="13">
        <f t="shared" si="18"/>
        <v>1.178567604995245E-3</v>
      </c>
    </row>
    <row r="52" spans="1:55" x14ac:dyDescent="0.25">
      <c r="A52" s="1">
        <v>46098</v>
      </c>
      <c r="B52" s="2">
        <v>42.72</v>
      </c>
      <c r="C52" s="2">
        <v>98.37</v>
      </c>
      <c r="D52" s="3">
        <v>2.3026685393258401</v>
      </c>
      <c r="E52" s="3">
        <v>2.3160735817361302</v>
      </c>
      <c r="F52" s="3">
        <v>2.30860017463832</v>
      </c>
      <c r="G52" s="3">
        <v>2.3089970520500702</v>
      </c>
      <c r="H52" s="2">
        <v>98.942663411767796</v>
      </c>
      <c r="I52" s="2">
        <v>98.655990307231207</v>
      </c>
      <c r="J52" s="2">
        <v>98.641848601585494</v>
      </c>
      <c r="K52" s="4">
        <v>-5.8046453765703996E-3</v>
      </c>
      <c r="L52" s="4">
        <v>-2.9030739309255202E-3</v>
      </c>
      <c r="M52" s="4">
        <v>-2.75972004779995E-3</v>
      </c>
      <c r="N52" s="2">
        <v>0</v>
      </c>
      <c r="O52" s="2">
        <v>0.27539999999999998</v>
      </c>
      <c r="P52" s="2">
        <v>42.72</v>
      </c>
      <c r="Q52" s="2">
        <v>98.645399999999995</v>
      </c>
      <c r="R52" s="3">
        <v>2.3091151685393201</v>
      </c>
      <c r="S52" s="3">
        <v>2.3165395559990101</v>
      </c>
      <c r="T52" s="3">
        <v>2.3092448375596701</v>
      </c>
      <c r="U52" s="3">
        <v>2.30931938351074</v>
      </c>
      <c r="V52" s="2">
        <v>98.962569832277893</v>
      </c>
      <c r="W52" s="2">
        <v>98.655990307231207</v>
      </c>
      <c r="X52" s="2">
        <v>98.641848601585494</v>
      </c>
      <c r="Y52" s="4">
        <v>-3.2100942579283498E-3</v>
      </c>
      <c r="Z52" s="4">
        <v>-1.07351572382691E-4</v>
      </c>
      <c r="AA52" s="4">
        <v>3.6002310743024599E-5</v>
      </c>
      <c r="AC52" s="4">
        <f t="shared" si="0"/>
        <v>3.2825351866060748E-3</v>
      </c>
      <c r="AD52" s="4">
        <f t="shared" si="0"/>
        <v>1.2206287752960139E-3</v>
      </c>
      <c r="AE52" s="4"/>
      <c r="AF52" s="4"/>
      <c r="AH52">
        <f t="shared" si="2"/>
        <v>0</v>
      </c>
      <c r="AI52">
        <f t="shared" si="3"/>
        <v>1</v>
      </c>
      <c r="AJ52">
        <f t="shared" si="4"/>
        <v>0</v>
      </c>
      <c r="AK52">
        <f t="shared" si="1"/>
        <v>0</v>
      </c>
      <c r="AL52" s="4">
        <f t="shared" si="5"/>
        <v>0</v>
      </c>
      <c r="AM52" s="4">
        <f t="shared" si="6"/>
        <v>0</v>
      </c>
      <c r="AN52" s="4">
        <f t="shared" si="7"/>
        <v>0</v>
      </c>
      <c r="AO52" s="13">
        <f t="shared" si="8"/>
        <v>1.178567604995245E-3</v>
      </c>
      <c r="AQ52" s="4"/>
      <c r="AS52">
        <f t="shared" si="9"/>
        <v>0</v>
      </c>
      <c r="AT52">
        <f t="shared" si="10"/>
        <v>0</v>
      </c>
      <c r="AU52">
        <f t="shared" si="11"/>
        <v>0</v>
      </c>
      <c r="AV52">
        <f t="shared" si="12"/>
        <v>0</v>
      </c>
      <c r="AW52" s="4">
        <f t="shared" si="13"/>
        <v>0</v>
      </c>
      <c r="AX52" s="4">
        <f t="shared" si="14"/>
        <v>0</v>
      </c>
      <c r="AY52" s="4">
        <f t="shared" si="15"/>
        <v>0</v>
      </c>
      <c r="AZ52" s="13">
        <f t="shared" si="16"/>
        <v>0</v>
      </c>
      <c r="BB52" s="13">
        <f t="shared" si="17"/>
        <v>0</v>
      </c>
      <c r="BC52" s="13">
        <f t="shared" si="18"/>
        <v>1.178567604995245E-3</v>
      </c>
    </row>
    <row r="53" spans="1:55" x14ac:dyDescent="0.25">
      <c r="A53" s="1">
        <v>46099</v>
      </c>
      <c r="B53" s="2">
        <v>42.02</v>
      </c>
      <c r="C53" s="2">
        <v>96.84</v>
      </c>
      <c r="D53" s="3">
        <v>2.3046168491194599</v>
      </c>
      <c r="E53" s="3">
        <v>2.3160735817361302</v>
      </c>
      <c r="F53" s="3">
        <v>2.3081203604643399</v>
      </c>
      <c r="G53" s="3">
        <v>2.30887610673211</v>
      </c>
      <c r="H53" s="2">
        <v>97.321411904552505</v>
      </c>
      <c r="I53" s="2">
        <v>97.0073793383024</v>
      </c>
      <c r="J53" s="2">
        <v>97.024056127143993</v>
      </c>
      <c r="K53" s="4">
        <v>-4.9588935962943097E-3</v>
      </c>
      <c r="L53" s="4">
        <v>-1.7269191925221501E-3</v>
      </c>
      <c r="M53" s="4">
        <v>-1.8988169970472501E-3</v>
      </c>
      <c r="N53" s="2">
        <v>0</v>
      </c>
      <c r="O53" s="2">
        <v>0.27539999999999998</v>
      </c>
      <c r="P53" s="2">
        <v>42.02</v>
      </c>
      <c r="Q53" s="2">
        <v>97.115399999999994</v>
      </c>
      <c r="R53" s="3">
        <v>2.3111708710137999</v>
      </c>
      <c r="S53" s="3">
        <v>2.3165395559990101</v>
      </c>
      <c r="T53" s="3">
        <v>2.3094204255751301</v>
      </c>
      <c r="U53" s="3">
        <v>2.3095261392875002</v>
      </c>
      <c r="V53" s="2">
        <v>97.340992143078694</v>
      </c>
      <c r="W53" s="2">
        <v>97.034468074257504</v>
      </c>
      <c r="X53" s="2">
        <v>97.037600495121595</v>
      </c>
      <c r="Y53" s="4">
        <v>-2.3202348022457299E-3</v>
      </c>
      <c r="Z53" s="4">
        <v>8.3370574734867504E-4</v>
      </c>
      <c r="AA53" s="4">
        <v>8.0142474073626596E-4</v>
      </c>
      <c r="AC53" s="4">
        <f t="shared" si="0"/>
        <v>-1.6521499235084884E-2</v>
      </c>
      <c r="AD53" s="4">
        <f t="shared" si="0"/>
        <v>-1.5675747454808854E-2</v>
      </c>
      <c r="AE53" s="4"/>
      <c r="AF53" s="4"/>
      <c r="AH53">
        <f t="shared" si="2"/>
        <v>0</v>
      </c>
      <c r="AI53">
        <f t="shared" si="3"/>
        <v>1</v>
      </c>
      <c r="AJ53">
        <f t="shared" si="4"/>
        <v>0</v>
      </c>
      <c r="AK53">
        <f t="shared" si="1"/>
        <v>0</v>
      </c>
      <c r="AL53" s="4">
        <f t="shared" si="5"/>
        <v>0</v>
      </c>
      <c r="AM53" s="4">
        <f t="shared" si="6"/>
        <v>0</v>
      </c>
      <c r="AN53" s="4">
        <f t="shared" si="7"/>
        <v>0</v>
      </c>
      <c r="AO53" s="13">
        <f t="shared" si="8"/>
        <v>1.178567604995245E-3</v>
      </c>
      <c r="AQ53" s="4"/>
      <c r="AS53">
        <f t="shared" si="9"/>
        <v>0</v>
      </c>
      <c r="AT53">
        <f t="shared" si="10"/>
        <v>0</v>
      </c>
      <c r="AU53">
        <f t="shared" si="11"/>
        <v>0</v>
      </c>
      <c r="AV53">
        <f t="shared" si="12"/>
        <v>0</v>
      </c>
      <c r="AW53" s="4">
        <f t="shared" si="13"/>
        <v>0</v>
      </c>
      <c r="AX53" s="4">
        <f t="shared" si="14"/>
        <v>0</v>
      </c>
      <c r="AY53" s="4">
        <f t="shared" si="15"/>
        <v>0</v>
      </c>
      <c r="AZ53" s="13">
        <f t="shared" si="16"/>
        <v>0</v>
      </c>
      <c r="BB53" s="13">
        <f t="shared" si="17"/>
        <v>0</v>
      </c>
      <c r="BC53" s="13">
        <f t="shared" si="18"/>
        <v>1.178567604995245E-3</v>
      </c>
    </row>
    <row r="54" spans="1:55" x14ac:dyDescent="0.25">
      <c r="A54" s="1">
        <v>46100</v>
      </c>
      <c r="B54" s="2">
        <v>41.92</v>
      </c>
      <c r="C54" s="2">
        <v>96.47</v>
      </c>
      <c r="D54" s="3">
        <v>2.3012881679389299</v>
      </c>
      <c r="E54" s="3">
        <v>2.3160735817361302</v>
      </c>
      <c r="F54" s="3">
        <v>2.3071001232665398</v>
      </c>
      <c r="G54" s="3">
        <v>2.3083965336475698</v>
      </c>
      <c r="H54" s="2">
        <v>97.0898045463789</v>
      </c>
      <c r="I54" s="2">
        <v>96.756405510665502</v>
      </c>
      <c r="J54" s="2">
        <v>96.788086394210197</v>
      </c>
      <c r="K54" s="4">
        <v>-6.4042910796221599E-3</v>
      </c>
      <c r="L54" s="4">
        <v>-2.9644573644380902E-3</v>
      </c>
      <c r="M54" s="4">
        <v>-3.2918330858115099E-3</v>
      </c>
      <c r="N54" s="2">
        <v>0</v>
      </c>
      <c r="O54" s="2">
        <v>0.27539999999999998</v>
      </c>
      <c r="P54" s="2">
        <v>41.92</v>
      </c>
      <c r="Q54" s="2">
        <v>96.745400000000004</v>
      </c>
      <c r="R54" s="3">
        <v>2.3078578244274799</v>
      </c>
      <c r="S54" s="3">
        <v>2.3165395559990101</v>
      </c>
      <c r="T54" s="3">
        <v>2.3090571540261799</v>
      </c>
      <c r="U54" s="3">
        <v>2.3093750490273899</v>
      </c>
      <c r="V54" s="2">
        <v>97.109338187478699</v>
      </c>
      <c r="W54" s="2">
        <v>96.810904240109494</v>
      </c>
      <c r="X54" s="2">
        <v>96.815335758932093</v>
      </c>
      <c r="Y54" s="4">
        <v>-3.7547559420421099E-3</v>
      </c>
      <c r="Z54" s="4">
        <v>-6.7684948694834795E-4</v>
      </c>
      <c r="AA54" s="4">
        <v>-7.2262343601099297E-4</v>
      </c>
      <c r="AC54" s="4">
        <f t="shared" si="0"/>
        <v>-2.3826554040676526E-3</v>
      </c>
      <c r="AD54" s="4">
        <f t="shared" si="0"/>
        <v>-3.8280528873955574E-3</v>
      </c>
      <c r="AE54" s="4"/>
      <c r="AF54" s="4"/>
      <c r="AH54">
        <f t="shared" si="2"/>
        <v>0</v>
      </c>
      <c r="AI54">
        <f t="shared" si="3"/>
        <v>0</v>
      </c>
      <c r="AJ54">
        <f t="shared" si="4"/>
        <v>0</v>
      </c>
      <c r="AK54">
        <f t="shared" si="1"/>
        <v>0</v>
      </c>
      <c r="AL54" s="4">
        <f t="shared" si="5"/>
        <v>0</v>
      </c>
      <c r="AM54" s="4">
        <f t="shared" si="6"/>
        <v>0</v>
      </c>
      <c r="AN54" s="4">
        <f t="shared" si="7"/>
        <v>0</v>
      </c>
      <c r="AO54" s="13">
        <f t="shared" si="8"/>
        <v>1.178567604995245E-3</v>
      </c>
      <c r="AQ54" s="4"/>
      <c r="AS54">
        <f t="shared" si="9"/>
        <v>0</v>
      </c>
      <c r="AT54">
        <f t="shared" si="10"/>
        <v>1</v>
      </c>
      <c r="AU54">
        <f t="shared" si="11"/>
        <v>0</v>
      </c>
      <c r="AV54">
        <f t="shared" si="12"/>
        <v>0</v>
      </c>
      <c r="AW54" s="4">
        <f t="shared" si="13"/>
        <v>0</v>
      </c>
      <c r="AX54" s="4">
        <f t="shared" si="14"/>
        <v>0</v>
      </c>
      <c r="AY54" s="4">
        <f t="shared" si="15"/>
        <v>0</v>
      </c>
      <c r="AZ54" s="13">
        <f t="shared" si="16"/>
        <v>0</v>
      </c>
      <c r="BB54" s="13">
        <f t="shared" si="17"/>
        <v>0</v>
      </c>
      <c r="BC54" s="13">
        <f t="shared" si="18"/>
        <v>1.178567604995245E-3</v>
      </c>
    </row>
    <row r="55" spans="1:55" x14ac:dyDescent="0.25">
      <c r="A55" s="1">
        <v>46101</v>
      </c>
      <c r="B55" s="2">
        <v>40.590000000000003</v>
      </c>
      <c r="C55" s="2">
        <v>93.45</v>
      </c>
      <c r="D55" s="3">
        <v>2.3022912047302202</v>
      </c>
      <c r="E55" s="3">
        <v>2.3160735817361302</v>
      </c>
      <c r="F55" s="3">
        <v>2.30645957715062</v>
      </c>
      <c r="G55" s="3">
        <v>2.3081070534800401</v>
      </c>
      <c r="H55" s="2">
        <v>94.009426682669798</v>
      </c>
      <c r="I55" s="2">
        <v>93.645194003389193</v>
      </c>
      <c r="J55" s="2">
        <v>93.697815300755195</v>
      </c>
      <c r="K55" s="4">
        <v>-5.9685271985321798E-3</v>
      </c>
      <c r="L55" s="4">
        <v>-2.0865749678770601E-3</v>
      </c>
      <c r="M55" s="4">
        <v>-2.6483391772307002E-3</v>
      </c>
      <c r="N55" s="2">
        <v>0</v>
      </c>
      <c r="O55" s="2">
        <v>0.27539999999999998</v>
      </c>
      <c r="P55" s="2">
        <v>40.590000000000003</v>
      </c>
      <c r="Q55" s="2">
        <v>93.725399999999993</v>
      </c>
      <c r="R55" s="3">
        <v>2.3090761271249001</v>
      </c>
      <c r="S55" s="3">
        <v>2.3165395559990101</v>
      </c>
      <c r="T55" s="3">
        <v>2.3090951001497202</v>
      </c>
      <c r="U55" s="3">
        <v>2.3094248149796002</v>
      </c>
      <c r="V55" s="2">
        <v>94.028340578000098</v>
      </c>
      <c r="W55" s="2">
        <v>93.724629881922795</v>
      </c>
      <c r="X55" s="2">
        <v>93.737533240022003</v>
      </c>
      <c r="Y55" s="4">
        <v>-3.2270019223882402E-3</v>
      </c>
      <c r="Z55" s="4">
        <v>8.2167826552025393E-6</v>
      </c>
      <c r="AA55" s="4">
        <v>-1.2944681734464801E-4</v>
      </c>
      <c r="AC55" s="4">
        <f t="shared" si="0"/>
        <v>-3.2241309161980328E-2</v>
      </c>
      <c r="AD55" s="4">
        <f t="shared" si="0"/>
        <v>-3.1805545280890392E-2</v>
      </c>
      <c r="AE55" s="4"/>
      <c r="AF55" s="4"/>
      <c r="AH55">
        <f t="shared" si="2"/>
        <v>0</v>
      </c>
      <c r="AI55">
        <f t="shared" si="3"/>
        <v>0</v>
      </c>
      <c r="AJ55">
        <f t="shared" si="4"/>
        <v>0</v>
      </c>
      <c r="AK55">
        <f t="shared" si="1"/>
        <v>0</v>
      </c>
      <c r="AL55" s="4">
        <f t="shared" si="5"/>
        <v>0</v>
      </c>
      <c r="AM55" s="4">
        <f t="shared" si="6"/>
        <v>0</v>
      </c>
      <c r="AN55" s="4">
        <f t="shared" si="7"/>
        <v>0</v>
      </c>
      <c r="AO55" s="13">
        <f t="shared" si="8"/>
        <v>1.178567604995245E-3</v>
      </c>
      <c r="AQ55" s="4"/>
      <c r="AS55">
        <f t="shared" si="9"/>
        <v>0</v>
      </c>
      <c r="AT55">
        <f t="shared" si="10"/>
        <v>1</v>
      </c>
      <c r="AU55">
        <f t="shared" si="11"/>
        <v>0</v>
      </c>
      <c r="AV55">
        <f t="shared" si="12"/>
        <v>0</v>
      </c>
      <c r="AW55" s="4">
        <f t="shared" si="13"/>
        <v>0</v>
      </c>
      <c r="AX55" s="4">
        <f t="shared" si="14"/>
        <v>0</v>
      </c>
      <c r="AY55" s="4">
        <f t="shared" si="15"/>
        <v>0</v>
      </c>
      <c r="AZ55" s="13">
        <f t="shared" si="16"/>
        <v>0</v>
      </c>
      <c r="BB55" s="13">
        <f t="shared" si="17"/>
        <v>0</v>
      </c>
      <c r="BC55" s="13">
        <f t="shared" si="18"/>
        <v>1.178567604995245E-3</v>
      </c>
    </row>
    <row r="56" spans="1:55" x14ac:dyDescent="0.25">
      <c r="A56" s="1">
        <v>46104</v>
      </c>
      <c r="B56" s="2">
        <v>40.619999999999997</v>
      </c>
      <c r="C56" s="2">
        <v>94.11</v>
      </c>
      <c r="D56" s="3">
        <v>2.3168389955686801</v>
      </c>
      <c r="E56" s="3">
        <v>2.3160735817361302</v>
      </c>
      <c r="F56" s="3">
        <v>2.30726865120725</v>
      </c>
      <c r="G56" s="3">
        <v>2.3087116723710701</v>
      </c>
      <c r="H56" s="2">
        <v>94.078908890121895</v>
      </c>
      <c r="I56" s="2">
        <v>93.688388023858295</v>
      </c>
      <c r="J56" s="2">
        <v>93.755308512359605</v>
      </c>
      <c r="K56" s="4">
        <v>3.3042446916018E-4</v>
      </c>
      <c r="L56" s="4">
        <v>4.4900564792636497E-3</v>
      </c>
      <c r="M56" s="4">
        <v>3.7760234914261401E-3</v>
      </c>
      <c r="N56" s="2">
        <v>0</v>
      </c>
      <c r="O56" s="2">
        <v>0</v>
      </c>
      <c r="P56" s="2">
        <v>40.619999999999997</v>
      </c>
      <c r="Q56" s="2">
        <v>94.11</v>
      </c>
      <c r="R56" s="3">
        <v>2.3168389955686801</v>
      </c>
      <c r="S56" s="3">
        <v>2.3165395559990101</v>
      </c>
      <c r="T56" s="3">
        <v>2.30990417420636</v>
      </c>
      <c r="U56" s="3">
        <v>2.31002943387062</v>
      </c>
      <c r="V56" s="2">
        <v>94.097836764679997</v>
      </c>
      <c r="W56" s="2">
        <v>93.7954429680819</v>
      </c>
      <c r="X56" s="2">
        <v>93.808835984471401</v>
      </c>
      <c r="Y56" s="4">
        <v>1.2925322925935501E-4</v>
      </c>
      <c r="Z56" s="4">
        <v>3.3480384685118502E-3</v>
      </c>
      <c r="AA56" s="4">
        <v>3.2052590341941E-3</v>
      </c>
      <c r="AC56" s="4">
        <f t="shared" si="0"/>
        <v>7.3882530143203539E-4</v>
      </c>
      <c r="AD56" s="4">
        <f t="shared" si="0"/>
        <v>7.0377769691245791E-3</v>
      </c>
      <c r="AE56" s="4"/>
      <c r="AF56" s="4"/>
      <c r="AH56">
        <f t="shared" si="2"/>
        <v>0</v>
      </c>
      <c r="AI56">
        <f t="shared" si="3"/>
        <v>1</v>
      </c>
      <c r="AJ56">
        <f t="shared" si="4"/>
        <v>0</v>
      </c>
      <c r="AK56">
        <f t="shared" si="1"/>
        <v>0</v>
      </c>
      <c r="AL56" s="4">
        <f t="shared" si="5"/>
        <v>0</v>
      </c>
      <c r="AM56" s="4">
        <f t="shared" si="6"/>
        <v>0</v>
      </c>
      <c r="AN56" s="4">
        <f t="shared" si="7"/>
        <v>0</v>
      </c>
      <c r="AO56" s="13">
        <f t="shared" si="8"/>
        <v>1.178567604995245E-3</v>
      </c>
      <c r="AQ56" s="4"/>
      <c r="AS56">
        <f t="shared" si="9"/>
        <v>1</v>
      </c>
      <c r="AT56">
        <f t="shared" si="10"/>
        <v>0</v>
      </c>
      <c r="AU56">
        <f t="shared" si="11"/>
        <v>0</v>
      </c>
      <c r="AV56">
        <f t="shared" si="12"/>
        <v>0</v>
      </c>
      <c r="AW56" s="4">
        <f t="shared" si="13"/>
        <v>0</v>
      </c>
      <c r="AX56" s="4">
        <f t="shared" si="14"/>
        <v>0</v>
      </c>
      <c r="AY56" s="4">
        <f t="shared" si="15"/>
        <v>0</v>
      </c>
      <c r="AZ56" s="13">
        <f t="shared" si="16"/>
        <v>0</v>
      </c>
      <c r="BB56" s="13">
        <f t="shared" si="17"/>
        <v>0</v>
      </c>
      <c r="BC56" s="13">
        <f t="shared" si="18"/>
        <v>1.178567604995245E-3</v>
      </c>
    </row>
    <row r="57" spans="1:55" x14ac:dyDescent="0.25">
      <c r="A57" s="1">
        <v>46105</v>
      </c>
      <c r="B57" s="2">
        <v>40.29</v>
      </c>
      <c r="C57" s="2">
        <v>93.49</v>
      </c>
      <c r="D57" s="3">
        <v>2.3204269049391901</v>
      </c>
      <c r="E57" s="3">
        <v>2.3160735817361302</v>
      </c>
      <c r="F57" s="3">
        <v>2.3083700555874702</v>
      </c>
      <c r="G57" s="3">
        <v>2.3095260658686598</v>
      </c>
      <c r="H57" s="2">
        <v>93.314604608148997</v>
      </c>
      <c r="I57" s="2">
        <v>92.959853957140396</v>
      </c>
      <c r="J57" s="2">
        <v>93.017993279830506</v>
      </c>
      <c r="K57" s="4">
        <v>1.87784925067068E-3</v>
      </c>
      <c r="L57" s="4">
        <v>5.6867566298968502E-3</v>
      </c>
      <c r="M57" s="4">
        <v>5.0615281368505101E-3</v>
      </c>
      <c r="N57" s="2">
        <v>0</v>
      </c>
      <c r="O57" s="2">
        <v>0</v>
      </c>
      <c r="P57" s="2">
        <v>40.29</v>
      </c>
      <c r="Q57" s="2">
        <v>93.49</v>
      </c>
      <c r="R57" s="3">
        <v>2.3204269049391901</v>
      </c>
      <c r="S57" s="3">
        <v>2.3165395559990101</v>
      </c>
      <c r="T57" s="3">
        <v>2.3110055785865802</v>
      </c>
      <c r="U57" s="3">
        <v>2.3108438273682101</v>
      </c>
      <c r="V57" s="2">
        <v>93.333378711200297</v>
      </c>
      <c r="W57" s="2">
        <v>93.066039178774403</v>
      </c>
      <c r="X57" s="2">
        <v>93.071085890647495</v>
      </c>
      <c r="Y57" s="4">
        <v>1.6766780107699E-3</v>
      </c>
      <c r="Z57" s="4">
        <v>4.5451388542589299E-3</v>
      </c>
      <c r="AA57" s="4">
        <v>4.49091311210832E-3</v>
      </c>
      <c r="AC57" s="4">
        <f t="shared" si="0"/>
        <v>-8.1572569489827412E-3</v>
      </c>
      <c r="AD57" s="4">
        <f t="shared" si="0"/>
        <v>-6.6098321674721728E-3</v>
      </c>
      <c r="AE57" s="4"/>
      <c r="AF57" s="4"/>
      <c r="AH57">
        <f t="shared" si="2"/>
        <v>0</v>
      </c>
      <c r="AI57">
        <f t="shared" si="3"/>
        <v>1</v>
      </c>
      <c r="AJ57">
        <f t="shared" ref="AJ57:AJ120" si="19">AK57</f>
        <v>0</v>
      </c>
      <c r="AK57">
        <f t="shared" si="1"/>
        <v>0</v>
      </c>
      <c r="AL57" s="4">
        <f t="shared" si="5"/>
        <v>0</v>
      </c>
      <c r="AM57" s="4">
        <f t="shared" si="6"/>
        <v>0</v>
      </c>
      <c r="AN57" s="4">
        <f t="shared" si="7"/>
        <v>0</v>
      </c>
      <c r="AO57" s="13">
        <f t="shared" si="8"/>
        <v>1.178567604995245E-3</v>
      </c>
      <c r="AQ57" s="4"/>
      <c r="AS57">
        <f t="shared" si="9"/>
        <v>1</v>
      </c>
      <c r="AT57">
        <f t="shared" si="10"/>
        <v>0</v>
      </c>
      <c r="AU57">
        <f t="shared" si="11"/>
        <v>0</v>
      </c>
      <c r="AV57">
        <f t="shared" si="12"/>
        <v>1</v>
      </c>
      <c r="AW57" s="4">
        <f t="shared" si="13"/>
        <v>-8.1572569489827412E-3</v>
      </c>
      <c r="AX57" s="4">
        <f t="shared" si="14"/>
        <v>6.6098321674721728E-3</v>
      </c>
      <c r="AY57" s="4">
        <f t="shared" si="15"/>
        <v>-1.5474247815105684E-3</v>
      </c>
      <c r="AZ57" s="13">
        <f t="shared" si="16"/>
        <v>-1.5474247815105684E-3</v>
      </c>
      <c r="BB57" s="13">
        <f t="shared" si="17"/>
        <v>-1.5474247815105684E-3</v>
      </c>
      <c r="BC57" s="13">
        <f t="shared" si="18"/>
        <v>-3.688571765153234E-4</v>
      </c>
    </row>
    <row r="58" spans="1:55" x14ac:dyDescent="0.25">
      <c r="A58" s="1">
        <v>46106</v>
      </c>
      <c r="B58" s="2">
        <v>40.270000000000003</v>
      </c>
      <c r="C58" s="2">
        <v>93.49</v>
      </c>
      <c r="D58" s="3">
        <v>2.3215793394586499</v>
      </c>
      <c r="E58" s="3">
        <v>2.3160735817361302</v>
      </c>
      <c r="F58" s="3">
        <v>2.30942683414546</v>
      </c>
      <c r="G58" s="3">
        <v>2.3100778689373498</v>
      </c>
      <c r="H58" s="2">
        <v>93.268283136514299</v>
      </c>
      <c r="I58" s="2">
        <v>92.9580621385077</v>
      </c>
      <c r="J58" s="2">
        <v>93.004614672530906</v>
      </c>
      <c r="K58" s="4">
        <v>2.3743735905637901E-3</v>
      </c>
      <c r="L58" s="4">
        <v>5.7060320033562604E-3</v>
      </c>
      <c r="M58" s="4">
        <v>5.20536664626472E-3</v>
      </c>
      <c r="N58" s="2">
        <v>0</v>
      </c>
      <c r="O58" s="2">
        <v>0</v>
      </c>
      <c r="P58" s="2">
        <v>40.270000000000003</v>
      </c>
      <c r="Q58" s="2">
        <v>93.49</v>
      </c>
      <c r="R58" s="3">
        <v>2.3215793394586499</v>
      </c>
      <c r="S58" s="3">
        <v>2.3165395559990101</v>
      </c>
      <c r="T58" s="3">
        <v>2.3120623571445602</v>
      </c>
      <c r="U58" s="3">
        <v>2.3113956304369099</v>
      </c>
      <c r="V58" s="2">
        <v>93.287047920080397</v>
      </c>
      <c r="W58" s="2">
        <v>93.064194649681696</v>
      </c>
      <c r="X58" s="2">
        <v>93.057680928117904</v>
      </c>
      <c r="Y58" s="4">
        <v>2.1732023506628498E-3</v>
      </c>
      <c r="Z58" s="4">
        <v>4.5649586229747196E-3</v>
      </c>
      <c r="AA58" s="4">
        <v>4.6349527764954802E-3</v>
      </c>
      <c r="AC58" s="4">
        <f t="shared" si="0"/>
        <v>-4.9652433989296233E-4</v>
      </c>
      <c r="AD58" s="4">
        <f t="shared" si="0"/>
        <v>0</v>
      </c>
      <c r="AE58" s="4"/>
      <c r="AF58" s="4"/>
      <c r="AH58">
        <f t="shared" si="2"/>
        <v>0</v>
      </c>
      <c r="AI58">
        <f t="shared" si="3"/>
        <v>1</v>
      </c>
      <c r="AJ58">
        <f t="shared" si="19"/>
        <v>0</v>
      </c>
      <c r="AK58">
        <f t="shared" ref="AK58:AK121" si="20">IF(AH57,1,IF(AI57,0,AJ57))</f>
        <v>0</v>
      </c>
      <c r="AL58" s="4">
        <f t="shared" si="5"/>
        <v>0</v>
      </c>
      <c r="AM58" s="4">
        <f t="shared" si="6"/>
        <v>0</v>
      </c>
      <c r="AN58" s="4">
        <f t="shared" si="7"/>
        <v>0</v>
      </c>
      <c r="AO58" s="13">
        <f t="shared" si="8"/>
        <v>1.178567604995245E-3</v>
      </c>
      <c r="AQ58" s="4"/>
      <c r="AS58">
        <f t="shared" si="9"/>
        <v>1</v>
      </c>
      <c r="AT58">
        <f t="shared" si="10"/>
        <v>0</v>
      </c>
      <c r="AU58">
        <f t="shared" si="11"/>
        <v>1</v>
      </c>
      <c r="AV58">
        <f t="shared" si="12"/>
        <v>1</v>
      </c>
      <c r="AW58" s="4">
        <f t="shared" si="13"/>
        <v>-4.9652433989296233E-4</v>
      </c>
      <c r="AX58" s="4">
        <f t="shared" si="14"/>
        <v>0</v>
      </c>
      <c r="AY58" s="4">
        <f t="shared" si="15"/>
        <v>-4.9652433989296233E-4</v>
      </c>
      <c r="AZ58" s="13">
        <f t="shared" si="16"/>
        <v>-2.0439491214035307E-3</v>
      </c>
      <c r="BB58" s="13">
        <f t="shared" si="17"/>
        <v>-4.9652433989296233E-4</v>
      </c>
      <c r="BC58" s="13">
        <f t="shared" si="18"/>
        <v>-8.6538151640828574E-4</v>
      </c>
    </row>
    <row r="59" spans="1:55" x14ac:dyDescent="0.25">
      <c r="A59" s="1">
        <v>46107</v>
      </c>
      <c r="B59" s="2">
        <v>40.29</v>
      </c>
      <c r="C59" s="2">
        <v>93.34</v>
      </c>
      <c r="D59" s="3">
        <v>2.31670389674857</v>
      </c>
      <c r="E59" s="3">
        <v>2.3160735817361302</v>
      </c>
      <c r="F59" s="3">
        <v>2.3101527530087398</v>
      </c>
      <c r="G59" s="3">
        <v>2.31010971745344</v>
      </c>
      <c r="H59" s="2">
        <v>93.314604608148997</v>
      </c>
      <c r="I59" s="2">
        <v>93.046807147720699</v>
      </c>
      <c r="J59" s="2">
        <v>93.073037339486106</v>
      </c>
      <c r="K59" s="4">
        <v>2.7211106911597901E-4</v>
      </c>
      <c r="L59" s="4">
        <v>3.1460713190537698E-3</v>
      </c>
      <c r="M59" s="4">
        <v>2.8642078561718501E-3</v>
      </c>
      <c r="N59" s="2">
        <v>0</v>
      </c>
      <c r="O59" s="2">
        <v>0</v>
      </c>
      <c r="P59" s="2">
        <v>40.29</v>
      </c>
      <c r="Q59" s="2">
        <v>93.34</v>
      </c>
      <c r="R59" s="3">
        <v>2.31670389674857</v>
      </c>
      <c r="S59" s="3">
        <v>2.3165395559990101</v>
      </c>
      <c r="T59" s="3">
        <v>2.31278827600784</v>
      </c>
      <c r="U59" s="3">
        <v>2.311427478953</v>
      </c>
      <c r="V59" s="2">
        <v>93.333378711200297</v>
      </c>
      <c r="W59" s="2">
        <v>93.152992369354607</v>
      </c>
      <c r="X59" s="2">
        <v>93.126129950303095</v>
      </c>
      <c r="Y59" s="4">
        <v>7.0939829215124197E-5</v>
      </c>
      <c r="Z59" s="4">
        <v>2.0055197887049901E-3</v>
      </c>
      <c r="AA59" s="4">
        <v>2.2939302010287301E-3</v>
      </c>
      <c r="AC59" s="4">
        <f t="shared" si="0"/>
        <v>4.9652433989306576E-4</v>
      </c>
      <c r="AD59" s="4">
        <f t="shared" si="0"/>
        <v>-1.6057381815546873E-3</v>
      </c>
      <c r="AE59" s="4"/>
      <c r="AF59" s="4"/>
      <c r="AH59">
        <f t="shared" si="2"/>
        <v>0</v>
      </c>
      <c r="AI59">
        <f t="shared" si="3"/>
        <v>1</v>
      </c>
      <c r="AJ59">
        <f t="shared" si="19"/>
        <v>0</v>
      </c>
      <c r="AK59">
        <f t="shared" si="20"/>
        <v>0</v>
      </c>
      <c r="AL59" s="4">
        <f t="shared" si="5"/>
        <v>0</v>
      </c>
      <c r="AM59" s="4">
        <f t="shared" si="6"/>
        <v>0</v>
      </c>
      <c r="AN59" s="4">
        <f t="shared" si="7"/>
        <v>0</v>
      </c>
      <c r="AO59" s="13">
        <f t="shared" si="8"/>
        <v>1.178567604995245E-3</v>
      </c>
      <c r="AQ59" s="4"/>
      <c r="AS59">
        <f t="shared" si="9"/>
        <v>1</v>
      </c>
      <c r="AT59">
        <f t="shared" si="10"/>
        <v>0</v>
      </c>
      <c r="AU59">
        <f t="shared" si="11"/>
        <v>1</v>
      </c>
      <c r="AV59">
        <f t="shared" si="12"/>
        <v>1</v>
      </c>
      <c r="AW59" s="4">
        <f t="shared" si="13"/>
        <v>4.9652433989306576E-4</v>
      </c>
      <c r="AX59" s="4">
        <f t="shared" si="14"/>
        <v>1.6057381815546873E-3</v>
      </c>
      <c r="AY59" s="4">
        <f t="shared" si="15"/>
        <v>2.1022625214477532E-3</v>
      </c>
      <c r="AZ59" s="13">
        <f t="shared" si="16"/>
        <v>5.8313400044222516E-5</v>
      </c>
      <c r="BB59" s="13">
        <f t="shared" si="17"/>
        <v>2.1022625214477532E-3</v>
      </c>
      <c r="BC59" s="13">
        <f t="shared" si="18"/>
        <v>1.2368810050394675E-3</v>
      </c>
    </row>
    <row r="60" spans="1:55" x14ac:dyDescent="0.25">
      <c r="A60" s="1">
        <v>46108</v>
      </c>
      <c r="B60" s="2">
        <v>40.01</v>
      </c>
      <c r="C60" s="2">
        <v>92.61</v>
      </c>
      <c r="D60" s="3">
        <v>2.3146713321669501</v>
      </c>
      <c r="E60" s="3">
        <v>2.3160735817361302</v>
      </c>
      <c r="F60" s="3">
        <v>2.3108506554561998</v>
      </c>
      <c r="G60" s="3">
        <v>2.31033233515668</v>
      </c>
      <c r="H60" s="2">
        <v>92.666104005262895</v>
      </c>
      <c r="I60" s="2">
        <v>92.429211647879697</v>
      </c>
      <c r="J60" s="2">
        <v>92.427489795312397</v>
      </c>
      <c r="K60" s="4">
        <v>-6.0562593626373802E-4</v>
      </c>
      <c r="L60" s="4">
        <v>1.95405512200463E-3</v>
      </c>
      <c r="M60" s="4">
        <v>1.9726841741713498E-3</v>
      </c>
      <c r="N60" s="2">
        <v>0</v>
      </c>
      <c r="O60" s="2">
        <v>0</v>
      </c>
      <c r="P60" s="2">
        <v>40.01</v>
      </c>
      <c r="Q60" s="2">
        <v>92.61</v>
      </c>
      <c r="R60" s="3">
        <v>2.3146713321669501</v>
      </c>
      <c r="S60" s="3">
        <v>2.3165395559990101</v>
      </c>
      <c r="T60" s="3">
        <v>2.3134861784553098</v>
      </c>
      <c r="U60" s="3">
        <v>2.3116500966562299</v>
      </c>
      <c r="V60" s="2">
        <v>92.684747635520594</v>
      </c>
      <c r="W60" s="2">
        <v>92.534658923073806</v>
      </c>
      <c r="X60" s="2">
        <v>92.480213432909494</v>
      </c>
      <c r="Y60" s="4">
        <v>-8.0679717616442001E-4</v>
      </c>
      <c r="Z60" s="4">
        <v>8.1386178270559004E-4</v>
      </c>
      <c r="AA60" s="4">
        <v>1.4024143789658401E-3</v>
      </c>
      <c r="AC60" s="4">
        <f t="shared" si="0"/>
        <v>-6.9738763341122114E-3</v>
      </c>
      <c r="AD60" s="4">
        <f t="shared" si="0"/>
        <v>-7.851613339491921E-3</v>
      </c>
      <c r="AE60" s="4"/>
      <c r="AF60" s="4"/>
      <c r="AH60">
        <f t="shared" si="2"/>
        <v>0</v>
      </c>
      <c r="AI60">
        <f t="shared" si="3"/>
        <v>1</v>
      </c>
      <c r="AJ60">
        <f t="shared" si="19"/>
        <v>0</v>
      </c>
      <c r="AK60">
        <f t="shared" si="20"/>
        <v>0</v>
      </c>
      <c r="AL60" s="4">
        <f t="shared" si="5"/>
        <v>0</v>
      </c>
      <c r="AM60" s="4">
        <f t="shared" si="6"/>
        <v>0</v>
      </c>
      <c r="AN60" s="4">
        <f t="shared" si="7"/>
        <v>0</v>
      </c>
      <c r="AO60" s="13">
        <f t="shared" si="8"/>
        <v>1.178567604995245E-3</v>
      </c>
      <c r="AQ60" s="4"/>
      <c r="AS60">
        <f t="shared" si="9"/>
        <v>0</v>
      </c>
      <c r="AT60">
        <f t="shared" si="10"/>
        <v>0</v>
      </c>
      <c r="AU60">
        <f t="shared" si="11"/>
        <v>1</v>
      </c>
      <c r="AV60">
        <f t="shared" si="12"/>
        <v>1</v>
      </c>
      <c r="AW60" s="4">
        <f t="shared" si="13"/>
        <v>-6.9738763341122114E-3</v>
      </c>
      <c r="AX60" s="4">
        <f t="shared" si="14"/>
        <v>7.851613339491921E-3</v>
      </c>
      <c r="AY60" s="4">
        <f t="shared" si="15"/>
        <v>8.7773700537970966E-4</v>
      </c>
      <c r="AZ60" s="13">
        <f t="shared" si="16"/>
        <v>9.3605040542393218E-4</v>
      </c>
      <c r="BB60" s="13">
        <f t="shared" si="17"/>
        <v>8.7773700537970966E-4</v>
      </c>
      <c r="BC60" s="13">
        <f t="shared" si="18"/>
        <v>2.1146180104191772E-3</v>
      </c>
    </row>
    <row r="61" spans="1:55" x14ac:dyDescent="0.25">
      <c r="A61" s="1">
        <v>46111</v>
      </c>
      <c r="B61" s="2">
        <v>40.21</v>
      </c>
      <c r="C61" s="2">
        <v>93.06</v>
      </c>
      <c r="D61" s="3">
        <v>2.31434966426262</v>
      </c>
      <c r="E61" s="3">
        <v>2.3160735817361302</v>
      </c>
      <c r="F61" s="3">
        <v>2.3115434894259099</v>
      </c>
      <c r="G61" s="3">
        <v>2.3104532792076999</v>
      </c>
      <c r="H61" s="2">
        <v>93.129318721610105</v>
      </c>
      <c r="I61" s="2">
        <v>92.919304855893998</v>
      </c>
      <c r="J61" s="2">
        <v>92.898463196650297</v>
      </c>
      <c r="K61" s="4">
        <v>-7.4460474197779697E-4</v>
      </c>
      <c r="L61" s="4">
        <v>1.51301964544138E-3</v>
      </c>
      <c r="M61" s="4">
        <v>1.7373432884329001E-3</v>
      </c>
      <c r="N61" s="2">
        <v>0</v>
      </c>
      <c r="O61" s="2">
        <v>0</v>
      </c>
      <c r="P61" s="2">
        <v>40.21</v>
      </c>
      <c r="Q61" s="2">
        <v>93.06</v>
      </c>
      <c r="R61" s="3">
        <v>2.31434966426262</v>
      </c>
      <c r="S61" s="3">
        <v>2.3165395559990101</v>
      </c>
      <c r="T61" s="3">
        <v>2.3141790124250199</v>
      </c>
      <c r="U61" s="3">
        <v>2.3117710407072498</v>
      </c>
      <c r="V61" s="2">
        <v>93.1480555467204</v>
      </c>
      <c r="W61" s="2">
        <v>93.025279235688004</v>
      </c>
      <c r="X61" s="2">
        <v>92.951450386547293</v>
      </c>
      <c r="Y61" s="4">
        <v>-9.4577598187877701E-4</v>
      </c>
      <c r="Z61" s="4">
        <v>3.7317046095756398E-4</v>
      </c>
      <c r="AA61" s="4">
        <v>1.1671284272998001E-3</v>
      </c>
      <c r="AC61" s="4">
        <f t="shared" si="0"/>
        <v>4.9862980400391266E-3</v>
      </c>
      <c r="AD61" s="4">
        <f t="shared" si="0"/>
        <v>4.8473192343247758E-3</v>
      </c>
      <c r="AE61" s="4"/>
      <c r="AF61" s="4"/>
      <c r="AH61">
        <f t="shared" si="2"/>
        <v>0</v>
      </c>
      <c r="AI61">
        <f t="shared" si="3"/>
        <v>1</v>
      </c>
      <c r="AJ61">
        <f t="shared" si="19"/>
        <v>0</v>
      </c>
      <c r="AK61">
        <f t="shared" si="20"/>
        <v>0</v>
      </c>
      <c r="AL61" s="4">
        <f t="shared" si="5"/>
        <v>0</v>
      </c>
      <c r="AM61" s="4">
        <f t="shared" si="6"/>
        <v>0</v>
      </c>
      <c r="AN61" s="4">
        <f t="shared" si="7"/>
        <v>0</v>
      </c>
      <c r="AO61" s="13">
        <f t="shared" si="8"/>
        <v>1.178567604995245E-3</v>
      </c>
      <c r="AQ61" s="4"/>
      <c r="AS61">
        <f t="shared" si="9"/>
        <v>0</v>
      </c>
      <c r="AT61">
        <f t="shared" si="10"/>
        <v>0</v>
      </c>
      <c r="AU61">
        <f t="shared" si="11"/>
        <v>1</v>
      </c>
      <c r="AV61">
        <f t="shared" si="12"/>
        <v>1</v>
      </c>
      <c r="AW61" s="4">
        <f t="shared" si="13"/>
        <v>4.9862980400391266E-3</v>
      </c>
      <c r="AX61" s="4">
        <f t="shared" si="14"/>
        <v>-4.8473192343247758E-3</v>
      </c>
      <c r="AY61" s="4">
        <f t="shared" si="15"/>
        <v>1.3897880571435081E-4</v>
      </c>
      <c r="AZ61" s="13">
        <f t="shared" si="16"/>
        <v>1.075029211138283E-3</v>
      </c>
      <c r="BB61" s="13">
        <f t="shared" si="17"/>
        <v>1.3897880571435081E-4</v>
      </c>
      <c r="BC61" s="13">
        <f t="shared" si="18"/>
        <v>2.253596816133528E-3</v>
      </c>
    </row>
    <row r="62" spans="1:55" x14ac:dyDescent="0.25">
      <c r="A62" s="1">
        <v>46112</v>
      </c>
      <c r="B62" s="2">
        <v>40.83</v>
      </c>
      <c r="C62" s="2">
        <v>94.56</v>
      </c>
      <c r="D62" s="3">
        <v>2.3159441587068299</v>
      </c>
      <c r="E62" s="3">
        <v>2.3160735817361302</v>
      </c>
      <c r="F62" s="3">
        <v>2.3128710513640098</v>
      </c>
      <c r="G62" s="3">
        <v>2.31073561300117</v>
      </c>
      <c r="H62" s="2">
        <v>94.565284342286503</v>
      </c>
      <c r="I62" s="2">
        <v>94.380320673260101</v>
      </c>
      <c r="J62" s="2">
        <v>94.335807390050505</v>
      </c>
      <c r="K62" s="4">
        <v>-5.5881922993865497E-5</v>
      </c>
      <c r="L62" s="4">
        <v>1.9019696829696399E-3</v>
      </c>
      <c r="M62" s="4">
        <v>2.37371827692235E-3</v>
      </c>
      <c r="N62" s="2">
        <v>0</v>
      </c>
      <c r="O62" s="2">
        <v>0</v>
      </c>
      <c r="P62" s="2">
        <v>40.83</v>
      </c>
      <c r="Q62" s="2">
        <v>94.56</v>
      </c>
      <c r="R62" s="3">
        <v>2.3159441587068299</v>
      </c>
      <c r="S62" s="3">
        <v>2.3165395559990101</v>
      </c>
      <c r="T62" s="3">
        <v>2.3148619114417701</v>
      </c>
      <c r="U62" s="3">
        <v>2.3120533745007199</v>
      </c>
      <c r="V62" s="2">
        <v>94.584310071439802</v>
      </c>
      <c r="W62" s="2">
        <v>94.487929077313495</v>
      </c>
      <c r="X62" s="2">
        <v>94.389611592077301</v>
      </c>
      <c r="Y62" s="4">
        <v>-2.5705316289472899E-4</v>
      </c>
      <c r="Z62" s="4">
        <v>7.6246194845648997E-4</v>
      </c>
      <c r="AA62" s="4">
        <v>1.80353325601112E-3</v>
      </c>
      <c r="AC62" s="4">
        <f t="shared" si="0"/>
        <v>1.530138442230173E-2</v>
      </c>
      <c r="AD62" s="4">
        <f t="shared" si="0"/>
        <v>1.5990107241285568E-2</v>
      </c>
      <c r="AE62" s="4"/>
      <c r="AF62" s="4"/>
      <c r="AH62">
        <f t="shared" si="2"/>
        <v>0</v>
      </c>
      <c r="AI62">
        <f t="shared" si="3"/>
        <v>1</v>
      </c>
      <c r="AJ62">
        <f t="shared" si="19"/>
        <v>0</v>
      </c>
      <c r="AK62">
        <f t="shared" si="20"/>
        <v>0</v>
      </c>
      <c r="AL62" s="4">
        <f t="shared" si="5"/>
        <v>0</v>
      </c>
      <c r="AM62" s="4">
        <f t="shared" si="6"/>
        <v>0</v>
      </c>
      <c r="AN62" s="4">
        <f t="shared" si="7"/>
        <v>0</v>
      </c>
      <c r="AO62" s="13">
        <f t="shared" si="8"/>
        <v>1.178567604995245E-3</v>
      </c>
      <c r="AQ62" s="4"/>
      <c r="AS62">
        <f t="shared" si="9"/>
        <v>0</v>
      </c>
      <c r="AT62">
        <f t="shared" si="10"/>
        <v>0</v>
      </c>
      <c r="AU62">
        <f t="shared" si="11"/>
        <v>1</v>
      </c>
      <c r="AV62">
        <f t="shared" si="12"/>
        <v>1</v>
      </c>
      <c r="AW62" s="4">
        <f t="shared" si="13"/>
        <v>1.530138442230173E-2</v>
      </c>
      <c r="AX62" s="4">
        <f t="shared" si="14"/>
        <v>-1.5990107241285568E-2</v>
      </c>
      <c r="AY62" s="4">
        <f t="shared" si="15"/>
        <v>-6.8872281898383833E-4</v>
      </c>
      <c r="AZ62" s="13">
        <f t="shared" si="16"/>
        <v>3.8630639215444466E-4</v>
      </c>
      <c r="BB62" s="13">
        <f t="shared" si="17"/>
        <v>-6.8872281898383833E-4</v>
      </c>
      <c r="BC62" s="13">
        <f t="shared" si="18"/>
        <v>1.5648739971496897E-3</v>
      </c>
    </row>
    <row r="63" spans="1:55" x14ac:dyDescent="0.25">
      <c r="A63" s="1">
        <v>46113</v>
      </c>
      <c r="B63" s="2">
        <v>40.950000000000003</v>
      </c>
      <c r="C63" s="2">
        <v>94.88</v>
      </c>
      <c r="D63" s="3">
        <v>2.3169719169719101</v>
      </c>
      <c r="E63" s="3">
        <v>2.3160735817361302</v>
      </c>
      <c r="F63" s="3">
        <v>2.3141065581492501</v>
      </c>
      <c r="G63" s="3">
        <v>2.3111134593067999</v>
      </c>
      <c r="H63" s="2">
        <v>94.843213172094806</v>
      </c>
      <c r="I63" s="2">
        <v>94.712069553356301</v>
      </c>
      <c r="J63" s="2">
        <v>94.624623352397904</v>
      </c>
      <c r="K63" s="4">
        <v>3.8779470103925102E-4</v>
      </c>
      <c r="L63" s="4">
        <v>1.77149277346513E-3</v>
      </c>
      <c r="M63" s="4">
        <v>2.69520392352436E-3</v>
      </c>
      <c r="N63" s="2">
        <v>0</v>
      </c>
      <c r="O63" s="2">
        <v>0</v>
      </c>
      <c r="P63" s="2">
        <v>40.950000000000003</v>
      </c>
      <c r="Q63" s="2">
        <v>94.88</v>
      </c>
      <c r="R63" s="3">
        <v>2.3169719169719101</v>
      </c>
      <c r="S63" s="3">
        <v>2.3165395559990101</v>
      </c>
      <c r="T63" s="3">
        <v>2.3154420160375802</v>
      </c>
      <c r="U63" s="3">
        <v>2.3124312208063502</v>
      </c>
      <c r="V63" s="2">
        <v>94.862294818159697</v>
      </c>
      <c r="W63" s="2">
        <v>94.793595273540504</v>
      </c>
      <c r="X63" s="2">
        <v>94.678585685804507</v>
      </c>
      <c r="Y63" s="4">
        <v>1.8662346113829101E-4</v>
      </c>
      <c r="Z63" s="4">
        <v>9.1108867643676695E-4</v>
      </c>
      <c r="AA63" s="4">
        <v>2.12508854996619E-3</v>
      </c>
      <c r="AC63" s="4">
        <f t="shared" si="0"/>
        <v>2.9347049675942437E-3</v>
      </c>
      <c r="AD63" s="4">
        <f t="shared" si="0"/>
        <v>3.3783815916271906E-3</v>
      </c>
      <c r="AE63" s="4"/>
      <c r="AF63" s="4"/>
      <c r="AH63">
        <f t="shared" si="2"/>
        <v>0</v>
      </c>
      <c r="AI63">
        <f t="shared" si="3"/>
        <v>1</v>
      </c>
      <c r="AJ63">
        <f t="shared" si="19"/>
        <v>0</v>
      </c>
      <c r="AK63">
        <f t="shared" si="20"/>
        <v>0</v>
      </c>
      <c r="AL63" s="4">
        <f t="shared" si="5"/>
        <v>0</v>
      </c>
      <c r="AM63" s="4">
        <f t="shared" si="6"/>
        <v>0</v>
      </c>
      <c r="AN63" s="4">
        <f t="shared" si="7"/>
        <v>0</v>
      </c>
      <c r="AO63" s="13">
        <f t="shared" si="8"/>
        <v>1.178567604995245E-3</v>
      </c>
      <c r="AQ63" s="4"/>
      <c r="AS63">
        <f t="shared" si="9"/>
        <v>1</v>
      </c>
      <c r="AT63">
        <f t="shared" si="10"/>
        <v>0</v>
      </c>
      <c r="AU63">
        <f t="shared" si="11"/>
        <v>1</v>
      </c>
      <c r="AV63">
        <f t="shared" si="12"/>
        <v>1</v>
      </c>
      <c r="AW63" s="4">
        <f t="shared" si="13"/>
        <v>2.9347049675942437E-3</v>
      </c>
      <c r="AX63" s="4">
        <f t="shared" si="14"/>
        <v>-3.3783815916271906E-3</v>
      </c>
      <c r="AY63" s="4">
        <f t="shared" si="15"/>
        <v>-4.436766240329469E-4</v>
      </c>
      <c r="AZ63" s="13">
        <f t="shared" si="16"/>
        <v>-5.737023187850224E-5</v>
      </c>
      <c r="BB63" s="13">
        <f t="shared" si="17"/>
        <v>-4.436766240329469E-4</v>
      </c>
      <c r="BC63" s="13">
        <f t="shared" si="18"/>
        <v>1.1211973731167428E-3</v>
      </c>
    </row>
    <row r="64" spans="1:55" x14ac:dyDescent="0.25">
      <c r="A64" s="1">
        <v>46114</v>
      </c>
      <c r="B64" s="2">
        <v>41.61</v>
      </c>
      <c r="C64" s="2">
        <v>96.25</v>
      </c>
      <c r="D64" s="3">
        <v>2.3131458783946099</v>
      </c>
      <c r="E64" s="3">
        <v>2.3160735817361302</v>
      </c>
      <c r="F64" s="3">
        <v>2.3152923291948202</v>
      </c>
      <c r="G64" s="3">
        <v>2.3111962262306802</v>
      </c>
      <c r="H64" s="2">
        <v>96.371821736040701</v>
      </c>
      <c r="I64" s="2">
        <v>96.289973884590594</v>
      </c>
      <c r="J64" s="2">
        <v>96.165431041756094</v>
      </c>
      <c r="K64" s="4">
        <v>-1.2648800762539399E-3</v>
      </c>
      <c r="L64" s="4">
        <v>-4.1522686804738602E-4</v>
      </c>
      <c r="M64" s="4">
        <v>8.7902475629370405E-4</v>
      </c>
      <c r="N64" s="2">
        <v>0</v>
      </c>
      <c r="O64" s="2">
        <v>0</v>
      </c>
      <c r="P64" s="2">
        <v>41.61</v>
      </c>
      <c r="Q64" s="2">
        <v>96.25</v>
      </c>
      <c r="R64" s="3">
        <v>2.3131458783946099</v>
      </c>
      <c r="S64" s="3">
        <v>2.3165395559990101</v>
      </c>
      <c r="T64" s="3">
        <v>2.31597082143429</v>
      </c>
      <c r="U64" s="3">
        <v>2.3125139877302399</v>
      </c>
      <c r="V64" s="2">
        <v>96.391210925118997</v>
      </c>
      <c r="W64" s="2">
        <v>96.345542287323696</v>
      </c>
      <c r="X64" s="2">
        <v>96.220263097752493</v>
      </c>
      <c r="Y64" s="4">
        <v>-1.4660513161547999E-3</v>
      </c>
      <c r="Z64" s="4">
        <v>-9.9215479264488904E-4</v>
      </c>
      <c r="AA64" s="4">
        <v>3.0900256492081603E-4</v>
      </c>
      <c r="AC64" s="4">
        <f t="shared" si="0"/>
        <v>1.5988712695771425E-2</v>
      </c>
      <c r="AD64" s="4">
        <f t="shared" si="0"/>
        <v>1.4336037918478348E-2</v>
      </c>
      <c r="AE64" s="4"/>
      <c r="AF64" s="4"/>
      <c r="AH64">
        <f t="shared" si="2"/>
        <v>0</v>
      </c>
      <c r="AI64">
        <f t="shared" si="3"/>
        <v>1</v>
      </c>
      <c r="AJ64">
        <f t="shared" si="19"/>
        <v>0</v>
      </c>
      <c r="AK64">
        <f t="shared" si="20"/>
        <v>0</v>
      </c>
      <c r="AL64" s="4">
        <f t="shared" si="5"/>
        <v>0</v>
      </c>
      <c r="AM64" s="4">
        <f t="shared" si="6"/>
        <v>0</v>
      </c>
      <c r="AN64" s="4">
        <f t="shared" si="7"/>
        <v>0</v>
      </c>
      <c r="AO64" s="13">
        <f t="shared" si="8"/>
        <v>1.178567604995245E-3</v>
      </c>
      <c r="AQ64" s="4"/>
      <c r="AS64">
        <f t="shared" si="9"/>
        <v>0</v>
      </c>
      <c r="AT64">
        <f t="shared" si="10"/>
        <v>0</v>
      </c>
      <c r="AU64">
        <f t="shared" si="11"/>
        <v>1</v>
      </c>
      <c r="AV64">
        <f t="shared" si="12"/>
        <v>1</v>
      </c>
      <c r="AW64" s="4">
        <f t="shared" si="13"/>
        <v>1.5988712695771425E-2</v>
      </c>
      <c r="AX64" s="4">
        <f t="shared" si="14"/>
        <v>-1.4336037918478348E-2</v>
      </c>
      <c r="AY64" s="4">
        <f t="shared" si="15"/>
        <v>1.6526747772930769E-3</v>
      </c>
      <c r="AZ64" s="13">
        <f t="shared" si="16"/>
        <v>1.5953045454145747E-3</v>
      </c>
      <c r="BB64" s="13">
        <f t="shared" si="17"/>
        <v>1.6526747772930769E-3</v>
      </c>
      <c r="BC64" s="13">
        <f t="shared" si="18"/>
        <v>2.7738721504098197E-3</v>
      </c>
    </row>
    <row r="65" spans="1:55" x14ac:dyDescent="0.25">
      <c r="A65" s="1">
        <v>46118</v>
      </c>
      <c r="B65" s="2">
        <v>41.76</v>
      </c>
      <c r="C65" s="2">
        <v>96.37</v>
      </c>
      <c r="D65" s="3">
        <v>2.3077107279693401</v>
      </c>
      <c r="E65" s="3">
        <v>2.3160735817361302</v>
      </c>
      <c r="F65" s="3">
        <v>2.31583428151874</v>
      </c>
      <c r="G65" s="3">
        <v>2.3111469293346798</v>
      </c>
      <c r="H65" s="2">
        <v>96.719232773301101</v>
      </c>
      <c r="I65" s="2">
        <v>96.686607667176006</v>
      </c>
      <c r="J65" s="2">
        <v>96.515554407393495</v>
      </c>
      <c r="K65" s="4">
        <v>-3.6173239604848201E-3</v>
      </c>
      <c r="L65" s="4">
        <v>-3.2799493873045199E-3</v>
      </c>
      <c r="M65" s="4">
        <v>-1.5092310615911801E-3</v>
      </c>
      <c r="N65" s="2">
        <v>0</v>
      </c>
      <c r="O65" s="2">
        <v>0</v>
      </c>
      <c r="P65" s="2">
        <v>41.76</v>
      </c>
      <c r="Q65" s="2">
        <v>96.37</v>
      </c>
      <c r="R65" s="3">
        <v>2.3077107279693401</v>
      </c>
      <c r="S65" s="3">
        <v>2.3165395559990101</v>
      </c>
      <c r="T65" s="3">
        <v>2.31583428151874</v>
      </c>
      <c r="U65" s="3">
        <v>2.3124646908342301</v>
      </c>
      <c r="V65" s="2">
        <v>96.738691858518905</v>
      </c>
      <c r="W65" s="2">
        <v>96.714941503096099</v>
      </c>
      <c r="X65" s="2">
        <v>96.570584127614794</v>
      </c>
      <c r="Y65" s="4">
        <v>-3.8184952003855999E-3</v>
      </c>
      <c r="Z65" s="4">
        <v>-3.5729546527167198E-3</v>
      </c>
      <c r="AA65" s="4">
        <v>-2.0792328455489198E-3</v>
      </c>
      <c r="AC65" s="4">
        <f t="shared" si="0"/>
        <v>3.5984205795333117E-3</v>
      </c>
      <c r="AD65" s="4">
        <f t="shared" si="0"/>
        <v>1.245976695302476E-3</v>
      </c>
      <c r="AE65" s="4"/>
      <c r="AF65" s="4"/>
      <c r="AH65">
        <f t="shared" si="2"/>
        <v>1</v>
      </c>
      <c r="AI65">
        <f t="shared" si="3"/>
        <v>0</v>
      </c>
      <c r="AJ65">
        <f t="shared" si="19"/>
        <v>0</v>
      </c>
      <c r="AK65">
        <f t="shared" si="20"/>
        <v>0</v>
      </c>
      <c r="AL65" s="4">
        <f t="shared" si="5"/>
        <v>0</v>
      </c>
      <c r="AM65" s="4">
        <f t="shared" si="6"/>
        <v>0</v>
      </c>
      <c r="AN65" s="4">
        <f t="shared" si="7"/>
        <v>0</v>
      </c>
      <c r="AO65" s="13">
        <f t="shared" si="8"/>
        <v>1.178567604995245E-3</v>
      </c>
      <c r="AQ65" s="4"/>
      <c r="AS65">
        <f t="shared" si="9"/>
        <v>0</v>
      </c>
      <c r="AT65">
        <f t="shared" si="10"/>
        <v>1</v>
      </c>
      <c r="AU65">
        <f t="shared" si="11"/>
        <v>1</v>
      </c>
      <c r="AV65">
        <f t="shared" si="12"/>
        <v>1</v>
      </c>
      <c r="AW65" s="4">
        <f t="shared" si="13"/>
        <v>3.5984205795333117E-3</v>
      </c>
      <c r="AX65" s="4">
        <f t="shared" si="14"/>
        <v>-1.245976695302476E-3</v>
      </c>
      <c r="AY65" s="4">
        <f t="shared" si="15"/>
        <v>2.3524438842308358E-3</v>
      </c>
      <c r="AZ65" s="13">
        <f t="shared" si="16"/>
        <v>3.9477484296454105E-3</v>
      </c>
      <c r="BB65" s="13">
        <f t="shared" si="17"/>
        <v>2.3524438842308358E-3</v>
      </c>
      <c r="BC65" s="13">
        <f t="shared" si="18"/>
        <v>5.1263160346406555E-3</v>
      </c>
    </row>
    <row r="66" spans="1:55" x14ac:dyDescent="0.25">
      <c r="A66" s="1">
        <v>46119</v>
      </c>
      <c r="B66" s="2">
        <v>41.72</v>
      </c>
      <c r="C66" s="2">
        <v>96.46</v>
      </c>
      <c r="D66" s="3">
        <v>2.3120805369127502</v>
      </c>
      <c r="E66" s="3">
        <v>2.3160735817361302</v>
      </c>
      <c r="F66" s="3">
        <v>2.31535843565314</v>
      </c>
      <c r="G66" s="3">
        <v>2.3113135434302001</v>
      </c>
      <c r="H66" s="2">
        <v>96.626589830031705</v>
      </c>
      <c r="I66" s="2">
        <v>96.616606224961799</v>
      </c>
      <c r="J66" s="2">
        <v>96.421049891842898</v>
      </c>
      <c r="K66" s="4">
        <v>-1.72554574104359E-3</v>
      </c>
      <c r="L66" s="4">
        <v>-1.6222188940179299E-3</v>
      </c>
      <c r="M66" s="4">
        <v>4.0387698748398099E-4</v>
      </c>
      <c r="N66" s="2">
        <v>0</v>
      </c>
      <c r="O66" s="2">
        <v>0</v>
      </c>
      <c r="P66" s="2">
        <v>41.72</v>
      </c>
      <c r="Q66" s="2">
        <v>96.46</v>
      </c>
      <c r="R66" s="3">
        <v>2.3120805369127502</v>
      </c>
      <c r="S66" s="3">
        <v>2.3165395559990101</v>
      </c>
      <c r="T66" s="3">
        <v>2.31535843565314</v>
      </c>
      <c r="U66" s="3">
        <v>2.31263130492975</v>
      </c>
      <c r="V66" s="2">
        <v>96.646030276278907</v>
      </c>
      <c r="W66" s="2">
        <v>96.616606224961799</v>
      </c>
      <c r="X66" s="2">
        <v>96.4760269016042</v>
      </c>
      <c r="Y66" s="4">
        <v>-1.92671698094444E-3</v>
      </c>
      <c r="Z66" s="4">
        <v>-1.6222188940179299E-3</v>
      </c>
      <c r="AA66" s="4">
        <v>-1.66136951180048E-4</v>
      </c>
      <c r="AC66" s="4">
        <f t="shared" si="0"/>
        <v>-9.5831344181159081E-4</v>
      </c>
      <c r="AD66" s="4">
        <f t="shared" si="0"/>
        <v>9.3346477762974852E-4</v>
      </c>
      <c r="AE66" s="4"/>
      <c r="AF66" s="4"/>
      <c r="AH66">
        <f t="shared" si="2"/>
        <v>0</v>
      </c>
      <c r="AI66">
        <f t="shared" si="3"/>
        <v>0</v>
      </c>
      <c r="AJ66">
        <f t="shared" si="19"/>
        <v>1</v>
      </c>
      <c r="AK66">
        <f t="shared" si="20"/>
        <v>1</v>
      </c>
      <c r="AL66" s="4">
        <f t="shared" si="5"/>
        <v>9.5831344181159081E-4</v>
      </c>
      <c r="AM66" s="4">
        <f t="shared" si="6"/>
        <v>9.3346477762974852E-4</v>
      </c>
      <c r="AN66" s="4">
        <f t="shared" si="7"/>
        <v>1.8917782194413394E-3</v>
      </c>
      <c r="AO66" s="13">
        <f t="shared" si="8"/>
        <v>3.0703458244365845E-3</v>
      </c>
      <c r="AQ66" s="4"/>
      <c r="AS66">
        <f t="shared" si="9"/>
        <v>0</v>
      </c>
      <c r="AT66">
        <f t="shared" si="10"/>
        <v>1</v>
      </c>
      <c r="AU66">
        <f t="shared" si="11"/>
        <v>1</v>
      </c>
      <c r="AV66">
        <f t="shared" si="12"/>
        <v>0</v>
      </c>
      <c r="AW66" s="4">
        <f t="shared" si="13"/>
        <v>0</v>
      </c>
      <c r="AX66" s="4">
        <f t="shared" si="14"/>
        <v>0</v>
      </c>
      <c r="AY66" s="4">
        <f t="shared" si="15"/>
        <v>0</v>
      </c>
      <c r="AZ66" s="13">
        <f t="shared" si="16"/>
        <v>3.9477484296454105E-3</v>
      </c>
      <c r="BB66" s="13">
        <f t="shared" si="17"/>
        <v>1.8917782194413394E-3</v>
      </c>
      <c r="BC66" s="13">
        <f t="shared" si="18"/>
        <v>7.0180942540819949E-3</v>
      </c>
    </row>
    <row r="67" spans="1:55" x14ac:dyDescent="0.25">
      <c r="A67" s="1">
        <v>46120</v>
      </c>
      <c r="B67" s="2">
        <v>42.44</v>
      </c>
      <c r="C67" s="2">
        <v>98.19</v>
      </c>
      <c r="D67" s="3">
        <v>2.3136192271442</v>
      </c>
      <c r="E67" s="3">
        <v>2.3160735817361302</v>
      </c>
      <c r="F67" s="3">
        <v>2.31467766787364</v>
      </c>
      <c r="G67" s="3">
        <v>2.31152386173056</v>
      </c>
      <c r="H67" s="2">
        <v>98.294162808881694</v>
      </c>
      <c r="I67" s="2">
        <v>98.263812009119505</v>
      </c>
      <c r="J67" s="2">
        <v>98.092146783177796</v>
      </c>
      <c r="K67" s="4">
        <v>-1.06026681388117E-3</v>
      </c>
      <c r="L67" s="4">
        <v>-7.5144393318666897E-4</v>
      </c>
      <c r="M67" s="4">
        <v>9.9706699292389394E-4</v>
      </c>
      <c r="N67" s="2">
        <v>0</v>
      </c>
      <c r="O67" s="2">
        <v>0</v>
      </c>
      <c r="P67" s="2">
        <v>42.44</v>
      </c>
      <c r="Q67" s="2">
        <v>98.19</v>
      </c>
      <c r="R67" s="3">
        <v>2.3136192271442</v>
      </c>
      <c r="S67" s="3">
        <v>2.3165395559990101</v>
      </c>
      <c r="T67" s="3">
        <v>2.31467766787364</v>
      </c>
      <c r="U67" s="3">
        <v>2.3128416232301099</v>
      </c>
      <c r="V67" s="2">
        <v>98.313938756598205</v>
      </c>
      <c r="W67" s="2">
        <v>98.263812009119505</v>
      </c>
      <c r="X67" s="2">
        <v>98.148072581218798</v>
      </c>
      <c r="Y67" s="4">
        <v>-1.2614380537820399E-3</v>
      </c>
      <c r="Z67" s="4">
        <v>-7.5144393318633601E-4</v>
      </c>
      <c r="AA67" s="4">
        <v>4.2709413276099901E-4</v>
      </c>
      <c r="AC67" s="4">
        <f t="shared" si="0"/>
        <v>1.7110683613210727E-2</v>
      </c>
      <c r="AD67" s="4">
        <f t="shared" si="0"/>
        <v>1.7775962540373145E-2</v>
      </c>
      <c r="AE67" s="4"/>
      <c r="AF67" s="4"/>
      <c r="AH67">
        <f t="shared" si="2"/>
        <v>0</v>
      </c>
      <c r="AI67">
        <f t="shared" si="3"/>
        <v>1</v>
      </c>
      <c r="AJ67">
        <f t="shared" si="19"/>
        <v>1</v>
      </c>
      <c r="AK67">
        <f t="shared" si="20"/>
        <v>1</v>
      </c>
      <c r="AL67" s="4">
        <f t="shared" si="5"/>
        <v>-1.7110683613210727E-2</v>
      </c>
      <c r="AM67" s="4">
        <f t="shared" si="6"/>
        <v>1.7775962540373145E-2</v>
      </c>
      <c r="AN67" s="4">
        <f t="shared" si="7"/>
        <v>6.6527892716241807E-4</v>
      </c>
      <c r="AO67" s="13">
        <f t="shared" si="8"/>
        <v>3.7356247515990025E-3</v>
      </c>
      <c r="AQ67" s="4"/>
      <c r="AS67">
        <f t="shared" si="9"/>
        <v>0</v>
      </c>
      <c r="AT67">
        <f t="shared" si="10"/>
        <v>0</v>
      </c>
      <c r="AU67">
        <f t="shared" si="11"/>
        <v>0</v>
      </c>
      <c r="AV67">
        <f t="shared" si="12"/>
        <v>0</v>
      </c>
      <c r="AW67" s="4">
        <f t="shared" si="13"/>
        <v>0</v>
      </c>
      <c r="AX67" s="4">
        <f t="shared" si="14"/>
        <v>0</v>
      </c>
      <c r="AY67" s="4">
        <f t="shared" si="15"/>
        <v>0</v>
      </c>
      <c r="AZ67" s="13">
        <f t="shared" si="16"/>
        <v>3.9477484296454105E-3</v>
      </c>
      <c r="BB67" s="13">
        <f t="shared" si="17"/>
        <v>6.6527892716241807E-4</v>
      </c>
      <c r="BC67" s="13">
        <f t="shared" si="18"/>
        <v>7.683373181244413E-3</v>
      </c>
    </row>
    <row r="68" spans="1:55" x14ac:dyDescent="0.25">
      <c r="A68" s="1">
        <v>46121</v>
      </c>
      <c r="B68" s="2">
        <v>42.73</v>
      </c>
      <c r="C68" s="2">
        <v>98.9</v>
      </c>
      <c r="D68" s="3">
        <v>2.3145331149075501</v>
      </c>
      <c r="E68" s="3">
        <v>2.3160735817361302</v>
      </c>
      <c r="F68" s="3">
        <v>2.3139730454185301</v>
      </c>
      <c r="G68" s="3">
        <v>2.3116999397820002</v>
      </c>
      <c r="H68" s="2">
        <v>98.965824147585195</v>
      </c>
      <c r="I68" s="2">
        <v>98.906176748240895</v>
      </c>
      <c r="J68" s="2">
        <v>98.771414611746906</v>
      </c>
      <c r="K68" s="4">
        <v>-6.6534127656470697E-4</v>
      </c>
      <c r="L68" s="4">
        <v>-6.24525315082883E-5</v>
      </c>
      <c r="M68" s="4">
        <v>1.3010015296610301E-3</v>
      </c>
      <c r="N68" s="2">
        <v>0</v>
      </c>
      <c r="O68" s="2">
        <v>0</v>
      </c>
      <c r="P68" s="2">
        <v>42.73</v>
      </c>
      <c r="Q68" s="2">
        <v>98.9</v>
      </c>
      <c r="R68" s="3">
        <v>2.3145331149075501</v>
      </c>
      <c r="S68" s="3">
        <v>2.3165395559990101</v>
      </c>
      <c r="T68" s="3">
        <v>2.3139730454185301</v>
      </c>
      <c r="U68" s="3">
        <v>2.31301770128155</v>
      </c>
      <c r="V68" s="2">
        <v>98.985735227837907</v>
      </c>
      <c r="W68" s="2">
        <v>98.906176748240895</v>
      </c>
      <c r="X68" s="2">
        <v>98.827722560622803</v>
      </c>
      <c r="Y68" s="4">
        <v>-8.6651251646553803E-4</v>
      </c>
      <c r="Z68" s="4">
        <v>-6.24525315082883E-5</v>
      </c>
      <c r="AA68" s="4">
        <v>7.3108051476438395E-4</v>
      </c>
      <c r="AC68" s="4">
        <f t="shared" ref="AC68:AD131" si="21">LN(B68/B67)</f>
        <v>6.8099359101511788E-3</v>
      </c>
      <c r="AD68" s="4">
        <f t="shared" si="21"/>
        <v>7.2048614474676149E-3</v>
      </c>
      <c r="AE68" s="4"/>
      <c r="AF68" s="4"/>
      <c r="AH68">
        <f t="shared" si="2"/>
        <v>0</v>
      </c>
      <c r="AI68">
        <f t="shared" si="3"/>
        <v>1</v>
      </c>
      <c r="AJ68">
        <f t="shared" si="19"/>
        <v>0</v>
      </c>
      <c r="AK68">
        <f t="shared" si="20"/>
        <v>0</v>
      </c>
      <c r="AL68" s="4">
        <f t="shared" si="5"/>
        <v>0</v>
      </c>
      <c r="AM68" s="4">
        <f t="shared" si="6"/>
        <v>0</v>
      </c>
      <c r="AN68" s="4">
        <f t="shared" si="7"/>
        <v>0</v>
      </c>
      <c r="AO68" s="13">
        <f t="shared" si="8"/>
        <v>3.7356247515990025E-3</v>
      </c>
      <c r="AQ68" s="4"/>
      <c r="AS68">
        <f t="shared" si="9"/>
        <v>0</v>
      </c>
      <c r="AT68">
        <f t="shared" si="10"/>
        <v>0</v>
      </c>
      <c r="AU68">
        <f t="shared" si="11"/>
        <v>0</v>
      </c>
      <c r="AV68">
        <f t="shared" si="12"/>
        <v>0</v>
      </c>
      <c r="AW68" s="4">
        <f t="shared" si="13"/>
        <v>0</v>
      </c>
      <c r="AX68" s="4">
        <f t="shared" si="14"/>
        <v>0</v>
      </c>
      <c r="AY68" s="4">
        <f t="shared" si="15"/>
        <v>0</v>
      </c>
      <c r="AZ68" s="13">
        <f t="shared" si="16"/>
        <v>3.9477484296454105E-3</v>
      </c>
      <c r="BB68" s="13">
        <f t="shared" si="17"/>
        <v>0</v>
      </c>
      <c r="BC68" s="13">
        <f t="shared" si="18"/>
        <v>7.683373181244413E-3</v>
      </c>
    </row>
    <row r="69" spans="1:55" x14ac:dyDescent="0.25">
      <c r="A69" s="1">
        <v>46122</v>
      </c>
      <c r="B69" s="2">
        <v>42.82</v>
      </c>
      <c r="C69" s="2">
        <v>99.02</v>
      </c>
      <c r="D69" s="3">
        <v>2.3124708080336198</v>
      </c>
      <c r="E69" s="3">
        <v>2.3160735817361302</v>
      </c>
      <c r="F69" s="3">
        <v>2.3135497365470399</v>
      </c>
      <c r="G69" s="3">
        <v>2.3118512447778898</v>
      </c>
      <c r="H69" s="2">
        <v>99.174270769941401</v>
      </c>
      <c r="I69" s="2">
        <v>99.084325804821802</v>
      </c>
      <c r="J69" s="2">
        <v>98.986991421465206</v>
      </c>
      <c r="K69" s="4">
        <v>-1.55676347755748E-3</v>
      </c>
      <c r="L69" s="4">
        <v>-6.4941345244426895E-4</v>
      </c>
      <c r="M69" s="4">
        <v>3.3340821557366199E-4</v>
      </c>
      <c r="N69" s="2">
        <v>0</v>
      </c>
      <c r="O69" s="2">
        <v>0</v>
      </c>
      <c r="P69" s="2">
        <v>42.82</v>
      </c>
      <c r="Q69" s="2">
        <v>99.02</v>
      </c>
      <c r="R69" s="3">
        <v>2.3124708080336198</v>
      </c>
      <c r="S69" s="3">
        <v>2.3165395559990101</v>
      </c>
      <c r="T69" s="3">
        <v>2.3135497365470399</v>
      </c>
      <c r="U69" s="3">
        <v>2.3131690062774402</v>
      </c>
      <c r="V69" s="2">
        <v>99.194223787877903</v>
      </c>
      <c r="W69" s="2">
        <v>99.084325804821802</v>
      </c>
      <c r="X69" s="2">
        <v>99.043417968876099</v>
      </c>
      <c r="Y69" s="4">
        <v>-1.7579347174583699E-3</v>
      </c>
      <c r="Z69" s="4">
        <v>-6.4941345244426895E-4</v>
      </c>
      <c r="AA69" s="4">
        <v>-2.3646940182477899E-4</v>
      </c>
      <c r="AC69" s="4">
        <f t="shared" si="21"/>
        <v>2.1040335056032996E-3</v>
      </c>
      <c r="AD69" s="4">
        <f t="shared" si="21"/>
        <v>1.2126113046103868E-3</v>
      </c>
      <c r="AE69" s="4"/>
      <c r="AF69" s="4"/>
      <c r="AH69">
        <f t="shared" si="2"/>
        <v>0</v>
      </c>
      <c r="AI69">
        <f t="shared" si="3"/>
        <v>0</v>
      </c>
      <c r="AJ69">
        <f t="shared" si="19"/>
        <v>0</v>
      </c>
      <c r="AK69">
        <f t="shared" si="20"/>
        <v>0</v>
      </c>
      <c r="AL69" s="4">
        <f t="shared" si="5"/>
        <v>0</v>
      </c>
      <c r="AM69" s="4">
        <f t="shared" si="6"/>
        <v>0</v>
      </c>
      <c r="AN69" s="4">
        <f t="shared" si="7"/>
        <v>0</v>
      </c>
      <c r="AO69" s="13">
        <f t="shared" si="8"/>
        <v>3.7356247515990025E-3</v>
      </c>
      <c r="AQ69" s="4"/>
      <c r="AS69">
        <f t="shared" si="9"/>
        <v>0</v>
      </c>
      <c r="AT69">
        <f t="shared" si="10"/>
        <v>1</v>
      </c>
      <c r="AU69">
        <f t="shared" si="11"/>
        <v>0</v>
      </c>
      <c r="AV69">
        <f t="shared" si="12"/>
        <v>0</v>
      </c>
      <c r="AW69" s="4">
        <f t="shared" si="13"/>
        <v>0</v>
      </c>
      <c r="AX69" s="4">
        <f t="shared" si="14"/>
        <v>0</v>
      </c>
      <c r="AY69" s="4">
        <f t="shared" si="15"/>
        <v>0</v>
      </c>
      <c r="AZ69" s="13">
        <f t="shared" si="16"/>
        <v>3.9477484296454105E-3</v>
      </c>
      <c r="BB69" s="13">
        <f t="shared" si="17"/>
        <v>0</v>
      </c>
      <c r="BC69" s="13">
        <f t="shared" si="18"/>
        <v>7.683373181244413E-3</v>
      </c>
    </row>
    <row r="70" spans="1:55" x14ac:dyDescent="0.25">
      <c r="A70" s="1">
        <v>46125</v>
      </c>
      <c r="B70" s="2">
        <v>43.02</v>
      </c>
      <c r="C70" s="2">
        <v>99.45</v>
      </c>
      <c r="D70" s="3">
        <v>2.3117154811715399</v>
      </c>
      <c r="E70" s="3">
        <v>2.3160735817361302</v>
      </c>
      <c r="F70" s="3">
        <v>2.3132541514475</v>
      </c>
      <c r="G70" s="3">
        <v>2.3120524034518501</v>
      </c>
      <c r="H70" s="2">
        <v>99.637485486288696</v>
      </c>
      <c r="I70" s="2">
        <v>99.528909666253796</v>
      </c>
      <c r="J70" s="2">
        <v>99.455840550344902</v>
      </c>
      <c r="K70" s="4">
        <v>-1.88344878890054E-3</v>
      </c>
      <c r="L70" s="4">
        <v>-7.9314607284669504E-4</v>
      </c>
      <c r="M70" s="4">
        <v>-5.8726785804057803E-5</v>
      </c>
      <c r="N70" s="2">
        <v>0</v>
      </c>
      <c r="O70" s="2">
        <v>0</v>
      </c>
      <c r="P70" s="2">
        <v>43.02</v>
      </c>
      <c r="Q70" s="2">
        <v>99.45</v>
      </c>
      <c r="R70" s="3">
        <v>2.3117154811715399</v>
      </c>
      <c r="S70" s="3">
        <v>2.3165395559990101</v>
      </c>
      <c r="T70" s="3">
        <v>2.3132541514475</v>
      </c>
      <c r="U70" s="3">
        <v>2.3133701649514</v>
      </c>
      <c r="V70" s="2">
        <v>99.657531699077694</v>
      </c>
      <c r="W70" s="2">
        <v>99.528909666253796</v>
      </c>
      <c r="X70" s="2">
        <v>99.512530650055595</v>
      </c>
      <c r="Y70" s="4">
        <v>-2.0846200288013399E-3</v>
      </c>
      <c r="Z70" s="4">
        <v>-7.9314607284669504E-4</v>
      </c>
      <c r="AA70" s="4">
        <v>-6.2856711673477605E-4</v>
      </c>
      <c r="AC70" s="4">
        <f t="shared" si="21"/>
        <v>4.6598406780472635E-3</v>
      </c>
      <c r="AD70" s="4">
        <f t="shared" si="21"/>
        <v>4.3331553667042113E-3</v>
      </c>
      <c r="AE70" s="4"/>
      <c r="AF70" s="4"/>
      <c r="AH70">
        <f t="shared" si="2"/>
        <v>0</v>
      </c>
      <c r="AI70">
        <f t="shared" si="3"/>
        <v>0</v>
      </c>
      <c r="AJ70">
        <f t="shared" si="19"/>
        <v>0</v>
      </c>
      <c r="AK70">
        <f t="shared" si="20"/>
        <v>0</v>
      </c>
      <c r="AL70" s="4">
        <f t="shared" si="5"/>
        <v>0</v>
      </c>
      <c r="AM70" s="4">
        <f t="shared" si="6"/>
        <v>0</v>
      </c>
      <c r="AN70" s="4">
        <f t="shared" si="7"/>
        <v>0</v>
      </c>
      <c r="AO70" s="13">
        <f t="shared" si="8"/>
        <v>3.7356247515990025E-3</v>
      </c>
      <c r="AQ70" s="4"/>
      <c r="AS70">
        <f t="shared" si="9"/>
        <v>0</v>
      </c>
      <c r="AT70">
        <f t="shared" si="10"/>
        <v>1</v>
      </c>
      <c r="AU70">
        <f t="shared" si="11"/>
        <v>0</v>
      </c>
      <c r="AV70">
        <f t="shared" si="12"/>
        <v>0</v>
      </c>
      <c r="AW70" s="4">
        <f t="shared" si="13"/>
        <v>0</v>
      </c>
      <c r="AX70" s="4">
        <f t="shared" si="14"/>
        <v>0</v>
      </c>
      <c r="AY70" s="4">
        <f t="shared" si="15"/>
        <v>0</v>
      </c>
      <c r="AZ70" s="13">
        <f t="shared" si="16"/>
        <v>3.9477484296454105E-3</v>
      </c>
      <c r="BB70" s="13">
        <f t="shared" si="17"/>
        <v>0</v>
      </c>
      <c r="BC70" s="13">
        <f t="shared" si="18"/>
        <v>7.683373181244413E-3</v>
      </c>
    </row>
    <row r="71" spans="1:55" x14ac:dyDescent="0.25">
      <c r="A71" s="1">
        <v>46126</v>
      </c>
      <c r="B71" s="2">
        <v>43.43</v>
      </c>
      <c r="C71" s="2">
        <v>100.42</v>
      </c>
      <c r="D71" s="3">
        <v>2.31222657149435</v>
      </c>
      <c r="E71" s="3">
        <v>2.3160735817361302</v>
      </c>
      <c r="F71" s="3">
        <v>2.3130418421706702</v>
      </c>
      <c r="G71" s="3">
        <v>2.3122926657982901</v>
      </c>
      <c r="H71" s="2">
        <v>100.5870756548</v>
      </c>
      <c r="I71" s="2">
        <v>100.464627797365</v>
      </c>
      <c r="J71" s="2">
        <v>100.41243588191401</v>
      </c>
      <c r="K71" s="4">
        <v>-1.66238618946866E-3</v>
      </c>
      <c r="L71" s="4">
        <v>-4.4431272406017199E-4</v>
      </c>
      <c r="M71" s="4">
        <v>7.5327653686428099E-5</v>
      </c>
      <c r="N71" s="2">
        <v>0</v>
      </c>
      <c r="O71" s="2">
        <v>0</v>
      </c>
      <c r="P71" s="2">
        <v>43.43</v>
      </c>
      <c r="Q71" s="2">
        <v>100.42</v>
      </c>
      <c r="R71" s="3">
        <v>2.31222657149435</v>
      </c>
      <c r="S71" s="3">
        <v>2.3165395559990101</v>
      </c>
      <c r="T71" s="3">
        <v>2.3130418421706702</v>
      </c>
      <c r="U71" s="3">
        <v>2.3136104272978399</v>
      </c>
      <c r="V71" s="2">
        <v>100.60731291703701</v>
      </c>
      <c r="W71" s="2">
        <v>100.464627797365</v>
      </c>
      <c r="X71" s="2">
        <v>100.469666263839</v>
      </c>
      <c r="Y71" s="4">
        <v>-1.86355742936945E-3</v>
      </c>
      <c r="Z71" s="4">
        <v>-4.4431272406017199E-4</v>
      </c>
      <c r="AA71" s="4">
        <v>-4.9446311276441998E-4</v>
      </c>
      <c r="AC71" s="4">
        <f t="shared" si="21"/>
        <v>9.4853227071463649E-3</v>
      </c>
      <c r="AD71" s="4">
        <f t="shared" si="21"/>
        <v>9.7063853065781983E-3</v>
      </c>
      <c r="AE71" s="4"/>
      <c r="AF71" s="4"/>
      <c r="AH71">
        <f t="shared" si="2"/>
        <v>0</v>
      </c>
      <c r="AI71">
        <f t="shared" si="3"/>
        <v>0</v>
      </c>
      <c r="AJ71">
        <f t="shared" si="19"/>
        <v>0</v>
      </c>
      <c r="AK71">
        <f t="shared" si="20"/>
        <v>0</v>
      </c>
      <c r="AL71" s="4">
        <f t="shared" si="5"/>
        <v>0</v>
      </c>
      <c r="AM71" s="4">
        <f t="shared" si="6"/>
        <v>0</v>
      </c>
      <c r="AN71" s="4">
        <f t="shared" si="7"/>
        <v>0</v>
      </c>
      <c r="AO71" s="13">
        <f t="shared" si="8"/>
        <v>3.7356247515990025E-3</v>
      </c>
      <c r="AQ71" s="4"/>
      <c r="AS71">
        <f t="shared" si="9"/>
        <v>0</v>
      </c>
      <c r="AT71">
        <f t="shared" si="10"/>
        <v>1</v>
      </c>
      <c r="AU71">
        <f t="shared" si="11"/>
        <v>0</v>
      </c>
      <c r="AV71">
        <f t="shared" si="12"/>
        <v>0</v>
      </c>
      <c r="AW71" s="4">
        <f t="shared" si="13"/>
        <v>0</v>
      </c>
      <c r="AX71" s="4">
        <f t="shared" si="14"/>
        <v>0</v>
      </c>
      <c r="AY71" s="4">
        <f t="shared" si="15"/>
        <v>0</v>
      </c>
      <c r="AZ71" s="13">
        <f t="shared" si="16"/>
        <v>3.9477484296454105E-3</v>
      </c>
      <c r="BB71" s="13">
        <f t="shared" si="17"/>
        <v>0</v>
      </c>
      <c r="BC71" s="13">
        <f t="shared" si="18"/>
        <v>7.683373181244413E-3</v>
      </c>
    </row>
    <row r="72" spans="1:55" x14ac:dyDescent="0.25">
      <c r="A72" s="1">
        <v>46127</v>
      </c>
      <c r="B72" s="2">
        <v>43.41</v>
      </c>
      <c r="C72" s="2">
        <v>100.47</v>
      </c>
      <c r="D72" s="3">
        <v>2.3144436765722101</v>
      </c>
      <c r="E72" s="3">
        <v>2.3160735817361302</v>
      </c>
      <c r="F72" s="3">
        <v>2.3128917939572098</v>
      </c>
      <c r="G72" s="3">
        <v>2.31288142266061</v>
      </c>
      <c r="H72" s="2">
        <v>100.54075418316501</v>
      </c>
      <c r="I72" s="2">
        <v>100.409146368629</v>
      </c>
      <c r="J72" s="2">
        <v>100.37662462230401</v>
      </c>
      <c r="K72" s="4">
        <v>-7.0398408657684601E-4</v>
      </c>
      <c r="L72" s="4">
        <v>6.0587307674826296E-4</v>
      </c>
      <c r="M72" s="4">
        <v>9.2981781096835995E-4</v>
      </c>
      <c r="N72" s="2">
        <v>0</v>
      </c>
      <c r="O72" s="2">
        <v>0</v>
      </c>
      <c r="P72" s="2">
        <v>43.41</v>
      </c>
      <c r="Q72" s="2">
        <v>100.47</v>
      </c>
      <c r="R72" s="3">
        <v>2.3144436765722101</v>
      </c>
      <c r="S72" s="3">
        <v>2.3165395559990101</v>
      </c>
      <c r="T72" s="3">
        <v>2.3128917939572098</v>
      </c>
      <c r="U72" s="3">
        <v>2.3138768526994902</v>
      </c>
      <c r="V72" s="2">
        <v>100.56098212591699</v>
      </c>
      <c r="W72" s="2">
        <v>100.409146368629</v>
      </c>
      <c r="X72" s="2">
        <v>100.433828648999</v>
      </c>
      <c r="Y72" s="4">
        <v>-9.0515532647768705E-4</v>
      </c>
      <c r="Z72" s="4">
        <v>6.0587307674826296E-4</v>
      </c>
      <c r="AA72" s="4">
        <v>3.6008623264659499E-4</v>
      </c>
      <c r="AC72" s="4">
        <f t="shared" si="21"/>
        <v>-4.6061723522838411E-4</v>
      </c>
      <c r="AD72" s="4">
        <f t="shared" si="21"/>
        <v>4.9778486766349371E-4</v>
      </c>
      <c r="AE72" s="4"/>
      <c r="AF72" s="4"/>
      <c r="AH72">
        <f t="shared" si="2"/>
        <v>0</v>
      </c>
      <c r="AI72">
        <f t="shared" si="3"/>
        <v>1</v>
      </c>
      <c r="AJ72">
        <f t="shared" si="19"/>
        <v>0</v>
      </c>
      <c r="AK72">
        <f t="shared" si="20"/>
        <v>0</v>
      </c>
      <c r="AL72" s="4">
        <f t="shared" si="5"/>
        <v>0</v>
      </c>
      <c r="AM72" s="4">
        <f t="shared" si="6"/>
        <v>0</v>
      </c>
      <c r="AN72" s="4">
        <f t="shared" si="7"/>
        <v>0</v>
      </c>
      <c r="AO72" s="13">
        <f t="shared" si="8"/>
        <v>3.7356247515990025E-3</v>
      </c>
      <c r="AQ72" s="4"/>
      <c r="AS72">
        <f t="shared" si="9"/>
        <v>0</v>
      </c>
      <c r="AT72">
        <f t="shared" si="10"/>
        <v>0</v>
      </c>
      <c r="AU72">
        <f t="shared" si="11"/>
        <v>0</v>
      </c>
      <c r="AV72">
        <f t="shared" si="12"/>
        <v>0</v>
      </c>
      <c r="AW72" s="4">
        <f t="shared" si="13"/>
        <v>0</v>
      </c>
      <c r="AX72" s="4">
        <f t="shared" si="14"/>
        <v>0</v>
      </c>
      <c r="AY72" s="4">
        <f t="shared" si="15"/>
        <v>0</v>
      </c>
      <c r="AZ72" s="13">
        <f t="shared" si="16"/>
        <v>3.9477484296454105E-3</v>
      </c>
      <c r="BB72" s="13">
        <f t="shared" si="17"/>
        <v>0</v>
      </c>
      <c r="BC72" s="13">
        <f t="shared" si="18"/>
        <v>7.683373181244413E-3</v>
      </c>
    </row>
    <row r="73" spans="1:55" x14ac:dyDescent="0.25">
      <c r="A73" s="1">
        <v>46128</v>
      </c>
      <c r="B73" s="2">
        <v>43.81</v>
      </c>
      <c r="C73" s="2">
        <v>101.36</v>
      </c>
      <c r="D73" s="3">
        <v>2.3136270257931901</v>
      </c>
      <c r="E73" s="3">
        <v>2.3160735817361302</v>
      </c>
      <c r="F73" s="3">
        <v>2.31255730483934</v>
      </c>
      <c r="G73" s="3">
        <v>2.3133319314943002</v>
      </c>
      <c r="H73" s="2">
        <v>101.46718361585999</v>
      </c>
      <c r="I73" s="2">
        <v>101.327789493265</v>
      </c>
      <c r="J73" s="2">
        <v>101.327335126761</v>
      </c>
      <c r="K73" s="4">
        <v>-1.0568960622212001E-3</v>
      </c>
      <c r="L73" s="4">
        <v>3.1783371939760199E-4</v>
      </c>
      <c r="M73" s="4">
        <v>3.2231785474726502E-4</v>
      </c>
      <c r="N73" s="2">
        <v>0</v>
      </c>
      <c r="O73" s="2">
        <v>0</v>
      </c>
      <c r="P73" s="2">
        <v>43.81</v>
      </c>
      <c r="Q73" s="2">
        <v>101.36</v>
      </c>
      <c r="R73" s="3">
        <v>2.3136270257931901</v>
      </c>
      <c r="S73" s="3">
        <v>2.3165395559990101</v>
      </c>
      <c r="T73" s="3">
        <v>2.31255730483934</v>
      </c>
      <c r="U73" s="3">
        <v>2.3139996604384598</v>
      </c>
      <c r="V73" s="2">
        <v>101.48759794831599</v>
      </c>
      <c r="W73" s="2">
        <v>101.327789493265</v>
      </c>
      <c r="X73" s="2">
        <v>101.370944916764</v>
      </c>
      <c r="Y73" s="4">
        <v>-1.2580673021221199E-3</v>
      </c>
      <c r="Z73" s="4">
        <v>3.1783371939760199E-4</v>
      </c>
      <c r="AA73" s="4">
        <v>-1.07974801576621E-4</v>
      </c>
      <c r="AC73" s="4">
        <f t="shared" si="21"/>
        <v>9.1722725143050833E-3</v>
      </c>
      <c r="AD73" s="4">
        <f t="shared" si="21"/>
        <v>8.8193605386607428E-3</v>
      </c>
      <c r="AE73" s="4"/>
      <c r="AF73" s="4"/>
      <c r="AH73">
        <f t="shared" si="2"/>
        <v>0</v>
      </c>
      <c r="AI73">
        <f t="shared" si="3"/>
        <v>0</v>
      </c>
      <c r="AJ73">
        <f t="shared" si="19"/>
        <v>0</v>
      </c>
      <c r="AK73">
        <f t="shared" si="20"/>
        <v>0</v>
      </c>
      <c r="AL73" s="4">
        <f t="shared" si="5"/>
        <v>0</v>
      </c>
      <c r="AM73" s="4">
        <f t="shared" si="6"/>
        <v>0</v>
      </c>
      <c r="AN73" s="4">
        <f t="shared" si="7"/>
        <v>0</v>
      </c>
      <c r="AO73" s="13">
        <f t="shared" si="8"/>
        <v>3.7356247515990025E-3</v>
      </c>
      <c r="AQ73" s="4"/>
      <c r="AS73">
        <f t="shared" si="9"/>
        <v>0</v>
      </c>
      <c r="AT73">
        <f t="shared" si="10"/>
        <v>1</v>
      </c>
      <c r="AU73">
        <f t="shared" si="11"/>
        <v>0</v>
      </c>
      <c r="AV73">
        <f t="shared" si="12"/>
        <v>0</v>
      </c>
      <c r="AW73" s="4">
        <f t="shared" si="13"/>
        <v>0</v>
      </c>
      <c r="AX73" s="4">
        <f t="shared" si="14"/>
        <v>0</v>
      </c>
      <c r="AY73" s="4">
        <f t="shared" si="15"/>
        <v>0</v>
      </c>
      <c r="AZ73" s="13">
        <f t="shared" si="16"/>
        <v>3.9477484296454105E-3</v>
      </c>
      <c r="BB73" s="13">
        <f t="shared" si="17"/>
        <v>0</v>
      </c>
      <c r="BC73" s="13">
        <f t="shared" si="18"/>
        <v>7.683373181244413E-3</v>
      </c>
    </row>
    <row r="74" spans="1:55" x14ac:dyDescent="0.25">
      <c r="A74" s="1">
        <v>46129</v>
      </c>
      <c r="B74" s="2">
        <v>44.48</v>
      </c>
      <c r="C74" s="2">
        <v>102.98</v>
      </c>
      <c r="D74" s="3">
        <v>2.3151978417266101</v>
      </c>
      <c r="E74" s="3">
        <v>2.3160735817361302</v>
      </c>
      <c r="F74" s="3">
        <v>2.3127625011725401</v>
      </c>
      <c r="G74" s="3">
        <v>2.3140274151836802</v>
      </c>
      <c r="H74" s="2">
        <v>103.018952915623</v>
      </c>
      <c r="I74" s="2">
        <v>102.862548919253</v>
      </c>
      <c r="J74" s="2">
        <v>102.897004312866</v>
      </c>
      <c r="K74" s="4">
        <v>-3.7818557362921998E-4</v>
      </c>
      <c r="L74" s="4">
        <v>1.1411741071888099E-3</v>
      </c>
      <c r="M74" s="4">
        <v>8.0626480753935798E-4</v>
      </c>
      <c r="N74" s="2">
        <v>0</v>
      </c>
      <c r="O74" s="2">
        <v>0</v>
      </c>
      <c r="P74" s="2">
        <v>44.48</v>
      </c>
      <c r="Q74" s="2">
        <v>102.98</v>
      </c>
      <c r="R74" s="3">
        <v>2.3151978417266101</v>
      </c>
      <c r="S74" s="3">
        <v>2.3165395559990101</v>
      </c>
      <c r="T74" s="3">
        <v>2.3127625011725401</v>
      </c>
      <c r="U74" s="3">
        <v>2.31436666130341</v>
      </c>
      <c r="V74" s="2">
        <v>103.039679450836</v>
      </c>
      <c r="W74" s="2">
        <v>102.862548919253</v>
      </c>
      <c r="X74" s="2">
        <v>102.926704896302</v>
      </c>
      <c r="Y74" s="4">
        <v>-5.7935681353007604E-4</v>
      </c>
      <c r="Z74" s="4">
        <v>1.1411741071888099E-3</v>
      </c>
      <c r="AA74" s="4">
        <v>5.17662646431756E-4</v>
      </c>
      <c r="AC74" s="4">
        <f t="shared" si="21"/>
        <v>1.5177548116519682E-2</v>
      </c>
      <c r="AD74" s="4">
        <f t="shared" si="21"/>
        <v>1.5856258605111816E-2</v>
      </c>
      <c r="AE74" s="4"/>
      <c r="AF74" s="4"/>
      <c r="AH74">
        <f t="shared" si="2"/>
        <v>0</v>
      </c>
      <c r="AI74">
        <f t="shared" si="3"/>
        <v>1</v>
      </c>
      <c r="AJ74">
        <f t="shared" si="19"/>
        <v>0</v>
      </c>
      <c r="AK74">
        <f t="shared" si="20"/>
        <v>0</v>
      </c>
      <c r="AL74" s="4">
        <f t="shared" si="5"/>
        <v>0</v>
      </c>
      <c r="AM74" s="4">
        <f t="shared" si="6"/>
        <v>0</v>
      </c>
      <c r="AN74" s="4">
        <f t="shared" si="7"/>
        <v>0</v>
      </c>
      <c r="AO74" s="13">
        <f t="shared" si="8"/>
        <v>3.7356247515990025E-3</v>
      </c>
      <c r="AQ74" s="4"/>
      <c r="AS74">
        <f t="shared" si="9"/>
        <v>0</v>
      </c>
      <c r="AT74">
        <f t="shared" si="10"/>
        <v>0</v>
      </c>
      <c r="AU74">
        <f t="shared" si="11"/>
        <v>0</v>
      </c>
      <c r="AV74">
        <f t="shared" si="12"/>
        <v>0</v>
      </c>
      <c r="AW74" s="4">
        <f t="shared" si="13"/>
        <v>0</v>
      </c>
      <c r="AX74" s="4">
        <f t="shared" si="14"/>
        <v>0</v>
      </c>
      <c r="AY74" s="4">
        <f t="shared" si="15"/>
        <v>0</v>
      </c>
      <c r="AZ74" s="13">
        <f t="shared" si="16"/>
        <v>3.9477484296454105E-3</v>
      </c>
      <c r="BB74" s="13">
        <f t="shared" si="17"/>
        <v>0</v>
      </c>
      <c r="BC74" s="13">
        <f t="shared" si="18"/>
        <v>7.683373181244413E-3</v>
      </c>
    </row>
    <row r="75" spans="1:55" x14ac:dyDescent="0.25">
      <c r="A75" s="1">
        <v>46132</v>
      </c>
      <c r="B75" s="2">
        <v>44.64</v>
      </c>
      <c r="C75" s="2">
        <v>103.23</v>
      </c>
      <c r="D75" s="3">
        <v>2.3125</v>
      </c>
      <c r="E75" s="3">
        <v>2.3160735817361302</v>
      </c>
      <c r="F75" s="3">
        <v>2.3132414283756</v>
      </c>
      <c r="G75" s="3">
        <v>2.31453785494717</v>
      </c>
      <c r="H75" s="2">
        <v>103.389524688701</v>
      </c>
      <c r="I75" s="2">
        <v>103.24171805234199</v>
      </c>
      <c r="J75" s="2">
        <v>103.298183813799</v>
      </c>
      <c r="K75" s="4">
        <v>-1.54413984485436E-3</v>
      </c>
      <c r="L75" s="4">
        <v>-1.1350757833047101E-4</v>
      </c>
      <c r="M75" s="4">
        <v>-6.6028582654295901E-4</v>
      </c>
      <c r="N75" s="2">
        <v>0</v>
      </c>
      <c r="O75" s="2">
        <v>0</v>
      </c>
      <c r="P75" s="2">
        <v>44.64</v>
      </c>
      <c r="Q75" s="2">
        <v>103.23</v>
      </c>
      <c r="R75" s="3">
        <v>2.3125</v>
      </c>
      <c r="S75" s="3">
        <v>2.3165395559990101</v>
      </c>
      <c r="T75" s="3">
        <v>2.3132414283756</v>
      </c>
      <c r="U75" s="3">
        <v>2.31453785494717</v>
      </c>
      <c r="V75" s="2">
        <v>103.410325779796</v>
      </c>
      <c r="W75" s="2">
        <v>103.24171805234199</v>
      </c>
      <c r="X75" s="2">
        <v>103.313327760584</v>
      </c>
      <c r="Y75" s="4">
        <v>-1.7453110847552801E-3</v>
      </c>
      <c r="Z75" s="4">
        <v>-1.1350757833036E-4</v>
      </c>
      <c r="AA75" s="4">
        <v>-8.06879273313089E-4</v>
      </c>
      <c r="AC75" s="4">
        <f t="shared" si="21"/>
        <v>3.59066813072854E-3</v>
      </c>
      <c r="AD75" s="4">
        <f t="shared" si="21"/>
        <v>2.4247138595033415E-3</v>
      </c>
      <c r="AE75" s="4"/>
      <c r="AF75" s="4"/>
      <c r="AH75">
        <f t="shared" si="2"/>
        <v>0</v>
      </c>
      <c r="AI75">
        <f t="shared" si="3"/>
        <v>0</v>
      </c>
      <c r="AJ75">
        <f t="shared" si="19"/>
        <v>0</v>
      </c>
      <c r="AK75">
        <f t="shared" si="20"/>
        <v>0</v>
      </c>
      <c r="AL75" s="4">
        <f t="shared" si="5"/>
        <v>0</v>
      </c>
      <c r="AM75" s="4">
        <f t="shared" si="6"/>
        <v>0</v>
      </c>
      <c r="AN75" s="4">
        <f t="shared" si="7"/>
        <v>0</v>
      </c>
      <c r="AO75" s="13">
        <f t="shared" si="8"/>
        <v>3.7356247515990025E-3</v>
      </c>
      <c r="AQ75" s="4"/>
      <c r="AS75">
        <f t="shared" si="9"/>
        <v>0</v>
      </c>
      <c r="AT75">
        <f t="shared" si="10"/>
        <v>1</v>
      </c>
      <c r="AU75">
        <f t="shared" si="11"/>
        <v>0</v>
      </c>
      <c r="AV75">
        <f t="shared" si="12"/>
        <v>0</v>
      </c>
      <c r="AW75" s="4">
        <f t="shared" si="13"/>
        <v>0</v>
      </c>
      <c r="AX75" s="4">
        <f t="shared" si="14"/>
        <v>0</v>
      </c>
      <c r="AY75" s="4">
        <f t="shared" si="15"/>
        <v>0</v>
      </c>
      <c r="AZ75" s="13">
        <f t="shared" si="16"/>
        <v>3.9477484296454105E-3</v>
      </c>
      <c r="BB75" s="13">
        <f t="shared" si="17"/>
        <v>0</v>
      </c>
      <c r="BC75" s="13">
        <f t="shared" si="18"/>
        <v>7.683373181244413E-3</v>
      </c>
    </row>
    <row r="76" spans="1:55" x14ac:dyDescent="0.25">
      <c r="A76" s="1">
        <v>46133</v>
      </c>
      <c r="B76" s="2">
        <v>43.78</v>
      </c>
      <c r="C76" s="2">
        <v>101.45</v>
      </c>
      <c r="D76" s="3">
        <v>2.3172681589767001</v>
      </c>
      <c r="E76" s="3">
        <v>2.3160735817361302</v>
      </c>
      <c r="F76" s="3">
        <v>2.3137601905820002</v>
      </c>
      <c r="G76" s="3">
        <v>2.3145593131175701</v>
      </c>
      <c r="H76" s="2">
        <v>101.397701408408</v>
      </c>
      <c r="I76" s="2">
        <v>101.273709734284</v>
      </c>
      <c r="J76" s="2">
        <v>101.33046728958701</v>
      </c>
      <c r="K76" s="4">
        <v>5.15643927809312E-4</v>
      </c>
      <c r="L76" s="4">
        <v>1.73921748358847E-3</v>
      </c>
      <c r="M76" s="4">
        <v>1.17893726013357E-3</v>
      </c>
      <c r="N76" s="2">
        <v>0</v>
      </c>
      <c r="O76" s="2">
        <v>0</v>
      </c>
      <c r="P76" s="2">
        <v>43.78</v>
      </c>
      <c r="Q76" s="2">
        <v>101.45</v>
      </c>
      <c r="R76" s="3">
        <v>2.3172681589767001</v>
      </c>
      <c r="S76" s="3">
        <v>2.3165395559990101</v>
      </c>
      <c r="T76" s="3">
        <v>2.3137601905820002</v>
      </c>
      <c r="U76" s="3">
        <v>2.3145593131175701</v>
      </c>
      <c r="V76" s="2">
        <v>101.418101761636</v>
      </c>
      <c r="W76" s="2">
        <v>101.273709734284</v>
      </c>
      <c r="X76" s="2">
        <v>101.33046728958701</v>
      </c>
      <c r="Y76" s="4">
        <v>3.1447268790835901E-4</v>
      </c>
      <c r="Z76" s="4">
        <v>1.73921748358847E-3</v>
      </c>
      <c r="AA76" s="4">
        <v>1.17893726013357E-3</v>
      </c>
      <c r="AC76" s="4">
        <f t="shared" si="21"/>
        <v>-1.9453225978338564E-2</v>
      </c>
      <c r="AD76" s="4">
        <f t="shared" si="21"/>
        <v>-1.739344220567493E-2</v>
      </c>
      <c r="AE76" s="4"/>
      <c r="AF76" s="4"/>
      <c r="AH76">
        <f t="shared" si="2"/>
        <v>0</v>
      </c>
      <c r="AI76">
        <f t="shared" si="3"/>
        <v>1</v>
      </c>
      <c r="AJ76">
        <f t="shared" si="19"/>
        <v>0</v>
      </c>
      <c r="AK76">
        <f t="shared" si="20"/>
        <v>0</v>
      </c>
      <c r="AL76" s="4">
        <f t="shared" si="5"/>
        <v>0</v>
      </c>
      <c r="AM76" s="4">
        <f t="shared" si="6"/>
        <v>0</v>
      </c>
      <c r="AN76" s="4">
        <f t="shared" si="7"/>
        <v>0</v>
      </c>
      <c r="AO76" s="13">
        <f t="shared" si="8"/>
        <v>3.7356247515990025E-3</v>
      </c>
      <c r="AQ76" s="4"/>
      <c r="AS76">
        <f t="shared" si="9"/>
        <v>0</v>
      </c>
      <c r="AT76">
        <f t="shared" si="10"/>
        <v>0</v>
      </c>
      <c r="AU76">
        <f t="shared" si="11"/>
        <v>0</v>
      </c>
      <c r="AV76">
        <f t="shared" si="12"/>
        <v>0</v>
      </c>
      <c r="AW76" s="4">
        <f t="shared" si="13"/>
        <v>0</v>
      </c>
      <c r="AX76" s="4">
        <f t="shared" si="14"/>
        <v>0</v>
      </c>
      <c r="AY76" s="4">
        <f t="shared" si="15"/>
        <v>0</v>
      </c>
      <c r="AZ76" s="13">
        <f t="shared" si="16"/>
        <v>3.9477484296454105E-3</v>
      </c>
      <c r="BB76" s="13">
        <f t="shared" si="17"/>
        <v>0</v>
      </c>
      <c r="BC76" s="13">
        <f t="shared" si="18"/>
        <v>7.683373181244413E-3</v>
      </c>
    </row>
    <row r="77" spans="1:55" x14ac:dyDescent="0.25">
      <c r="A77" s="1">
        <v>46134</v>
      </c>
      <c r="B77" s="2">
        <v>43.46</v>
      </c>
      <c r="C77" s="2">
        <v>100.63</v>
      </c>
      <c r="D77" s="3">
        <v>2.3154624942475799</v>
      </c>
      <c r="E77" s="3">
        <v>2.3160735817361302</v>
      </c>
      <c r="F77" s="3">
        <v>2.3139445172923399</v>
      </c>
      <c r="G77" s="3">
        <v>2.3143110925829902</v>
      </c>
      <c r="H77" s="2">
        <v>100.656557862252</v>
      </c>
      <c r="I77" s="2">
        <v>100.556017882693</v>
      </c>
      <c r="J77" s="2">
        <v>100.590747748089</v>
      </c>
      <c r="K77" s="4">
        <v>-2.6388113233946002E-4</v>
      </c>
      <c r="L77" s="4">
        <v>7.3545986365726403E-4</v>
      </c>
      <c r="M77" s="4">
        <v>3.9014120409906999E-4</v>
      </c>
      <c r="N77" s="2">
        <v>0</v>
      </c>
      <c r="O77" s="2">
        <v>0</v>
      </c>
      <c r="P77" s="2">
        <v>43.46</v>
      </c>
      <c r="Q77" s="2">
        <v>100.63</v>
      </c>
      <c r="R77" s="3">
        <v>2.3154624942475799</v>
      </c>
      <c r="S77" s="3">
        <v>2.3165395559990101</v>
      </c>
      <c r="T77" s="3">
        <v>2.3139445172923399</v>
      </c>
      <c r="U77" s="3">
        <v>2.3143110925829902</v>
      </c>
      <c r="V77" s="2">
        <v>100.67680910371701</v>
      </c>
      <c r="W77" s="2">
        <v>100.556017882693</v>
      </c>
      <c r="X77" s="2">
        <v>100.590747748089</v>
      </c>
      <c r="Y77" s="4">
        <v>-4.6505237224035901E-4</v>
      </c>
      <c r="Z77" s="4">
        <v>7.3545986365726403E-4</v>
      </c>
      <c r="AA77" s="4">
        <v>3.9014120409906999E-4</v>
      </c>
      <c r="AC77" s="4">
        <f t="shared" si="21"/>
        <v>-7.3361172664332926E-3</v>
      </c>
      <c r="AD77" s="4">
        <f t="shared" si="21"/>
        <v>-8.1156423265819483E-3</v>
      </c>
      <c r="AE77" s="4"/>
      <c r="AF77" s="4"/>
      <c r="AH77">
        <f t="shared" si="2"/>
        <v>0</v>
      </c>
      <c r="AI77">
        <f t="shared" si="3"/>
        <v>1</v>
      </c>
      <c r="AJ77">
        <f t="shared" si="19"/>
        <v>0</v>
      </c>
      <c r="AK77">
        <f t="shared" si="20"/>
        <v>0</v>
      </c>
      <c r="AL77" s="4">
        <f t="shared" si="5"/>
        <v>0</v>
      </c>
      <c r="AM77" s="4">
        <f t="shared" si="6"/>
        <v>0</v>
      </c>
      <c r="AN77" s="4">
        <f t="shared" si="7"/>
        <v>0</v>
      </c>
      <c r="AO77" s="13">
        <f t="shared" si="8"/>
        <v>3.7356247515990025E-3</v>
      </c>
      <c r="AQ77" s="4"/>
      <c r="AS77">
        <f t="shared" si="9"/>
        <v>0</v>
      </c>
      <c r="AT77">
        <f t="shared" si="10"/>
        <v>0</v>
      </c>
      <c r="AU77">
        <f t="shared" si="11"/>
        <v>0</v>
      </c>
      <c r="AV77">
        <f t="shared" si="12"/>
        <v>0</v>
      </c>
      <c r="AW77" s="4">
        <f t="shared" si="13"/>
        <v>0</v>
      </c>
      <c r="AX77" s="4">
        <f t="shared" si="14"/>
        <v>0</v>
      </c>
      <c r="AY77" s="4">
        <f t="shared" si="15"/>
        <v>0</v>
      </c>
      <c r="AZ77" s="13">
        <f t="shared" si="16"/>
        <v>3.9477484296454105E-3</v>
      </c>
      <c r="BB77" s="13">
        <f t="shared" si="17"/>
        <v>0</v>
      </c>
      <c r="BC77" s="13">
        <f t="shared" si="18"/>
        <v>7.683373181244413E-3</v>
      </c>
    </row>
    <row r="78" spans="1:55" x14ac:dyDescent="0.25">
      <c r="A78" s="1">
        <v>46135</v>
      </c>
      <c r="B78" s="2">
        <v>43.96</v>
      </c>
      <c r="C78" s="2">
        <v>101.66</v>
      </c>
      <c r="D78" s="3">
        <v>2.3125568698817101</v>
      </c>
      <c r="E78" s="3">
        <v>2.3160735817361302</v>
      </c>
      <c r="F78" s="3">
        <v>2.3137468927897502</v>
      </c>
      <c r="G78" s="3">
        <v>2.3138599691041399</v>
      </c>
      <c r="H78" s="2">
        <v>101.81459465312</v>
      </c>
      <c r="I78" s="2">
        <v>101.721000980171</v>
      </c>
      <c r="J78" s="2">
        <v>101.73711562994799</v>
      </c>
      <c r="K78" s="4">
        <v>-1.5195477659618001E-3</v>
      </c>
      <c r="L78" s="4">
        <v>-5.9986903109521196E-4</v>
      </c>
      <c r="M78" s="4">
        <v>-7.5827657048757103E-4</v>
      </c>
      <c r="N78" s="2">
        <v>0</v>
      </c>
      <c r="O78" s="2">
        <v>0</v>
      </c>
      <c r="P78" s="2">
        <v>43.96</v>
      </c>
      <c r="Q78" s="2">
        <v>101.66</v>
      </c>
      <c r="R78" s="3">
        <v>2.3125568698817101</v>
      </c>
      <c r="S78" s="3">
        <v>2.3165395559990101</v>
      </c>
      <c r="T78" s="3">
        <v>2.3137468927897502</v>
      </c>
      <c r="U78" s="3">
        <v>2.3138599691041399</v>
      </c>
      <c r="V78" s="2">
        <v>101.835078881716</v>
      </c>
      <c r="W78" s="2">
        <v>101.721000980171</v>
      </c>
      <c r="X78" s="2">
        <v>101.73711562994799</v>
      </c>
      <c r="Y78" s="4">
        <v>-1.72071900586276E-3</v>
      </c>
      <c r="Z78" s="4">
        <v>-5.9986903109521196E-4</v>
      </c>
      <c r="AA78" s="4">
        <v>-7.5827657048757103E-4</v>
      </c>
      <c r="AC78" s="4">
        <f t="shared" si="21"/>
        <v>1.1439154707137069E-2</v>
      </c>
      <c r="AD78" s="4">
        <f t="shared" si="21"/>
        <v>1.0183488073514692E-2</v>
      </c>
      <c r="AE78" s="4"/>
      <c r="AF78" s="4"/>
      <c r="AH78">
        <f t="shared" si="2"/>
        <v>0</v>
      </c>
      <c r="AI78">
        <f t="shared" si="3"/>
        <v>0</v>
      </c>
      <c r="AJ78">
        <f t="shared" si="19"/>
        <v>0</v>
      </c>
      <c r="AK78">
        <f t="shared" si="20"/>
        <v>0</v>
      </c>
      <c r="AL78" s="4">
        <f t="shared" si="5"/>
        <v>0</v>
      </c>
      <c r="AM78" s="4">
        <f t="shared" si="6"/>
        <v>0</v>
      </c>
      <c r="AN78" s="4">
        <f t="shared" si="7"/>
        <v>0</v>
      </c>
      <c r="AO78" s="13">
        <f t="shared" si="8"/>
        <v>3.7356247515990025E-3</v>
      </c>
      <c r="AQ78" s="4"/>
      <c r="AS78">
        <f t="shared" si="9"/>
        <v>0</v>
      </c>
      <c r="AT78">
        <f t="shared" si="10"/>
        <v>1</v>
      </c>
      <c r="AU78">
        <f t="shared" si="11"/>
        <v>0</v>
      </c>
      <c r="AV78">
        <f t="shared" si="12"/>
        <v>0</v>
      </c>
      <c r="AW78" s="4">
        <f t="shared" si="13"/>
        <v>0</v>
      </c>
      <c r="AX78" s="4">
        <f t="shared" si="14"/>
        <v>0</v>
      </c>
      <c r="AY78" s="4">
        <f t="shared" si="15"/>
        <v>0</v>
      </c>
      <c r="AZ78" s="13">
        <f t="shared" si="16"/>
        <v>3.9477484296454105E-3</v>
      </c>
      <c r="BB78" s="13">
        <f t="shared" si="17"/>
        <v>0</v>
      </c>
      <c r="BC78" s="13">
        <f t="shared" si="18"/>
        <v>7.683373181244413E-3</v>
      </c>
    </row>
    <row r="79" spans="1:55" x14ac:dyDescent="0.25">
      <c r="A79" s="1">
        <v>46136</v>
      </c>
      <c r="B79" s="2">
        <v>43.83</v>
      </c>
      <c r="C79" s="2">
        <v>101.41</v>
      </c>
      <c r="D79" s="3">
        <v>2.3137120693588802</v>
      </c>
      <c r="E79" s="3">
        <v>2.3160735817361302</v>
      </c>
      <c r="F79" s="3">
        <v>2.31387101892228</v>
      </c>
      <c r="G79" s="3">
        <v>2.3137103777346599</v>
      </c>
      <c r="H79" s="2">
        <v>101.513505087494</v>
      </c>
      <c r="I79" s="2">
        <v>101.41152631097501</v>
      </c>
      <c r="J79" s="2">
        <v>101.41648244583401</v>
      </c>
      <c r="K79" s="4">
        <v>-1.0201390561104199E-3</v>
      </c>
      <c r="L79" s="4">
        <v>-1.50507789070715E-5</v>
      </c>
      <c r="M79" s="4">
        <v>-6.3921099048262702E-5</v>
      </c>
      <c r="N79" s="2">
        <v>0</v>
      </c>
      <c r="O79" s="2">
        <v>0</v>
      </c>
      <c r="P79" s="2">
        <v>43.83</v>
      </c>
      <c r="Q79" s="2">
        <v>101.41</v>
      </c>
      <c r="R79" s="3">
        <v>2.3137120693588802</v>
      </c>
      <c r="S79" s="3">
        <v>2.3165395559990101</v>
      </c>
      <c r="T79" s="3">
        <v>2.31387101892228</v>
      </c>
      <c r="U79" s="3">
        <v>2.3137103777346599</v>
      </c>
      <c r="V79" s="2">
        <v>101.53392873943601</v>
      </c>
      <c r="W79" s="2">
        <v>101.41152631097501</v>
      </c>
      <c r="X79" s="2">
        <v>101.41648244583401</v>
      </c>
      <c r="Y79" s="4">
        <v>-1.2213102960113101E-3</v>
      </c>
      <c r="Z79" s="4">
        <v>-1.50507789070715E-5</v>
      </c>
      <c r="AA79" s="4">
        <v>-6.3921099048262702E-5</v>
      </c>
      <c r="AC79" s="4">
        <f t="shared" si="21"/>
        <v>-2.961615104702847E-3</v>
      </c>
      <c r="AD79" s="4">
        <f t="shared" si="21"/>
        <v>-2.4622063948514239E-3</v>
      </c>
      <c r="AE79" s="4"/>
      <c r="AF79" s="4"/>
      <c r="AH79">
        <f t="shared" si="2"/>
        <v>0</v>
      </c>
      <c r="AI79">
        <f t="shared" si="3"/>
        <v>0</v>
      </c>
      <c r="AJ79">
        <f t="shared" si="19"/>
        <v>0</v>
      </c>
      <c r="AK79">
        <f t="shared" si="20"/>
        <v>0</v>
      </c>
      <c r="AL79" s="4">
        <f t="shared" si="5"/>
        <v>0</v>
      </c>
      <c r="AM79" s="4">
        <f t="shared" si="6"/>
        <v>0</v>
      </c>
      <c r="AN79" s="4">
        <f t="shared" si="7"/>
        <v>0</v>
      </c>
      <c r="AO79" s="13">
        <f t="shared" si="8"/>
        <v>3.7356247515990025E-3</v>
      </c>
      <c r="AQ79" s="4"/>
      <c r="AS79">
        <f t="shared" si="9"/>
        <v>0</v>
      </c>
      <c r="AT79">
        <f t="shared" si="10"/>
        <v>1</v>
      </c>
      <c r="AU79">
        <f t="shared" si="11"/>
        <v>0</v>
      </c>
      <c r="AV79">
        <f t="shared" si="12"/>
        <v>0</v>
      </c>
      <c r="AW79" s="4">
        <f t="shared" si="13"/>
        <v>0</v>
      </c>
      <c r="AX79" s="4">
        <f t="shared" si="14"/>
        <v>0</v>
      </c>
      <c r="AY79" s="4">
        <f t="shared" si="15"/>
        <v>0</v>
      </c>
      <c r="AZ79" s="13">
        <f t="shared" si="16"/>
        <v>3.9477484296454105E-3</v>
      </c>
      <c r="BB79" s="13">
        <f t="shared" si="17"/>
        <v>0</v>
      </c>
      <c r="BC79" s="13">
        <f t="shared" si="18"/>
        <v>7.683373181244413E-3</v>
      </c>
    </row>
    <row r="80" spans="1:55" x14ac:dyDescent="0.25">
      <c r="A80" s="1">
        <v>46139</v>
      </c>
      <c r="B80" s="2">
        <v>43.49</v>
      </c>
      <c r="C80" s="2">
        <v>100.83</v>
      </c>
      <c r="D80" s="3">
        <v>2.31846401471602</v>
      </c>
      <c r="E80" s="3">
        <v>2.3160735817361302</v>
      </c>
      <c r="F80" s="3">
        <v>2.3145458722767298</v>
      </c>
      <c r="G80" s="3">
        <v>2.3139000118621098</v>
      </c>
      <c r="H80" s="2">
        <v>100.726040069704</v>
      </c>
      <c r="I80" s="2">
        <v>100.63025061293</v>
      </c>
      <c r="J80" s="2">
        <v>100.62326432768</v>
      </c>
      <c r="K80" s="4">
        <v>1.0315735462790899E-3</v>
      </c>
      <c r="L80" s="4">
        <v>1.9830160234516302E-3</v>
      </c>
      <c r="M80" s="4">
        <v>2.0524437326216202E-3</v>
      </c>
      <c r="N80" s="2">
        <v>0</v>
      </c>
      <c r="O80" s="2">
        <v>0</v>
      </c>
      <c r="P80" s="2">
        <v>43.49</v>
      </c>
      <c r="Q80" s="2">
        <v>100.83</v>
      </c>
      <c r="R80" s="3">
        <v>2.31846401471602</v>
      </c>
      <c r="S80" s="3">
        <v>2.3165395559990101</v>
      </c>
      <c r="T80" s="3">
        <v>2.3145458722767298</v>
      </c>
      <c r="U80" s="3">
        <v>2.3139000118621098</v>
      </c>
      <c r="V80" s="2">
        <v>100.746305290397</v>
      </c>
      <c r="W80" s="2">
        <v>100.63025061293</v>
      </c>
      <c r="X80" s="2">
        <v>100.62326432768</v>
      </c>
      <c r="Y80" s="4">
        <v>8.3040230637824997E-4</v>
      </c>
      <c r="Z80" s="4">
        <v>1.9830160234516302E-3</v>
      </c>
      <c r="AA80" s="4">
        <v>2.0524437326216202E-3</v>
      </c>
      <c r="AC80" s="4">
        <f t="shared" si="21"/>
        <v>-7.7874878211706394E-3</v>
      </c>
      <c r="AD80" s="4">
        <f t="shared" si="21"/>
        <v>-5.7357752187810074E-3</v>
      </c>
      <c r="AE80" s="4"/>
      <c r="AF80" s="4"/>
      <c r="AH80">
        <f t="shared" si="2"/>
        <v>0</v>
      </c>
      <c r="AI80">
        <f t="shared" si="3"/>
        <v>1</v>
      </c>
      <c r="AJ80">
        <f t="shared" si="19"/>
        <v>0</v>
      </c>
      <c r="AK80">
        <f t="shared" si="20"/>
        <v>0</v>
      </c>
      <c r="AL80" s="4">
        <f t="shared" si="5"/>
        <v>0</v>
      </c>
      <c r="AM80" s="4">
        <f t="shared" si="6"/>
        <v>0</v>
      </c>
      <c r="AN80" s="4">
        <f t="shared" si="7"/>
        <v>0</v>
      </c>
      <c r="AO80" s="13">
        <f t="shared" si="8"/>
        <v>3.7356247515990025E-3</v>
      </c>
      <c r="AQ80" s="4"/>
      <c r="AS80">
        <f t="shared" si="9"/>
        <v>1</v>
      </c>
      <c r="AT80">
        <f t="shared" si="10"/>
        <v>0</v>
      </c>
      <c r="AU80">
        <f t="shared" si="11"/>
        <v>0</v>
      </c>
      <c r="AV80">
        <f t="shared" si="12"/>
        <v>0</v>
      </c>
      <c r="AW80" s="4">
        <f t="shared" si="13"/>
        <v>0</v>
      </c>
      <c r="AX80" s="4">
        <f t="shared" si="14"/>
        <v>0</v>
      </c>
      <c r="AY80" s="4">
        <f t="shared" si="15"/>
        <v>0</v>
      </c>
      <c r="AZ80" s="13">
        <f t="shared" si="16"/>
        <v>3.9477484296454105E-3</v>
      </c>
      <c r="BB80" s="13">
        <f t="shared" si="17"/>
        <v>0</v>
      </c>
      <c r="BC80" s="13">
        <f t="shared" si="18"/>
        <v>7.683373181244413E-3</v>
      </c>
    </row>
    <row r="81" spans="1:55" x14ac:dyDescent="0.25">
      <c r="A81" s="1">
        <v>46140</v>
      </c>
      <c r="B81" s="2">
        <v>43.91</v>
      </c>
      <c r="C81" s="2">
        <v>101.74</v>
      </c>
      <c r="D81" s="3">
        <v>2.3170120701434702</v>
      </c>
      <c r="E81" s="3">
        <v>2.3160735817361302</v>
      </c>
      <c r="F81" s="3">
        <v>2.3150244221416401</v>
      </c>
      <c r="G81" s="3">
        <v>2.3140331321561498</v>
      </c>
      <c r="H81" s="2">
        <v>101.698790974033</v>
      </c>
      <c r="I81" s="2">
        <v>101.631709251671</v>
      </c>
      <c r="J81" s="2">
        <v>101.603349520865</v>
      </c>
      <c r="K81" s="4">
        <v>4.0512457169529601E-4</v>
      </c>
      <c r="L81" s="4">
        <v>1.0649540092068899E-3</v>
      </c>
      <c r="M81" s="4">
        <v>1.3440370686061799E-3</v>
      </c>
      <c r="N81" s="2">
        <v>0</v>
      </c>
      <c r="O81" s="2">
        <v>0</v>
      </c>
      <c r="P81" s="2">
        <v>43.91</v>
      </c>
      <c r="Q81" s="2">
        <v>101.74</v>
      </c>
      <c r="R81" s="3">
        <v>2.3170120701434702</v>
      </c>
      <c r="S81" s="3">
        <v>2.3165395559990101</v>
      </c>
      <c r="T81" s="3">
        <v>2.3150244221416401</v>
      </c>
      <c r="U81" s="3">
        <v>2.3140331321561498</v>
      </c>
      <c r="V81" s="2">
        <v>101.719251903916</v>
      </c>
      <c r="W81" s="2">
        <v>101.631709251671</v>
      </c>
      <c r="X81" s="2">
        <v>101.603349520865</v>
      </c>
      <c r="Y81" s="4">
        <v>2.0395333179444599E-4</v>
      </c>
      <c r="Z81" s="4">
        <v>1.0649540092068899E-3</v>
      </c>
      <c r="AA81" s="4">
        <v>1.3440370686061799E-3</v>
      </c>
      <c r="AC81" s="4">
        <f t="shared" si="21"/>
        <v>9.6110579640788854E-3</v>
      </c>
      <c r="AD81" s="4">
        <f t="shared" si="21"/>
        <v>8.984608989495017E-3</v>
      </c>
      <c r="AE81" s="4"/>
      <c r="AF81" s="4"/>
      <c r="AH81">
        <f t="shared" si="2"/>
        <v>0</v>
      </c>
      <c r="AI81">
        <f t="shared" si="3"/>
        <v>1</v>
      </c>
      <c r="AJ81">
        <f t="shared" si="19"/>
        <v>0</v>
      </c>
      <c r="AK81">
        <f t="shared" si="20"/>
        <v>0</v>
      </c>
      <c r="AL81" s="4">
        <f t="shared" si="5"/>
        <v>0</v>
      </c>
      <c r="AM81" s="4">
        <f t="shared" si="6"/>
        <v>0</v>
      </c>
      <c r="AN81" s="4">
        <f t="shared" si="7"/>
        <v>0</v>
      </c>
      <c r="AO81" s="13">
        <f t="shared" si="8"/>
        <v>3.7356247515990025E-3</v>
      </c>
      <c r="AQ81" s="4"/>
      <c r="AS81">
        <f t="shared" si="9"/>
        <v>0</v>
      </c>
      <c r="AT81">
        <f t="shared" si="10"/>
        <v>0</v>
      </c>
      <c r="AU81">
        <f t="shared" si="11"/>
        <v>0</v>
      </c>
      <c r="AV81">
        <f t="shared" si="12"/>
        <v>1</v>
      </c>
      <c r="AW81" s="4">
        <f t="shared" si="13"/>
        <v>9.6110579640788854E-3</v>
      </c>
      <c r="AX81" s="4">
        <f t="shared" si="14"/>
        <v>-8.984608989495017E-3</v>
      </c>
      <c r="AY81" s="4">
        <f t="shared" si="15"/>
        <v>6.264489745838684E-4</v>
      </c>
      <c r="AZ81" s="13">
        <f t="shared" si="16"/>
        <v>4.5741974042292789E-3</v>
      </c>
      <c r="BB81" s="13">
        <f t="shared" si="17"/>
        <v>6.264489745838684E-4</v>
      </c>
      <c r="BC81" s="13">
        <f t="shared" si="18"/>
        <v>8.3098221558282823E-3</v>
      </c>
    </row>
    <row r="82" spans="1:55" x14ac:dyDescent="0.25">
      <c r="A82" s="1">
        <v>46141</v>
      </c>
      <c r="B82" s="2">
        <v>43.64</v>
      </c>
      <c r="C82" s="2">
        <v>100.9</v>
      </c>
      <c r="D82" s="3">
        <v>2.31209899175068</v>
      </c>
      <c r="E82" s="3">
        <v>2.3160735817361302</v>
      </c>
      <c r="F82" s="3">
        <v>2.31478995365948</v>
      </c>
      <c r="G82" s="3">
        <v>2.31384087380835</v>
      </c>
      <c r="H82" s="2">
        <v>101.073451106965</v>
      </c>
      <c r="I82" s="2">
        <v>101.027665782261</v>
      </c>
      <c r="J82" s="2">
        <v>100.984405887294</v>
      </c>
      <c r="K82" s="4">
        <v>-1.7175638546044301E-3</v>
      </c>
      <c r="L82" s="4">
        <v>-1.2644706090860799E-3</v>
      </c>
      <c r="M82" s="4">
        <v>-8.3618040573108995E-4</v>
      </c>
      <c r="N82" s="2">
        <v>0</v>
      </c>
      <c r="O82" s="2">
        <v>0</v>
      </c>
      <c r="P82" s="2">
        <v>43.64</v>
      </c>
      <c r="Q82" s="2">
        <v>100.9</v>
      </c>
      <c r="R82" s="3">
        <v>2.31209899175068</v>
      </c>
      <c r="S82" s="3">
        <v>2.3165395559990101</v>
      </c>
      <c r="T82" s="3">
        <v>2.31478995365948</v>
      </c>
      <c r="U82" s="3">
        <v>2.31384087380835</v>
      </c>
      <c r="V82" s="2">
        <v>101.093786223797</v>
      </c>
      <c r="W82" s="2">
        <v>101.027665782261</v>
      </c>
      <c r="X82" s="2">
        <v>100.984405887294</v>
      </c>
      <c r="Y82" s="4">
        <v>-1.9187350945052599E-3</v>
      </c>
      <c r="Z82" s="4">
        <v>-1.2644706090860799E-3</v>
      </c>
      <c r="AA82" s="4">
        <v>-8.3618040573108995E-4</v>
      </c>
      <c r="AC82" s="4">
        <f t="shared" si="21"/>
        <v>-6.1679236087558847E-3</v>
      </c>
      <c r="AD82" s="4">
        <f t="shared" si="21"/>
        <v>-8.2906120350556365E-3</v>
      </c>
      <c r="AE82" s="4"/>
      <c r="AF82" s="4"/>
      <c r="AH82">
        <f t="shared" si="2"/>
        <v>0</v>
      </c>
      <c r="AI82">
        <f t="shared" si="3"/>
        <v>0</v>
      </c>
      <c r="AJ82">
        <f t="shared" si="19"/>
        <v>0</v>
      </c>
      <c r="AK82">
        <f t="shared" si="20"/>
        <v>0</v>
      </c>
      <c r="AL82" s="4">
        <f t="shared" si="5"/>
        <v>0</v>
      </c>
      <c r="AM82" s="4">
        <f t="shared" si="6"/>
        <v>0</v>
      </c>
      <c r="AN82" s="4">
        <f t="shared" si="7"/>
        <v>0</v>
      </c>
      <c r="AO82" s="13">
        <f t="shared" si="8"/>
        <v>3.7356247515990025E-3</v>
      </c>
      <c r="AQ82" s="4"/>
      <c r="AS82">
        <f t="shared" si="9"/>
        <v>0</v>
      </c>
      <c r="AT82">
        <f t="shared" si="10"/>
        <v>1</v>
      </c>
      <c r="AU82">
        <f t="shared" si="11"/>
        <v>1</v>
      </c>
      <c r="AV82">
        <f t="shared" si="12"/>
        <v>0</v>
      </c>
      <c r="AW82" s="4">
        <f t="shared" si="13"/>
        <v>0</v>
      </c>
      <c r="AX82" s="4">
        <f t="shared" si="14"/>
        <v>0</v>
      </c>
      <c r="AY82" s="4">
        <f t="shared" si="15"/>
        <v>0</v>
      </c>
      <c r="AZ82" s="13">
        <f t="shared" si="16"/>
        <v>4.5741974042292789E-3</v>
      </c>
      <c r="BB82" s="13">
        <f t="shared" si="17"/>
        <v>0</v>
      </c>
      <c r="BC82" s="13">
        <f t="shared" si="18"/>
        <v>8.3098221558282823E-3</v>
      </c>
    </row>
    <row r="83" spans="1:55" x14ac:dyDescent="0.25">
      <c r="A83" s="1">
        <v>46142</v>
      </c>
      <c r="B83" s="2">
        <v>44.4</v>
      </c>
      <c r="C83" s="2">
        <v>102.63</v>
      </c>
      <c r="D83" s="3">
        <v>2.3114864864864799</v>
      </c>
      <c r="E83" s="3">
        <v>2.3160735817361302</v>
      </c>
      <c r="F83" s="3">
        <v>2.3145758997288102</v>
      </c>
      <c r="G83" s="3">
        <v>2.3135666022840802</v>
      </c>
      <c r="H83" s="2">
        <v>102.833667029084</v>
      </c>
      <c r="I83" s="2">
        <v>102.776673942481</v>
      </c>
      <c r="J83" s="2">
        <v>102.73453479709001</v>
      </c>
      <c r="K83" s="4">
        <v>-1.9825120298537502E-3</v>
      </c>
      <c r="L83" s="4">
        <v>-1.42813244180777E-3</v>
      </c>
      <c r="M83" s="4">
        <v>-1.01804146682391E-3</v>
      </c>
      <c r="N83" s="2">
        <v>0</v>
      </c>
      <c r="O83" s="2">
        <v>0</v>
      </c>
      <c r="P83" s="2">
        <v>44.4</v>
      </c>
      <c r="Q83" s="2">
        <v>102.63</v>
      </c>
      <c r="R83" s="3">
        <v>2.3114864864864799</v>
      </c>
      <c r="S83" s="3">
        <v>2.3165395559990101</v>
      </c>
      <c r="T83" s="3">
        <v>2.3145758997288102</v>
      </c>
      <c r="U83" s="3">
        <v>2.3135666022840802</v>
      </c>
      <c r="V83" s="2">
        <v>102.85435628635599</v>
      </c>
      <c r="W83" s="2">
        <v>102.776673942481</v>
      </c>
      <c r="X83" s="2">
        <v>102.73453479709001</v>
      </c>
      <c r="Y83" s="4">
        <v>-2.18368326975452E-3</v>
      </c>
      <c r="Z83" s="4">
        <v>-1.42813244180766E-3</v>
      </c>
      <c r="AA83" s="4">
        <v>-1.01804146682391E-3</v>
      </c>
      <c r="AC83" s="4">
        <f t="shared" si="21"/>
        <v>1.7265308473309048E-2</v>
      </c>
      <c r="AD83" s="4">
        <f t="shared" si="21"/>
        <v>1.700036029805968E-2</v>
      </c>
      <c r="AE83" s="4"/>
      <c r="AF83" s="4"/>
      <c r="AH83">
        <f t="shared" si="2"/>
        <v>0</v>
      </c>
      <c r="AI83">
        <f t="shared" si="3"/>
        <v>0</v>
      </c>
      <c r="AJ83">
        <f t="shared" si="19"/>
        <v>0</v>
      </c>
      <c r="AK83">
        <f t="shared" si="20"/>
        <v>0</v>
      </c>
      <c r="AL83" s="4">
        <f t="shared" si="5"/>
        <v>0</v>
      </c>
      <c r="AM83" s="4">
        <f t="shared" si="6"/>
        <v>0</v>
      </c>
      <c r="AN83" s="4">
        <f t="shared" si="7"/>
        <v>0</v>
      </c>
      <c r="AO83" s="13">
        <f t="shared" si="8"/>
        <v>3.7356247515990025E-3</v>
      </c>
      <c r="AQ83" s="4"/>
      <c r="AS83">
        <f t="shared" si="9"/>
        <v>0</v>
      </c>
      <c r="AT83">
        <f t="shared" si="10"/>
        <v>1</v>
      </c>
      <c r="AU83">
        <f t="shared" si="11"/>
        <v>0</v>
      </c>
      <c r="AV83">
        <f t="shared" si="12"/>
        <v>0</v>
      </c>
      <c r="AW83" s="4">
        <f t="shared" si="13"/>
        <v>0</v>
      </c>
      <c r="AX83" s="4">
        <f t="shared" si="14"/>
        <v>0</v>
      </c>
      <c r="AY83" s="4">
        <f t="shared" si="15"/>
        <v>0</v>
      </c>
      <c r="AZ83" s="13">
        <f t="shared" si="16"/>
        <v>4.5741974042292789E-3</v>
      </c>
      <c r="BB83" s="13">
        <f t="shared" si="17"/>
        <v>0</v>
      </c>
      <c r="BC83" s="13">
        <f t="shared" si="18"/>
        <v>8.3098221558282823E-3</v>
      </c>
    </row>
    <row r="84" spans="1:55" x14ac:dyDescent="0.25">
      <c r="A84" s="1">
        <v>46143</v>
      </c>
      <c r="B84" s="2">
        <v>44.32</v>
      </c>
      <c r="C84" s="2">
        <v>102.36</v>
      </c>
      <c r="D84" s="3">
        <v>2.3095667870036101</v>
      </c>
      <c r="E84" s="3">
        <v>2.3160735817361302</v>
      </c>
      <c r="F84" s="3">
        <v>2.3140127942565099</v>
      </c>
      <c r="G84" s="3">
        <v>2.3133876477145301</v>
      </c>
      <c r="H84" s="2">
        <v>102.64838114254501</v>
      </c>
      <c r="I84" s="2">
        <v>102.582003875981</v>
      </c>
      <c r="J84" s="2">
        <v>102.53727181323001</v>
      </c>
      <c r="K84" s="4">
        <v>-2.8133613967378998E-3</v>
      </c>
      <c r="L84" s="4">
        <v>-2.16650524166196E-3</v>
      </c>
      <c r="M84" s="4">
        <v>-1.73034863658827E-3</v>
      </c>
      <c r="N84" s="2">
        <v>0</v>
      </c>
      <c r="O84" s="2">
        <v>0</v>
      </c>
      <c r="P84" s="2">
        <v>44.32</v>
      </c>
      <c r="Q84" s="2">
        <v>102.36</v>
      </c>
      <c r="R84" s="3">
        <v>2.3095667870036101</v>
      </c>
      <c r="S84" s="3">
        <v>2.3165395559990101</v>
      </c>
      <c r="T84" s="3">
        <v>2.3140127942565099</v>
      </c>
      <c r="U84" s="3">
        <v>2.3133876477145301</v>
      </c>
      <c r="V84" s="2">
        <v>102.669033121876</v>
      </c>
      <c r="W84" s="2">
        <v>102.582003875981</v>
      </c>
      <c r="X84" s="2">
        <v>102.53727181323001</v>
      </c>
      <c r="Y84" s="4">
        <v>-3.0145326366388401E-3</v>
      </c>
      <c r="Z84" s="4">
        <v>-2.16650524166196E-3</v>
      </c>
      <c r="AA84" s="4">
        <v>-1.73034863658827E-3</v>
      </c>
      <c r="AC84" s="4">
        <f t="shared" si="21"/>
        <v>-1.8034269991506827E-3</v>
      </c>
      <c r="AD84" s="4">
        <f t="shared" si="21"/>
        <v>-2.6342763660349554E-3</v>
      </c>
      <c r="AE84" s="4"/>
      <c r="AF84" s="4"/>
      <c r="AH84">
        <f t="shared" si="2"/>
        <v>0</v>
      </c>
      <c r="AI84">
        <f t="shared" si="3"/>
        <v>0</v>
      </c>
      <c r="AJ84">
        <f t="shared" si="19"/>
        <v>0</v>
      </c>
      <c r="AK84">
        <f t="shared" si="20"/>
        <v>0</v>
      </c>
      <c r="AL84" s="4">
        <f t="shared" si="5"/>
        <v>0</v>
      </c>
      <c r="AM84" s="4">
        <f t="shared" si="6"/>
        <v>0</v>
      </c>
      <c r="AN84" s="4">
        <f t="shared" si="7"/>
        <v>0</v>
      </c>
      <c r="AO84" s="13">
        <f t="shared" si="8"/>
        <v>3.7356247515990025E-3</v>
      </c>
      <c r="AQ84" s="4"/>
      <c r="AS84">
        <f t="shared" si="9"/>
        <v>0</v>
      </c>
      <c r="AT84">
        <f t="shared" si="10"/>
        <v>1</v>
      </c>
      <c r="AU84">
        <f t="shared" si="11"/>
        <v>0</v>
      </c>
      <c r="AV84">
        <f t="shared" si="12"/>
        <v>0</v>
      </c>
      <c r="AW84" s="4">
        <f t="shared" si="13"/>
        <v>0</v>
      </c>
      <c r="AX84" s="4">
        <f t="shared" si="14"/>
        <v>0</v>
      </c>
      <c r="AY84" s="4">
        <f t="shared" si="15"/>
        <v>0</v>
      </c>
      <c r="AZ84" s="13">
        <f t="shared" si="16"/>
        <v>4.5741974042292789E-3</v>
      </c>
      <c r="BB84" s="13">
        <f t="shared" si="17"/>
        <v>0</v>
      </c>
      <c r="BC84" s="13">
        <f t="shared" si="18"/>
        <v>8.3098221558282823E-3</v>
      </c>
    </row>
    <row r="85" spans="1:55" x14ac:dyDescent="0.25">
      <c r="A85" s="1">
        <v>46146</v>
      </c>
      <c r="B85" s="2">
        <v>44.08</v>
      </c>
      <c r="C85" s="2">
        <v>101.63</v>
      </c>
      <c r="D85" s="3">
        <v>2.3055807622504498</v>
      </c>
      <c r="E85" s="3">
        <v>2.3160735817361302</v>
      </c>
      <c r="F85" s="3">
        <v>2.3133208704815602</v>
      </c>
      <c r="G85" s="3">
        <v>2.3132811494285801</v>
      </c>
      <c r="H85" s="2">
        <v>102.092523482928</v>
      </c>
      <c r="I85" s="2">
        <v>102.001683970827</v>
      </c>
      <c r="J85" s="2">
        <v>101.974127511256</v>
      </c>
      <c r="K85" s="4">
        <v>-4.5407279442815597E-3</v>
      </c>
      <c r="L85" s="4">
        <v>-3.6505555162297202E-3</v>
      </c>
      <c r="M85" s="4">
        <v>-3.3803621090978701E-3</v>
      </c>
      <c r="N85" s="2">
        <v>0</v>
      </c>
      <c r="O85" s="2">
        <v>0</v>
      </c>
      <c r="P85" s="2">
        <v>44.08</v>
      </c>
      <c r="Q85" s="2">
        <v>101.63</v>
      </c>
      <c r="R85" s="3">
        <v>2.3055807622504498</v>
      </c>
      <c r="S85" s="3">
        <v>2.3165395559990101</v>
      </c>
      <c r="T85" s="3">
        <v>2.3133208704815602</v>
      </c>
      <c r="U85" s="3">
        <v>2.3132811494285801</v>
      </c>
      <c r="V85" s="2">
        <v>102.113063628436</v>
      </c>
      <c r="W85" s="2">
        <v>102.001683970827</v>
      </c>
      <c r="X85" s="2">
        <v>101.974127511256</v>
      </c>
      <c r="Y85" s="4">
        <v>-4.7418991841824401E-3</v>
      </c>
      <c r="Z85" s="4">
        <v>-3.6505555162300498E-3</v>
      </c>
      <c r="AA85" s="4">
        <v>-3.3803621090978701E-3</v>
      </c>
      <c r="AC85" s="4">
        <f t="shared" si="21"/>
        <v>-5.4298775943693997E-3</v>
      </c>
      <c r="AD85" s="4">
        <f t="shared" si="21"/>
        <v>-7.1572441419129875E-3</v>
      </c>
      <c r="AE85" s="4"/>
      <c r="AF85" s="4"/>
      <c r="AH85">
        <f t="shared" si="2"/>
        <v>1</v>
      </c>
      <c r="AI85">
        <f t="shared" si="3"/>
        <v>0</v>
      </c>
      <c r="AJ85">
        <f t="shared" si="19"/>
        <v>0</v>
      </c>
      <c r="AK85">
        <f t="shared" si="20"/>
        <v>0</v>
      </c>
      <c r="AL85" s="4">
        <f t="shared" si="5"/>
        <v>0</v>
      </c>
      <c r="AM85" s="4">
        <f t="shared" si="6"/>
        <v>0</v>
      </c>
      <c r="AN85" s="4">
        <f t="shared" si="7"/>
        <v>0</v>
      </c>
      <c r="AO85" s="13">
        <f t="shared" si="8"/>
        <v>3.7356247515990025E-3</v>
      </c>
      <c r="AQ85" s="4"/>
      <c r="AS85">
        <f t="shared" si="9"/>
        <v>0</v>
      </c>
      <c r="AT85">
        <f t="shared" si="10"/>
        <v>1</v>
      </c>
      <c r="AU85">
        <f t="shared" si="11"/>
        <v>0</v>
      </c>
      <c r="AV85">
        <f t="shared" si="12"/>
        <v>0</v>
      </c>
      <c r="AW85" s="4">
        <f t="shared" si="13"/>
        <v>0</v>
      </c>
      <c r="AX85" s="4">
        <f t="shared" si="14"/>
        <v>0</v>
      </c>
      <c r="AY85" s="4">
        <f t="shared" si="15"/>
        <v>0</v>
      </c>
      <c r="AZ85" s="13">
        <f t="shared" si="16"/>
        <v>4.5741974042292789E-3</v>
      </c>
      <c r="BB85" s="13">
        <f t="shared" si="17"/>
        <v>0</v>
      </c>
      <c r="BC85" s="13">
        <f t="shared" si="18"/>
        <v>8.3098221558282823E-3</v>
      </c>
    </row>
    <row r="86" spans="1:55" x14ac:dyDescent="0.25">
      <c r="A86" s="1">
        <v>46147</v>
      </c>
      <c r="B86" s="2">
        <v>44.17</v>
      </c>
      <c r="C86" s="2">
        <v>101.94</v>
      </c>
      <c r="D86" s="3">
        <v>2.30790129046864</v>
      </c>
      <c r="E86" s="3">
        <v>2.3160735817361302</v>
      </c>
      <c r="F86" s="3">
        <v>2.3123841836307499</v>
      </c>
      <c r="G86" s="3">
        <v>2.3130721871063802</v>
      </c>
      <c r="H86" s="2">
        <v>102.300970105285</v>
      </c>
      <c r="I86" s="2">
        <v>102.17938284917</v>
      </c>
      <c r="J86" s="2">
        <v>102.17762837026</v>
      </c>
      <c r="K86" s="4">
        <v>-3.5347509458371501E-3</v>
      </c>
      <c r="L86" s="4">
        <v>-2.3455191327299602E-3</v>
      </c>
      <c r="M86" s="4">
        <v>-2.32834840881335E-3</v>
      </c>
      <c r="N86" s="2">
        <v>0</v>
      </c>
      <c r="O86" s="2">
        <v>0</v>
      </c>
      <c r="P86" s="2">
        <v>44.17</v>
      </c>
      <c r="Q86" s="2">
        <v>101.94</v>
      </c>
      <c r="R86" s="3">
        <v>2.30790129046864</v>
      </c>
      <c r="S86" s="3">
        <v>2.3165395559990101</v>
      </c>
      <c r="T86" s="3">
        <v>2.3123841836307499</v>
      </c>
      <c r="U86" s="3">
        <v>2.3130721871063802</v>
      </c>
      <c r="V86" s="2">
        <v>102.32155218847601</v>
      </c>
      <c r="W86" s="2">
        <v>102.17938284917</v>
      </c>
      <c r="X86" s="2">
        <v>102.17762837026</v>
      </c>
      <c r="Y86" s="4">
        <v>-3.7359221857379901E-3</v>
      </c>
      <c r="Z86" s="4">
        <v>-2.3455191327299602E-3</v>
      </c>
      <c r="AA86" s="4">
        <v>-2.3283484088132398E-3</v>
      </c>
      <c r="AC86" s="4">
        <f t="shared" si="21"/>
        <v>2.0396607637760437E-3</v>
      </c>
      <c r="AD86" s="4">
        <f t="shared" si="21"/>
        <v>3.0456377622205227E-3</v>
      </c>
      <c r="AE86" s="4"/>
      <c r="AF86" s="4"/>
      <c r="AH86">
        <f t="shared" si="2"/>
        <v>1</v>
      </c>
      <c r="AI86">
        <f t="shared" si="3"/>
        <v>0</v>
      </c>
      <c r="AJ86">
        <f t="shared" si="19"/>
        <v>1</v>
      </c>
      <c r="AK86">
        <f t="shared" si="20"/>
        <v>1</v>
      </c>
      <c r="AL86" s="4">
        <f t="shared" si="5"/>
        <v>-2.0396607637760437E-3</v>
      </c>
      <c r="AM86" s="4">
        <f t="shared" si="6"/>
        <v>3.0456377622205227E-3</v>
      </c>
      <c r="AN86" s="4">
        <f t="shared" si="7"/>
        <v>1.005976998444479E-3</v>
      </c>
      <c r="AO86" s="13">
        <f t="shared" si="8"/>
        <v>4.741601750043482E-3</v>
      </c>
      <c r="AQ86" s="4"/>
      <c r="AS86">
        <f t="shared" si="9"/>
        <v>0</v>
      </c>
      <c r="AT86">
        <f t="shared" si="10"/>
        <v>1</v>
      </c>
      <c r="AU86">
        <f t="shared" si="11"/>
        <v>0</v>
      </c>
      <c r="AV86">
        <f t="shared" si="12"/>
        <v>0</v>
      </c>
      <c r="AW86" s="4">
        <f t="shared" si="13"/>
        <v>0</v>
      </c>
      <c r="AX86" s="4">
        <f t="shared" si="14"/>
        <v>0</v>
      </c>
      <c r="AY86" s="4">
        <f t="shared" si="15"/>
        <v>0</v>
      </c>
      <c r="AZ86" s="13">
        <f t="shared" si="16"/>
        <v>4.5741974042292789E-3</v>
      </c>
      <c r="BB86" s="13">
        <f t="shared" si="17"/>
        <v>1.005976998444479E-3</v>
      </c>
      <c r="BC86" s="13">
        <f t="shared" si="18"/>
        <v>9.3157991542727608E-3</v>
      </c>
    </row>
    <row r="87" spans="1:55" x14ac:dyDescent="0.25">
      <c r="A87" s="1">
        <v>46148</v>
      </c>
      <c r="B87" s="2">
        <v>44.74</v>
      </c>
      <c r="C87" s="2">
        <v>103.28</v>
      </c>
      <c r="D87" s="3">
        <v>2.3084488153777301</v>
      </c>
      <c r="E87" s="3">
        <v>2.3160735817361302</v>
      </c>
      <c r="F87" s="3">
        <v>2.3116828157437701</v>
      </c>
      <c r="G87" s="3">
        <v>2.3128136665180499</v>
      </c>
      <c r="H87" s="2">
        <v>103.621132046874</v>
      </c>
      <c r="I87" s="2">
        <v>103.45606837564</v>
      </c>
      <c r="J87" s="2">
        <v>103.486849651139</v>
      </c>
      <c r="K87" s="4">
        <v>-3.2975397728941301E-3</v>
      </c>
      <c r="L87" s="4">
        <v>-1.7033159195893499E-3</v>
      </c>
      <c r="M87" s="4">
        <v>-2.0008015839445498E-3</v>
      </c>
      <c r="N87" s="2">
        <v>0</v>
      </c>
      <c r="O87" s="2">
        <v>0</v>
      </c>
      <c r="P87" s="2">
        <v>44.74</v>
      </c>
      <c r="Q87" s="2">
        <v>103.28</v>
      </c>
      <c r="R87" s="3">
        <v>2.3084488153777301</v>
      </c>
      <c r="S87" s="3">
        <v>2.3165395559990101</v>
      </c>
      <c r="T87" s="3">
        <v>2.3116828157437701</v>
      </c>
      <c r="U87" s="3">
        <v>2.3128136665180499</v>
      </c>
      <c r="V87" s="2">
        <v>103.64197973539601</v>
      </c>
      <c r="W87" s="2">
        <v>103.45606837564</v>
      </c>
      <c r="X87" s="2">
        <v>103.486849651139</v>
      </c>
      <c r="Y87" s="4">
        <v>-3.4987110127949099E-3</v>
      </c>
      <c r="Z87" s="4">
        <v>-1.7033159195893499E-3</v>
      </c>
      <c r="AA87" s="4">
        <v>-2.0008015839445498E-3</v>
      </c>
      <c r="AC87" s="4">
        <f t="shared" si="21"/>
        <v>1.2822130453548531E-2</v>
      </c>
      <c r="AD87" s="4">
        <f t="shared" si="21"/>
        <v>1.3059341626491512E-2</v>
      </c>
      <c r="AE87" s="4"/>
      <c r="AF87" s="4"/>
      <c r="AH87">
        <f t="shared" ref="AH87:AH150" si="22">IF(AA87&lt;AG$1,1,0)</f>
        <v>1</v>
      </c>
      <c r="AI87">
        <f t="shared" ref="AI87:AI150" si="23">IF($AA87&gt;AG$2,1,0)</f>
        <v>0</v>
      </c>
      <c r="AJ87">
        <f t="shared" si="19"/>
        <v>1</v>
      </c>
      <c r="AK87">
        <f t="shared" si="20"/>
        <v>1</v>
      </c>
      <c r="AL87" s="4">
        <f t="shared" ref="AL87:AL150" si="24">-AK87*$AC87</f>
        <v>-1.2822130453548531E-2</v>
      </c>
      <c r="AM87" s="4">
        <f t="shared" ref="AM87:AM150" si="25">AK87*$AD87</f>
        <v>1.3059341626491512E-2</v>
      </c>
      <c r="AN87" s="4">
        <f t="shared" ref="AN87:AN150" si="26">AL87+AM87</f>
        <v>2.3721117294298044E-4</v>
      </c>
      <c r="AO87" s="13">
        <f t="shared" ref="AO87:AO150" si="27">AO86+AN87</f>
        <v>4.9788129229864624E-3</v>
      </c>
      <c r="AQ87" s="4"/>
      <c r="AS87">
        <f t="shared" ref="AS87:AS150" si="28">IF($AA87&gt;AR$1,1,0)</f>
        <v>0</v>
      </c>
      <c r="AT87">
        <f t="shared" ref="AT87:AT150" si="29">IF($AA87&lt;AR$2,1,0)</f>
        <v>1</v>
      </c>
      <c r="AU87">
        <f t="shared" ref="AU87:AU150" si="30">AV86</f>
        <v>0</v>
      </c>
      <c r="AV87">
        <f t="shared" ref="AV87:AV150" si="31">IF(AS86,1,IF(AT86,0,AU86))</f>
        <v>0</v>
      </c>
      <c r="AW87" s="4">
        <f t="shared" ref="AW87:AW150" si="32">AV87*$AC87</f>
        <v>0</v>
      </c>
      <c r="AX87" s="4">
        <f t="shared" ref="AX87:AX150" si="33">-AV87*$AD87</f>
        <v>0</v>
      </c>
      <c r="AY87" s="4">
        <f t="shared" ref="AY87:AY150" si="34">AW87+AX87</f>
        <v>0</v>
      </c>
      <c r="AZ87" s="13">
        <f t="shared" ref="AZ87:AZ150" si="35">AZ86+AY87</f>
        <v>4.5741974042292789E-3</v>
      </c>
      <c r="BB87" s="13">
        <f t="shared" ref="BB87:BB150" si="36">AN87+AY87</f>
        <v>2.3721117294298044E-4</v>
      </c>
      <c r="BC87" s="13">
        <f t="shared" ref="BC87:BC150" si="37">BC86+BB87</f>
        <v>9.5530103272157413E-3</v>
      </c>
    </row>
    <row r="88" spans="1:55" x14ac:dyDescent="0.25">
      <c r="A88" s="1">
        <v>46149</v>
      </c>
      <c r="B88" s="2">
        <v>44.4</v>
      </c>
      <c r="C88" s="2">
        <v>102.56</v>
      </c>
      <c r="D88" s="3">
        <v>2.3099099099099099</v>
      </c>
      <c r="E88" s="3">
        <v>2.3160735817361302</v>
      </c>
      <c r="F88" s="3">
        <v>2.3114181197465902</v>
      </c>
      <c r="G88" s="3">
        <v>2.31258250626817</v>
      </c>
      <c r="H88" s="2">
        <v>102.833667029084</v>
      </c>
      <c r="I88" s="2">
        <v>102.63871701902301</v>
      </c>
      <c r="J88" s="2">
        <v>102.688926793401</v>
      </c>
      <c r="K88" s="4">
        <v>-2.6648065151167301E-3</v>
      </c>
      <c r="L88" s="4">
        <v>-7.6722724223938696E-4</v>
      </c>
      <c r="M88" s="4">
        <v>-1.25629704742265E-3</v>
      </c>
      <c r="N88" s="2">
        <v>0</v>
      </c>
      <c r="O88" s="2">
        <v>0</v>
      </c>
      <c r="P88" s="2">
        <v>44.4</v>
      </c>
      <c r="Q88" s="2">
        <v>102.56</v>
      </c>
      <c r="R88" s="3">
        <v>2.3099099099099099</v>
      </c>
      <c r="S88" s="3">
        <v>2.3165395559990101</v>
      </c>
      <c r="T88" s="3">
        <v>2.3114181197465902</v>
      </c>
      <c r="U88" s="3">
        <v>2.31258250626817</v>
      </c>
      <c r="V88" s="2">
        <v>102.85435628635599</v>
      </c>
      <c r="W88" s="2">
        <v>102.63871701902301</v>
      </c>
      <c r="X88" s="2">
        <v>102.688926793401</v>
      </c>
      <c r="Y88" s="4">
        <v>-2.8659777550175498E-3</v>
      </c>
      <c r="Z88" s="4">
        <v>-7.6722724223938696E-4</v>
      </c>
      <c r="AA88" s="4">
        <v>-1.25629704742265E-3</v>
      </c>
      <c r="AC88" s="4">
        <f t="shared" si="21"/>
        <v>-7.6284866238045734E-3</v>
      </c>
      <c r="AD88" s="4">
        <f t="shared" si="21"/>
        <v>-6.9957533660271439E-3</v>
      </c>
      <c r="AE88" s="4"/>
      <c r="AF88" s="4"/>
      <c r="AH88">
        <f t="shared" si="22"/>
        <v>0</v>
      </c>
      <c r="AI88">
        <f t="shared" si="23"/>
        <v>0</v>
      </c>
      <c r="AJ88">
        <f t="shared" si="19"/>
        <v>1</v>
      </c>
      <c r="AK88">
        <f t="shared" si="20"/>
        <v>1</v>
      </c>
      <c r="AL88" s="4">
        <f t="shared" si="24"/>
        <v>7.6284866238045734E-3</v>
      </c>
      <c r="AM88" s="4">
        <f t="shared" si="25"/>
        <v>-6.9957533660271439E-3</v>
      </c>
      <c r="AN88" s="4">
        <f t="shared" si="26"/>
        <v>6.3273325777742952E-4</v>
      </c>
      <c r="AO88" s="13">
        <f t="shared" si="27"/>
        <v>5.6115461807638919E-3</v>
      </c>
      <c r="AQ88" s="4"/>
      <c r="AS88">
        <f t="shared" si="28"/>
        <v>0</v>
      </c>
      <c r="AT88">
        <f t="shared" si="29"/>
        <v>1</v>
      </c>
      <c r="AU88">
        <f t="shared" si="30"/>
        <v>0</v>
      </c>
      <c r="AV88">
        <f t="shared" si="31"/>
        <v>0</v>
      </c>
      <c r="AW88" s="4">
        <f t="shared" si="32"/>
        <v>0</v>
      </c>
      <c r="AX88" s="4">
        <f t="shared" si="33"/>
        <v>0</v>
      </c>
      <c r="AY88" s="4">
        <f t="shared" si="34"/>
        <v>0</v>
      </c>
      <c r="AZ88" s="13">
        <f t="shared" si="35"/>
        <v>4.5741974042292789E-3</v>
      </c>
      <c r="BB88" s="13">
        <f t="shared" si="36"/>
        <v>6.3273325777742952E-4</v>
      </c>
      <c r="BC88" s="13">
        <f t="shared" si="37"/>
        <v>1.0185743584993171E-2</v>
      </c>
    </row>
    <row r="89" spans="1:55" x14ac:dyDescent="0.25">
      <c r="A89" s="1">
        <v>46150</v>
      </c>
      <c r="B89" s="2">
        <v>44.41</v>
      </c>
      <c r="C89" s="2">
        <v>102.77</v>
      </c>
      <c r="D89" s="3">
        <v>2.3141184417923801</v>
      </c>
      <c r="E89" s="3">
        <v>2.3160735817361302</v>
      </c>
      <c r="F89" s="3">
        <v>2.3114587569899401</v>
      </c>
      <c r="G89" s="3">
        <v>2.3126648879561098</v>
      </c>
      <c r="H89" s="2">
        <v>102.856827764901</v>
      </c>
      <c r="I89" s="2">
        <v>102.650078697946</v>
      </c>
      <c r="J89" s="2">
        <v>102.70178910336899</v>
      </c>
      <c r="K89" s="4">
        <v>-8.4451791632679702E-4</v>
      </c>
      <c r="L89" s="4">
        <v>1.1675715094382E-3</v>
      </c>
      <c r="M89" s="4">
        <v>6.6394417874854296E-4</v>
      </c>
      <c r="N89" s="2">
        <v>0</v>
      </c>
      <c r="O89" s="2">
        <v>0</v>
      </c>
      <c r="P89" s="2">
        <v>44.41</v>
      </c>
      <c r="Q89" s="2">
        <v>102.77</v>
      </c>
      <c r="R89" s="3">
        <v>2.3141184417923801</v>
      </c>
      <c r="S89" s="3">
        <v>2.3165395559990101</v>
      </c>
      <c r="T89" s="3">
        <v>2.3114587569899401</v>
      </c>
      <c r="U89" s="3">
        <v>2.3126648879561098</v>
      </c>
      <c r="V89" s="2">
        <v>102.87752168191599</v>
      </c>
      <c r="W89" s="2">
        <v>102.650078697946</v>
      </c>
      <c r="X89" s="2">
        <v>102.70178910336899</v>
      </c>
      <c r="Y89" s="4">
        <v>-1.04568915622756E-3</v>
      </c>
      <c r="Z89" s="4">
        <v>1.1675715094382E-3</v>
      </c>
      <c r="AA89" s="4">
        <v>6.6394417874854296E-4</v>
      </c>
      <c r="AC89" s="4">
        <f t="shared" si="21"/>
        <v>2.2519986583188482E-4</v>
      </c>
      <c r="AD89" s="4">
        <f t="shared" si="21"/>
        <v>2.045488464621823E-3</v>
      </c>
      <c r="AE89" s="4"/>
      <c r="AF89" s="4"/>
      <c r="AH89">
        <f t="shared" si="22"/>
        <v>0</v>
      </c>
      <c r="AI89">
        <f t="shared" si="23"/>
        <v>1</v>
      </c>
      <c r="AJ89">
        <f t="shared" si="19"/>
        <v>1</v>
      </c>
      <c r="AK89">
        <f t="shared" si="20"/>
        <v>1</v>
      </c>
      <c r="AL89" s="4">
        <f t="shared" si="24"/>
        <v>-2.2519986583188482E-4</v>
      </c>
      <c r="AM89" s="4">
        <f t="shared" si="25"/>
        <v>2.045488464621823E-3</v>
      </c>
      <c r="AN89" s="4">
        <f t="shared" si="26"/>
        <v>1.8202885987899382E-3</v>
      </c>
      <c r="AO89" s="13">
        <f t="shared" si="27"/>
        <v>7.4318347795538304E-3</v>
      </c>
      <c r="AQ89" s="4"/>
      <c r="AS89">
        <f t="shared" si="28"/>
        <v>0</v>
      </c>
      <c r="AT89">
        <f t="shared" si="29"/>
        <v>0</v>
      </c>
      <c r="AU89">
        <f t="shared" si="30"/>
        <v>0</v>
      </c>
      <c r="AV89">
        <f t="shared" si="31"/>
        <v>0</v>
      </c>
      <c r="AW89" s="4">
        <f t="shared" si="32"/>
        <v>0</v>
      </c>
      <c r="AX89" s="4">
        <f t="shared" si="33"/>
        <v>0</v>
      </c>
      <c r="AY89" s="4">
        <f t="shared" si="34"/>
        <v>0</v>
      </c>
      <c r="AZ89" s="13">
        <f t="shared" si="35"/>
        <v>4.5741974042292789E-3</v>
      </c>
      <c r="BB89" s="13">
        <f t="shared" si="36"/>
        <v>1.8202885987899382E-3</v>
      </c>
      <c r="BC89" s="13">
        <f t="shared" si="37"/>
        <v>1.2006032183783108E-2</v>
      </c>
    </row>
    <row r="90" spans="1:55" x14ac:dyDescent="0.25">
      <c r="A90" s="1">
        <v>46153</v>
      </c>
      <c r="B90" s="2">
        <v>44.57</v>
      </c>
      <c r="C90" s="2">
        <v>102.84</v>
      </c>
      <c r="D90" s="3">
        <v>2.30738164684765</v>
      </c>
      <c r="E90" s="3">
        <v>2.3160735817361302</v>
      </c>
      <c r="F90" s="3">
        <v>2.3103505202030998</v>
      </c>
      <c r="G90" s="3">
        <v>2.3124481962399099</v>
      </c>
      <c r="H90" s="2">
        <v>103.227399537979</v>
      </c>
      <c r="I90" s="2">
        <v>103.021716799041</v>
      </c>
      <c r="J90" s="2">
        <v>103.07547405620301</v>
      </c>
      <c r="K90" s="4">
        <v>-3.7599348100732901E-3</v>
      </c>
      <c r="L90" s="4">
        <v>-1.7654263168897801E-3</v>
      </c>
      <c r="M90" s="4">
        <v>-2.28709532322843E-3</v>
      </c>
      <c r="N90" s="2">
        <v>0</v>
      </c>
      <c r="O90" s="2">
        <v>0</v>
      </c>
      <c r="P90" s="2">
        <v>44.57</v>
      </c>
      <c r="Q90" s="2">
        <v>102.84</v>
      </c>
      <c r="R90" s="3">
        <v>2.30738164684765</v>
      </c>
      <c r="S90" s="3">
        <v>2.3165395559990101</v>
      </c>
      <c r="T90" s="3">
        <v>2.3103505202030998</v>
      </c>
      <c r="U90" s="3">
        <v>2.3124481962399099</v>
      </c>
      <c r="V90" s="2">
        <v>103.248168010876</v>
      </c>
      <c r="W90" s="2">
        <v>103.021716799041</v>
      </c>
      <c r="X90" s="2">
        <v>103.07547405620301</v>
      </c>
      <c r="Y90" s="4">
        <v>-3.9611060499741401E-3</v>
      </c>
      <c r="Z90" s="4">
        <v>-1.7654263168896699E-3</v>
      </c>
      <c r="AA90" s="4">
        <v>-2.28709532322843E-3</v>
      </c>
      <c r="AC90" s="4">
        <f t="shared" si="21"/>
        <v>3.5963176544537324E-3</v>
      </c>
      <c r="AD90" s="4">
        <f t="shared" si="21"/>
        <v>6.8090076070701226E-4</v>
      </c>
      <c r="AE90" s="4"/>
      <c r="AF90" s="4"/>
      <c r="AH90">
        <f t="shared" si="22"/>
        <v>1</v>
      </c>
      <c r="AI90">
        <f t="shared" si="23"/>
        <v>0</v>
      </c>
      <c r="AJ90">
        <f t="shared" si="19"/>
        <v>0</v>
      </c>
      <c r="AK90">
        <f t="shared" si="20"/>
        <v>0</v>
      </c>
      <c r="AL90" s="4">
        <f t="shared" si="24"/>
        <v>0</v>
      </c>
      <c r="AM90" s="4">
        <f t="shared" si="25"/>
        <v>0</v>
      </c>
      <c r="AN90" s="4">
        <f t="shared" si="26"/>
        <v>0</v>
      </c>
      <c r="AO90" s="13">
        <f t="shared" si="27"/>
        <v>7.4318347795538304E-3</v>
      </c>
      <c r="AQ90" s="4"/>
      <c r="AS90">
        <f t="shared" si="28"/>
        <v>0</v>
      </c>
      <c r="AT90">
        <f t="shared" si="29"/>
        <v>1</v>
      </c>
      <c r="AU90">
        <f t="shared" si="30"/>
        <v>0</v>
      </c>
      <c r="AV90">
        <f t="shared" si="31"/>
        <v>0</v>
      </c>
      <c r="AW90" s="4">
        <f t="shared" si="32"/>
        <v>0</v>
      </c>
      <c r="AX90" s="4">
        <f t="shared" si="33"/>
        <v>0</v>
      </c>
      <c r="AY90" s="4">
        <f t="shared" si="34"/>
        <v>0</v>
      </c>
      <c r="AZ90" s="13">
        <f t="shared" si="35"/>
        <v>4.5741974042292789E-3</v>
      </c>
      <c r="BB90" s="13">
        <f t="shared" si="36"/>
        <v>0</v>
      </c>
      <c r="BC90" s="13">
        <f t="shared" si="37"/>
        <v>1.2006032183783108E-2</v>
      </c>
    </row>
    <row r="91" spans="1:55" x14ac:dyDescent="0.25">
      <c r="A91" s="1">
        <v>46154</v>
      </c>
      <c r="B91" s="2">
        <v>44.58</v>
      </c>
      <c r="C91" s="2">
        <v>102.85</v>
      </c>
      <c r="D91" s="3">
        <v>2.3070883804396498</v>
      </c>
      <c r="E91" s="3">
        <v>2.3160735817361302</v>
      </c>
      <c r="F91" s="3">
        <v>2.3093581512327201</v>
      </c>
      <c r="G91" s="3">
        <v>2.3121912866871801</v>
      </c>
      <c r="H91" s="2">
        <v>103.25056027379701</v>
      </c>
      <c r="I91" s="2">
        <v>102.995426190654</v>
      </c>
      <c r="J91" s="2">
        <v>103.088940588375</v>
      </c>
      <c r="K91" s="4">
        <v>-3.8870421080544099E-3</v>
      </c>
      <c r="L91" s="4">
        <v>-1.41296522872135E-3</v>
      </c>
      <c r="M91" s="4">
        <v>-2.32050038629807E-3</v>
      </c>
      <c r="N91" s="2">
        <v>0</v>
      </c>
      <c r="O91" s="2">
        <v>0</v>
      </c>
      <c r="P91" s="2">
        <v>44.58</v>
      </c>
      <c r="Q91" s="2">
        <v>102.85</v>
      </c>
      <c r="R91" s="3">
        <v>2.3070883804396498</v>
      </c>
      <c r="S91" s="3">
        <v>2.3165395559990101</v>
      </c>
      <c r="T91" s="3">
        <v>2.3093581512327201</v>
      </c>
      <c r="U91" s="3">
        <v>2.3121912866871801</v>
      </c>
      <c r="V91" s="2">
        <v>103.271333406436</v>
      </c>
      <c r="W91" s="2">
        <v>102.995426190654</v>
      </c>
      <c r="X91" s="2">
        <v>103.088940588375</v>
      </c>
      <c r="Y91" s="4">
        <v>-4.08821334795506E-3</v>
      </c>
      <c r="Z91" s="4">
        <v>-1.41296522872135E-3</v>
      </c>
      <c r="AA91" s="4">
        <v>-2.32050038629807E-3</v>
      </c>
      <c r="AC91" s="4">
        <f t="shared" si="21"/>
        <v>2.2434099925819446E-4</v>
      </c>
      <c r="AD91" s="4">
        <f t="shared" si="21"/>
        <v>9.7233701277305685E-5</v>
      </c>
      <c r="AE91" s="4"/>
      <c r="AF91" s="4"/>
      <c r="AH91">
        <f t="shared" si="22"/>
        <v>1</v>
      </c>
      <c r="AI91">
        <f t="shared" si="23"/>
        <v>0</v>
      </c>
      <c r="AJ91">
        <f t="shared" si="19"/>
        <v>1</v>
      </c>
      <c r="AK91">
        <f t="shared" si="20"/>
        <v>1</v>
      </c>
      <c r="AL91" s="4">
        <f t="shared" si="24"/>
        <v>-2.2434099925819446E-4</v>
      </c>
      <c r="AM91" s="4">
        <f t="shared" si="25"/>
        <v>9.7233701277305685E-5</v>
      </c>
      <c r="AN91" s="4">
        <f t="shared" si="26"/>
        <v>-1.2710729798088877E-4</v>
      </c>
      <c r="AO91" s="13">
        <f t="shared" si="27"/>
        <v>7.3047274815729417E-3</v>
      </c>
      <c r="AQ91" s="4"/>
      <c r="AS91">
        <f t="shared" si="28"/>
        <v>0</v>
      </c>
      <c r="AT91">
        <f t="shared" si="29"/>
        <v>1</v>
      </c>
      <c r="AU91">
        <f t="shared" si="30"/>
        <v>0</v>
      </c>
      <c r="AV91">
        <f t="shared" si="31"/>
        <v>0</v>
      </c>
      <c r="AW91" s="4">
        <f t="shared" si="32"/>
        <v>0</v>
      </c>
      <c r="AX91" s="4">
        <f t="shared" si="33"/>
        <v>0</v>
      </c>
      <c r="AY91" s="4">
        <f t="shared" si="34"/>
        <v>0</v>
      </c>
      <c r="AZ91" s="13">
        <f t="shared" si="35"/>
        <v>4.5741974042292789E-3</v>
      </c>
      <c r="BB91" s="13">
        <f t="shared" si="36"/>
        <v>-1.2710729798088877E-4</v>
      </c>
      <c r="BC91" s="13">
        <f t="shared" si="37"/>
        <v>1.1878924885802219E-2</v>
      </c>
    </row>
    <row r="92" spans="1:55" x14ac:dyDescent="0.25">
      <c r="A92" s="1">
        <v>46155</v>
      </c>
      <c r="B92" s="2">
        <v>44.21</v>
      </c>
      <c r="C92" s="2">
        <v>102.01</v>
      </c>
      <c r="D92" s="3">
        <v>2.30739651662519</v>
      </c>
      <c r="E92" s="3">
        <v>2.3160735817361302</v>
      </c>
      <c r="F92" s="3">
        <v>2.3088879037201702</v>
      </c>
      <c r="G92" s="3">
        <v>2.3118389286898302</v>
      </c>
      <c r="H92" s="2">
        <v>102.393613048554</v>
      </c>
      <c r="I92" s="2">
        <v>102.096723865998</v>
      </c>
      <c r="J92" s="2">
        <v>102.22197678444</v>
      </c>
      <c r="K92" s="4">
        <v>-3.7534903930220402E-3</v>
      </c>
      <c r="L92" s="4">
        <v>-8.4978945891599905E-4</v>
      </c>
      <c r="M92" s="4">
        <v>-2.0758439877771699E-3</v>
      </c>
      <c r="N92" s="2">
        <v>0</v>
      </c>
      <c r="O92" s="2">
        <v>0</v>
      </c>
      <c r="P92" s="2">
        <v>44.21</v>
      </c>
      <c r="Q92" s="2">
        <v>102.01</v>
      </c>
      <c r="R92" s="3">
        <v>2.30739651662519</v>
      </c>
      <c r="S92" s="3">
        <v>2.3165395559990101</v>
      </c>
      <c r="T92" s="3">
        <v>2.3088879037201702</v>
      </c>
      <c r="U92" s="3">
        <v>2.3118389286898302</v>
      </c>
      <c r="V92" s="2">
        <v>102.414213770716</v>
      </c>
      <c r="W92" s="2">
        <v>102.096723865998</v>
      </c>
      <c r="X92" s="2">
        <v>102.22197678444</v>
      </c>
      <c r="Y92" s="4">
        <v>-3.9546616329227896E-3</v>
      </c>
      <c r="Z92" s="4">
        <v>-8.4978945891599905E-4</v>
      </c>
      <c r="AA92" s="4">
        <v>-2.0758439877771699E-3</v>
      </c>
      <c r="AC92" s="4">
        <f t="shared" si="21"/>
        <v>-8.3343201195709322E-3</v>
      </c>
      <c r="AD92" s="4">
        <f t="shared" si="21"/>
        <v>-8.20076840453857E-3</v>
      </c>
      <c r="AE92" s="4"/>
      <c r="AF92" s="4"/>
      <c r="AH92">
        <f t="shared" si="22"/>
        <v>1</v>
      </c>
      <c r="AI92">
        <f t="shared" si="23"/>
        <v>0</v>
      </c>
      <c r="AJ92">
        <f t="shared" si="19"/>
        <v>1</v>
      </c>
      <c r="AK92">
        <f t="shared" si="20"/>
        <v>1</v>
      </c>
      <c r="AL92" s="4">
        <f t="shared" si="24"/>
        <v>8.3343201195709322E-3</v>
      </c>
      <c r="AM92" s="4">
        <f t="shared" si="25"/>
        <v>-8.20076840453857E-3</v>
      </c>
      <c r="AN92" s="4">
        <f t="shared" si="26"/>
        <v>1.3355171503236229E-4</v>
      </c>
      <c r="AO92" s="13">
        <f t="shared" si="27"/>
        <v>7.438279196605304E-3</v>
      </c>
      <c r="AQ92" s="4"/>
      <c r="AS92">
        <f t="shared" si="28"/>
        <v>0</v>
      </c>
      <c r="AT92">
        <f t="shared" si="29"/>
        <v>1</v>
      </c>
      <c r="AU92">
        <f t="shared" si="30"/>
        <v>0</v>
      </c>
      <c r="AV92">
        <f t="shared" si="31"/>
        <v>0</v>
      </c>
      <c r="AW92" s="4">
        <f t="shared" si="32"/>
        <v>0</v>
      </c>
      <c r="AX92" s="4">
        <f t="shared" si="33"/>
        <v>0</v>
      </c>
      <c r="AY92" s="4">
        <f t="shared" si="34"/>
        <v>0</v>
      </c>
      <c r="AZ92" s="13">
        <f t="shared" si="35"/>
        <v>4.5741974042292789E-3</v>
      </c>
      <c r="BB92" s="13">
        <f t="shared" si="36"/>
        <v>1.3355171503236229E-4</v>
      </c>
      <c r="BC92" s="13">
        <f t="shared" si="37"/>
        <v>1.2012476600834581E-2</v>
      </c>
    </row>
    <row r="93" spans="1:55" x14ac:dyDescent="0.25">
      <c r="A93" s="1">
        <v>46156</v>
      </c>
      <c r="B93" s="2">
        <v>43.91</v>
      </c>
      <c r="C93" s="2">
        <v>101.33</v>
      </c>
      <c r="D93" s="3">
        <v>2.3076747893418301</v>
      </c>
      <c r="E93" s="3">
        <v>2.3160735817361302</v>
      </c>
      <c r="F93" s="3">
        <v>2.3085067340057002</v>
      </c>
      <c r="G93" s="3">
        <v>2.3115413168672601</v>
      </c>
      <c r="H93" s="2">
        <v>101.698790974033</v>
      </c>
      <c r="I93" s="2">
        <v>101.38326785235201</v>
      </c>
      <c r="J93" s="2">
        <v>101.51284735877</v>
      </c>
      <c r="K93" s="4">
        <v>-3.63289736269752E-3</v>
      </c>
      <c r="L93" s="4">
        <v>-5.2554876297195897E-4</v>
      </c>
      <c r="M93" s="4">
        <v>-1.80284797493726E-3</v>
      </c>
      <c r="N93" s="2">
        <v>0</v>
      </c>
      <c r="O93" s="2">
        <v>0</v>
      </c>
      <c r="P93" s="2">
        <v>43.91</v>
      </c>
      <c r="Q93" s="2">
        <v>101.33</v>
      </c>
      <c r="R93" s="3">
        <v>2.3076747893418301</v>
      </c>
      <c r="S93" s="3">
        <v>2.3165395559990101</v>
      </c>
      <c r="T93" s="3">
        <v>2.3085067340057002</v>
      </c>
      <c r="U93" s="3">
        <v>2.3115413168672601</v>
      </c>
      <c r="V93" s="2">
        <v>101.719251903916</v>
      </c>
      <c r="W93" s="2">
        <v>101.38326785235201</v>
      </c>
      <c r="X93" s="2">
        <v>101.51284735877</v>
      </c>
      <c r="Y93" s="4">
        <v>-3.8340686025983301E-3</v>
      </c>
      <c r="Z93" s="4">
        <v>-5.2554876297195897E-4</v>
      </c>
      <c r="AA93" s="4">
        <v>-1.80284797493726E-3</v>
      </c>
      <c r="AC93" s="4">
        <f t="shared" si="21"/>
        <v>-6.8089232645258645E-3</v>
      </c>
      <c r="AD93" s="4">
        <f t="shared" si="21"/>
        <v>-6.6883302342014448E-3</v>
      </c>
      <c r="AE93" s="4"/>
      <c r="AF93" s="4"/>
      <c r="AH93">
        <f t="shared" si="22"/>
        <v>0</v>
      </c>
      <c r="AI93">
        <f t="shared" si="23"/>
        <v>0</v>
      </c>
      <c r="AJ93">
        <f t="shared" si="19"/>
        <v>1</v>
      </c>
      <c r="AK93">
        <f t="shared" si="20"/>
        <v>1</v>
      </c>
      <c r="AL93" s="4">
        <f t="shared" si="24"/>
        <v>6.8089232645258645E-3</v>
      </c>
      <c r="AM93" s="4">
        <f t="shared" si="25"/>
        <v>-6.6883302342014448E-3</v>
      </c>
      <c r="AN93" s="4">
        <f t="shared" si="26"/>
        <v>1.2059303032441963E-4</v>
      </c>
      <c r="AO93" s="13">
        <f t="shared" si="27"/>
        <v>7.5588722269297236E-3</v>
      </c>
      <c r="AQ93" s="4"/>
      <c r="AS93">
        <f t="shared" si="28"/>
        <v>0</v>
      </c>
      <c r="AT93">
        <f t="shared" si="29"/>
        <v>1</v>
      </c>
      <c r="AU93">
        <f t="shared" si="30"/>
        <v>0</v>
      </c>
      <c r="AV93">
        <f t="shared" si="31"/>
        <v>0</v>
      </c>
      <c r="AW93" s="4">
        <f t="shared" si="32"/>
        <v>0</v>
      </c>
      <c r="AX93" s="4">
        <f t="shared" si="33"/>
        <v>0</v>
      </c>
      <c r="AY93" s="4">
        <f t="shared" si="34"/>
        <v>0</v>
      </c>
      <c r="AZ93" s="13">
        <f t="shared" si="35"/>
        <v>4.5741974042292789E-3</v>
      </c>
      <c r="BB93" s="13">
        <f t="shared" si="36"/>
        <v>1.2059303032441963E-4</v>
      </c>
      <c r="BC93" s="13">
        <f t="shared" si="37"/>
        <v>1.2133069631159E-2</v>
      </c>
    </row>
    <row r="94" spans="1:55" x14ac:dyDescent="0.25">
      <c r="A94" s="1">
        <v>46157</v>
      </c>
      <c r="B94" s="2">
        <v>43.23</v>
      </c>
      <c r="C94" s="2">
        <v>99.8</v>
      </c>
      <c r="D94" s="3">
        <v>2.3085820032384898</v>
      </c>
      <c r="E94" s="3">
        <v>2.3160735817361302</v>
      </c>
      <c r="F94" s="3">
        <v>2.3084082556291898</v>
      </c>
      <c r="G94" s="3">
        <v>2.3112105249428501</v>
      </c>
      <c r="H94" s="2">
        <v>100.12386093845301</v>
      </c>
      <c r="I94" s="2">
        <v>99.796746111066795</v>
      </c>
      <c r="J94" s="2">
        <v>99.927931128171707</v>
      </c>
      <c r="K94" s="4">
        <v>-3.2398456114196401E-3</v>
      </c>
      <c r="L94" s="4">
        <v>3.2604629052310697E-5</v>
      </c>
      <c r="M94" s="4">
        <v>-1.2810541314358099E-3</v>
      </c>
      <c r="N94" s="2">
        <v>0</v>
      </c>
      <c r="O94" s="2">
        <v>0</v>
      </c>
      <c r="P94" s="2">
        <v>43.23</v>
      </c>
      <c r="Q94" s="2">
        <v>99.8</v>
      </c>
      <c r="R94" s="3">
        <v>2.3085820032384898</v>
      </c>
      <c r="S94" s="3">
        <v>2.3165395559990101</v>
      </c>
      <c r="T94" s="3">
        <v>2.3084082556291898</v>
      </c>
      <c r="U94" s="3">
        <v>2.3112105249428501</v>
      </c>
      <c r="V94" s="2">
        <v>100.144005005837</v>
      </c>
      <c r="W94" s="2">
        <v>99.796746111066795</v>
      </c>
      <c r="X94" s="2">
        <v>99.927931128171707</v>
      </c>
      <c r="Y94" s="4">
        <v>-3.44101685132054E-3</v>
      </c>
      <c r="Z94" s="4">
        <v>3.2604629052310697E-5</v>
      </c>
      <c r="AA94" s="4">
        <v>-1.2810541314358099E-3</v>
      </c>
      <c r="AC94" s="4">
        <f t="shared" si="21"/>
        <v>-1.5607385894085696E-2</v>
      </c>
      <c r="AD94" s="4">
        <f t="shared" si="21"/>
        <v>-1.5214334142807862E-2</v>
      </c>
      <c r="AE94" s="4"/>
      <c r="AF94" s="4"/>
      <c r="AH94">
        <f t="shared" si="22"/>
        <v>0</v>
      </c>
      <c r="AI94">
        <f t="shared" si="23"/>
        <v>0</v>
      </c>
      <c r="AJ94">
        <f t="shared" si="19"/>
        <v>1</v>
      </c>
      <c r="AK94">
        <f t="shared" si="20"/>
        <v>1</v>
      </c>
      <c r="AL94" s="4">
        <f t="shared" si="24"/>
        <v>1.5607385894085696E-2</v>
      </c>
      <c r="AM94" s="4">
        <f t="shared" si="25"/>
        <v>-1.5214334142807862E-2</v>
      </c>
      <c r="AN94" s="4">
        <f t="shared" si="26"/>
        <v>3.9305175127783351E-4</v>
      </c>
      <c r="AO94" s="13">
        <f t="shared" si="27"/>
        <v>7.9519239782075563E-3</v>
      </c>
      <c r="AQ94" s="4"/>
      <c r="AS94">
        <f t="shared" si="28"/>
        <v>0</v>
      </c>
      <c r="AT94">
        <f t="shared" si="29"/>
        <v>1</v>
      </c>
      <c r="AU94">
        <f t="shared" si="30"/>
        <v>0</v>
      </c>
      <c r="AV94">
        <f t="shared" si="31"/>
        <v>0</v>
      </c>
      <c r="AW94" s="4">
        <f t="shared" si="32"/>
        <v>0</v>
      </c>
      <c r="AX94" s="4">
        <f t="shared" si="33"/>
        <v>0</v>
      </c>
      <c r="AY94" s="4">
        <f t="shared" si="34"/>
        <v>0</v>
      </c>
      <c r="AZ94" s="13">
        <f t="shared" si="35"/>
        <v>4.5741974042292789E-3</v>
      </c>
      <c r="BB94" s="13">
        <f t="shared" si="36"/>
        <v>3.9305175127783351E-4</v>
      </c>
      <c r="BC94" s="13">
        <f t="shared" si="37"/>
        <v>1.2526121382436833E-2</v>
      </c>
    </row>
    <row r="95" spans="1:55" x14ac:dyDescent="0.25">
      <c r="A95" s="1">
        <v>46160</v>
      </c>
      <c r="B95" s="2">
        <v>43.75</v>
      </c>
      <c r="C95" s="2">
        <v>100.91</v>
      </c>
      <c r="D95" s="3">
        <v>2.3065142857142802</v>
      </c>
      <c r="E95" s="3">
        <v>2.3160735817361302</v>
      </c>
      <c r="F95" s="3">
        <v>2.3085016079755798</v>
      </c>
      <c r="G95" s="3">
        <v>2.3109112392285698</v>
      </c>
      <c r="H95" s="2">
        <v>101.328219200956</v>
      </c>
      <c r="I95" s="2">
        <v>100.99286118377699</v>
      </c>
      <c r="J95" s="2">
        <v>101.11546046625</v>
      </c>
      <c r="K95" s="4">
        <v>-4.13591257648371E-3</v>
      </c>
      <c r="L95" s="4">
        <v>-8.2080251803904204E-4</v>
      </c>
      <c r="M95" s="4">
        <v>-2.0340063733692401E-3</v>
      </c>
      <c r="N95" s="2">
        <v>0</v>
      </c>
      <c r="O95" s="2">
        <v>0</v>
      </c>
      <c r="P95" s="2">
        <v>43.75</v>
      </c>
      <c r="Q95" s="2">
        <v>100.91</v>
      </c>
      <c r="R95" s="3">
        <v>2.3065142857142802</v>
      </c>
      <c r="S95" s="3">
        <v>2.3165395559990101</v>
      </c>
      <c r="T95" s="3">
        <v>2.3085016079755798</v>
      </c>
      <c r="U95" s="3">
        <v>2.3109112392285698</v>
      </c>
      <c r="V95" s="2">
        <v>101.348605574956</v>
      </c>
      <c r="W95" s="2">
        <v>100.99286118377699</v>
      </c>
      <c r="X95" s="2">
        <v>101.11546046625</v>
      </c>
      <c r="Y95" s="4">
        <v>-4.33708381638458E-3</v>
      </c>
      <c r="Z95" s="4">
        <v>-8.2080251803904204E-4</v>
      </c>
      <c r="AA95" s="4">
        <v>-2.0340063733692401E-3</v>
      </c>
      <c r="AC95" s="4">
        <f t="shared" si="21"/>
        <v>1.1956914124083071E-2</v>
      </c>
      <c r="AD95" s="4">
        <f t="shared" si="21"/>
        <v>1.1060847159019187E-2</v>
      </c>
      <c r="AE95" s="4"/>
      <c r="AF95" s="4"/>
      <c r="AH95">
        <f t="shared" si="22"/>
        <v>1</v>
      </c>
      <c r="AI95">
        <f t="shared" si="23"/>
        <v>0</v>
      </c>
      <c r="AJ95">
        <f t="shared" si="19"/>
        <v>1</v>
      </c>
      <c r="AK95">
        <f t="shared" si="20"/>
        <v>1</v>
      </c>
      <c r="AL95" s="4">
        <f t="shared" si="24"/>
        <v>-1.1956914124083071E-2</v>
      </c>
      <c r="AM95" s="4">
        <f t="shared" si="25"/>
        <v>1.1060847159019187E-2</v>
      </c>
      <c r="AN95" s="4">
        <f t="shared" si="26"/>
        <v>-8.9606696506388389E-4</v>
      </c>
      <c r="AO95" s="13">
        <f t="shared" si="27"/>
        <v>7.0558570131436724E-3</v>
      </c>
      <c r="AQ95" s="4"/>
      <c r="AS95">
        <f t="shared" si="28"/>
        <v>0</v>
      </c>
      <c r="AT95">
        <f t="shared" si="29"/>
        <v>1</v>
      </c>
      <c r="AU95">
        <f t="shared" si="30"/>
        <v>0</v>
      </c>
      <c r="AV95">
        <f t="shared" si="31"/>
        <v>0</v>
      </c>
      <c r="AW95" s="4">
        <f t="shared" si="32"/>
        <v>0</v>
      </c>
      <c r="AX95" s="4">
        <f t="shared" si="33"/>
        <v>0</v>
      </c>
      <c r="AY95" s="4">
        <f t="shared" si="34"/>
        <v>0</v>
      </c>
      <c r="AZ95" s="13">
        <f t="shared" si="35"/>
        <v>4.5741974042292789E-3</v>
      </c>
      <c r="BB95" s="13">
        <f t="shared" si="36"/>
        <v>-8.9606696506388389E-4</v>
      </c>
      <c r="BC95" s="13">
        <f t="shared" si="37"/>
        <v>1.1630054417372949E-2</v>
      </c>
    </row>
    <row r="96" spans="1:55" x14ac:dyDescent="0.25">
      <c r="A96" s="1">
        <v>46161</v>
      </c>
      <c r="B96" s="2">
        <v>43.94</v>
      </c>
      <c r="C96" s="2">
        <v>101.26</v>
      </c>
      <c r="D96" s="3">
        <v>2.3045061447428301</v>
      </c>
      <c r="E96" s="3">
        <v>2.3160735817361302</v>
      </c>
      <c r="F96" s="3">
        <v>2.3081620934029901</v>
      </c>
      <c r="G96" s="3">
        <v>2.31027313851687</v>
      </c>
      <c r="H96" s="2">
        <v>101.768273181485</v>
      </c>
      <c r="I96" s="2">
        <v>101.435560654447</v>
      </c>
      <c r="J96" s="2">
        <v>101.541439851703</v>
      </c>
      <c r="K96" s="4">
        <v>-5.0069306639985199E-3</v>
      </c>
      <c r="L96" s="4">
        <v>-1.73225992499223E-3</v>
      </c>
      <c r="M96" s="4">
        <v>-2.7755230197823301E-3</v>
      </c>
      <c r="N96" s="2">
        <v>0</v>
      </c>
      <c r="O96" s="2">
        <v>0</v>
      </c>
      <c r="P96" s="2">
        <v>43.94</v>
      </c>
      <c r="Q96" s="2">
        <v>101.26</v>
      </c>
      <c r="R96" s="3">
        <v>2.3045061447428301</v>
      </c>
      <c r="S96" s="3">
        <v>2.3165395559990101</v>
      </c>
      <c r="T96" s="3">
        <v>2.3081620934029901</v>
      </c>
      <c r="U96" s="3">
        <v>2.31027313851687</v>
      </c>
      <c r="V96" s="2">
        <v>101.788748090596</v>
      </c>
      <c r="W96" s="2">
        <v>101.43556065444599</v>
      </c>
      <c r="X96" s="2">
        <v>101.541439851703</v>
      </c>
      <c r="Y96" s="4">
        <v>-5.2081019038994003E-3</v>
      </c>
      <c r="Z96" s="4">
        <v>-1.73225992499201E-3</v>
      </c>
      <c r="AA96" s="4">
        <v>-2.7755230197823301E-3</v>
      </c>
      <c r="AC96" s="4">
        <f t="shared" si="21"/>
        <v>4.3334541528405541E-3</v>
      </c>
      <c r="AD96" s="4">
        <f t="shared" si="21"/>
        <v>3.4624360653257255E-3</v>
      </c>
      <c r="AE96" s="4"/>
      <c r="AF96" s="4"/>
      <c r="AH96">
        <f t="shared" si="22"/>
        <v>1</v>
      </c>
      <c r="AI96">
        <f t="shared" si="23"/>
        <v>0</v>
      </c>
      <c r="AJ96">
        <f t="shared" si="19"/>
        <v>1</v>
      </c>
      <c r="AK96">
        <f t="shared" si="20"/>
        <v>1</v>
      </c>
      <c r="AL96" s="4">
        <f t="shared" si="24"/>
        <v>-4.3334541528405541E-3</v>
      </c>
      <c r="AM96" s="4">
        <f t="shared" si="25"/>
        <v>3.4624360653257255E-3</v>
      </c>
      <c r="AN96" s="4">
        <f t="shared" si="26"/>
        <v>-8.710180875148286E-4</v>
      </c>
      <c r="AO96" s="13">
        <f t="shared" si="27"/>
        <v>6.1848389256288442E-3</v>
      </c>
      <c r="AQ96" s="4"/>
      <c r="AS96">
        <f t="shared" si="28"/>
        <v>0</v>
      </c>
      <c r="AT96">
        <f t="shared" si="29"/>
        <v>1</v>
      </c>
      <c r="AU96">
        <f t="shared" si="30"/>
        <v>0</v>
      </c>
      <c r="AV96">
        <f t="shared" si="31"/>
        <v>0</v>
      </c>
      <c r="AW96" s="4">
        <f t="shared" si="32"/>
        <v>0</v>
      </c>
      <c r="AX96" s="4">
        <f t="shared" si="33"/>
        <v>0</v>
      </c>
      <c r="AY96" s="4">
        <f t="shared" si="34"/>
        <v>0</v>
      </c>
      <c r="AZ96" s="13">
        <f t="shared" si="35"/>
        <v>4.5741974042292789E-3</v>
      </c>
      <c r="BB96" s="13">
        <f t="shared" si="36"/>
        <v>-8.710180875148286E-4</v>
      </c>
      <c r="BC96" s="13">
        <f t="shared" si="37"/>
        <v>1.0759036329858121E-2</v>
      </c>
    </row>
    <row r="97" spans="1:55" x14ac:dyDescent="0.25">
      <c r="A97" s="1">
        <v>46162</v>
      </c>
      <c r="B97" s="2">
        <v>44.43</v>
      </c>
      <c r="C97" s="2">
        <v>102.41</v>
      </c>
      <c r="D97" s="3">
        <v>2.3049741165878901</v>
      </c>
      <c r="E97" s="3">
        <v>2.3160735817361302</v>
      </c>
      <c r="F97" s="3">
        <v>2.3078146235240098</v>
      </c>
      <c r="G97" s="3">
        <v>2.3097487196338902</v>
      </c>
      <c r="H97" s="2">
        <v>102.903149236536</v>
      </c>
      <c r="I97" s="2">
        <v>102.551641809895</v>
      </c>
      <c r="J97" s="2">
        <v>102.64543554430399</v>
      </c>
      <c r="K97" s="4">
        <v>-4.80388310976848E-3</v>
      </c>
      <c r="L97" s="4">
        <v>-1.3821301507200301E-3</v>
      </c>
      <c r="M97" s="4">
        <v>-2.2963121863627E-3</v>
      </c>
      <c r="N97" s="2">
        <v>0</v>
      </c>
      <c r="O97" s="2">
        <v>0</v>
      </c>
      <c r="P97" s="2">
        <v>44.43</v>
      </c>
      <c r="Q97" s="2">
        <v>102.41</v>
      </c>
      <c r="R97" s="3">
        <v>2.3049741165878901</v>
      </c>
      <c r="S97" s="3">
        <v>2.3165395559990101</v>
      </c>
      <c r="T97" s="3">
        <v>2.3078146235240098</v>
      </c>
      <c r="U97" s="3">
        <v>2.3097487196338902</v>
      </c>
      <c r="V97" s="2">
        <v>102.92385247303601</v>
      </c>
      <c r="W97" s="2">
        <v>102.551641809895</v>
      </c>
      <c r="X97" s="2">
        <v>102.64543554430399</v>
      </c>
      <c r="Y97" s="4">
        <v>-5.0050543496694497E-3</v>
      </c>
      <c r="Z97" s="4">
        <v>-1.3821301507200301E-3</v>
      </c>
      <c r="AA97" s="4">
        <v>-2.2963121863627E-3</v>
      </c>
      <c r="AC97" s="4">
        <f t="shared" si="21"/>
        <v>1.1089849991352936E-2</v>
      </c>
      <c r="AD97" s="4">
        <f t="shared" si="21"/>
        <v>1.1292897545582978E-2</v>
      </c>
      <c r="AE97" s="4"/>
      <c r="AF97" s="4"/>
      <c r="AH97">
        <f t="shared" si="22"/>
        <v>1</v>
      </c>
      <c r="AI97">
        <f t="shared" si="23"/>
        <v>0</v>
      </c>
      <c r="AJ97">
        <f t="shared" si="19"/>
        <v>1</v>
      </c>
      <c r="AK97">
        <f t="shared" si="20"/>
        <v>1</v>
      </c>
      <c r="AL97" s="4">
        <f t="shared" si="24"/>
        <v>-1.1089849991352936E-2</v>
      </c>
      <c r="AM97" s="4">
        <f t="shared" si="25"/>
        <v>1.1292897545582978E-2</v>
      </c>
      <c r="AN97" s="4">
        <f t="shared" si="26"/>
        <v>2.0304755423004167E-4</v>
      </c>
      <c r="AO97" s="13">
        <f t="shared" si="27"/>
        <v>6.3878864798588859E-3</v>
      </c>
      <c r="AQ97" s="4"/>
      <c r="AS97">
        <f t="shared" si="28"/>
        <v>0</v>
      </c>
      <c r="AT97">
        <f t="shared" si="29"/>
        <v>1</v>
      </c>
      <c r="AU97">
        <f t="shared" si="30"/>
        <v>0</v>
      </c>
      <c r="AV97">
        <f t="shared" si="31"/>
        <v>0</v>
      </c>
      <c r="AW97" s="4">
        <f t="shared" si="32"/>
        <v>0</v>
      </c>
      <c r="AX97" s="4">
        <f t="shared" si="33"/>
        <v>0</v>
      </c>
      <c r="AY97" s="4">
        <f t="shared" si="34"/>
        <v>0</v>
      </c>
      <c r="AZ97" s="13">
        <f t="shared" si="35"/>
        <v>4.5741974042292789E-3</v>
      </c>
      <c r="BB97" s="13">
        <f t="shared" si="36"/>
        <v>2.0304755423004167E-4</v>
      </c>
      <c r="BC97" s="13">
        <f t="shared" si="37"/>
        <v>1.0962083884088163E-2</v>
      </c>
    </row>
    <row r="98" spans="1:55" x14ac:dyDescent="0.25">
      <c r="A98" s="1">
        <v>46163</v>
      </c>
      <c r="B98" s="2">
        <v>44.5</v>
      </c>
      <c r="C98" s="2">
        <v>102.56</v>
      </c>
      <c r="D98" s="3">
        <v>2.3047191011235899</v>
      </c>
      <c r="E98" s="3">
        <v>2.3160735817361302</v>
      </c>
      <c r="F98" s="3">
        <v>2.3072955426453801</v>
      </c>
      <c r="G98" s="3">
        <v>2.3093568311959798</v>
      </c>
      <c r="H98" s="2">
        <v>103.065274387258</v>
      </c>
      <c r="I98" s="2">
        <v>102.697750746818</v>
      </c>
      <c r="J98" s="2">
        <v>102.78381802370799</v>
      </c>
      <c r="K98" s="4">
        <v>-4.9145262491323101E-3</v>
      </c>
      <c r="L98" s="4">
        <v>-1.34222232288899E-3</v>
      </c>
      <c r="M98" s="4">
        <v>-2.1799352373639601E-3</v>
      </c>
      <c r="N98" s="2">
        <v>0</v>
      </c>
      <c r="O98" s="2">
        <v>0</v>
      </c>
      <c r="P98" s="2">
        <v>44.5</v>
      </c>
      <c r="Q98" s="2">
        <v>102.56</v>
      </c>
      <c r="R98" s="3">
        <v>2.3047191011235899</v>
      </c>
      <c r="S98" s="3">
        <v>2.3165395559990101</v>
      </c>
      <c r="T98" s="3">
        <v>2.3072955426453801</v>
      </c>
      <c r="U98" s="3">
        <v>2.3093568311959798</v>
      </c>
      <c r="V98" s="2">
        <v>103.086010241956</v>
      </c>
      <c r="W98" s="2">
        <v>102.697750746818</v>
      </c>
      <c r="X98" s="2">
        <v>102.78381802370799</v>
      </c>
      <c r="Y98" s="4">
        <v>-5.1156974890330604E-3</v>
      </c>
      <c r="Z98" s="4">
        <v>-1.34222232288899E-3</v>
      </c>
      <c r="AA98" s="4">
        <v>-2.1799352373639601E-3</v>
      </c>
      <c r="AC98" s="4">
        <f t="shared" si="21"/>
        <v>1.5742722243773377E-3</v>
      </c>
      <c r="AD98" s="4">
        <f t="shared" si="21"/>
        <v>1.4636290850136595E-3</v>
      </c>
      <c r="AE98" s="4"/>
      <c r="AF98" s="4"/>
      <c r="AH98">
        <f t="shared" si="22"/>
        <v>1</v>
      </c>
      <c r="AI98">
        <f t="shared" si="23"/>
        <v>0</v>
      </c>
      <c r="AJ98">
        <f t="shared" si="19"/>
        <v>1</v>
      </c>
      <c r="AK98">
        <f t="shared" si="20"/>
        <v>1</v>
      </c>
      <c r="AL98" s="4">
        <f t="shared" si="24"/>
        <v>-1.5742722243773377E-3</v>
      </c>
      <c r="AM98" s="4">
        <f t="shared" si="25"/>
        <v>1.4636290850136595E-3</v>
      </c>
      <c r="AN98" s="4">
        <f t="shared" si="26"/>
        <v>-1.1064313936367826E-4</v>
      </c>
      <c r="AO98" s="13">
        <f t="shared" si="27"/>
        <v>6.2772433404952076E-3</v>
      </c>
      <c r="AQ98" s="4"/>
      <c r="AS98">
        <f t="shared" si="28"/>
        <v>0</v>
      </c>
      <c r="AT98">
        <f t="shared" si="29"/>
        <v>1</v>
      </c>
      <c r="AU98">
        <f t="shared" si="30"/>
        <v>0</v>
      </c>
      <c r="AV98">
        <f t="shared" si="31"/>
        <v>0</v>
      </c>
      <c r="AW98" s="4">
        <f t="shared" si="32"/>
        <v>0</v>
      </c>
      <c r="AX98" s="4">
        <f t="shared" si="33"/>
        <v>0</v>
      </c>
      <c r="AY98" s="4">
        <f t="shared" si="34"/>
        <v>0</v>
      </c>
      <c r="AZ98" s="13">
        <f t="shared" si="35"/>
        <v>4.5741974042292789E-3</v>
      </c>
      <c r="BB98" s="13">
        <f t="shared" si="36"/>
        <v>-1.1064313936367826E-4</v>
      </c>
      <c r="BC98" s="13">
        <f t="shared" si="37"/>
        <v>1.0851440744724484E-2</v>
      </c>
    </row>
    <row r="99" spans="1:55" x14ac:dyDescent="0.25">
      <c r="A99" s="1">
        <v>46164</v>
      </c>
      <c r="B99" s="2">
        <v>44.56</v>
      </c>
      <c r="C99" s="2">
        <v>102.72</v>
      </c>
      <c r="D99" s="3">
        <v>2.3052064631956899</v>
      </c>
      <c r="E99" s="3">
        <v>2.3160735817361302</v>
      </c>
      <c r="F99" s="3">
        <v>2.3064043447857099</v>
      </c>
      <c r="G99" s="3">
        <v>2.3089315508878201</v>
      </c>
      <c r="H99" s="2">
        <v>103.204238802162</v>
      </c>
      <c r="I99" s="2">
        <v>102.813089380278</v>
      </c>
      <c r="J99" s="2">
        <v>102.904940398093</v>
      </c>
      <c r="K99" s="4">
        <v>-4.7030859266751698E-3</v>
      </c>
      <c r="L99" s="4">
        <v>-9.0583357574423905E-4</v>
      </c>
      <c r="M99" s="4">
        <v>-1.79881338910782E-3</v>
      </c>
      <c r="N99" s="2">
        <v>0</v>
      </c>
      <c r="O99" s="2">
        <v>0</v>
      </c>
      <c r="P99" s="2">
        <v>44.56</v>
      </c>
      <c r="Q99" s="2">
        <v>102.72</v>
      </c>
      <c r="R99" s="3">
        <v>2.3052064631956899</v>
      </c>
      <c r="S99" s="3">
        <v>2.3165395559990101</v>
      </c>
      <c r="T99" s="3">
        <v>2.3064043447857099</v>
      </c>
      <c r="U99" s="3">
        <v>2.3089315508878201</v>
      </c>
      <c r="V99" s="2">
        <v>103.225002615316</v>
      </c>
      <c r="W99" s="2">
        <v>102.813089380278</v>
      </c>
      <c r="X99" s="2">
        <v>102.904940398093</v>
      </c>
      <c r="Y99" s="4">
        <v>-4.9042571665759999E-3</v>
      </c>
      <c r="Z99" s="4">
        <v>-9.0583357574412803E-4</v>
      </c>
      <c r="AA99" s="4">
        <v>-1.79881338910782E-3</v>
      </c>
      <c r="AC99" s="4">
        <f t="shared" si="21"/>
        <v>1.3474064468341541E-3</v>
      </c>
      <c r="AD99" s="4">
        <f t="shared" si="21"/>
        <v>1.5588467692910996E-3</v>
      </c>
      <c r="AE99" s="4"/>
      <c r="AF99" s="4"/>
      <c r="AH99">
        <f t="shared" si="22"/>
        <v>0</v>
      </c>
      <c r="AI99">
        <f t="shared" si="23"/>
        <v>0</v>
      </c>
      <c r="AJ99">
        <f t="shared" si="19"/>
        <v>1</v>
      </c>
      <c r="AK99">
        <f t="shared" si="20"/>
        <v>1</v>
      </c>
      <c r="AL99" s="4">
        <f t="shared" si="24"/>
        <v>-1.3474064468341541E-3</v>
      </c>
      <c r="AM99" s="4">
        <f t="shared" si="25"/>
        <v>1.5588467692910996E-3</v>
      </c>
      <c r="AN99" s="4">
        <f t="shared" si="26"/>
        <v>2.114403224569455E-4</v>
      </c>
      <c r="AO99" s="13">
        <f t="shared" si="27"/>
        <v>6.4886836629521535E-3</v>
      </c>
      <c r="AQ99" s="4"/>
      <c r="AS99">
        <f t="shared" si="28"/>
        <v>0</v>
      </c>
      <c r="AT99">
        <f t="shared" si="29"/>
        <v>1</v>
      </c>
      <c r="AU99">
        <f t="shared" si="30"/>
        <v>0</v>
      </c>
      <c r="AV99">
        <f t="shared" si="31"/>
        <v>0</v>
      </c>
      <c r="AW99" s="4">
        <f t="shared" si="32"/>
        <v>0</v>
      </c>
      <c r="AX99" s="4">
        <f t="shared" si="33"/>
        <v>0</v>
      </c>
      <c r="AY99" s="4">
        <f t="shared" si="34"/>
        <v>0</v>
      </c>
      <c r="AZ99" s="13">
        <f t="shared" si="35"/>
        <v>4.5741974042292789E-3</v>
      </c>
      <c r="BB99" s="13">
        <f t="shared" si="36"/>
        <v>2.114403224569455E-4</v>
      </c>
      <c r="BC99" s="13">
        <f t="shared" si="37"/>
        <v>1.1062881067181429E-2</v>
      </c>
    </row>
    <row r="100" spans="1:55" x14ac:dyDescent="0.25">
      <c r="A100" s="1">
        <v>46168</v>
      </c>
      <c r="B100" s="2">
        <v>44.71</v>
      </c>
      <c r="C100" s="2">
        <v>103.12</v>
      </c>
      <c r="D100" s="3">
        <v>2.3064191456050098</v>
      </c>
      <c r="E100" s="3">
        <v>2.3160735817361302</v>
      </c>
      <c r="F100" s="3">
        <v>2.30630809466144</v>
      </c>
      <c r="G100" s="3">
        <v>2.3083293074322699</v>
      </c>
      <c r="H100" s="2">
        <v>103.551649839422</v>
      </c>
      <c r="I100" s="2">
        <v>103.119338255369</v>
      </c>
      <c r="J100" s="2">
        <v>103.232329640194</v>
      </c>
      <c r="K100" s="4">
        <v>-4.1771618642549397E-3</v>
      </c>
      <c r="L100" s="4">
        <v>6.4172493603980704E-6</v>
      </c>
      <c r="M100" s="4">
        <v>-1.0887170645084801E-3</v>
      </c>
      <c r="N100" s="2">
        <v>0</v>
      </c>
      <c r="O100" s="2">
        <v>0</v>
      </c>
      <c r="P100" s="2">
        <v>44.71</v>
      </c>
      <c r="Q100" s="2">
        <v>103.12</v>
      </c>
      <c r="R100" s="3">
        <v>2.3064191456050098</v>
      </c>
      <c r="S100" s="3">
        <v>2.3165395559990101</v>
      </c>
      <c r="T100" s="3">
        <v>2.30630809466144</v>
      </c>
      <c r="U100" s="3">
        <v>2.3083293074322699</v>
      </c>
      <c r="V100" s="2">
        <v>103.57248354871599</v>
      </c>
      <c r="W100" s="2">
        <v>103.119338255369</v>
      </c>
      <c r="X100" s="2">
        <v>103.232329640194</v>
      </c>
      <c r="Y100" s="4">
        <v>-4.3783331041558201E-3</v>
      </c>
      <c r="Z100" s="4">
        <v>6.4172493603980704E-6</v>
      </c>
      <c r="AA100" s="4">
        <v>-1.08871706450859E-3</v>
      </c>
      <c r="AC100" s="4">
        <f t="shared" si="21"/>
        <v>3.3605946268605693E-3</v>
      </c>
      <c r="AD100" s="4">
        <f t="shared" si="21"/>
        <v>3.8865186892809876E-3</v>
      </c>
      <c r="AE100" s="4"/>
      <c r="AF100" s="4"/>
      <c r="AH100">
        <f t="shared" si="22"/>
        <v>0</v>
      </c>
      <c r="AI100">
        <f t="shared" si="23"/>
        <v>0</v>
      </c>
      <c r="AJ100">
        <f t="shared" si="19"/>
        <v>1</v>
      </c>
      <c r="AK100">
        <f t="shared" si="20"/>
        <v>1</v>
      </c>
      <c r="AL100" s="4">
        <f t="shared" si="24"/>
        <v>-3.3605946268605693E-3</v>
      </c>
      <c r="AM100" s="4">
        <f t="shared" si="25"/>
        <v>3.8865186892809876E-3</v>
      </c>
      <c r="AN100" s="4">
        <f t="shared" si="26"/>
        <v>5.2592406242041832E-4</v>
      </c>
      <c r="AO100" s="13">
        <f t="shared" si="27"/>
        <v>7.0146077253725719E-3</v>
      </c>
      <c r="AQ100" s="4"/>
      <c r="AS100">
        <f t="shared" si="28"/>
        <v>0</v>
      </c>
      <c r="AT100">
        <f t="shared" si="29"/>
        <v>1</v>
      </c>
      <c r="AU100">
        <f t="shared" si="30"/>
        <v>0</v>
      </c>
      <c r="AV100">
        <f t="shared" si="31"/>
        <v>0</v>
      </c>
      <c r="AW100" s="4">
        <f t="shared" si="32"/>
        <v>0</v>
      </c>
      <c r="AX100" s="4">
        <f t="shared" si="33"/>
        <v>0</v>
      </c>
      <c r="AY100" s="4">
        <f t="shared" si="34"/>
        <v>0</v>
      </c>
      <c r="AZ100" s="13">
        <f t="shared" si="35"/>
        <v>4.5741974042292789E-3</v>
      </c>
      <c r="BB100" s="13">
        <f t="shared" si="36"/>
        <v>5.2592406242041832E-4</v>
      </c>
      <c r="BC100" s="13">
        <f t="shared" si="37"/>
        <v>1.1588805129601847E-2</v>
      </c>
    </row>
    <row r="101" spans="1:55" x14ac:dyDescent="0.25">
      <c r="A101" s="1">
        <v>46169</v>
      </c>
      <c r="B101" s="2">
        <v>44.63</v>
      </c>
      <c r="C101" s="2">
        <v>102.79</v>
      </c>
      <c r="D101" s="3">
        <v>2.3031593098812402</v>
      </c>
      <c r="E101" s="3">
        <v>2.3160735817361302</v>
      </c>
      <c r="F101" s="3">
        <v>2.3059151876056001</v>
      </c>
      <c r="G101" s="3">
        <v>2.3076366694191601</v>
      </c>
      <c r="H101" s="2">
        <v>103.36636395288301</v>
      </c>
      <c r="I101" s="2">
        <v>102.93053026474</v>
      </c>
      <c r="J101" s="2">
        <v>103.02073699070201</v>
      </c>
      <c r="K101" s="4">
        <v>-5.5915368656456101E-3</v>
      </c>
      <c r="L101" s="4">
        <v>-1.36622520288819E-3</v>
      </c>
      <c r="M101" s="4">
        <v>-2.24222594745958E-3</v>
      </c>
      <c r="N101" s="2">
        <v>0</v>
      </c>
      <c r="O101" s="2">
        <v>0</v>
      </c>
      <c r="P101" s="2">
        <v>44.63</v>
      </c>
      <c r="Q101" s="2">
        <v>102.79</v>
      </c>
      <c r="R101" s="3">
        <v>2.3031593098812402</v>
      </c>
      <c r="S101" s="3">
        <v>2.3165395559990101</v>
      </c>
      <c r="T101" s="3">
        <v>2.3059151876056001</v>
      </c>
      <c r="U101" s="3">
        <v>2.3076366694191601</v>
      </c>
      <c r="V101" s="2">
        <v>103.387160384236</v>
      </c>
      <c r="W101" s="2">
        <v>102.93053026474</v>
      </c>
      <c r="X101" s="2">
        <v>103.02073699070201</v>
      </c>
      <c r="Y101" s="4">
        <v>-5.7927081055464498E-3</v>
      </c>
      <c r="Z101" s="4">
        <v>-1.36622520288819E-3</v>
      </c>
      <c r="AA101" s="4">
        <v>-2.24222594745958E-3</v>
      </c>
      <c r="AC101" s="4">
        <f t="shared" si="21"/>
        <v>-1.7909116047106933E-3</v>
      </c>
      <c r="AD101" s="4">
        <f t="shared" si="21"/>
        <v>-3.2052866061013634E-3</v>
      </c>
      <c r="AE101" s="4"/>
      <c r="AF101" s="4"/>
      <c r="AH101">
        <f t="shared" si="22"/>
        <v>1</v>
      </c>
      <c r="AI101">
        <f t="shared" si="23"/>
        <v>0</v>
      </c>
      <c r="AJ101">
        <f t="shared" si="19"/>
        <v>1</v>
      </c>
      <c r="AK101">
        <f t="shared" si="20"/>
        <v>1</v>
      </c>
      <c r="AL101" s="4">
        <f t="shared" si="24"/>
        <v>1.7909116047106933E-3</v>
      </c>
      <c r="AM101" s="4">
        <f t="shared" si="25"/>
        <v>-3.2052866061013634E-3</v>
      </c>
      <c r="AN101" s="4">
        <f t="shared" si="26"/>
        <v>-1.4143750013906702E-3</v>
      </c>
      <c r="AO101" s="13">
        <f t="shared" si="27"/>
        <v>5.6002327239819015E-3</v>
      </c>
      <c r="AQ101" s="4"/>
      <c r="AS101">
        <f t="shared" si="28"/>
        <v>0</v>
      </c>
      <c r="AT101">
        <f t="shared" si="29"/>
        <v>1</v>
      </c>
      <c r="AU101">
        <f t="shared" si="30"/>
        <v>0</v>
      </c>
      <c r="AV101">
        <f t="shared" si="31"/>
        <v>0</v>
      </c>
      <c r="AW101" s="4">
        <f t="shared" si="32"/>
        <v>0</v>
      </c>
      <c r="AX101" s="4">
        <f t="shared" si="33"/>
        <v>0</v>
      </c>
      <c r="AY101" s="4">
        <f t="shared" si="34"/>
        <v>0</v>
      </c>
      <c r="AZ101" s="13">
        <f t="shared" si="35"/>
        <v>4.5741974042292789E-3</v>
      </c>
      <c r="BB101" s="13">
        <f t="shared" si="36"/>
        <v>-1.4143750013906702E-3</v>
      </c>
      <c r="BC101" s="13">
        <f t="shared" si="37"/>
        <v>1.0174430128211178E-2</v>
      </c>
    </row>
    <row r="102" spans="1:55" x14ac:dyDescent="0.25">
      <c r="A102" s="1">
        <v>46170</v>
      </c>
      <c r="B102" s="2">
        <v>44.41</v>
      </c>
      <c r="C102" s="2">
        <v>102.31</v>
      </c>
      <c r="D102" s="3">
        <v>2.3037604143210899</v>
      </c>
      <c r="E102" s="3">
        <v>2.3160735817361302</v>
      </c>
      <c r="F102" s="3">
        <v>2.3055515773751898</v>
      </c>
      <c r="G102" s="3">
        <v>2.30721974054768</v>
      </c>
      <c r="H102" s="2">
        <v>102.856827764901</v>
      </c>
      <c r="I102" s="2">
        <v>102.405693481565</v>
      </c>
      <c r="J102" s="2">
        <v>102.48214448890501</v>
      </c>
      <c r="K102" s="4">
        <v>-5.3305796624598103E-3</v>
      </c>
      <c r="L102" s="4">
        <v>-9.3489157482191704E-4</v>
      </c>
      <c r="M102" s="4">
        <v>-1.68116340477047E-3</v>
      </c>
      <c r="N102" s="2">
        <v>0</v>
      </c>
      <c r="O102" s="2">
        <v>0</v>
      </c>
      <c r="P102" s="2">
        <v>44.41</v>
      </c>
      <c r="Q102" s="2">
        <v>102.31</v>
      </c>
      <c r="R102" s="3">
        <v>2.3037604143210899</v>
      </c>
      <c r="S102" s="3">
        <v>2.3165395559990101</v>
      </c>
      <c r="T102" s="3">
        <v>2.3055515773751898</v>
      </c>
      <c r="U102" s="3">
        <v>2.30721974054768</v>
      </c>
      <c r="V102" s="2">
        <v>102.87752168191599</v>
      </c>
      <c r="W102" s="2">
        <v>102.405693481565</v>
      </c>
      <c r="X102" s="2">
        <v>102.48214448890501</v>
      </c>
      <c r="Y102" s="4">
        <v>-5.5317509023606604E-3</v>
      </c>
      <c r="Z102" s="4">
        <v>-9.3489157482191704E-4</v>
      </c>
      <c r="AA102" s="4">
        <v>-1.68116340477047E-3</v>
      </c>
      <c r="AC102" s="4">
        <f t="shared" si="21"/>
        <v>-4.9416093371677169E-3</v>
      </c>
      <c r="AD102" s="4">
        <f t="shared" si="21"/>
        <v>-4.6806521339820247E-3</v>
      </c>
      <c r="AE102" s="4"/>
      <c r="AF102" s="4"/>
      <c r="AH102">
        <f t="shared" si="22"/>
        <v>0</v>
      </c>
      <c r="AI102">
        <f t="shared" si="23"/>
        <v>0</v>
      </c>
      <c r="AJ102">
        <f t="shared" si="19"/>
        <v>1</v>
      </c>
      <c r="AK102">
        <f t="shared" si="20"/>
        <v>1</v>
      </c>
      <c r="AL102" s="4">
        <f t="shared" si="24"/>
        <v>4.9416093371677169E-3</v>
      </c>
      <c r="AM102" s="4">
        <f t="shared" si="25"/>
        <v>-4.6806521339820247E-3</v>
      </c>
      <c r="AN102" s="4">
        <f t="shared" si="26"/>
        <v>2.6095720318569226E-4</v>
      </c>
      <c r="AO102" s="13">
        <f t="shared" si="27"/>
        <v>5.8611899271675937E-3</v>
      </c>
      <c r="AQ102" s="4"/>
      <c r="AS102">
        <f t="shared" si="28"/>
        <v>0</v>
      </c>
      <c r="AT102">
        <f t="shared" si="29"/>
        <v>1</v>
      </c>
      <c r="AU102">
        <f t="shared" si="30"/>
        <v>0</v>
      </c>
      <c r="AV102">
        <f t="shared" si="31"/>
        <v>0</v>
      </c>
      <c r="AW102" s="4">
        <f t="shared" si="32"/>
        <v>0</v>
      </c>
      <c r="AX102" s="4">
        <f t="shared" si="33"/>
        <v>0</v>
      </c>
      <c r="AY102" s="4">
        <f t="shared" si="34"/>
        <v>0</v>
      </c>
      <c r="AZ102" s="13">
        <f t="shared" si="35"/>
        <v>4.5741974042292789E-3</v>
      </c>
      <c r="BB102" s="13">
        <f t="shared" si="36"/>
        <v>2.6095720318569226E-4</v>
      </c>
      <c r="BC102" s="13">
        <f t="shared" si="37"/>
        <v>1.0435387331396869E-2</v>
      </c>
    </row>
    <row r="103" spans="1:55" x14ac:dyDescent="0.25">
      <c r="A103" s="1">
        <v>46171</v>
      </c>
      <c r="B103" s="2">
        <v>43.99</v>
      </c>
      <c r="C103" s="2">
        <v>101.43</v>
      </c>
      <c r="D103" s="3">
        <v>2.30575130711525</v>
      </c>
      <c r="E103" s="3">
        <v>2.3160735817361302</v>
      </c>
      <c r="F103" s="3">
        <v>2.30535922915253</v>
      </c>
      <c r="G103" s="3">
        <v>2.30693298157912</v>
      </c>
      <c r="H103" s="2">
        <v>101.88407686057199</v>
      </c>
      <c r="I103" s="2">
        <v>101.421213888734</v>
      </c>
      <c r="J103" s="2">
        <v>101.494596386692</v>
      </c>
      <c r="K103" s="4">
        <v>-4.4667602220217701E-3</v>
      </c>
      <c r="L103" s="4">
        <v>8.66261640944733E-5</v>
      </c>
      <c r="M103" s="4">
        <v>-6.36654107238072E-4</v>
      </c>
      <c r="N103" s="2">
        <v>0</v>
      </c>
      <c r="O103" s="2">
        <v>0</v>
      </c>
      <c r="P103" s="2">
        <v>43.99</v>
      </c>
      <c r="Q103" s="2">
        <v>101.43</v>
      </c>
      <c r="R103" s="3">
        <v>2.30575130711525</v>
      </c>
      <c r="S103" s="3">
        <v>2.3165395559990101</v>
      </c>
      <c r="T103" s="3">
        <v>2.30535922915253</v>
      </c>
      <c r="U103" s="3">
        <v>2.30693298157912</v>
      </c>
      <c r="V103" s="2">
        <v>101.904575068396</v>
      </c>
      <c r="W103" s="2">
        <v>101.421213888734</v>
      </c>
      <c r="X103" s="2">
        <v>101.494596386692</v>
      </c>
      <c r="Y103" s="4">
        <v>-4.6679314619225299E-3</v>
      </c>
      <c r="Z103" s="4">
        <v>8.66261640944733E-5</v>
      </c>
      <c r="AA103" s="4">
        <v>-6.36654107238072E-4</v>
      </c>
      <c r="AC103" s="4">
        <f t="shared" si="21"/>
        <v>-9.5023339433824364E-3</v>
      </c>
      <c r="AD103" s="4">
        <f t="shared" si="21"/>
        <v>-8.6385145029442331E-3</v>
      </c>
      <c r="AE103" s="4"/>
      <c r="AF103" s="4"/>
      <c r="AH103">
        <f t="shared" si="22"/>
        <v>0</v>
      </c>
      <c r="AI103">
        <f t="shared" si="23"/>
        <v>0</v>
      </c>
      <c r="AJ103">
        <f t="shared" si="19"/>
        <v>1</v>
      </c>
      <c r="AK103">
        <f t="shared" si="20"/>
        <v>1</v>
      </c>
      <c r="AL103" s="4">
        <f t="shared" si="24"/>
        <v>9.5023339433824364E-3</v>
      </c>
      <c r="AM103" s="4">
        <f t="shared" si="25"/>
        <v>-8.6385145029442331E-3</v>
      </c>
      <c r="AN103" s="4">
        <f t="shared" si="26"/>
        <v>8.6381944043820331E-4</v>
      </c>
      <c r="AO103" s="13">
        <f t="shared" si="27"/>
        <v>6.725009367605797E-3</v>
      </c>
      <c r="AQ103" s="4"/>
      <c r="AS103">
        <f t="shared" si="28"/>
        <v>0</v>
      </c>
      <c r="AT103">
        <f t="shared" si="29"/>
        <v>1</v>
      </c>
      <c r="AU103">
        <f t="shared" si="30"/>
        <v>0</v>
      </c>
      <c r="AV103">
        <f t="shared" si="31"/>
        <v>0</v>
      </c>
      <c r="AW103" s="4">
        <f t="shared" si="32"/>
        <v>0</v>
      </c>
      <c r="AX103" s="4">
        <f t="shared" si="33"/>
        <v>0</v>
      </c>
      <c r="AY103" s="4">
        <f t="shared" si="34"/>
        <v>0</v>
      </c>
      <c r="AZ103" s="13">
        <f t="shared" si="35"/>
        <v>4.5741974042292789E-3</v>
      </c>
      <c r="BB103" s="13">
        <f t="shared" si="36"/>
        <v>8.6381944043820331E-4</v>
      </c>
      <c r="BC103" s="13">
        <f t="shared" si="37"/>
        <v>1.1299206771835072E-2</v>
      </c>
    </row>
    <row r="104" spans="1:55" x14ac:dyDescent="0.25">
      <c r="A104" s="1">
        <v>46174</v>
      </c>
      <c r="B104" s="2">
        <v>43.27</v>
      </c>
      <c r="C104" s="2">
        <v>99.6</v>
      </c>
      <c r="D104" s="3">
        <v>2.3018257453200799</v>
      </c>
      <c r="E104" s="3">
        <v>2.3160735817361302</v>
      </c>
      <c r="F104" s="3">
        <v>2.3046836033606901</v>
      </c>
      <c r="G104" s="3">
        <v>2.30654592949494</v>
      </c>
      <c r="H104" s="2">
        <v>100.21650388172201</v>
      </c>
      <c r="I104" s="2">
        <v>99.752893845430407</v>
      </c>
      <c r="J104" s="2">
        <v>99.820990112928698</v>
      </c>
      <c r="K104" s="4">
        <v>-6.1707198955386596E-3</v>
      </c>
      <c r="L104" s="4">
        <v>-1.53390174036845E-3</v>
      </c>
      <c r="M104" s="4">
        <v>-2.2163183851753301E-3</v>
      </c>
      <c r="N104" s="2">
        <v>0</v>
      </c>
      <c r="O104" s="2">
        <v>0</v>
      </c>
      <c r="P104" s="2">
        <v>43.27</v>
      </c>
      <c r="Q104" s="2">
        <v>99.6</v>
      </c>
      <c r="R104" s="3">
        <v>2.3018257453200799</v>
      </c>
      <c r="S104" s="3">
        <v>2.3165395559990101</v>
      </c>
      <c r="T104" s="3">
        <v>2.3046836033606901</v>
      </c>
      <c r="U104" s="3">
        <v>2.30654592949494</v>
      </c>
      <c r="V104" s="2">
        <v>100.236666588077</v>
      </c>
      <c r="W104" s="2">
        <v>99.752893845430407</v>
      </c>
      <c r="X104" s="2">
        <v>99.820990112928698</v>
      </c>
      <c r="Y104" s="4">
        <v>-6.3718911354394099E-3</v>
      </c>
      <c r="Z104" s="4">
        <v>-1.53390174036845E-3</v>
      </c>
      <c r="AA104" s="4">
        <v>-2.2163183851753301E-3</v>
      </c>
      <c r="AC104" s="4">
        <f t="shared" si="21"/>
        <v>-1.6502781123834954E-2</v>
      </c>
      <c r="AD104" s="4">
        <f t="shared" si="21"/>
        <v>-1.820674079735192E-2</v>
      </c>
      <c r="AE104" s="4"/>
      <c r="AF104" s="4"/>
      <c r="AH104">
        <f t="shared" si="22"/>
        <v>1</v>
      </c>
      <c r="AI104">
        <f t="shared" si="23"/>
        <v>0</v>
      </c>
      <c r="AJ104">
        <f t="shared" si="19"/>
        <v>1</v>
      </c>
      <c r="AK104">
        <f t="shared" si="20"/>
        <v>1</v>
      </c>
      <c r="AL104" s="4">
        <f t="shared" si="24"/>
        <v>1.6502781123834954E-2</v>
      </c>
      <c r="AM104" s="4">
        <f t="shared" si="25"/>
        <v>-1.820674079735192E-2</v>
      </c>
      <c r="AN104" s="4">
        <f t="shared" si="26"/>
        <v>-1.7039596735169658E-3</v>
      </c>
      <c r="AO104" s="13">
        <f t="shared" si="27"/>
        <v>5.0210496940888312E-3</v>
      </c>
      <c r="AQ104" s="4"/>
      <c r="AS104">
        <f t="shared" si="28"/>
        <v>0</v>
      </c>
      <c r="AT104">
        <f t="shared" si="29"/>
        <v>1</v>
      </c>
      <c r="AU104">
        <f t="shared" si="30"/>
        <v>0</v>
      </c>
      <c r="AV104">
        <f t="shared" si="31"/>
        <v>0</v>
      </c>
      <c r="AW104" s="4">
        <f t="shared" si="32"/>
        <v>0</v>
      </c>
      <c r="AX104" s="4">
        <f t="shared" si="33"/>
        <v>0</v>
      </c>
      <c r="AY104" s="4">
        <f t="shared" si="34"/>
        <v>0</v>
      </c>
      <c r="AZ104" s="13">
        <f t="shared" si="35"/>
        <v>4.5741974042292789E-3</v>
      </c>
      <c r="BB104" s="13">
        <f t="shared" si="36"/>
        <v>-1.7039596735169658E-3</v>
      </c>
      <c r="BC104" s="13">
        <f t="shared" si="37"/>
        <v>9.5952470983181066E-3</v>
      </c>
    </row>
    <row r="105" spans="1:55" x14ac:dyDescent="0.25">
      <c r="A105" s="1">
        <v>46175</v>
      </c>
      <c r="B105" s="2">
        <v>43.49</v>
      </c>
      <c r="C105" s="2">
        <v>99.99</v>
      </c>
      <c r="D105" s="3">
        <v>2.2991492297079699</v>
      </c>
      <c r="E105" s="3">
        <v>2.3160735817361302</v>
      </c>
      <c r="F105" s="3">
        <v>2.30394709776006</v>
      </c>
      <c r="G105" s="3">
        <v>2.3062243528678201</v>
      </c>
      <c r="H105" s="2">
        <v>100.726040069704</v>
      </c>
      <c r="I105" s="2">
        <v>100.230689910156</v>
      </c>
      <c r="J105" s="2">
        <v>100.311682473735</v>
      </c>
      <c r="K105" s="4">
        <v>-7.3341758710868902E-3</v>
      </c>
      <c r="L105" s="4">
        <v>-2.4042472953740199E-3</v>
      </c>
      <c r="M105" s="4">
        <v>-3.2119825088280599E-3</v>
      </c>
      <c r="N105" s="2">
        <v>0</v>
      </c>
      <c r="O105" s="2">
        <v>0</v>
      </c>
      <c r="P105" s="2">
        <v>43.49</v>
      </c>
      <c r="Q105" s="2">
        <v>99.99</v>
      </c>
      <c r="R105" s="3">
        <v>2.2991492297079699</v>
      </c>
      <c r="S105" s="3">
        <v>2.3165395559990101</v>
      </c>
      <c r="T105" s="3">
        <v>2.30394709776006</v>
      </c>
      <c r="U105" s="3">
        <v>2.3062243528678201</v>
      </c>
      <c r="V105" s="2">
        <v>100.746305290397</v>
      </c>
      <c r="W105" s="2">
        <v>100.230689910156</v>
      </c>
      <c r="X105" s="2">
        <v>100.311682473735</v>
      </c>
      <c r="Y105" s="4">
        <v>-7.5353471109877099E-3</v>
      </c>
      <c r="Z105" s="4">
        <v>-2.4042472953741301E-3</v>
      </c>
      <c r="AA105" s="4">
        <v>-3.2119825088280599E-3</v>
      </c>
      <c r="AC105" s="4">
        <f t="shared" si="21"/>
        <v>5.0714723727534943E-3</v>
      </c>
      <c r="AD105" s="4">
        <f t="shared" si="21"/>
        <v>3.9080163972055526E-3</v>
      </c>
      <c r="AE105" s="4"/>
      <c r="AF105" s="4"/>
      <c r="AH105">
        <f t="shared" si="22"/>
        <v>1</v>
      </c>
      <c r="AI105">
        <f t="shared" si="23"/>
        <v>0</v>
      </c>
      <c r="AJ105">
        <f t="shared" si="19"/>
        <v>1</v>
      </c>
      <c r="AK105">
        <f t="shared" si="20"/>
        <v>1</v>
      </c>
      <c r="AL105" s="4">
        <f t="shared" si="24"/>
        <v>-5.0714723727534943E-3</v>
      </c>
      <c r="AM105" s="4">
        <f t="shared" si="25"/>
        <v>3.9080163972055526E-3</v>
      </c>
      <c r="AN105" s="4">
        <f t="shared" si="26"/>
        <v>-1.1634559755479418E-3</v>
      </c>
      <c r="AO105" s="13">
        <f t="shared" si="27"/>
        <v>3.8575937185408894E-3</v>
      </c>
      <c r="AQ105" s="4"/>
      <c r="AS105">
        <f t="shared" si="28"/>
        <v>0</v>
      </c>
      <c r="AT105">
        <f t="shared" si="29"/>
        <v>1</v>
      </c>
      <c r="AU105">
        <f t="shared" si="30"/>
        <v>0</v>
      </c>
      <c r="AV105">
        <f t="shared" si="31"/>
        <v>0</v>
      </c>
      <c r="AW105" s="4">
        <f t="shared" si="32"/>
        <v>0</v>
      </c>
      <c r="AX105" s="4">
        <f t="shared" si="33"/>
        <v>0</v>
      </c>
      <c r="AY105" s="4">
        <f t="shared" si="34"/>
        <v>0</v>
      </c>
      <c r="AZ105" s="13">
        <f t="shared" si="35"/>
        <v>4.5741974042292789E-3</v>
      </c>
      <c r="BB105" s="13">
        <f t="shared" si="36"/>
        <v>-1.1634559755479418E-3</v>
      </c>
      <c r="BC105" s="13">
        <f t="shared" si="37"/>
        <v>8.4317911227701648E-3</v>
      </c>
    </row>
    <row r="106" spans="1:55" x14ac:dyDescent="0.25">
      <c r="A106" s="1">
        <v>46176</v>
      </c>
      <c r="B106" s="2">
        <v>43.51</v>
      </c>
      <c r="C106" s="2">
        <v>100</v>
      </c>
      <c r="D106" s="3">
        <v>2.2983222247759101</v>
      </c>
      <c r="E106" s="3">
        <v>2.3160735817361302</v>
      </c>
      <c r="F106" s="3">
        <v>2.30332870576337</v>
      </c>
      <c r="G106" s="3">
        <v>2.3057453995831798</v>
      </c>
      <c r="H106" s="2">
        <v>100.772361541339</v>
      </c>
      <c r="I106" s="2">
        <v>100.24473822354</v>
      </c>
      <c r="J106" s="2">
        <v>100.343821593279</v>
      </c>
      <c r="K106" s="4">
        <v>-7.6939409937950296E-3</v>
      </c>
      <c r="L106" s="4">
        <v>-2.44439227289625E-3</v>
      </c>
      <c r="M106" s="4">
        <v>-3.4323187816435001E-3</v>
      </c>
      <c r="N106" s="2">
        <v>0</v>
      </c>
      <c r="O106" s="2">
        <v>0</v>
      </c>
      <c r="P106" s="2">
        <v>43.51</v>
      </c>
      <c r="Q106" s="2">
        <v>100</v>
      </c>
      <c r="R106" s="3">
        <v>2.2983222247759101</v>
      </c>
      <c r="S106" s="3">
        <v>2.3165395559990101</v>
      </c>
      <c r="T106" s="3">
        <v>2.30332870576337</v>
      </c>
      <c r="U106" s="3">
        <v>2.3057453995831798</v>
      </c>
      <c r="V106" s="2">
        <v>100.792636081517</v>
      </c>
      <c r="W106" s="2">
        <v>100.24473822354</v>
      </c>
      <c r="X106" s="2">
        <v>100.343821593279</v>
      </c>
      <c r="Y106" s="4">
        <v>-7.8951122336958501E-3</v>
      </c>
      <c r="Z106" s="4">
        <v>-2.4443922728964698E-3</v>
      </c>
      <c r="AA106" s="4">
        <v>-3.4323187816435001E-3</v>
      </c>
      <c r="AC106" s="4">
        <f t="shared" si="21"/>
        <v>4.5977012304156248E-4</v>
      </c>
      <c r="AD106" s="4">
        <f t="shared" si="21"/>
        <v>1.0000500033349747E-4</v>
      </c>
      <c r="AE106" s="4"/>
      <c r="AF106" s="4"/>
      <c r="AH106">
        <f t="shared" si="22"/>
        <v>1</v>
      </c>
      <c r="AI106">
        <f t="shared" si="23"/>
        <v>0</v>
      </c>
      <c r="AJ106">
        <f t="shared" si="19"/>
        <v>1</v>
      </c>
      <c r="AK106">
        <f t="shared" si="20"/>
        <v>1</v>
      </c>
      <c r="AL106" s="4">
        <f t="shared" si="24"/>
        <v>-4.5977012304156248E-4</v>
      </c>
      <c r="AM106" s="4">
        <f t="shared" si="25"/>
        <v>1.0000500033349747E-4</v>
      </c>
      <c r="AN106" s="4">
        <f t="shared" si="26"/>
        <v>-3.5976512270806502E-4</v>
      </c>
      <c r="AO106" s="13">
        <f t="shared" si="27"/>
        <v>3.4978285958328246E-3</v>
      </c>
      <c r="AQ106" s="4"/>
      <c r="AS106">
        <f t="shared" si="28"/>
        <v>0</v>
      </c>
      <c r="AT106">
        <f t="shared" si="29"/>
        <v>1</v>
      </c>
      <c r="AU106">
        <f t="shared" si="30"/>
        <v>0</v>
      </c>
      <c r="AV106">
        <f t="shared" si="31"/>
        <v>0</v>
      </c>
      <c r="AW106" s="4">
        <f t="shared" si="32"/>
        <v>0</v>
      </c>
      <c r="AX106" s="4">
        <f t="shared" si="33"/>
        <v>0</v>
      </c>
      <c r="AY106" s="4">
        <f t="shared" si="34"/>
        <v>0</v>
      </c>
      <c r="AZ106" s="13">
        <f t="shared" si="35"/>
        <v>4.5741974042292789E-3</v>
      </c>
      <c r="BB106" s="13">
        <f t="shared" si="36"/>
        <v>-3.5976512270806502E-4</v>
      </c>
      <c r="BC106" s="13">
        <f t="shared" si="37"/>
        <v>8.0720260000620991E-3</v>
      </c>
    </row>
    <row r="107" spans="1:55" x14ac:dyDescent="0.25">
      <c r="A107" s="1">
        <v>46177</v>
      </c>
      <c r="B107" s="2">
        <v>44.4</v>
      </c>
      <c r="C107" s="2">
        <v>101.79</v>
      </c>
      <c r="D107" s="3">
        <v>2.2925675675675601</v>
      </c>
      <c r="E107" s="3">
        <v>2.3160735817361302</v>
      </c>
      <c r="F107" s="3">
        <v>2.3020880508613399</v>
      </c>
      <c r="G107" s="3">
        <v>2.3049513371926702</v>
      </c>
      <c r="H107" s="2">
        <v>102.833667029084</v>
      </c>
      <c r="I107" s="2">
        <v>102.267794535893</v>
      </c>
      <c r="J107" s="2">
        <v>102.375095741493</v>
      </c>
      <c r="K107" s="4">
        <v>-1.02009322232281E-2</v>
      </c>
      <c r="L107" s="4">
        <v>-4.6829420081464304E-3</v>
      </c>
      <c r="M107" s="4">
        <v>-5.7316099123917502E-3</v>
      </c>
      <c r="N107" s="2">
        <v>0</v>
      </c>
      <c r="O107" s="2">
        <v>0</v>
      </c>
      <c r="P107" s="2">
        <v>44.4</v>
      </c>
      <c r="Q107" s="2">
        <v>101.79</v>
      </c>
      <c r="R107" s="3">
        <v>2.2925675675675601</v>
      </c>
      <c r="S107" s="3">
        <v>2.3165395559990101</v>
      </c>
      <c r="T107" s="3">
        <v>2.3020880508613399</v>
      </c>
      <c r="U107" s="3">
        <v>2.3049513371926702</v>
      </c>
      <c r="V107" s="2">
        <v>102.85435628635599</v>
      </c>
      <c r="W107" s="2">
        <v>102.267794535893</v>
      </c>
      <c r="X107" s="2">
        <v>102.375095741493</v>
      </c>
      <c r="Y107" s="4">
        <v>-1.0402103463128899E-2</v>
      </c>
      <c r="Z107" s="4">
        <v>-4.6829420081464304E-3</v>
      </c>
      <c r="AA107" s="4">
        <v>-5.7316099123917502E-3</v>
      </c>
      <c r="AC107" s="4">
        <f t="shared" si="21"/>
        <v>2.0248672705590245E-2</v>
      </c>
      <c r="AD107" s="4">
        <f t="shared" si="21"/>
        <v>1.7741681476157126E-2</v>
      </c>
      <c r="AE107" s="4"/>
      <c r="AF107" s="4"/>
      <c r="AH107">
        <f t="shared" si="22"/>
        <v>1</v>
      </c>
      <c r="AI107">
        <f t="shared" si="23"/>
        <v>0</v>
      </c>
      <c r="AJ107">
        <f t="shared" si="19"/>
        <v>1</v>
      </c>
      <c r="AK107">
        <f t="shared" si="20"/>
        <v>1</v>
      </c>
      <c r="AL107" s="4">
        <f t="shared" si="24"/>
        <v>-2.0248672705590245E-2</v>
      </c>
      <c r="AM107" s="4">
        <f t="shared" si="25"/>
        <v>1.7741681476157126E-2</v>
      </c>
      <c r="AN107" s="4">
        <f t="shared" si="26"/>
        <v>-2.5069912294331184E-3</v>
      </c>
      <c r="AO107" s="13">
        <f t="shared" si="27"/>
        <v>9.908373663997062E-4</v>
      </c>
      <c r="AQ107" s="4"/>
      <c r="AS107">
        <f t="shared" si="28"/>
        <v>0</v>
      </c>
      <c r="AT107">
        <f t="shared" si="29"/>
        <v>1</v>
      </c>
      <c r="AU107">
        <f t="shared" si="30"/>
        <v>0</v>
      </c>
      <c r="AV107">
        <f t="shared" si="31"/>
        <v>0</v>
      </c>
      <c r="AW107" s="4">
        <f t="shared" si="32"/>
        <v>0</v>
      </c>
      <c r="AX107" s="4">
        <f t="shared" si="33"/>
        <v>0</v>
      </c>
      <c r="AY107" s="4">
        <f t="shared" si="34"/>
        <v>0</v>
      </c>
      <c r="AZ107" s="13">
        <f t="shared" si="35"/>
        <v>4.5741974042292789E-3</v>
      </c>
      <c r="BB107" s="13">
        <f t="shared" si="36"/>
        <v>-2.5069912294331184E-3</v>
      </c>
      <c r="BC107" s="13">
        <f t="shared" si="37"/>
        <v>5.5650347706289807E-3</v>
      </c>
    </row>
    <row r="108" spans="1:55" x14ac:dyDescent="0.25">
      <c r="A108" s="1">
        <v>46178</v>
      </c>
      <c r="B108" s="2">
        <v>44.7</v>
      </c>
      <c r="C108" s="2">
        <v>102.54</v>
      </c>
      <c r="D108" s="3">
        <v>2.29395973154362</v>
      </c>
      <c r="E108" s="3">
        <v>2.3160735817361302</v>
      </c>
      <c r="F108" s="3">
        <v>2.3010121139033402</v>
      </c>
      <c r="G108" s="3">
        <v>2.3041538282743601</v>
      </c>
      <c r="H108" s="2">
        <v>103.528489103605</v>
      </c>
      <c r="I108" s="2">
        <v>102.903335873502</v>
      </c>
      <c r="J108" s="2">
        <v>103.03132477251199</v>
      </c>
      <c r="K108" s="4">
        <v>-9.59386551326636E-3</v>
      </c>
      <c r="L108" s="4">
        <v>-3.53709455472229E-3</v>
      </c>
      <c r="M108" s="4">
        <v>-4.7800996427283804E-3</v>
      </c>
      <c r="N108" s="2">
        <v>0</v>
      </c>
      <c r="O108" s="2">
        <v>0</v>
      </c>
      <c r="P108" s="2">
        <v>44.7</v>
      </c>
      <c r="Q108" s="2">
        <v>102.54</v>
      </c>
      <c r="R108" s="3">
        <v>2.29395973154362</v>
      </c>
      <c r="S108" s="3">
        <v>2.3165395559990101</v>
      </c>
      <c r="T108" s="3">
        <v>2.3010121139033402</v>
      </c>
      <c r="U108" s="3">
        <v>2.3041538282743601</v>
      </c>
      <c r="V108" s="2">
        <v>103.54931815315599</v>
      </c>
      <c r="W108" s="2">
        <v>102.903335873502</v>
      </c>
      <c r="X108" s="2">
        <v>103.03132477251199</v>
      </c>
      <c r="Y108" s="4">
        <v>-9.7950367531670808E-3</v>
      </c>
      <c r="Z108" s="4">
        <v>-3.53709455472229E-3</v>
      </c>
      <c r="AA108" s="4">
        <v>-4.7800996427283804E-3</v>
      </c>
      <c r="AC108" s="4">
        <f t="shared" si="21"/>
        <v>6.7340321813441194E-3</v>
      </c>
      <c r="AD108" s="4">
        <f t="shared" si="21"/>
        <v>7.3410988913061486E-3</v>
      </c>
      <c r="AE108" s="4"/>
      <c r="AF108" s="4"/>
      <c r="AH108">
        <f t="shared" si="22"/>
        <v>1</v>
      </c>
      <c r="AI108">
        <f t="shared" si="23"/>
        <v>0</v>
      </c>
      <c r="AJ108">
        <f t="shared" si="19"/>
        <v>1</v>
      </c>
      <c r="AK108">
        <f t="shared" si="20"/>
        <v>1</v>
      </c>
      <c r="AL108" s="4">
        <f t="shared" si="24"/>
        <v>-6.7340321813441194E-3</v>
      </c>
      <c r="AM108" s="4">
        <f t="shared" si="25"/>
        <v>7.3410988913061486E-3</v>
      </c>
      <c r="AN108" s="4">
        <f t="shared" si="26"/>
        <v>6.0706670996202913E-4</v>
      </c>
      <c r="AO108" s="13">
        <f t="shared" si="27"/>
        <v>1.5979040763617353E-3</v>
      </c>
      <c r="AQ108" s="4"/>
      <c r="AS108">
        <f t="shared" si="28"/>
        <v>0</v>
      </c>
      <c r="AT108">
        <f t="shared" si="29"/>
        <v>1</v>
      </c>
      <c r="AU108">
        <f t="shared" si="30"/>
        <v>0</v>
      </c>
      <c r="AV108">
        <f t="shared" si="31"/>
        <v>0</v>
      </c>
      <c r="AW108" s="4">
        <f t="shared" si="32"/>
        <v>0</v>
      </c>
      <c r="AX108" s="4">
        <f t="shared" si="33"/>
        <v>0</v>
      </c>
      <c r="AY108" s="4">
        <f t="shared" si="34"/>
        <v>0</v>
      </c>
      <c r="AZ108" s="13">
        <f t="shared" si="35"/>
        <v>4.5741974042292789E-3</v>
      </c>
      <c r="BB108" s="13">
        <f t="shared" si="36"/>
        <v>6.0706670996202913E-4</v>
      </c>
      <c r="BC108" s="13">
        <f t="shared" si="37"/>
        <v>6.1721014805910098E-3</v>
      </c>
    </row>
    <row r="109" spans="1:55" x14ac:dyDescent="0.25">
      <c r="A109" s="1">
        <v>46181</v>
      </c>
      <c r="B109" s="2">
        <v>44.03</v>
      </c>
      <c r="C109" s="2">
        <v>101.08</v>
      </c>
      <c r="D109" s="3">
        <v>2.2957074721780599</v>
      </c>
      <c r="E109" s="3">
        <v>2.3160735817361302</v>
      </c>
      <c r="F109" s="3">
        <v>2.3000622148015801</v>
      </c>
      <c r="G109" s="3">
        <v>2.3032332797936399</v>
      </c>
      <c r="H109" s="2">
        <v>101.976719803842</v>
      </c>
      <c r="I109" s="2">
        <v>101.31356337516399</v>
      </c>
      <c r="J109" s="2">
        <v>101.45189305892001</v>
      </c>
      <c r="K109" s="4">
        <v>-8.8322674969666896E-3</v>
      </c>
      <c r="L109" s="4">
        <v>-2.3080129125706101E-3</v>
      </c>
      <c r="M109" s="4">
        <v>-3.67244359666279E-3</v>
      </c>
      <c r="N109" s="2">
        <v>0</v>
      </c>
      <c r="O109" s="2">
        <v>0</v>
      </c>
      <c r="P109" s="2">
        <v>44.03</v>
      </c>
      <c r="Q109" s="2">
        <v>101.08</v>
      </c>
      <c r="R109" s="3">
        <v>2.2957074721780599</v>
      </c>
      <c r="S109" s="3">
        <v>2.3165395559990101</v>
      </c>
      <c r="T109" s="3">
        <v>2.3000622148015801</v>
      </c>
      <c r="U109" s="3">
        <v>2.3032332797936399</v>
      </c>
      <c r="V109" s="2">
        <v>101.997236650636</v>
      </c>
      <c r="W109" s="2">
        <v>101.31356337516399</v>
      </c>
      <c r="X109" s="2">
        <v>101.45189305892001</v>
      </c>
      <c r="Y109" s="4">
        <v>-9.0334387368675301E-3</v>
      </c>
      <c r="Z109" s="4">
        <v>-2.3080129125707199E-3</v>
      </c>
      <c r="AA109" s="4">
        <v>-3.67244359666279E-3</v>
      </c>
      <c r="AC109" s="4">
        <f t="shared" si="21"/>
        <v>-1.5102281851860714E-2</v>
      </c>
      <c r="AD109" s="4">
        <f t="shared" si="21"/>
        <v>-1.4340683835561075E-2</v>
      </c>
      <c r="AE109" s="4"/>
      <c r="AF109" s="4"/>
      <c r="AH109">
        <f t="shared" si="22"/>
        <v>1</v>
      </c>
      <c r="AI109">
        <f t="shared" si="23"/>
        <v>0</v>
      </c>
      <c r="AJ109">
        <f t="shared" si="19"/>
        <v>1</v>
      </c>
      <c r="AK109">
        <f t="shared" si="20"/>
        <v>1</v>
      </c>
      <c r="AL109" s="4">
        <f t="shared" si="24"/>
        <v>1.5102281851860714E-2</v>
      </c>
      <c r="AM109" s="4">
        <f t="shared" si="25"/>
        <v>-1.4340683835561075E-2</v>
      </c>
      <c r="AN109" s="4">
        <f t="shared" si="26"/>
        <v>7.615980162996392E-4</v>
      </c>
      <c r="AO109" s="13">
        <f t="shared" si="27"/>
        <v>2.3595020926613745E-3</v>
      </c>
      <c r="AQ109" s="4"/>
      <c r="AS109">
        <f t="shared" si="28"/>
        <v>0</v>
      </c>
      <c r="AT109">
        <f t="shared" si="29"/>
        <v>1</v>
      </c>
      <c r="AU109">
        <f t="shared" si="30"/>
        <v>0</v>
      </c>
      <c r="AV109">
        <f t="shared" si="31"/>
        <v>0</v>
      </c>
      <c r="AW109" s="4">
        <f t="shared" si="32"/>
        <v>0</v>
      </c>
      <c r="AX109" s="4">
        <f t="shared" si="33"/>
        <v>0</v>
      </c>
      <c r="AY109" s="4">
        <f t="shared" si="34"/>
        <v>0</v>
      </c>
      <c r="AZ109" s="13">
        <f t="shared" si="35"/>
        <v>4.5741974042292789E-3</v>
      </c>
      <c r="BB109" s="13">
        <f t="shared" si="36"/>
        <v>7.615980162996392E-4</v>
      </c>
      <c r="BC109" s="13">
        <f t="shared" si="37"/>
        <v>6.9336994968906491E-3</v>
      </c>
    </row>
    <row r="110" spans="1:55" x14ac:dyDescent="0.25">
      <c r="A110" s="1">
        <v>46182</v>
      </c>
      <c r="B110" s="2">
        <v>44.97</v>
      </c>
      <c r="C110" s="2">
        <v>103.49</v>
      </c>
      <c r="D110" s="3">
        <v>2.30131198576828</v>
      </c>
      <c r="E110" s="3">
        <v>2.3160735817361302</v>
      </c>
      <c r="F110" s="3">
        <v>2.2995514988179102</v>
      </c>
      <c r="G110" s="3">
        <v>2.3029297967396798</v>
      </c>
      <c r="H110" s="2">
        <v>104.153828970674</v>
      </c>
      <c r="I110" s="2">
        <v>103.433797799627</v>
      </c>
      <c r="J110" s="2">
        <v>103.57640059232</v>
      </c>
      <c r="K110" s="4">
        <v>-6.3939413518321001E-3</v>
      </c>
      <c r="L110" s="4">
        <v>5.4321641447188402E-4</v>
      </c>
      <c r="M110" s="4">
        <v>-8.3452068599744304E-4</v>
      </c>
      <c r="N110" s="2">
        <v>0</v>
      </c>
      <c r="O110" s="2">
        <v>0</v>
      </c>
      <c r="P110" s="2">
        <v>44.97</v>
      </c>
      <c r="Q110" s="2">
        <v>103.49</v>
      </c>
      <c r="R110" s="3">
        <v>2.30131198576828</v>
      </c>
      <c r="S110" s="3">
        <v>2.3165395559990101</v>
      </c>
      <c r="T110" s="3">
        <v>2.2995514988179102</v>
      </c>
      <c r="U110" s="3">
        <v>2.3029297967396798</v>
      </c>
      <c r="V110" s="2">
        <v>104.174783833275</v>
      </c>
      <c r="W110" s="2">
        <v>103.433797799627</v>
      </c>
      <c r="X110" s="2">
        <v>103.57640059232</v>
      </c>
      <c r="Y110" s="4">
        <v>-6.5951125917329597E-3</v>
      </c>
      <c r="Z110" s="4">
        <v>5.4321641447188402E-4</v>
      </c>
      <c r="AA110" s="4">
        <v>-8.3452068599766595E-4</v>
      </c>
      <c r="AC110" s="4">
        <f t="shared" si="21"/>
        <v>2.1124381014953484E-2</v>
      </c>
      <c r="AD110" s="4">
        <f t="shared" si="21"/>
        <v>2.3562707160088087E-2</v>
      </c>
      <c r="AE110" s="4"/>
      <c r="AF110" s="4"/>
      <c r="AH110">
        <f t="shared" si="22"/>
        <v>0</v>
      </c>
      <c r="AI110">
        <f t="shared" si="23"/>
        <v>0</v>
      </c>
      <c r="AJ110">
        <f t="shared" si="19"/>
        <v>1</v>
      </c>
      <c r="AK110">
        <f t="shared" si="20"/>
        <v>1</v>
      </c>
      <c r="AL110" s="4">
        <f t="shared" si="24"/>
        <v>-2.1124381014953484E-2</v>
      </c>
      <c r="AM110" s="4">
        <f t="shared" si="25"/>
        <v>2.3562707160088087E-2</v>
      </c>
      <c r="AN110" s="4">
        <f t="shared" si="26"/>
        <v>2.4383261451346033E-3</v>
      </c>
      <c r="AO110" s="13">
        <f t="shared" si="27"/>
        <v>4.7978282377959779E-3</v>
      </c>
      <c r="AQ110" s="4"/>
      <c r="AS110">
        <f t="shared" si="28"/>
        <v>0</v>
      </c>
      <c r="AT110">
        <f t="shared" si="29"/>
        <v>1</v>
      </c>
      <c r="AU110">
        <f t="shared" si="30"/>
        <v>0</v>
      </c>
      <c r="AV110">
        <f t="shared" si="31"/>
        <v>0</v>
      </c>
      <c r="AW110" s="4">
        <f t="shared" si="32"/>
        <v>0</v>
      </c>
      <c r="AX110" s="4">
        <f t="shared" si="33"/>
        <v>0</v>
      </c>
      <c r="AY110" s="4">
        <f t="shared" si="34"/>
        <v>0</v>
      </c>
      <c r="AZ110" s="13">
        <f t="shared" si="35"/>
        <v>4.5741974042292789E-3</v>
      </c>
      <c r="BB110" s="13">
        <f t="shared" si="36"/>
        <v>2.4383261451346033E-3</v>
      </c>
      <c r="BC110" s="13">
        <f t="shared" si="37"/>
        <v>9.3720256420252515E-3</v>
      </c>
    </row>
    <row r="111" spans="1:55" x14ac:dyDescent="0.25">
      <c r="A111" s="1">
        <v>46183</v>
      </c>
      <c r="B111" s="2">
        <v>44.99</v>
      </c>
      <c r="C111" s="2">
        <v>103.52</v>
      </c>
      <c r="D111" s="3">
        <v>2.3009557679484298</v>
      </c>
      <c r="E111" s="3">
        <v>2.3160735817361302</v>
      </c>
      <c r="F111" s="3">
        <v>2.2993311446246301</v>
      </c>
      <c r="G111" s="3">
        <v>2.3026231661151102</v>
      </c>
      <c r="H111" s="2">
        <v>104.200150442308</v>
      </c>
      <c r="I111" s="2">
        <v>103.456821931817</v>
      </c>
      <c r="J111" s="2">
        <v>103.608811555318</v>
      </c>
      <c r="K111" s="4">
        <v>-6.5487423497882597E-3</v>
      </c>
      <c r="L111" s="4">
        <v>6.1048449342919399E-4</v>
      </c>
      <c r="M111" s="4">
        <v>-8.57549078700656E-4</v>
      </c>
      <c r="N111" s="2">
        <v>0</v>
      </c>
      <c r="O111" s="2">
        <v>0</v>
      </c>
      <c r="P111" s="2">
        <v>44.99</v>
      </c>
      <c r="Q111" s="2">
        <v>103.52</v>
      </c>
      <c r="R111" s="3">
        <v>2.3009557679484298</v>
      </c>
      <c r="S111" s="3">
        <v>2.3165395559990101</v>
      </c>
      <c r="T111" s="3">
        <v>2.2993311446246301</v>
      </c>
      <c r="U111" s="3">
        <v>2.3026231661151102</v>
      </c>
      <c r="V111" s="2">
        <v>104.221114624395</v>
      </c>
      <c r="W111" s="2">
        <v>103.456821931817</v>
      </c>
      <c r="X111" s="2">
        <v>103.608811555318</v>
      </c>
      <c r="Y111" s="4">
        <v>-6.7499135896890898E-3</v>
      </c>
      <c r="Z111" s="4">
        <v>6.1048449342919399E-4</v>
      </c>
      <c r="AA111" s="4">
        <v>-8.57549078700656E-4</v>
      </c>
      <c r="AC111" s="4">
        <f t="shared" si="21"/>
        <v>4.4464207046492391E-4</v>
      </c>
      <c r="AD111" s="4">
        <f t="shared" si="21"/>
        <v>2.8984107250883335E-4</v>
      </c>
      <c r="AE111" s="4"/>
      <c r="AF111" s="4"/>
      <c r="AH111">
        <f t="shared" si="22"/>
        <v>0</v>
      </c>
      <c r="AI111">
        <f t="shared" si="23"/>
        <v>0</v>
      </c>
      <c r="AJ111">
        <f t="shared" si="19"/>
        <v>1</v>
      </c>
      <c r="AK111">
        <f t="shared" si="20"/>
        <v>1</v>
      </c>
      <c r="AL111" s="4">
        <f t="shared" si="24"/>
        <v>-4.4464207046492391E-4</v>
      </c>
      <c r="AM111" s="4">
        <f t="shared" si="25"/>
        <v>2.8984107250883335E-4</v>
      </c>
      <c r="AN111" s="4">
        <f t="shared" si="26"/>
        <v>-1.5480099795609056E-4</v>
      </c>
      <c r="AO111" s="13">
        <f t="shared" si="27"/>
        <v>4.6430272398398876E-3</v>
      </c>
      <c r="AQ111" s="4"/>
      <c r="AS111">
        <f t="shared" si="28"/>
        <v>0</v>
      </c>
      <c r="AT111">
        <f t="shared" si="29"/>
        <v>1</v>
      </c>
      <c r="AU111">
        <f t="shared" si="30"/>
        <v>0</v>
      </c>
      <c r="AV111">
        <f t="shared" si="31"/>
        <v>0</v>
      </c>
      <c r="AW111" s="4">
        <f t="shared" si="32"/>
        <v>0</v>
      </c>
      <c r="AX111" s="4">
        <f t="shared" si="33"/>
        <v>0</v>
      </c>
      <c r="AY111" s="4">
        <f t="shared" si="34"/>
        <v>0</v>
      </c>
      <c r="AZ111" s="13">
        <f t="shared" si="35"/>
        <v>4.5741974042292789E-3</v>
      </c>
      <c r="BB111" s="13">
        <f t="shared" si="36"/>
        <v>-1.5480099795609056E-4</v>
      </c>
      <c r="BC111" s="13">
        <f t="shared" si="37"/>
        <v>9.2172246440691604E-3</v>
      </c>
    </row>
    <row r="112" spans="1:55" x14ac:dyDescent="0.25">
      <c r="A112" s="1">
        <v>46184</v>
      </c>
      <c r="B112" s="2">
        <v>44.92</v>
      </c>
      <c r="C112" s="2">
        <v>103.45</v>
      </c>
      <c r="D112" s="3">
        <v>2.3029830810329401</v>
      </c>
      <c r="E112" s="3">
        <v>2.3160735817361302</v>
      </c>
      <c r="F112" s="3">
        <v>2.2992534112958101</v>
      </c>
      <c r="G112" s="3">
        <v>2.3024024943354999</v>
      </c>
      <c r="H112" s="2">
        <v>104.038025291587</v>
      </c>
      <c r="I112" s="2">
        <v>103.285955016538</v>
      </c>
      <c r="J112" s="2">
        <v>103.433832621891</v>
      </c>
      <c r="K112" s="4">
        <v>-5.6680559279880197E-3</v>
      </c>
      <c r="L112" s="4">
        <v>1.5870003636122101E-3</v>
      </c>
      <c r="M112" s="4">
        <v>1.56294263663382E-4</v>
      </c>
      <c r="N112" s="2">
        <v>0</v>
      </c>
      <c r="O112" s="2">
        <v>0</v>
      </c>
      <c r="P112" s="2">
        <v>44.92</v>
      </c>
      <c r="Q112" s="2">
        <v>103.45</v>
      </c>
      <c r="R112" s="3">
        <v>2.3029830810329401</v>
      </c>
      <c r="S112" s="3">
        <v>2.3165395559990101</v>
      </c>
      <c r="T112" s="3">
        <v>2.2992534112958101</v>
      </c>
      <c r="U112" s="3">
        <v>2.3024024943354999</v>
      </c>
      <c r="V112" s="2">
        <v>104.058956855475</v>
      </c>
      <c r="W112" s="2">
        <v>103.285955016538</v>
      </c>
      <c r="X112" s="2">
        <v>103.433832621891</v>
      </c>
      <c r="Y112" s="4">
        <v>-5.8692271678889799E-3</v>
      </c>
      <c r="Z112" s="4">
        <v>1.5870003636126501E-3</v>
      </c>
      <c r="AA112" s="4">
        <v>1.56294263663382E-4</v>
      </c>
      <c r="AC112" s="4">
        <f t="shared" si="21"/>
        <v>-1.557112982838442E-3</v>
      </c>
      <c r="AD112" s="4">
        <f t="shared" si="21"/>
        <v>-6.7642656103837574E-4</v>
      </c>
      <c r="AE112" s="4"/>
      <c r="AF112" s="4"/>
      <c r="AH112">
        <f t="shared" si="22"/>
        <v>0</v>
      </c>
      <c r="AI112">
        <f t="shared" si="23"/>
        <v>1</v>
      </c>
      <c r="AJ112">
        <f t="shared" si="19"/>
        <v>1</v>
      </c>
      <c r="AK112">
        <f t="shared" si="20"/>
        <v>1</v>
      </c>
      <c r="AL112" s="4">
        <f t="shared" si="24"/>
        <v>1.557112982838442E-3</v>
      </c>
      <c r="AM112" s="4">
        <f t="shared" si="25"/>
        <v>-6.7642656103837574E-4</v>
      </c>
      <c r="AN112" s="4">
        <f t="shared" si="26"/>
        <v>8.8068642180006622E-4</v>
      </c>
      <c r="AO112" s="13">
        <f t="shared" si="27"/>
        <v>5.5237136616399542E-3</v>
      </c>
      <c r="AQ112" s="4"/>
      <c r="AS112">
        <f t="shared" si="28"/>
        <v>0</v>
      </c>
      <c r="AT112">
        <f t="shared" si="29"/>
        <v>0</v>
      </c>
      <c r="AU112">
        <f t="shared" si="30"/>
        <v>0</v>
      </c>
      <c r="AV112">
        <f t="shared" si="31"/>
        <v>0</v>
      </c>
      <c r="AW112" s="4">
        <f t="shared" si="32"/>
        <v>0</v>
      </c>
      <c r="AX112" s="4">
        <f t="shared" si="33"/>
        <v>0</v>
      </c>
      <c r="AY112" s="4">
        <f t="shared" si="34"/>
        <v>0</v>
      </c>
      <c r="AZ112" s="13">
        <f t="shared" si="35"/>
        <v>4.5741974042292789E-3</v>
      </c>
      <c r="BB112" s="13">
        <f t="shared" si="36"/>
        <v>8.8068642180006622E-4</v>
      </c>
      <c r="BC112" s="13">
        <f t="shared" si="37"/>
        <v>1.0097911065869226E-2</v>
      </c>
    </row>
    <row r="113" spans="1:55" x14ac:dyDescent="0.25">
      <c r="A113" s="1">
        <v>46185</v>
      </c>
      <c r="B113" s="2">
        <v>45.36</v>
      </c>
      <c r="C113" s="2">
        <v>104.37</v>
      </c>
      <c r="D113" s="3">
        <v>2.3009259259259198</v>
      </c>
      <c r="E113" s="3">
        <v>2.3160735817361302</v>
      </c>
      <c r="F113" s="3">
        <v>2.2987708731768799</v>
      </c>
      <c r="G113" s="3">
        <v>2.3020650511647101</v>
      </c>
      <c r="H113" s="2">
        <v>105.05709766755101</v>
      </c>
      <c r="I113" s="2">
        <v>104.294134736378</v>
      </c>
      <c r="J113" s="2">
        <v>104.436977143058</v>
      </c>
      <c r="K113" s="4">
        <v>-6.56171183683387E-3</v>
      </c>
      <c r="L113" s="4">
        <v>7.2715195700023198E-4</v>
      </c>
      <c r="M113" s="4">
        <v>-6.4152210114826799E-4</v>
      </c>
      <c r="N113" s="2">
        <v>0</v>
      </c>
      <c r="O113" s="2">
        <v>0</v>
      </c>
      <c r="P113" s="2">
        <v>45.36</v>
      </c>
      <c r="Q113" s="2">
        <v>104.37</v>
      </c>
      <c r="R113" s="3">
        <v>2.3009259259259198</v>
      </c>
      <c r="S113" s="3">
        <v>2.3165395559990101</v>
      </c>
      <c r="T113" s="3">
        <v>2.2987708731768799</v>
      </c>
      <c r="U113" s="3">
        <v>2.3020650511647101</v>
      </c>
      <c r="V113" s="2">
        <v>105.078234260115</v>
      </c>
      <c r="W113" s="2">
        <v>104.294134736378</v>
      </c>
      <c r="X113" s="2">
        <v>104.436977143058</v>
      </c>
      <c r="Y113" s="4">
        <v>-6.7628830767346602E-3</v>
      </c>
      <c r="Z113" s="4">
        <v>7.2715195700023198E-4</v>
      </c>
      <c r="AA113" s="4">
        <v>-6.4152210114804605E-4</v>
      </c>
      <c r="AC113" s="4">
        <f t="shared" si="21"/>
        <v>9.7475295492540429E-3</v>
      </c>
      <c r="AD113" s="4">
        <f t="shared" si="21"/>
        <v>8.8538736404082698E-3</v>
      </c>
      <c r="AE113" s="4"/>
      <c r="AF113" s="4"/>
      <c r="AH113">
        <f t="shared" si="22"/>
        <v>0</v>
      </c>
      <c r="AI113">
        <f t="shared" si="23"/>
        <v>0</v>
      </c>
      <c r="AJ113">
        <f t="shared" si="19"/>
        <v>0</v>
      </c>
      <c r="AK113">
        <f t="shared" si="20"/>
        <v>0</v>
      </c>
      <c r="AL113" s="4">
        <f t="shared" si="24"/>
        <v>0</v>
      </c>
      <c r="AM113" s="4">
        <f t="shared" si="25"/>
        <v>0</v>
      </c>
      <c r="AN113" s="4">
        <f t="shared" si="26"/>
        <v>0</v>
      </c>
      <c r="AO113" s="13">
        <f t="shared" si="27"/>
        <v>5.5237136616399542E-3</v>
      </c>
      <c r="AQ113" s="4"/>
      <c r="AS113">
        <f t="shared" si="28"/>
        <v>0</v>
      </c>
      <c r="AT113">
        <f t="shared" si="29"/>
        <v>1</v>
      </c>
      <c r="AU113">
        <f t="shared" si="30"/>
        <v>0</v>
      </c>
      <c r="AV113">
        <f t="shared" si="31"/>
        <v>0</v>
      </c>
      <c r="AW113" s="4">
        <f t="shared" si="32"/>
        <v>0</v>
      </c>
      <c r="AX113" s="4">
        <f t="shared" si="33"/>
        <v>0</v>
      </c>
      <c r="AY113" s="4">
        <f t="shared" si="34"/>
        <v>0</v>
      </c>
      <c r="AZ113" s="13">
        <f t="shared" si="35"/>
        <v>4.5741974042292789E-3</v>
      </c>
      <c r="BB113" s="13">
        <f t="shared" si="36"/>
        <v>0</v>
      </c>
      <c r="BC113" s="13">
        <f t="shared" si="37"/>
        <v>1.0097911065869226E-2</v>
      </c>
    </row>
    <row r="114" spans="1:55" x14ac:dyDescent="0.25">
      <c r="A114" s="1">
        <v>46188</v>
      </c>
      <c r="B114" s="2">
        <v>44.99</v>
      </c>
      <c r="C114" s="2">
        <v>103.08</v>
      </c>
      <c r="D114" s="3">
        <v>2.2911758168481802</v>
      </c>
      <c r="E114" s="3">
        <v>2.3160735817361302</v>
      </c>
      <c r="F114" s="3">
        <v>2.2977058803296901</v>
      </c>
      <c r="G114" s="3">
        <v>2.3011947418451899</v>
      </c>
      <c r="H114" s="2">
        <v>104.200150442308</v>
      </c>
      <c r="I114" s="2">
        <v>103.42170158422699</v>
      </c>
      <c r="J114" s="2">
        <v>103.5699066519</v>
      </c>
      <c r="K114" s="4">
        <v>-1.0808187318214301E-2</v>
      </c>
      <c r="L114" s="4">
        <v>-3.3094341932892101E-3</v>
      </c>
      <c r="M114" s="4">
        <v>-4.7414255117885799E-3</v>
      </c>
      <c r="N114" s="2">
        <v>0</v>
      </c>
      <c r="O114" s="2">
        <v>0.51</v>
      </c>
      <c r="P114" s="2">
        <v>44.99</v>
      </c>
      <c r="Q114" s="2">
        <v>103.59</v>
      </c>
      <c r="R114" s="3">
        <v>2.3025116692598302</v>
      </c>
      <c r="S114" s="3">
        <v>2.3165395559990101</v>
      </c>
      <c r="T114" s="3">
        <v>2.2988394655708499</v>
      </c>
      <c r="U114" s="3">
        <v>2.3017615344657698</v>
      </c>
      <c r="V114" s="2">
        <v>104.221114624395</v>
      </c>
      <c r="W114" s="2">
        <v>103.42170158422699</v>
      </c>
      <c r="X114" s="2">
        <v>103.5699066519</v>
      </c>
      <c r="Y114" s="4">
        <v>-6.0739442722687999E-3</v>
      </c>
      <c r="Z114" s="4">
        <v>1.62598009255726E-3</v>
      </c>
      <c r="AA114" s="4">
        <v>1.9398877405769199E-4</v>
      </c>
      <c r="AC114" s="4">
        <f t="shared" si="21"/>
        <v>-8.1904165664156182E-3</v>
      </c>
      <c r="AD114" s="4">
        <f t="shared" si="21"/>
        <v>-1.2436892047796123E-2</v>
      </c>
      <c r="AE114" s="4"/>
      <c r="AF114" s="4"/>
      <c r="AH114">
        <f t="shared" si="22"/>
        <v>0</v>
      </c>
      <c r="AI114">
        <f t="shared" si="23"/>
        <v>1</v>
      </c>
      <c r="AJ114">
        <f t="shared" si="19"/>
        <v>0</v>
      </c>
      <c r="AK114">
        <f t="shared" si="20"/>
        <v>0</v>
      </c>
      <c r="AL114" s="4">
        <f t="shared" si="24"/>
        <v>0</v>
      </c>
      <c r="AM114" s="4">
        <f t="shared" si="25"/>
        <v>0</v>
      </c>
      <c r="AN114" s="4">
        <f t="shared" si="26"/>
        <v>0</v>
      </c>
      <c r="AO114" s="13">
        <f t="shared" si="27"/>
        <v>5.5237136616399542E-3</v>
      </c>
      <c r="AQ114" s="4"/>
      <c r="AS114">
        <f t="shared" si="28"/>
        <v>0</v>
      </c>
      <c r="AT114">
        <f t="shared" si="29"/>
        <v>0</v>
      </c>
      <c r="AU114">
        <f t="shared" si="30"/>
        <v>0</v>
      </c>
      <c r="AV114">
        <f t="shared" si="31"/>
        <v>0</v>
      </c>
      <c r="AW114" s="4">
        <f t="shared" si="32"/>
        <v>0</v>
      </c>
      <c r="AX114" s="4">
        <f t="shared" si="33"/>
        <v>0</v>
      </c>
      <c r="AY114" s="4">
        <f t="shared" si="34"/>
        <v>0</v>
      </c>
      <c r="AZ114" s="13">
        <f t="shared" si="35"/>
        <v>4.5741974042292789E-3</v>
      </c>
      <c r="BB114" s="13">
        <f t="shared" si="36"/>
        <v>0</v>
      </c>
      <c r="BC114" s="13">
        <f t="shared" si="37"/>
        <v>1.0097911065869226E-2</v>
      </c>
    </row>
    <row r="115" spans="1:55" x14ac:dyDescent="0.25">
      <c r="A115" s="1">
        <v>46189</v>
      </c>
      <c r="B115" s="2">
        <v>45.1</v>
      </c>
      <c r="C115" s="2">
        <v>103.34</v>
      </c>
      <c r="D115" s="3">
        <v>2.2913525498891301</v>
      </c>
      <c r="E115" s="3">
        <v>2.3160735817361302</v>
      </c>
      <c r="F115" s="3">
        <v>2.2969262123477998</v>
      </c>
      <c r="G115" s="3">
        <v>2.3004366550539301</v>
      </c>
      <c r="H115" s="2">
        <v>104.454918536299</v>
      </c>
      <c r="I115" s="2">
        <v>103.62653520286899</v>
      </c>
      <c r="J115" s="2">
        <v>103.783882857218</v>
      </c>
      <c r="K115" s="4">
        <v>-1.07310538988917E-2</v>
      </c>
      <c r="L115" s="4">
        <v>-2.7689054721479699E-3</v>
      </c>
      <c r="M115" s="4">
        <v>-4.2861646918763404E-3</v>
      </c>
      <c r="N115" s="2">
        <v>0</v>
      </c>
      <c r="O115" s="2">
        <v>0.51</v>
      </c>
      <c r="P115" s="2">
        <v>45.1</v>
      </c>
      <c r="Q115" s="2">
        <v>103.85</v>
      </c>
      <c r="R115" s="3">
        <v>2.3026607538802599</v>
      </c>
      <c r="S115" s="3">
        <v>2.3165395559990101</v>
      </c>
      <c r="T115" s="3">
        <v>2.2991906179880801</v>
      </c>
      <c r="U115" s="3">
        <v>2.3015688578740701</v>
      </c>
      <c r="V115" s="2">
        <v>104.47593397555499</v>
      </c>
      <c r="W115" s="2">
        <v>103.67765989724499</v>
      </c>
      <c r="X115" s="2">
        <v>103.809445204406</v>
      </c>
      <c r="Y115" s="4">
        <v>-6.00919767570985E-3</v>
      </c>
      <c r="Z115" s="4">
        <v>1.6608884083892E-3</v>
      </c>
      <c r="AA115" s="4">
        <v>3.9058946795382998E-4</v>
      </c>
      <c r="AC115" s="4">
        <f t="shared" si="21"/>
        <v>2.4420036555518089E-3</v>
      </c>
      <c r="AD115" s="4">
        <f t="shared" si="21"/>
        <v>2.51913707487421E-3</v>
      </c>
      <c r="AE115" s="4"/>
      <c r="AF115" s="4"/>
      <c r="AH115">
        <f t="shared" si="22"/>
        <v>0</v>
      </c>
      <c r="AI115">
        <f t="shared" si="23"/>
        <v>1</v>
      </c>
      <c r="AJ115">
        <f t="shared" si="19"/>
        <v>0</v>
      </c>
      <c r="AK115">
        <f t="shared" si="20"/>
        <v>0</v>
      </c>
      <c r="AL115" s="4">
        <f t="shared" si="24"/>
        <v>0</v>
      </c>
      <c r="AM115" s="4">
        <f t="shared" si="25"/>
        <v>0</v>
      </c>
      <c r="AN115" s="4">
        <f t="shared" si="26"/>
        <v>0</v>
      </c>
      <c r="AO115" s="13">
        <f t="shared" si="27"/>
        <v>5.5237136616399542E-3</v>
      </c>
      <c r="AQ115" s="4"/>
      <c r="AS115">
        <f t="shared" si="28"/>
        <v>0</v>
      </c>
      <c r="AT115">
        <f t="shared" si="29"/>
        <v>0</v>
      </c>
      <c r="AU115">
        <f t="shared" si="30"/>
        <v>0</v>
      </c>
      <c r="AV115">
        <f t="shared" si="31"/>
        <v>0</v>
      </c>
      <c r="AW115" s="4">
        <f t="shared" si="32"/>
        <v>0</v>
      </c>
      <c r="AX115" s="4">
        <f t="shared" si="33"/>
        <v>0</v>
      </c>
      <c r="AY115" s="4">
        <f t="shared" si="34"/>
        <v>0</v>
      </c>
      <c r="AZ115" s="13">
        <f t="shared" si="35"/>
        <v>4.5741974042292789E-3</v>
      </c>
      <c r="BB115" s="13">
        <f t="shared" si="36"/>
        <v>0</v>
      </c>
      <c r="BC115" s="13">
        <f t="shared" si="37"/>
        <v>1.0097911065869226E-2</v>
      </c>
    </row>
    <row r="116" spans="1:55" x14ac:dyDescent="0.25">
      <c r="A116" s="1">
        <v>46190</v>
      </c>
      <c r="B116" s="2">
        <v>43.97</v>
      </c>
      <c r="C116" s="2">
        <v>100.62</v>
      </c>
      <c r="D116" s="3">
        <v>2.28837843984534</v>
      </c>
      <c r="E116" s="3">
        <v>2.3160735817361302</v>
      </c>
      <c r="F116" s="3">
        <v>2.2959318338547501</v>
      </c>
      <c r="G116" s="3">
        <v>2.29963026980906</v>
      </c>
      <c r="H116" s="2">
        <v>101.83775538893801</v>
      </c>
      <c r="I116" s="2">
        <v>100.99584555693301</v>
      </c>
      <c r="J116" s="2">
        <v>101.150199722721</v>
      </c>
      <c r="K116" s="4">
        <v>-1.2029868378843799E-2</v>
      </c>
      <c r="L116" s="4">
        <v>-3.7283378324257399E-3</v>
      </c>
      <c r="M116" s="4">
        <v>-5.2554930688666398E-3</v>
      </c>
      <c r="N116" s="2">
        <v>0</v>
      </c>
      <c r="O116" s="2">
        <v>0.51</v>
      </c>
      <c r="P116" s="2">
        <v>43.97</v>
      </c>
      <c r="Q116" s="2">
        <v>101.13</v>
      </c>
      <c r="R116" s="3">
        <v>2.2999772572208301</v>
      </c>
      <c r="S116" s="3">
        <v>2.3165395559990101</v>
      </c>
      <c r="T116" s="3">
        <v>2.2993561212325702</v>
      </c>
      <c r="U116" s="3">
        <v>2.3013424134979701</v>
      </c>
      <c r="V116" s="2">
        <v>101.858244277276</v>
      </c>
      <c r="W116" s="2">
        <v>101.09541147293599</v>
      </c>
      <c r="X116" s="2">
        <v>101.199982680723</v>
      </c>
      <c r="Y116" s="4">
        <v>-7.1752667678380896E-3</v>
      </c>
      <c r="Z116" s="4">
        <v>3.4207894200077898E-4</v>
      </c>
      <c r="AA116" s="4">
        <v>-6.91767800172277E-4</v>
      </c>
      <c r="AC116" s="4">
        <f t="shared" si="21"/>
        <v>-2.5374663315913999E-2</v>
      </c>
      <c r="AD116" s="4">
        <f t="shared" si="21"/>
        <v>-2.6673477795866041E-2</v>
      </c>
      <c r="AE116" s="4"/>
      <c r="AF116" s="4"/>
      <c r="AH116">
        <f t="shared" si="22"/>
        <v>0</v>
      </c>
      <c r="AI116">
        <f t="shared" si="23"/>
        <v>0</v>
      </c>
      <c r="AJ116">
        <f t="shared" si="19"/>
        <v>0</v>
      </c>
      <c r="AK116">
        <f t="shared" si="20"/>
        <v>0</v>
      </c>
      <c r="AL116" s="4">
        <f t="shared" si="24"/>
        <v>0</v>
      </c>
      <c r="AM116" s="4">
        <f t="shared" si="25"/>
        <v>0</v>
      </c>
      <c r="AN116" s="4">
        <f t="shared" si="26"/>
        <v>0</v>
      </c>
      <c r="AO116" s="13">
        <f t="shared" si="27"/>
        <v>5.5237136616399542E-3</v>
      </c>
      <c r="AQ116" s="4"/>
      <c r="AS116">
        <f t="shared" si="28"/>
        <v>0</v>
      </c>
      <c r="AT116">
        <f t="shared" si="29"/>
        <v>1</v>
      </c>
      <c r="AU116">
        <f t="shared" si="30"/>
        <v>0</v>
      </c>
      <c r="AV116">
        <f t="shared" si="31"/>
        <v>0</v>
      </c>
      <c r="AW116" s="4">
        <f t="shared" si="32"/>
        <v>0</v>
      </c>
      <c r="AX116" s="4">
        <f t="shared" si="33"/>
        <v>0</v>
      </c>
      <c r="AY116" s="4">
        <f t="shared" si="34"/>
        <v>0</v>
      </c>
      <c r="AZ116" s="13">
        <f t="shared" si="35"/>
        <v>4.5741974042292789E-3</v>
      </c>
      <c r="BB116" s="13">
        <f t="shared" si="36"/>
        <v>0</v>
      </c>
      <c r="BC116" s="13">
        <f t="shared" si="37"/>
        <v>1.0097911065869226E-2</v>
      </c>
    </row>
    <row r="117" spans="1:55" x14ac:dyDescent="0.25">
      <c r="A117" s="1">
        <v>46191</v>
      </c>
      <c r="B117" s="2">
        <v>43.86</v>
      </c>
      <c r="C117" s="2">
        <v>100.45</v>
      </c>
      <c r="D117" s="3">
        <v>2.29024167806657</v>
      </c>
      <c r="E117" s="3">
        <v>2.3160735817361302</v>
      </c>
      <c r="F117" s="3">
        <v>2.2956992449046498</v>
      </c>
      <c r="G117" s="3">
        <v>2.29889364788299</v>
      </c>
      <c r="H117" s="2">
        <v>101.582987294947</v>
      </c>
      <c r="I117" s="2">
        <v>100.69957023286899</v>
      </c>
      <c r="J117" s="2">
        <v>100.861783633825</v>
      </c>
      <c r="K117" s="4">
        <v>-1.1215981978096401E-2</v>
      </c>
      <c r="L117" s="4">
        <v>-2.48144065773734E-3</v>
      </c>
      <c r="M117" s="4">
        <v>-4.0910094849451496E-3</v>
      </c>
      <c r="N117" s="2">
        <v>0</v>
      </c>
      <c r="O117" s="2">
        <v>0.51</v>
      </c>
      <c r="P117" s="2">
        <v>43.86</v>
      </c>
      <c r="Q117" s="2">
        <v>100.96</v>
      </c>
      <c r="R117" s="3">
        <v>2.30186958504332</v>
      </c>
      <c r="S117" s="3">
        <v>2.3165395559990101</v>
      </c>
      <c r="T117" s="3">
        <v>2.30028632298015</v>
      </c>
      <c r="U117" s="3">
        <v>2.3011871869207399</v>
      </c>
      <c r="V117" s="2">
        <v>101.60342492611601</v>
      </c>
      <c r="W117" s="2">
        <v>100.84975947725999</v>
      </c>
      <c r="X117" s="2">
        <v>100.936878256021</v>
      </c>
      <c r="Y117" s="4">
        <v>-6.3528456860375698E-3</v>
      </c>
      <c r="Z117" s="4">
        <v>1.0925193507976699E-3</v>
      </c>
      <c r="AA117" s="4">
        <v>2.29045087566981E-4</v>
      </c>
      <c r="AC117" s="4">
        <f t="shared" si="21"/>
        <v>-2.5048402029765955E-3</v>
      </c>
      <c r="AD117" s="4">
        <f t="shared" si="21"/>
        <v>-1.6909538022290803E-3</v>
      </c>
      <c r="AE117" s="4"/>
      <c r="AF117" s="4"/>
      <c r="AH117">
        <f t="shared" si="22"/>
        <v>0</v>
      </c>
      <c r="AI117">
        <f t="shared" si="23"/>
        <v>1</v>
      </c>
      <c r="AJ117">
        <f t="shared" si="19"/>
        <v>0</v>
      </c>
      <c r="AK117">
        <f t="shared" si="20"/>
        <v>0</v>
      </c>
      <c r="AL117" s="4">
        <f t="shared" si="24"/>
        <v>0</v>
      </c>
      <c r="AM117" s="4">
        <f t="shared" si="25"/>
        <v>0</v>
      </c>
      <c r="AN117" s="4">
        <f t="shared" si="26"/>
        <v>0</v>
      </c>
      <c r="AO117" s="13">
        <f t="shared" si="27"/>
        <v>5.5237136616399542E-3</v>
      </c>
      <c r="AQ117" s="4"/>
      <c r="AS117">
        <f t="shared" si="28"/>
        <v>0</v>
      </c>
      <c r="AT117">
        <f t="shared" si="29"/>
        <v>0</v>
      </c>
      <c r="AU117">
        <f t="shared" si="30"/>
        <v>0</v>
      </c>
      <c r="AV117">
        <f t="shared" si="31"/>
        <v>0</v>
      </c>
      <c r="AW117" s="4">
        <f t="shared" si="32"/>
        <v>0</v>
      </c>
      <c r="AX117" s="4">
        <f t="shared" si="33"/>
        <v>0</v>
      </c>
      <c r="AY117" s="4">
        <f t="shared" si="34"/>
        <v>0</v>
      </c>
      <c r="AZ117" s="13">
        <f t="shared" si="35"/>
        <v>4.5741974042292789E-3</v>
      </c>
      <c r="BB117" s="13">
        <f t="shared" si="36"/>
        <v>0</v>
      </c>
      <c r="BC117" s="13">
        <f t="shared" si="37"/>
        <v>1.0097911065869226E-2</v>
      </c>
    </row>
    <row r="118" spans="1:55" x14ac:dyDescent="0.25">
      <c r="A118" s="1">
        <v>46195</v>
      </c>
      <c r="B118" s="2">
        <v>44.02</v>
      </c>
      <c r="C118" s="2">
        <v>101.61</v>
      </c>
      <c r="D118" s="3">
        <v>2.3082689686506099</v>
      </c>
      <c r="E118" s="3">
        <v>2.3160735817361302</v>
      </c>
      <c r="F118" s="3">
        <v>2.2971301686153498</v>
      </c>
      <c r="G118" s="3">
        <v>2.2990711412593399</v>
      </c>
      <c r="H118" s="2">
        <v>101.95355906802401</v>
      </c>
      <c r="I118" s="2">
        <v>101.05668076070199</v>
      </c>
      <c r="J118" s="2">
        <v>101.197298379809</v>
      </c>
      <c r="K118" s="4">
        <v>-3.3754508498233002E-3</v>
      </c>
      <c r="L118" s="4">
        <v>5.4604004173969796E-3</v>
      </c>
      <c r="M118" s="4">
        <v>4.0698948524492797E-3</v>
      </c>
      <c r="N118" s="2">
        <v>0</v>
      </c>
      <c r="O118" s="2">
        <v>0</v>
      </c>
      <c r="P118" s="2">
        <v>44.02</v>
      </c>
      <c r="Q118" s="2">
        <v>101.61</v>
      </c>
      <c r="R118" s="3">
        <v>2.3082689686506099</v>
      </c>
      <c r="S118" s="3">
        <v>2.3165395559990101</v>
      </c>
      <c r="T118" s="3">
        <v>2.30171724669085</v>
      </c>
      <c r="U118" s="3">
        <v>2.3013646802970902</v>
      </c>
      <c r="V118" s="2">
        <v>101.974071255076</v>
      </c>
      <c r="W118" s="2">
        <v>101.258603937586</v>
      </c>
      <c r="X118" s="2">
        <v>101.298259968251</v>
      </c>
      <c r="Y118" s="4">
        <v>-3.5766220897241198E-3</v>
      </c>
      <c r="Z118" s="4">
        <v>3.4642759601490802E-3</v>
      </c>
      <c r="AA118" s="4">
        <v>3.0727214069537299E-3</v>
      </c>
      <c r="AC118" s="4">
        <f t="shared" si="21"/>
        <v>3.6413331085735829E-3</v>
      </c>
      <c r="AD118" s="4">
        <f t="shared" si="21"/>
        <v>1.148186423684663E-2</v>
      </c>
      <c r="AE118" s="4"/>
      <c r="AF118" s="4"/>
      <c r="AH118">
        <f t="shared" si="22"/>
        <v>0</v>
      </c>
      <c r="AI118">
        <f t="shared" si="23"/>
        <v>1</v>
      </c>
      <c r="AJ118">
        <f t="shared" si="19"/>
        <v>0</v>
      </c>
      <c r="AK118">
        <f t="shared" si="20"/>
        <v>0</v>
      </c>
      <c r="AL118" s="4">
        <f t="shared" si="24"/>
        <v>0</v>
      </c>
      <c r="AM118" s="4">
        <f t="shared" si="25"/>
        <v>0</v>
      </c>
      <c r="AN118" s="4">
        <f t="shared" si="26"/>
        <v>0</v>
      </c>
      <c r="AO118" s="13">
        <f t="shared" si="27"/>
        <v>5.5237136616399542E-3</v>
      </c>
      <c r="AQ118" s="4"/>
      <c r="AS118">
        <f t="shared" si="28"/>
        <v>1</v>
      </c>
      <c r="AT118">
        <f t="shared" si="29"/>
        <v>0</v>
      </c>
      <c r="AU118">
        <f t="shared" si="30"/>
        <v>0</v>
      </c>
      <c r="AV118">
        <f t="shared" si="31"/>
        <v>0</v>
      </c>
      <c r="AW118" s="4">
        <f t="shared" si="32"/>
        <v>0</v>
      </c>
      <c r="AX118" s="4">
        <f t="shared" si="33"/>
        <v>0</v>
      </c>
      <c r="AY118" s="4">
        <f t="shared" si="34"/>
        <v>0</v>
      </c>
      <c r="AZ118" s="13">
        <f t="shared" si="35"/>
        <v>4.5741974042292789E-3</v>
      </c>
      <c r="BB118" s="13">
        <f t="shared" si="36"/>
        <v>0</v>
      </c>
      <c r="BC118" s="13">
        <f t="shared" si="37"/>
        <v>1.0097911065869226E-2</v>
      </c>
    </row>
    <row r="119" spans="1:55" x14ac:dyDescent="0.25">
      <c r="A119" s="1">
        <v>46196</v>
      </c>
      <c r="B119" s="2">
        <v>44.64</v>
      </c>
      <c r="C119" s="2">
        <v>102.99</v>
      </c>
      <c r="D119" s="3">
        <v>2.3071236559139701</v>
      </c>
      <c r="E119" s="3">
        <v>2.3160735817361302</v>
      </c>
      <c r="F119" s="3">
        <v>2.29827178698894</v>
      </c>
      <c r="G119" s="3">
        <v>2.29916700089526</v>
      </c>
      <c r="H119" s="2">
        <v>103.389524688701</v>
      </c>
      <c r="I119" s="2">
        <v>102.54389072698901</v>
      </c>
      <c r="J119" s="2">
        <v>102.630535745817</v>
      </c>
      <c r="K119" s="4">
        <v>-3.8717521846427902E-3</v>
      </c>
      <c r="L119" s="4">
        <v>4.3409869971229101E-3</v>
      </c>
      <c r="M119" s="4">
        <v>3.4963883259510201E-3</v>
      </c>
      <c r="N119" s="2">
        <v>0</v>
      </c>
      <c r="O119" s="2">
        <v>0</v>
      </c>
      <c r="P119" s="2">
        <v>44.64</v>
      </c>
      <c r="Q119" s="2">
        <v>102.99</v>
      </c>
      <c r="R119" s="3">
        <v>2.3071236559139701</v>
      </c>
      <c r="S119" s="3">
        <v>2.3165395559990101</v>
      </c>
      <c r="T119" s="3">
        <v>2.3028588650644402</v>
      </c>
      <c r="U119" s="3">
        <v>2.3014605399330099</v>
      </c>
      <c r="V119" s="2">
        <v>103.410325779796</v>
      </c>
      <c r="W119" s="2">
        <v>102.748657892279</v>
      </c>
      <c r="X119" s="2">
        <v>102.732919328462</v>
      </c>
      <c r="Y119" s="4">
        <v>-4.0729234245436797E-3</v>
      </c>
      <c r="Z119" s="4">
        <v>2.3461047222972501E-3</v>
      </c>
      <c r="AA119" s="4">
        <v>2.4992918260831002E-3</v>
      </c>
      <c r="AC119" s="4">
        <f t="shared" si="21"/>
        <v>1.398624197473987E-2</v>
      </c>
      <c r="AD119" s="4">
        <f t="shared" si="21"/>
        <v>1.3489940639920241E-2</v>
      </c>
      <c r="AE119" s="4"/>
      <c r="AF119" s="4"/>
      <c r="AH119">
        <f t="shared" si="22"/>
        <v>0</v>
      </c>
      <c r="AI119">
        <f t="shared" si="23"/>
        <v>1</v>
      </c>
      <c r="AJ119">
        <f t="shared" si="19"/>
        <v>0</v>
      </c>
      <c r="AK119">
        <f t="shared" si="20"/>
        <v>0</v>
      </c>
      <c r="AL119" s="4">
        <f t="shared" si="24"/>
        <v>0</v>
      </c>
      <c r="AM119" s="4">
        <f t="shared" si="25"/>
        <v>0</v>
      </c>
      <c r="AN119" s="4">
        <f t="shared" si="26"/>
        <v>0</v>
      </c>
      <c r="AO119" s="13">
        <f t="shared" si="27"/>
        <v>5.5237136616399542E-3</v>
      </c>
      <c r="AQ119" s="4"/>
      <c r="AS119">
        <f t="shared" si="28"/>
        <v>1</v>
      </c>
      <c r="AT119">
        <f t="shared" si="29"/>
        <v>0</v>
      </c>
      <c r="AU119">
        <f t="shared" si="30"/>
        <v>0</v>
      </c>
      <c r="AV119">
        <f t="shared" si="31"/>
        <v>1</v>
      </c>
      <c r="AW119" s="4">
        <f t="shared" si="32"/>
        <v>1.398624197473987E-2</v>
      </c>
      <c r="AX119" s="4">
        <f t="shared" si="33"/>
        <v>-1.3489940639920241E-2</v>
      </c>
      <c r="AY119" s="4">
        <f t="shared" si="34"/>
        <v>4.9630133481962969E-4</v>
      </c>
      <c r="AZ119" s="13">
        <f t="shared" si="35"/>
        <v>5.0704987390489085E-3</v>
      </c>
      <c r="BB119" s="13">
        <f t="shared" si="36"/>
        <v>4.9630133481962969E-4</v>
      </c>
      <c r="BC119" s="13">
        <f t="shared" si="37"/>
        <v>1.0594212400688856E-2</v>
      </c>
    </row>
    <row r="120" spans="1:55" x14ac:dyDescent="0.25">
      <c r="A120" s="1">
        <v>46197</v>
      </c>
      <c r="B120" s="2">
        <v>44.51</v>
      </c>
      <c r="C120" s="2">
        <v>102.85</v>
      </c>
      <c r="D120" s="3">
        <v>2.3107166928780001</v>
      </c>
      <c r="E120" s="3">
        <v>2.3160735817361302</v>
      </c>
      <c r="F120" s="3">
        <v>2.2992122576999101</v>
      </c>
      <c r="G120" s="3">
        <v>2.2993818782589099</v>
      </c>
      <c r="H120" s="2">
        <v>103.088435123075</v>
      </c>
      <c r="I120" s="2">
        <v>102.296077238877</v>
      </c>
      <c r="J120" s="2">
        <v>102.335923209848</v>
      </c>
      <c r="K120" s="4">
        <v>-2.3155971780944098E-3</v>
      </c>
      <c r="L120" s="4">
        <v>5.4002895376168503E-3</v>
      </c>
      <c r="M120" s="4">
        <v>5.0108492605677301E-3</v>
      </c>
      <c r="N120" s="2">
        <v>0</v>
      </c>
      <c r="O120" s="2">
        <v>0</v>
      </c>
      <c r="P120" s="2">
        <v>44.51</v>
      </c>
      <c r="Q120" s="2">
        <v>102.85</v>
      </c>
      <c r="R120" s="3">
        <v>2.3107166928780001</v>
      </c>
      <c r="S120" s="3">
        <v>2.3165395559990101</v>
      </c>
      <c r="T120" s="3">
        <v>2.3037993357754099</v>
      </c>
      <c r="U120" s="3">
        <v>2.3016754172966598</v>
      </c>
      <c r="V120" s="2">
        <v>103.109175637516</v>
      </c>
      <c r="W120" s="2">
        <v>102.500248084018</v>
      </c>
      <c r="X120" s="2">
        <v>102.438008632418</v>
      </c>
      <c r="Y120" s="4">
        <v>-2.5167684179952599E-3</v>
      </c>
      <c r="Z120" s="4">
        <v>3.4063971915451099E-3</v>
      </c>
      <c r="AA120" s="4">
        <v>4.0137943121287501E-3</v>
      </c>
      <c r="AC120" s="4">
        <f t="shared" si="21"/>
        <v>-2.916435045292634E-3</v>
      </c>
      <c r="AD120" s="4">
        <f t="shared" si="21"/>
        <v>-1.3602800387442515E-3</v>
      </c>
      <c r="AE120" s="4"/>
      <c r="AF120" s="4"/>
      <c r="AH120">
        <f t="shared" si="22"/>
        <v>0</v>
      </c>
      <c r="AI120">
        <f t="shared" si="23"/>
        <v>1</v>
      </c>
      <c r="AJ120">
        <f t="shared" si="19"/>
        <v>0</v>
      </c>
      <c r="AK120">
        <f t="shared" si="20"/>
        <v>0</v>
      </c>
      <c r="AL120" s="4">
        <f t="shared" si="24"/>
        <v>0</v>
      </c>
      <c r="AM120" s="4">
        <f t="shared" si="25"/>
        <v>0</v>
      </c>
      <c r="AN120" s="4">
        <f t="shared" si="26"/>
        <v>0</v>
      </c>
      <c r="AO120" s="13">
        <f t="shared" si="27"/>
        <v>5.5237136616399542E-3</v>
      </c>
      <c r="AQ120" s="4"/>
      <c r="AS120">
        <f t="shared" si="28"/>
        <v>1</v>
      </c>
      <c r="AT120">
        <f t="shared" si="29"/>
        <v>0</v>
      </c>
      <c r="AU120">
        <f t="shared" si="30"/>
        <v>1</v>
      </c>
      <c r="AV120">
        <f t="shared" si="31"/>
        <v>1</v>
      </c>
      <c r="AW120" s="4">
        <f t="shared" si="32"/>
        <v>-2.916435045292634E-3</v>
      </c>
      <c r="AX120" s="4">
        <f t="shared" si="33"/>
        <v>1.3602800387442515E-3</v>
      </c>
      <c r="AY120" s="4">
        <f t="shared" si="34"/>
        <v>-1.5561550065483825E-3</v>
      </c>
      <c r="AZ120" s="13">
        <f t="shared" si="35"/>
        <v>3.514343732500526E-3</v>
      </c>
      <c r="BB120" s="13">
        <f t="shared" si="36"/>
        <v>-1.5561550065483825E-3</v>
      </c>
      <c r="BC120" s="13">
        <f t="shared" si="37"/>
        <v>9.0380573941404724E-3</v>
      </c>
    </row>
    <row r="121" spans="1:55" x14ac:dyDescent="0.25">
      <c r="A121" s="1">
        <v>46198</v>
      </c>
      <c r="B121" s="2">
        <v>44.59</v>
      </c>
      <c r="C121" s="2">
        <v>103.1</v>
      </c>
      <c r="D121" s="3">
        <v>2.3121776183000602</v>
      </c>
      <c r="E121" s="3">
        <v>2.3160735817361302</v>
      </c>
      <c r="F121" s="3">
        <v>2.3003344427350698</v>
      </c>
      <c r="G121" s="3">
        <v>2.2998327936798502</v>
      </c>
      <c r="H121" s="2">
        <v>103.27372100961399</v>
      </c>
      <c r="I121" s="2">
        <v>102.521874570839</v>
      </c>
      <c r="J121" s="2">
        <v>102.52943795156401</v>
      </c>
      <c r="K121" s="4">
        <v>-1.6835578657688401E-3</v>
      </c>
      <c r="L121" s="4">
        <v>5.6232047660095203E-3</v>
      </c>
      <c r="M121" s="4">
        <v>5.5494341508779202E-3</v>
      </c>
      <c r="N121" s="2">
        <v>0</v>
      </c>
      <c r="O121" s="2">
        <v>0</v>
      </c>
      <c r="P121" s="2">
        <v>44.59</v>
      </c>
      <c r="Q121" s="2">
        <v>103.1</v>
      </c>
      <c r="R121" s="3">
        <v>2.3121776183000602</v>
      </c>
      <c r="S121" s="3">
        <v>2.3165395559990101</v>
      </c>
      <c r="T121" s="3">
        <v>2.30492152081057</v>
      </c>
      <c r="U121" s="3">
        <v>2.3021263327176</v>
      </c>
      <c r="V121" s="2">
        <v>103.294498801996</v>
      </c>
      <c r="W121" s="2">
        <v>102.72641238222501</v>
      </c>
      <c r="X121" s="2">
        <v>102.631706857258</v>
      </c>
      <c r="Y121" s="4">
        <v>-1.8847291056696999E-3</v>
      </c>
      <c r="Z121" s="4">
        <v>3.6301271902493002E-3</v>
      </c>
      <c r="AA121" s="4">
        <v>4.5524723308485102E-3</v>
      </c>
      <c r="AC121" s="4">
        <f t="shared" si="21"/>
        <v>1.7957356116224271E-3</v>
      </c>
      <c r="AD121" s="4">
        <f t="shared" si="21"/>
        <v>2.4277749239481365E-3</v>
      </c>
      <c r="AE121" s="4"/>
      <c r="AF121" s="4"/>
      <c r="AH121">
        <f t="shared" si="22"/>
        <v>0</v>
      </c>
      <c r="AI121">
        <f t="shared" si="23"/>
        <v>1</v>
      </c>
      <c r="AJ121">
        <f t="shared" ref="AJ121:AJ156" si="38">AK121</f>
        <v>0</v>
      </c>
      <c r="AK121">
        <f t="shared" si="20"/>
        <v>0</v>
      </c>
      <c r="AL121" s="4">
        <f t="shared" si="24"/>
        <v>0</v>
      </c>
      <c r="AM121" s="4">
        <f t="shared" si="25"/>
        <v>0</v>
      </c>
      <c r="AN121" s="4">
        <f t="shared" si="26"/>
        <v>0</v>
      </c>
      <c r="AO121" s="13">
        <f t="shared" si="27"/>
        <v>5.5237136616399542E-3</v>
      </c>
      <c r="AQ121" s="4"/>
      <c r="AS121">
        <f t="shared" si="28"/>
        <v>1</v>
      </c>
      <c r="AT121">
        <f t="shared" si="29"/>
        <v>0</v>
      </c>
      <c r="AU121">
        <f t="shared" si="30"/>
        <v>1</v>
      </c>
      <c r="AV121">
        <f t="shared" si="31"/>
        <v>1</v>
      </c>
      <c r="AW121" s="4">
        <f t="shared" si="32"/>
        <v>1.7957356116224271E-3</v>
      </c>
      <c r="AX121" s="4">
        <f t="shared" si="33"/>
        <v>-2.4277749239481365E-3</v>
      </c>
      <c r="AY121" s="4">
        <f t="shared" si="34"/>
        <v>-6.3203931232570939E-4</v>
      </c>
      <c r="AZ121" s="13">
        <f t="shared" si="35"/>
        <v>2.8823044201748164E-3</v>
      </c>
      <c r="BB121" s="13">
        <f t="shared" si="36"/>
        <v>-6.3203931232570939E-4</v>
      </c>
      <c r="BC121" s="13">
        <f t="shared" si="37"/>
        <v>8.4060180818147628E-3</v>
      </c>
    </row>
    <row r="122" spans="1:55" x14ac:dyDescent="0.25">
      <c r="A122" s="1">
        <v>46199</v>
      </c>
      <c r="B122" s="2">
        <v>45.24</v>
      </c>
      <c r="C122" s="2">
        <v>104.64</v>
      </c>
      <c r="D122" s="3">
        <v>2.3129973474801</v>
      </c>
      <c r="E122" s="3">
        <v>2.3160735817361302</v>
      </c>
      <c r="F122" s="3">
        <v>2.3013358693797898</v>
      </c>
      <c r="G122" s="3">
        <v>2.3002946403378002</v>
      </c>
      <c r="H122" s="2">
        <v>104.77916883774201</v>
      </c>
      <c r="I122" s="2">
        <v>104.06713018933399</v>
      </c>
      <c r="J122" s="2">
        <v>104.04443558607601</v>
      </c>
      <c r="K122" s="4">
        <v>-1.3290937883288301E-3</v>
      </c>
      <c r="L122" s="4">
        <v>5.4897142120407701E-3</v>
      </c>
      <c r="M122" s="4">
        <v>5.70781456858486E-3</v>
      </c>
      <c r="N122" s="2">
        <v>0</v>
      </c>
      <c r="O122" s="2">
        <v>0</v>
      </c>
      <c r="P122" s="2">
        <v>45.24</v>
      </c>
      <c r="Q122" s="2">
        <v>104.64</v>
      </c>
      <c r="R122" s="3">
        <v>2.3129973474801</v>
      </c>
      <c r="S122" s="3">
        <v>2.3165395559990101</v>
      </c>
      <c r="T122" s="3">
        <v>2.30592294745529</v>
      </c>
      <c r="U122" s="3">
        <v>2.30258817937555</v>
      </c>
      <c r="V122" s="2">
        <v>104.800249513395</v>
      </c>
      <c r="W122" s="2">
        <v>104.27464960147</v>
      </c>
      <c r="X122" s="2">
        <v>104.148195292144</v>
      </c>
      <c r="Y122" s="4">
        <v>-1.5302650282297101E-3</v>
      </c>
      <c r="Z122" s="4">
        <v>3.49760796266349E-3</v>
      </c>
      <c r="AA122" s="4">
        <v>4.7110481199267402E-3</v>
      </c>
      <c r="AC122" s="4">
        <f t="shared" si="21"/>
        <v>1.4472032608534469E-2</v>
      </c>
      <c r="AD122" s="4">
        <f t="shared" si="21"/>
        <v>1.4826496685974458E-2</v>
      </c>
      <c r="AE122" s="4"/>
      <c r="AF122" s="4"/>
      <c r="AH122">
        <f t="shared" si="22"/>
        <v>0</v>
      </c>
      <c r="AI122">
        <f t="shared" si="23"/>
        <v>1</v>
      </c>
      <c r="AJ122">
        <f t="shared" si="38"/>
        <v>0</v>
      </c>
      <c r="AK122">
        <f t="shared" ref="AK122:AK156" si="39">IF(AH121,1,IF(AI121,0,AJ121))</f>
        <v>0</v>
      </c>
      <c r="AL122" s="4">
        <f t="shared" si="24"/>
        <v>0</v>
      </c>
      <c r="AM122" s="4">
        <f t="shared" si="25"/>
        <v>0</v>
      </c>
      <c r="AN122" s="4">
        <f t="shared" si="26"/>
        <v>0</v>
      </c>
      <c r="AO122" s="13">
        <f t="shared" si="27"/>
        <v>5.5237136616399542E-3</v>
      </c>
      <c r="AQ122" s="4"/>
      <c r="AS122">
        <f t="shared" si="28"/>
        <v>1</v>
      </c>
      <c r="AT122">
        <f t="shared" si="29"/>
        <v>0</v>
      </c>
      <c r="AU122">
        <f t="shared" si="30"/>
        <v>1</v>
      </c>
      <c r="AV122">
        <f t="shared" si="31"/>
        <v>1</v>
      </c>
      <c r="AW122" s="4">
        <f t="shared" si="32"/>
        <v>1.4472032608534469E-2</v>
      </c>
      <c r="AX122" s="4">
        <f t="shared" si="33"/>
        <v>-1.4826496685974458E-2</v>
      </c>
      <c r="AY122" s="4">
        <f t="shared" si="34"/>
        <v>-3.5446407743998896E-4</v>
      </c>
      <c r="AZ122" s="13">
        <f t="shared" si="35"/>
        <v>2.5278403427348274E-3</v>
      </c>
      <c r="BB122" s="13">
        <f t="shared" si="36"/>
        <v>-3.5446407743998896E-4</v>
      </c>
      <c r="BC122" s="13">
        <f t="shared" si="37"/>
        <v>8.0515540043747738E-3</v>
      </c>
    </row>
    <row r="123" spans="1:55" x14ac:dyDescent="0.25">
      <c r="A123" s="1">
        <v>46202</v>
      </c>
      <c r="B123" s="2">
        <v>44.92</v>
      </c>
      <c r="C123" s="2">
        <v>104.09</v>
      </c>
      <c r="D123" s="3">
        <v>2.3172306322350802</v>
      </c>
      <c r="E123" s="3">
        <v>2.3160735817361302</v>
      </c>
      <c r="F123" s="3">
        <v>2.3029663400107099</v>
      </c>
      <c r="G123" s="3">
        <v>2.3008686065937898</v>
      </c>
      <c r="H123" s="2">
        <v>104.038025291587</v>
      </c>
      <c r="I123" s="2">
        <v>103.37600725254001</v>
      </c>
      <c r="J123" s="2">
        <v>103.329235243974</v>
      </c>
      <c r="K123" s="4">
        <v>4.9944940783701905E-4</v>
      </c>
      <c r="L123" s="4">
        <v>6.8830125546634801E-3</v>
      </c>
      <c r="M123" s="4">
        <v>7.3355604320129598E-3</v>
      </c>
      <c r="N123" s="2">
        <v>0</v>
      </c>
      <c r="O123" s="2">
        <v>0</v>
      </c>
      <c r="P123" s="2">
        <v>44.92</v>
      </c>
      <c r="Q123" s="2">
        <v>104.09</v>
      </c>
      <c r="R123" s="3">
        <v>2.3172306322350802</v>
      </c>
      <c r="S123" s="3">
        <v>2.3165395559990101</v>
      </c>
      <c r="T123" s="3">
        <v>2.3075534180862101</v>
      </c>
      <c r="U123" s="3">
        <v>2.3031621456315401</v>
      </c>
      <c r="V123" s="2">
        <v>104.058956855475</v>
      </c>
      <c r="W123" s="2">
        <v>103.582058799691</v>
      </c>
      <c r="X123" s="2">
        <v>103.432261017549</v>
      </c>
      <c r="Y123" s="4">
        <v>2.98278167936102E-4</v>
      </c>
      <c r="Z123" s="4">
        <v>4.8917723081200798E-3</v>
      </c>
      <c r="AA123" s="4">
        <v>6.3389940116185496E-3</v>
      </c>
      <c r="AC123" s="4">
        <f t="shared" si="21"/>
        <v>-7.0985213776772913E-3</v>
      </c>
      <c r="AD123" s="4">
        <f t="shared" si="21"/>
        <v>-5.2699781815115686E-3</v>
      </c>
      <c r="AE123" s="4"/>
      <c r="AF123" s="4"/>
      <c r="AH123">
        <f t="shared" si="22"/>
        <v>0</v>
      </c>
      <c r="AI123">
        <f t="shared" si="23"/>
        <v>1</v>
      </c>
      <c r="AJ123">
        <f t="shared" si="38"/>
        <v>0</v>
      </c>
      <c r="AK123">
        <f t="shared" si="39"/>
        <v>0</v>
      </c>
      <c r="AL123" s="4">
        <f t="shared" si="24"/>
        <v>0</v>
      </c>
      <c r="AM123" s="4">
        <f t="shared" si="25"/>
        <v>0</v>
      </c>
      <c r="AN123" s="4">
        <f t="shared" si="26"/>
        <v>0</v>
      </c>
      <c r="AO123" s="13">
        <f t="shared" si="27"/>
        <v>5.5237136616399542E-3</v>
      </c>
      <c r="AQ123" s="4"/>
      <c r="AS123">
        <f t="shared" si="28"/>
        <v>1</v>
      </c>
      <c r="AT123">
        <f t="shared" si="29"/>
        <v>0</v>
      </c>
      <c r="AU123">
        <f t="shared" si="30"/>
        <v>1</v>
      </c>
      <c r="AV123">
        <f t="shared" si="31"/>
        <v>1</v>
      </c>
      <c r="AW123" s="4">
        <f t="shared" si="32"/>
        <v>-7.0985213776772913E-3</v>
      </c>
      <c r="AX123" s="4">
        <f t="shared" si="33"/>
        <v>5.2699781815115686E-3</v>
      </c>
      <c r="AY123" s="4">
        <f t="shared" si="34"/>
        <v>-1.8285431961657227E-3</v>
      </c>
      <c r="AZ123" s="13">
        <f t="shared" si="35"/>
        <v>6.9929714656910471E-4</v>
      </c>
      <c r="BB123" s="13">
        <f t="shared" si="36"/>
        <v>-1.8285431961657227E-3</v>
      </c>
      <c r="BC123" s="13">
        <f t="shared" si="37"/>
        <v>6.2230108082090511E-3</v>
      </c>
    </row>
    <row r="124" spans="1:55" x14ac:dyDescent="0.25">
      <c r="A124" s="1">
        <v>46203</v>
      </c>
      <c r="B124" s="2">
        <v>44.03</v>
      </c>
      <c r="C124" s="2">
        <v>102.25</v>
      </c>
      <c r="D124" s="3">
        <v>2.3222802634567299</v>
      </c>
      <c r="E124" s="3">
        <v>2.3160735817361302</v>
      </c>
      <c r="F124" s="3">
        <v>2.3060767846715602</v>
      </c>
      <c r="G124" s="3">
        <v>2.3018913325006198</v>
      </c>
      <c r="H124" s="2">
        <v>101.976719803842</v>
      </c>
      <c r="I124" s="2">
        <v>101.399607950671</v>
      </c>
      <c r="J124" s="2">
        <v>101.307244748324</v>
      </c>
      <c r="K124" s="4">
        <v>2.6762449059509101E-3</v>
      </c>
      <c r="L124" s="4">
        <v>8.3515701374884104E-3</v>
      </c>
      <c r="M124" s="4">
        <v>9.2628684730796905E-3</v>
      </c>
      <c r="N124" s="2">
        <v>0</v>
      </c>
      <c r="O124" s="2">
        <v>0</v>
      </c>
      <c r="P124" s="2">
        <v>44.03</v>
      </c>
      <c r="Q124" s="2">
        <v>102.25</v>
      </c>
      <c r="R124" s="3">
        <v>2.3222802634567299</v>
      </c>
      <c r="S124" s="3">
        <v>2.3165395559990101</v>
      </c>
      <c r="T124" s="3">
        <v>2.3095302775059001</v>
      </c>
      <c r="U124" s="3">
        <v>2.3041848715383701</v>
      </c>
      <c r="V124" s="2">
        <v>101.997236650636</v>
      </c>
      <c r="W124" s="2">
        <v>101.60157699833501</v>
      </c>
      <c r="X124" s="2">
        <v>101.408229272157</v>
      </c>
      <c r="Y124" s="4">
        <v>2.4750736660502401E-3</v>
      </c>
      <c r="Z124" s="4">
        <v>6.3617382618250101E-3</v>
      </c>
      <c r="AA124" s="4">
        <v>8.2665505286933297E-3</v>
      </c>
      <c r="AC124" s="4">
        <f t="shared" si="21"/>
        <v>-2.0011910102580018E-2</v>
      </c>
      <c r="AD124" s="4">
        <f t="shared" si="21"/>
        <v>-1.7835114604465931E-2</v>
      </c>
      <c r="AE124" s="4"/>
      <c r="AF124" s="4"/>
      <c r="AH124">
        <f t="shared" si="22"/>
        <v>0</v>
      </c>
      <c r="AI124">
        <f t="shared" si="23"/>
        <v>1</v>
      </c>
      <c r="AJ124">
        <f t="shared" si="38"/>
        <v>0</v>
      </c>
      <c r="AK124">
        <f t="shared" si="39"/>
        <v>0</v>
      </c>
      <c r="AL124" s="4">
        <f t="shared" si="24"/>
        <v>0</v>
      </c>
      <c r="AM124" s="4">
        <f t="shared" si="25"/>
        <v>0</v>
      </c>
      <c r="AN124" s="4">
        <f t="shared" si="26"/>
        <v>0</v>
      </c>
      <c r="AO124" s="13">
        <f t="shared" si="27"/>
        <v>5.5237136616399542E-3</v>
      </c>
      <c r="AQ124" s="4"/>
      <c r="AS124">
        <f t="shared" si="28"/>
        <v>1</v>
      </c>
      <c r="AT124">
        <f t="shared" si="29"/>
        <v>0</v>
      </c>
      <c r="AU124">
        <f t="shared" si="30"/>
        <v>1</v>
      </c>
      <c r="AV124">
        <f t="shared" si="31"/>
        <v>1</v>
      </c>
      <c r="AW124" s="4">
        <f t="shared" si="32"/>
        <v>-2.0011910102580018E-2</v>
      </c>
      <c r="AX124" s="4">
        <f t="shared" si="33"/>
        <v>1.7835114604465931E-2</v>
      </c>
      <c r="AY124" s="4">
        <f t="shared" si="34"/>
        <v>-2.1767954981140869E-3</v>
      </c>
      <c r="AZ124" s="13">
        <f t="shared" si="35"/>
        <v>-1.4774983515449822E-3</v>
      </c>
      <c r="BB124" s="13">
        <f t="shared" si="36"/>
        <v>-2.1767954981140869E-3</v>
      </c>
      <c r="BC124" s="13">
        <f t="shared" si="37"/>
        <v>4.0462153100949642E-3</v>
      </c>
    </row>
    <row r="125" spans="1:55" x14ac:dyDescent="0.25">
      <c r="A125" s="1">
        <v>46204</v>
      </c>
      <c r="B125" s="2">
        <v>44.18</v>
      </c>
      <c r="C125" s="2">
        <v>102.71</v>
      </c>
      <c r="D125" s="3">
        <v>2.3248076052512401</v>
      </c>
      <c r="E125" s="3">
        <v>2.3160735817361302</v>
      </c>
      <c r="F125" s="3">
        <v>2.3094222902077699</v>
      </c>
      <c r="G125" s="3">
        <v>2.30317425127779</v>
      </c>
      <c r="H125" s="2">
        <v>102.324130841102</v>
      </c>
      <c r="I125" s="2">
        <v>101.882472346789</v>
      </c>
      <c r="J125" s="2">
        <v>101.697559069877</v>
      </c>
      <c r="K125" s="4">
        <v>3.7639549364442801E-3</v>
      </c>
      <c r="L125" s="4">
        <v>8.0895661171858004E-3</v>
      </c>
      <c r="M125" s="4">
        <v>9.9061816907053592E-3</v>
      </c>
      <c r="N125" s="2">
        <v>0</v>
      </c>
      <c r="O125" s="2">
        <v>0</v>
      </c>
      <c r="P125" s="2">
        <v>44.18</v>
      </c>
      <c r="Q125" s="2">
        <v>102.71</v>
      </c>
      <c r="R125" s="3">
        <v>2.3248076052512401</v>
      </c>
      <c r="S125" s="3">
        <v>2.3165395559990101</v>
      </c>
      <c r="T125" s="3">
        <v>2.3117449626429898</v>
      </c>
      <c r="U125" s="3">
        <v>2.3054677903155398</v>
      </c>
      <c r="V125" s="2">
        <v>102.344717584036</v>
      </c>
      <c r="W125" s="2">
        <v>102.03504766021</v>
      </c>
      <c r="X125" s="2">
        <v>101.798887624565</v>
      </c>
      <c r="Y125" s="4">
        <v>3.5627836965432002E-3</v>
      </c>
      <c r="Z125" s="4">
        <v>6.5931244000837202E-3</v>
      </c>
      <c r="AA125" s="4">
        <v>8.9103061881267692E-3</v>
      </c>
      <c r="AC125" s="4">
        <f t="shared" si="21"/>
        <v>3.4009782243085815E-3</v>
      </c>
      <c r="AD125" s="4">
        <f t="shared" si="21"/>
        <v>4.4886882548018743E-3</v>
      </c>
      <c r="AE125" s="4"/>
      <c r="AF125" s="4"/>
      <c r="AH125">
        <f t="shared" si="22"/>
        <v>0</v>
      </c>
      <c r="AI125">
        <f t="shared" si="23"/>
        <v>1</v>
      </c>
      <c r="AJ125">
        <f t="shared" si="38"/>
        <v>0</v>
      </c>
      <c r="AK125">
        <f t="shared" si="39"/>
        <v>0</v>
      </c>
      <c r="AL125" s="4">
        <f t="shared" si="24"/>
        <v>0</v>
      </c>
      <c r="AM125" s="4">
        <f t="shared" si="25"/>
        <v>0</v>
      </c>
      <c r="AN125" s="4">
        <f t="shared" si="26"/>
        <v>0</v>
      </c>
      <c r="AO125" s="13">
        <f t="shared" si="27"/>
        <v>5.5237136616399542E-3</v>
      </c>
      <c r="AQ125" s="4"/>
      <c r="AS125">
        <f t="shared" si="28"/>
        <v>1</v>
      </c>
      <c r="AT125">
        <f t="shared" si="29"/>
        <v>0</v>
      </c>
      <c r="AU125">
        <f t="shared" si="30"/>
        <v>1</v>
      </c>
      <c r="AV125">
        <f t="shared" si="31"/>
        <v>1</v>
      </c>
      <c r="AW125" s="4">
        <f t="shared" si="32"/>
        <v>3.4009782243085815E-3</v>
      </c>
      <c r="AX125" s="4">
        <f t="shared" si="33"/>
        <v>-4.4886882548018743E-3</v>
      </c>
      <c r="AY125" s="4">
        <f t="shared" si="34"/>
        <v>-1.0877100304932928E-3</v>
      </c>
      <c r="AZ125" s="13">
        <f t="shared" si="35"/>
        <v>-2.565208382038275E-3</v>
      </c>
      <c r="BB125" s="13">
        <f t="shared" si="36"/>
        <v>-1.0877100304932928E-3</v>
      </c>
      <c r="BC125" s="13">
        <f t="shared" si="37"/>
        <v>2.9585052796016714E-3</v>
      </c>
    </row>
    <row r="126" spans="1:55" x14ac:dyDescent="0.25">
      <c r="A126" s="1">
        <v>46205</v>
      </c>
      <c r="B126" s="2">
        <v>44.68</v>
      </c>
      <c r="C126" s="2">
        <v>104.01</v>
      </c>
      <c r="D126" s="3">
        <v>2.3278871978513802</v>
      </c>
      <c r="E126" s="3">
        <v>2.3160735817361302</v>
      </c>
      <c r="F126" s="3">
        <v>2.3133731660083798</v>
      </c>
      <c r="G126" s="3">
        <v>2.3046524999315601</v>
      </c>
      <c r="H126" s="2">
        <v>103.48216763197</v>
      </c>
      <c r="I126" s="2">
        <v>103.184987926483</v>
      </c>
      <c r="J126" s="2">
        <v>102.905825547091</v>
      </c>
      <c r="K126" s="4">
        <v>5.0877439147442903E-3</v>
      </c>
      <c r="L126" s="4">
        <v>7.9636717274080993E-3</v>
      </c>
      <c r="M126" s="4">
        <v>1.06727934531703E-2</v>
      </c>
      <c r="N126" s="2">
        <v>0</v>
      </c>
      <c r="O126" s="2">
        <v>0</v>
      </c>
      <c r="P126" s="2">
        <v>44.68</v>
      </c>
      <c r="Q126" s="2">
        <v>104.01</v>
      </c>
      <c r="R126" s="3">
        <v>2.3278871978513802</v>
      </c>
      <c r="S126" s="3">
        <v>2.3165395559990101</v>
      </c>
      <c r="T126" s="3">
        <v>2.3145359567060502</v>
      </c>
      <c r="U126" s="3">
        <v>2.3069460389693099</v>
      </c>
      <c r="V126" s="2">
        <v>103.502987362036</v>
      </c>
      <c r="W126" s="2">
        <v>103.288764930889</v>
      </c>
      <c r="X126" s="2">
        <v>103.008300871298</v>
      </c>
      <c r="Y126" s="4">
        <v>4.8865726748434403E-3</v>
      </c>
      <c r="Z126" s="4">
        <v>6.9584397140562797E-3</v>
      </c>
      <c r="AA126" s="4">
        <v>9.6774723992049099E-3</v>
      </c>
      <c r="AC126" s="4">
        <f t="shared" si="21"/>
        <v>1.1253776209028933E-2</v>
      </c>
      <c r="AD126" s="4">
        <f t="shared" si="21"/>
        <v>1.2577565187328875E-2</v>
      </c>
      <c r="AE126" s="4"/>
      <c r="AF126" s="4"/>
      <c r="AH126">
        <f t="shared" si="22"/>
        <v>0</v>
      </c>
      <c r="AI126">
        <f t="shared" si="23"/>
        <v>1</v>
      </c>
      <c r="AJ126">
        <f t="shared" si="38"/>
        <v>0</v>
      </c>
      <c r="AK126">
        <f t="shared" si="39"/>
        <v>0</v>
      </c>
      <c r="AL126" s="4">
        <f t="shared" si="24"/>
        <v>0</v>
      </c>
      <c r="AM126" s="4">
        <f t="shared" si="25"/>
        <v>0</v>
      </c>
      <c r="AN126" s="4">
        <f t="shared" si="26"/>
        <v>0</v>
      </c>
      <c r="AO126" s="13">
        <f t="shared" si="27"/>
        <v>5.5237136616399542E-3</v>
      </c>
      <c r="AQ126" s="4"/>
      <c r="AS126">
        <f t="shared" si="28"/>
        <v>1</v>
      </c>
      <c r="AT126">
        <f t="shared" si="29"/>
        <v>0</v>
      </c>
      <c r="AU126">
        <f t="shared" si="30"/>
        <v>1</v>
      </c>
      <c r="AV126">
        <f t="shared" si="31"/>
        <v>1</v>
      </c>
      <c r="AW126" s="4">
        <f t="shared" si="32"/>
        <v>1.1253776209028933E-2</v>
      </c>
      <c r="AX126" s="4">
        <f t="shared" si="33"/>
        <v>-1.2577565187328875E-2</v>
      </c>
      <c r="AY126" s="4">
        <f t="shared" si="34"/>
        <v>-1.3237889782999421E-3</v>
      </c>
      <c r="AZ126" s="13">
        <f t="shared" si="35"/>
        <v>-3.8889973603382171E-3</v>
      </c>
      <c r="BB126" s="13">
        <f t="shared" si="36"/>
        <v>-1.3237889782999421E-3</v>
      </c>
      <c r="BC126" s="13">
        <f t="shared" si="37"/>
        <v>1.6347163013017293E-3</v>
      </c>
    </row>
    <row r="127" spans="1:55" x14ac:dyDescent="0.25">
      <c r="A127" s="1">
        <v>46209</v>
      </c>
      <c r="B127" s="2">
        <v>44.29</v>
      </c>
      <c r="C127" s="2">
        <v>103.23</v>
      </c>
      <c r="D127" s="3">
        <v>2.3307744411831099</v>
      </c>
      <c r="E127" s="3">
        <v>2.3160735817361302</v>
      </c>
      <c r="F127" s="3">
        <v>2.3174264423200301</v>
      </c>
      <c r="G127" s="3">
        <v>2.30656284361234</v>
      </c>
      <c r="H127" s="2">
        <v>102.57889893509299</v>
      </c>
      <c r="I127" s="2">
        <v>102.45929752251099</v>
      </c>
      <c r="J127" s="2">
        <v>102.073059221969</v>
      </c>
      <c r="K127" s="4">
        <v>6.3272602930943703E-3</v>
      </c>
      <c r="L127" s="4">
        <v>7.4938861044184296E-3</v>
      </c>
      <c r="M127" s="4">
        <v>1.12706847078762E-2</v>
      </c>
      <c r="N127" s="2">
        <v>0</v>
      </c>
      <c r="O127" s="2">
        <v>0</v>
      </c>
      <c r="P127" s="2">
        <v>44.29</v>
      </c>
      <c r="Q127" s="2">
        <v>103.23</v>
      </c>
      <c r="R127" s="3">
        <v>2.3307744411831099</v>
      </c>
      <c r="S127" s="3">
        <v>2.3165395559990101</v>
      </c>
      <c r="T127" s="3">
        <v>2.3174264423200301</v>
      </c>
      <c r="U127" s="3">
        <v>2.3088563826500899</v>
      </c>
      <c r="V127" s="2">
        <v>102.599536935196</v>
      </c>
      <c r="W127" s="2">
        <v>102.510797522511</v>
      </c>
      <c r="X127" s="2">
        <v>102.174640065951</v>
      </c>
      <c r="Y127" s="4">
        <v>6.1260890531934301E-3</v>
      </c>
      <c r="Z127" s="4">
        <v>6.99137376404601E-3</v>
      </c>
      <c r="AA127" s="4">
        <v>1.02760017546641E-2</v>
      </c>
      <c r="AC127" s="4">
        <f t="shared" si="21"/>
        <v>-8.7670562658931535E-3</v>
      </c>
      <c r="AD127" s="4">
        <f t="shared" si="21"/>
        <v>-7.5275398875431169E-3</v>
      </c>
      <c r="AE127" s="4"/>
      <c r="AF127" s="4"/>
      <c r="AH127">
        <f t="shared" si="22"/>
        <v>0</v>
      </c>
      <c r="AI127">
        <f t="shared" si="23"/>
        <v>1</v>
      </c>
      <c r="AJ127">
        <f t="shared" si="38"/>
        <v>0</v>
      </c>
      <c r="AK127">
        <f t="shared" si="39"/>
        <v>0</v>
      </c>
      <c r="AL127" s="4">
        <f t="shared" si="24"/>
        <v>0</v>
      </c>
      <c r="AM127" s="4">
        <f t="shared" si="25"/>
        <v>0</v>
      </c>
      <c r="AN127" s="4">
        <f t="shared" si="26"/>
        <v>0</v>
      </c>
      <c r="AO127" s="13">
        <f t="shared" si="27"/>
        <v>5.5237136616399542E-3</v>
      </c>
      <c r="AQ127" s="4"/>
      <c r="AS127">
        <f t="shared" si="28"/>
        <v>1</v>
      </c>
      <c r="AT127">
        <f t="shared" si="29"/>
        <v>0</v>
      </c>
      <c r="AU127">
        <f t="shared" si="30"/>
        <v>1</v>
      </c>
      <c r="AV127">
        <f t="shared" si="31"/>
        <v>1</v>
      </c>
      <c r="AW127" s="4">
        <f t="shared" si="32"/>
        <v>-8.7670562658931535E-3</v>
      </c>
      <c r="AX127" s="4">
        <f t="shared" si="33"/>
        <v>7.5275398875431169E-3</v>
      </c>
      <c r="AY127" s="4">
        <f t="shared" si="34"/>
        <v>-1.2395163783500366E-3</v>
      </c>
      <c r="AZ127" s="13">
        <f t="shared" si="35"/>
        <v>-5.1285137386882541E-3</v>
      </c>
      <c r="BB127" s="13">
        <f t="shared" si="36"/>
        <v>-1.2395163783500366E-3</v>
      </c>
      <c r="BC127" s="13">
        <f t="shared" si="37"/>
        <v>3.9519992295169266E-4</v>
      </c>
    </row>
    <row r="128" spans="1:55" x14ac:dyDescent="0.25">
      <c r="A128" s="1">
        <v>46210</v>
      </c>
      <c r="B128" s="2">
        <v>44.89</v>
      </c>
      <c r="C128" s="2">
        <v>104.51</v>
      </c>
      <c r="D128" s="3">
        <v>2.32813544219202</v>
      </c>
      <c r="E128" s="3">
        <v>2.3160735817361302</v>
      </c>
      <c r="F128" s="3">
        <v>2.3194130896741698</v>
      </c>
      <c r="G128" s="3">
        <v>2.3082716291447598</v>
      </c>
      <c r="H128" s="2">
        <v>103.96854308413501</v>
      </c>
      <c r="I128" s="2">
        <v>104.029272995746</v>
      </c>
      <c r="J128" s="2">
        <v>103.541606049758</v>
      </c>
      <c r="K128" s="4">
        <v>5.1943775632740203E-3</v>
      </c>
      <c r="L128" s="4">
        <v>4.6104299576565496E-3</v>
      </c>
      <c r="M128" s="4">
        <v>9.3092378587321008E-3</v>
      </c>
      <c r="N128" s="2">
        <v>0</v>
      </c>
      <c r="O128" s="2">
        <v>0</v>
      </c>
      <c r="P128" s="2">
        <v>44.89</v>
      </c>
      <c r="Q128" s="2">
        <v>104.51</v>
      </c>
      <c r="R128" s="3">
        <v>2.32813544219202</v>
      </c>
      <c r="S128" s="3">
        <v>2.3165395559990101</v>
      </c>
      <c r="T128" s="3">
        <v>2.3194130896741698</v>
      </c>
      <c r="U128" s="3">
        <v>2.3105651681825101</v>
      </c>
      <c r="V128" s="2">
        <v>103.989460668795</v>
      </c>
      <c r="W128" s="2">
        <v>104.029272995746</v>
      </c>
      <c r="X128" s="2">
        <v>103.644563017162</v>
      </c>
      <c r="Y128" s="4">
        <v>4.9932063233731798E-3</v>
      </c>
      <c r="Z128" s="4">
        <v>4.6104299576565496E-3</v>
      </c>
      <c r="AA128" s="4">
        <v>8.3153783135416701E-3</v>
      </c>
      <c r="AC128" s="4">
        <f t="shared" si="21"/>
        <v>1.3456134858733971E-2</v>
      </c>
      <c r="AD128" s="4">
        <f t="shared" si="21"/>
        <v>1.2323252128913709E-2</v>
      </c>
      <c r="AE128" s="4"/>
      <c r="AF128" s="4"/>
      <c r="AH128">
        <f t="shared" si="22"/>
        <v>0</v>
      </c>
      <c r="AI128">
        <f t="shared" si="23"/>
        <v>1</v>
      </c>
      <c r="AJ128">
        <f t="shared" si="38"/>
        <v>0</v>
      </c>
      <c r="AK128">
        <f t="shared" si="39"/>
        <v>0</v>
      </c>
      <c r="AL128" s="4">
        <f t="shared" si="24"/>
        <v>0</v>
      </c>
      <c r="AM128" s="4">
        <f t="shared" si="25"/>
        <v>0</v>
      </c>
      <c r="AN128" s="4">
        <f t="shared" si="26"/>
        <v>0</v>
      </c>
      <c r="AO128" s="13">
        <f t="shared" si="27"/>
        <v>5.5237136616399542E-3</v>
      </c>
      <c r="AQ128" s="4"/>
      <c r="AS128">
        <f t="shared" si="28"/>
        <v>1</v>
      </c>
      <c r="AT128">
        <f t="shared" si="29"/>
        <v>0</v>
      </c>
      <c r="AU128">
        <f t="shared" si="30"/>
        <v>1</v>
      </c>
      <c r="AV128">
        <f t="shared" si="31"/>
        <v>1</v>
      </c>
      <c r="AW128" s="4">
        <f t="shared" si="32"/>
        <v>1.3456134858733971E-2</v>
      </c>
      <c r="AX128" s="4">
        <f t="shared" si="33"/>
        <v>-1.2323252128913709E-2</v>
      </c>
      <c r="AY128" s="4">
        <f t="shared" si="34"/>
        <v>1.1328827298202615E-3</v>
      </c>
      <c r="AZ128" s="13">
        <f t="shared" si="35"/>
        <v>-3.9956310088679926E-3</v>
      </c>
      <c r="BB128" s="13">
        <f t="shared" si="36"/>
        <v>1.1328827298202615E-3</v>
      </c>
      <c r="BC128" s="13">
        <f t="shared" si="37"/>
        <v>1.5280826527719542E-3</v>
      </c>
    </row>
    <row r="129" spans="1:55" x14ac:dyDescent="0.25">
      <c r="A129" s="1">
        <v>46211</v>
      </c>
      <c r="B129" s="2">
        <v>44.15</v>
      </c>
      <c r="C129" s="2">
        <v>102.79</v>
      </c>
      <c r="D129" s="3">
        <v>2.3281993204983</v>
      </c>
      <c r="E129" s="3">
        <v>2.3160735817361302</v>
      </c>
      <c r="F129" s="3">
        <v>2.3215206561325998</v>
      </c>
      <c r="G129" s="3">
        <v>2.3098962215607699</v>
      </c>
      <c r="H129" s="2">
        <v>102.25464863365001</v>
      </c>
      <c r="I129" s="2">
        <v>102.402087909114</v>
      </c>
      <c r="J129" s="2">
        <v>101.91019242674101</v>
      </c>
      <c r="K129" s="4">
        <v>5.2218147255640298E-3</v>
      </c>
      <c r="L129" s="4">
        <v>3.7809698898420099E-3</v>
      </c>
      <c r="M129" s="4">
        <v>8.5961129832704698E-3</v>
      </c>
      <c r="N129" s="2">
        <v>0</v>
      </c>
      <c r="O129" s="2">
        <v>0</v>
      </c>
      <c r="P129" s="2">
        <v>44.15</v>
      </c>
      <c r="Q129" s="2">
        <v>102.79</v>
      </c>
      <c r="R129" s="3">
        <v>2.3281993204983</v>
      </c>
      <c r="S129" s="3">
        <v>2.3165395559990101</v>
      </c>
      <c r="T129" s="3">
        <v>2.3215206561325998</v>
      </c>
      <c r="U129" s="3">
        <v>2.3121897605985202</v>
      </c>
      <c r="V129" s="2">
        <v>102.27522139735601</v>
      </c>
      <c r="W129" s="2">
        <v>102.402087909114</v>
      </c>
      <c r="X129" s="2">
        <v>102.01145217525701</v>
      </c>
      <c r="Y129" s="4">
        <v>5.0206434856632197E-3</v>
      </c>
      <c r="Z129" s="4">
        <v>3.7809698898420099E-3</v>
      </c>
      <c r="AA129" s="4">
        <v>7.6029888150443E-3</v>
      </c>
      <c r="AC129" s="4">
        <f t="shared" si="21"/>
        <v>-1.662212574387174E-2</v>
      </c>
      <c r="AD129" s="4">
        <f t="shared" si="21"/>
        <v>-1.6594688581581737E-2</v>
      </c>
      <c r="AE129" s="4"/>
      <c r="AF129" s="4"/>
      <c r="AH129">
        <f t="shared" si="22"/>
        <v>0</v>
      </c>
      <c r="AI129">
        <f t="shared" si="23"/>
        <v>1</v>
      </c>
      <c r="AJ129">
        <f t="shared" si="38"/>
        <v>0</v>
      </c>
      <c r="AK129">
        <f t="shared" si="39"/>
        <v>0</v>
      </c>
      <c r="AL129" s="4">
        <f t="shared" si="24"/>
        <v>0</v>
      </c>
      <c r="AM129" s="4">
        <f t="shared" si="25"/>
        <v>0</v>
      </c>
      <c r="AN129" s="4">
        <f t="shared" si="26"/>
        <v>0</v>
      </c>
      <c r="AO129" s="13">
        <f t="shared" si="27"/>
        <v>5.5237136616399542E-3</v>
      </c>
      <c r="AQ129" s="4"/>
      <c r="AS129">
        <f t="shared" si="28"/>
        <v>1</v>
      </c>
      <c r="AT129">
        <f t="shared" si="29"/>
        <v>0</v>
      </c>
      <c r="AU129">
        <f t="shared" si="30"/>
        <v>1</v>
      </c>
      <c r="AV129">
        <f t="shared" si="31"/>
        <v>1</v>
      </c>
      <c r="AW129" s="4">
        <f t="shared" si="32"/>
        <v>-1.662212574387174E-2</v>
      </c>
      <c r="AX129" s="4">
        <f t="shared" si="33"/>
        <v>1.6594688581581737E-2</v>
      </c>
      <c r="AY129" s="4">
        <f t="shared" si="34"/>
        <v>-2.7437162290002565E-5</v>
      </c>
      <c r="AZ129" s="13">
        <f t="shared" si="35"/>
        <v>-4.0230681711579952E-3</v>
      </c>
      <c r="BB129" s="13">
        <f t="shared" si="36"/>
        <v>-2.7437162290002565E-5</v>
      </c>
      <c r="BC129" s="13">
        <f t="shared" si="37"/>
        <v>1.5006454904819516E-3</v>
      </c>
    </row>
    <row r="130" spans="1:55" x14ac:dyDescent="0.25">
      <c r="A130" s="1">
        <v>46212</v>
      </c>
      <c r="B130" s="2">
        <v>44.23</v>
      </c>
      <c r="C130" s="2">
        <v>103</v>
      </c>
      <c r="D130" s="3">
        <v>2.3287361519330698</v>
      </c>
      <c r="E130" s="3">
        <v>2.3160735817361302</v>
      </c>
      <c r="F130" s="3">
        <v>2.3233226020381101</v>
      </c>
      <c r="G130" s="3">
        <v>2.3112674298690101</v>
      </c>
      <c r="H130" s="2">
        <v>102.439934520189</v>
      </c>
      <c r="I130" s="2">
        <v>102.680858620745</v>
      </c>
      <c r="J130" s="2">
        <v>102.166709879633</v>
      </c>
      <c r="K130" s="4">
        <v>5.4523661001028203E-3</v>
      </c>
      <c r="L130" s="4">
        <v>3.10327015856931E-3</v>
      </c>
      <c r="M130" s="4">
        <v>8.1230985561554295E-3</v>
      </c>
      <c r="N130" s="2">
        <v>0</v>
      </c>
      <c r="O130" s="2">
        <v>0</v>
      </c>
      <c r="P130" s="2">
        <v>44.23</v>
      </c>
      <c r="Q130" s="2">
        <v>103</v>
      </c>
      <c r="R130" s="3">
        <v>2.3287361519330698</v>
      </c>
      <c r="S130" s="3">
        <v>2.3165395559990101</v>
      </c>
      <c r="T130" s="3">
        <v>2.3233226020381101</v>
      </c>
      <c r="U130" s="3">
        <v>2.31356096890676</v>
      </c>
      <c r="V130" s="2">
        <v>102.460544561836</v>
      </c>
      <c r="W130" s="2">
        <v>102.680858620745</v>
      </c>
      <c r="X130" s="2">
        <v>102.268153111272</v>
      </c>
      <c r="Y130" s="4">
        <v>5.2511948602018497E-3</v>
      </c>
      <c r="Z130" s="4">
        <v>3.10327015856931E-3</v>
      </c>
      <c r="AA130" s="4">
        <v>7.1306725239061904E-3</v>
      </c>
      <c r="AC130" s="4">
        <f t="shared" si="21"/>
        <v>1.8103648302662258E-3</v>
      </c>
      <c r="AD130" s="4">
        <f t="shared" si="21"/>
        <v>2.0409162048051948E-3</v>
      </c>
      <c r="AE130" s="4"/>
      <c r="AF130" s="4"/>
      <c r="AH130">
        <f t="shared" si="22"/>
        <v>0</v>
      </c>
      <c r="AI130">
        <f t="shared" si="23"/>
        <v>1</v>
      </c>
      <c r="AJ130">
        <f t="shared" si="38"/>
        <v>0</v>
      </c>
      <c r="AK130">
        <f t="shared" si="39"/>
        <v>0</v>
      </c>
      <c r="AL130" s="4">
        <f t="shared" si="24"/>
        <v>0</v>
      </c>
      <c r="AM130" s="4">
        <f t="shared" si="25"/>
        <v>0</v>
      </c>
      <c r="AN130" s="4">
        <f t="shared" si="26"/>
        <v>0</v>
      </c>
      <c r="AO130" s="13">
        <f t="shared" si="27"/>
        <v>5.5237136616399542E-3</v>
      </c>
      <c r="AQ130" s="4"/>
      <c r="AS130">
        <f t="shared" si="28"/>
        <v>1</v>
      </c>
      <c r="AT130">
        <f t="shared" si="29"/>
        <v>0</v>
      </c>
      <c r="AU130">
        <f t="shared" si="30"/>
        <v>1</v>
      </c>
      <c r="AV130">
        <f t="shared" si="31"/>
        <v>1</v>
      </c>
      <c r="AW130" s="4">
        <f t="shared" si="32"/>
        <v>1.8103648302662258E-3</v>
      </c>
      <c r="AX130" s="4">
        <f t="shared" si="33"/>
        <v>-2.0409162048051948E-3</v>
      </c>
      <c r="AY130" s="4">
        <f t="shared" si="34"/>
        <v>-2.3055137453896891E-4</v>
      </c>
      <c r="AZ130" s="13">
        <f t="shared" si="35"/>
        <v>-4.2536195456969643E-3</v>
      </c>
      <c r="BB130" s="13">
        <f t="shared" si="36"/>
        <v>-2.3055137453896891E-4</v>
      </c>
      <c r="BC130" s="13">
        <f t="shared" si="37"/>
        <v>1.2700941159429827E-3</v>
      </c>
    </row>
    <row r="131" spans="1:55" x14ac:dyDescent="0.25">
      <c r="A131" s="1">
        <v>46213</v>
      </c>
      <c r="B131" s="2">
        <v>44.45</v>
      </c>
      <c r="C131" s="2">
        <v>103.32</v>
      </c>
      <c r="D131" s="3">
        <v>2.3244094488188898</v>
      </c>
      <c r="E131" s="3">
        <v>2.3160735817361302</v>
      </c>
      <c r="F131" s="3">
        <v>2.32454578508999</v>
      </c>
      <c r="G131" s="3">
        <v>2.3124401139125301</v>
      </c>
      <c r="H131" s="2">
        <v>102.94947070817101</v>
      </c>
      <c r="I131" s="2">
        <v>103.27168966059401</v>
      </c>
      <c r="J131" s="2">
        <v>102.73583725767701</v>
      </c>
      <c r="K131" s="4">
        <v>3.5926760184283998E-3</v>
      </c>
      <c r="L131" s="4">
        <v>4.6768909597270502E-4</v>
      </c>
      <c r="M131" s="4">
        <v>5.6699612599214501E-3</v>
      </c>
      <c r="N131" s="2">
        <v>0</v>
      </c>
      <c r="O131" s="2">
        <v>0</v>
      </c>
      <c r="P131" s="2">
        <v>44.45</v>
      </c>
      <c r="Q131" s="2">
        <v>103.32</v>
      </c>
      <c r="R131" s="3">
        <v>2.3244094488188898</v>
      </c>
      <c r="S131" s="3">
        <v>2.3165395559990101</v>
      </c>
      <c r="T131" s="3">
        <v>2.32454578508999</v>
      </c>
      <c r="U131" s="3">
        <v>2.31473365295028</v>
      </c>
      <c r="V131" s="2">
        <v>102.97018326415601</v>
      </c>
      <c r="W131" s="2">
        <v>103.27168966059401</v>
      </c>
      <c r="X131" s="2">
        <v>102.837785067905</v>
      </c>
      <c r="Y131" s="4">
        <v>3.3915047785274101E-3</v>
      </c>
      <c r="Z131" s="4">
        <v>4.6768909597270502E-4</v>
      </c>
      <c r="AA131" s="4">
        <v>4.6781237135260396E-3</v>
      </c>
      <c r="AC131" s="4">
        <f t="shared" si="21"/>
        <v>4.9616700796783781E-3</v>
      </c>
      <c r="AD131" s="4">
        <f t="shared" si="21"/>
        <v>3.1019799980038908E-3</v>
      </c>
      <c r="AE131" s="4"/>
      <c r="AF131" s="4"/>
      <c r="AH131">
        <f t="shared" si="22"/>
        <v>0</v>
      </c>
      <c r="AI131">
        <f t="shared" si="23"/>
        <v>1</v>
      </c>
      <c r="AJ131">
        <f t="shared" si="38"/>
        <v>0</v>
      </c>
      <c r="AK131">
        <f t="shared" si="39"/>
        <v>0</v>
      </c>
      <c r="AL131" s="4">
        <f t="shared" si="24"/>
        <v>0</v>
      </c>
      <c r="AM131" s="4">
        <f t="shared" si="25"/>
        <v>0</v>
      </c>
      <c r="AN131" s="4">
        <f t="shared" si="26"/>
        <v>0</v>
      </c>
      <c r="AO131" s="13">
        <f t="shared" si="27"/>
        <v>5.5237136616399542E-3</v>
      </c>
      <c r="AQ131" s="4"/>
      <c r="AS131">
        <f t="shared" si="28"/>
        <v>1</v>
      </c>
      <c r="AT131">
        <f t="shared" si="29"/>
        <v>0</v>
      </c>
      <c r="AU131">
        <f t="shared" si="30"/>
        <v>1</v>
      </c>
      <c r="AV131">
        <f t="shared" si="31"/>
        <v>1</v>
      </c>
      <c r="AW131" s="4">
        <f t="shared" si="32"/>
        <v>4.9616700796783781E-3</v>
      </c>
      <c r="AX131" s="4">
        <f t="shared" si="33"/>
        <v>-3.1019799980038908E-3</v>
      </c>
      <c r="AY131" s="4">
        <f t="shared" si="34"/>
        <v>1.8596900816744873E-3</v>
      </c>
      <c r="AZ131" s="13">
        <f t="shared" si="35"/>
        <v>-2.3939294640224771E-3</v>
      </c>
      <c r="BB131" s="13">
        <f t="shared" si="36"/>
        <v>1.8596900816744873E-3</v>
      </c>
      <c r="BC131" s="13">
        <f t="shared" si="37"/>
        <v>3.1297841976174702E-3</v>
      </c>
    </row>
    <row r="132" spans="1:55" x14ac:dyDescent="0.25">
      <c r="A132" s="1">
        <v>46216</v>
      </c>
      <c r="B132" s="2">
        <v>44.7</v>
      </c>
      <c r="C132" s="2">
        <v>103.91</v>
      </c>
      <c r="D132" s="3">
        <v>2.32460850111856</v>
      </c>
      <c r="E132" s="3">
        <v>2.3160735817361302</v>
      </c>
      <c r="F132" s="3">
        <v>2.3257069004538402</v>
      </c>
      <c r="G132" s="3">
        <v>2.3135213849168101</v>
      </c>
      <c r="H132" s="2">
        <v>103.528489103605</v>
      </c>
      <c r="I132" s="2">
        <v>103.907196593522</v>
      </c>
      <c r="J132" s="2">
        <v>103.36607309189</v>
      </c>
      <c r="K132" s="4">
        <v>3.67830799573435E-3</v>
      </c>
      <c r="L132" s="4">
        <v>2.69795428215565E-5</v>
      </c>
      <c r="M132" s="4">
        <v>5.2483448623841401E-3</v>
      </c>
      <c r="N132" s="2">
        <v>0</v>
      </c>
      <c r="O132" s="2">
        <v>0</v>
      </c>
      <c r="P132" s="2">
        <v>44.7</v>
      </c>
      <c r="Q132" s="2">
        <v>103.91</v>
      </c>
      <c r="R132" s="3">
        <v>2.32460850111856</v>
      </c>
      <c r="S132" s="3">
        <v>2.3165395559990101</v>
      </c>
      <c r="T132" s="3">
        <v>2.3257069004538402</v>
      </c>
      <c r="U132" s="3">
        <v>2.31581492395456</v>
      </c>
      <c r="V132" s="2">
        <v>103.54931815315599</v>
      </c>
      <c r="W132" s="2">
        <v>103.907196593522</v>
      </c>
      <c r="X132" s="2">
        <v>103.46859428687701</v>
      </c>
      <c r="Y132" s="4">
        <v>3.47713675583367E-3</v>
      </c>
      <c r="Z132" s="4">
        <v>2.69795428215565E-5</v>
      </c>
      <c r="AA132" s="4">
        <v>4.2570100471646197E-3</v>
      </c>
      <c r="AC132" s="4">
        <f t="shared" ref="AC132:AD156" si="40">LN(B132/B131)</f>
        <v>5.608539659609617E-3</v>
      </c>
      <c r="AD132" s="4">
        <f t="shared" si="40"/>
        <v>5.6941716369156951E-3</v>
      </c>
      <c r="AE132" s="4"/>
      <c r="AF132" s="4"/>
      <c r="AH132">
        <f t="shared" si="22"/>
        <v>0</v>
      </c>
      <c r="AI132">
        <f t="shared" si="23"/>
        <v>1</v>
      </c>
      <c r="AJ132">
        <f t="shared" si="38"/>
        <v>0</v>
      </c>
      <c r="AK132">
        <f t="shared" si="39"/>
        <v>0</v>
      </c>
      <c r="AL132" s="4">
        <f t="shared" si="24"/>
        <v>0</v>
      </c>
      <c r="AM132" s="4">
        <f t="shared" si="25"/>
        <v>0</v>
      </c>
      <c r="AN132" s="4">
        <f t="shared" si="26"/>
        <v>0</v>
      </c>
      <c r="AO132" s="13">
        <f t="shared" si="27"/>
        <v>5.5237136616399542E-3</v>
      </c>
      <c r="AQ132" s="4"/>
      <c r="AS132">
        <f t="shared" si="28"/>
        <v>1</v>
      </c>
      <c r="AT132">
        <f t="shared" si="29"/>
        <v>0</v>
      </c>
      <c r="AU132">
        <f t="shared" si="30"/>
        <v>1</v>
      </c>
      <c r="AV132">
        <f t="shared" si="31"/>
        <v>1</v>
      </c>
      <c r="AW132" s="4">
        <f t="shared" si="32"/>
        <v>5.608539659609617E-3</v>
      </c>
      <c r="AX132" s="4">
        <f t="shared" si="33"/>
        <v>-5.6941716369156951E-3</v>
      </c>
      <c r="AY132" s="4">
        <f t="shared" si="34"/>
        <v>-8.5631977306078154E-5</v>
      </c>
      <c r="AZ132" s="13">
        <f t="shared" si="35"/>
        <v>-2.4795614413285552E-3</v>
      </c>
      <c r="BB132" s="13">
        <f t="shared" si="36"/>
        <v>-8.5631977306078154E-5</v>
      </c>
      <c r="BC132" s="13">
        <f t="shared" si="37"/>
        <v>3.044152220311392E-3</v>
      </c>
    </row>
    <row r="133" spans="1:55" x14ac:dyDescent="0.25">
      <c r="A133" s="1">
        <v>46217</v>
      </c>
      <c r="B133" s="2">
        <v>44.48</v>
      </c>
      <c r="C133" s="2">
        <v>103.59</v>
      </c>
      <c r="D133" s="3">
        <v>2.3289118705035898</v>
      </c>
      <c r="E133" s="3">
        <v>2.3160735817361302</v>
      </c>
      <c r="F133" s="3">
        <v>2.3268750242806902</v>
      </c>
      <c r="G133" s="3">
        <v>2.3149206821456998</v>
      </c>
      <c r="H133" s="2">
        <v>103.018952915623</v>
      </c>
      <c r="I133" s="2">
        <v>103.44744293218599</v>
      </c>
      <c r="J133" s="2">
        <v>102.9054312011</v>
      </c>
      <c r="K133" s="4">
        <v>5.5278198783860399E-3</v>
      </c>
      <c r="L133" s="4">
        <v>1.3771140941789E-3</v>
      </c>
      <c r="M133" s="4">
        <v>6.6303772710943898E-3</v>
      </c>
      <c r="N133" s="2">
        <v>0</v>
      </c>
      <c r="O133" s="2">
        <v>0</v>
      </c>
      <c r="P133" s="2">
        <v>44.48</v>
      </c>
      <c r="Q133" s="2">
        <v>103.59</v>
      </c>
      <c r="R133" s="3">
        <v>2.3289118705035898</v>
      </c>
      <c r="S133" s="3">
        <v>2.3165395559990101</v>
      </c>
      <c r="T133" s="3">
        <v>2.3268750242806902</v>
      </c>
      <c r="U133" s="3">
        <v>2.3172142211834501</v>
      </c>
      <c r="V133" s="2">
        <v>103.039679450836</v>
      </c>
      <c r="W133" s="2">
        <v>103.44744293218599</v>
      </c>
      <c r="X133" s="2">
        <v>103.007447817499</v>
      </c>
      <c r="Y133" s="4">
        <v>5.3266486384853304E-3</v>
      </c>
      <c r="Z133" s="4">
        <v>1.3771140941789E-3</v>
      </c>
      <c r="AA133" s="4">
        <v>5.6395055467786401E-3</v>
      </c>
      <c r="AC133" s="4">
        <f t="shared" si="40"/>
        <v>-4.933851677196309E-3</v>
      </c>
      <c r="AD133" s="4">
        <f t="shared" si="40"/>
        <v>-3.0843397945446546E-3</v>
      </c>
      <c r="AE133" s="4"/>
      <c r="AF133" s="4"/>
      <c r="AH133">
        <f t="shared" si="22"/>
        <v>0</v>
      </c>
      <c r="AI133">
        <f t="shared" si="23"/>
        <v>1</v>
      </c>
      <c r="AJ133">
        <f t="shared" si="38"/>
        <v>0</v>
      </c>
      <c r="AK133">
        <f t="shared" si="39"/>
        <v>0</v>
      </c>
      <c r="AL133" s="4">
        <f t="shared" si="24"/>
        <v>0</v>
      </c>
      <c r="AM133" s="4">
        <f t="shared" si="25"/>
        <v>0</v>
      </c>
      <c r="AN133" s="4">
        <f t="shared" si="26"/>
        <v>0</v>
      </c>
      <c r="AO133" s="13">
        <f t="shared" si="27"/>
        <v>5.5237136616399542E-3</v>
      </c>
      <c r="AQ133" s="4"/>
      <c r="AS133">
        <f t="shared" si="28"/>
        <v>1</v>
      </c>
      <c r="AT133">
        <f t="shared" si="29"/>
        <v>0</v>
      </c>
      <c r="AU133">
        <f t="shared" si="30"/>
        <v>1</v>
      </c>
      <c r="AV133">
        <f t="shared" si="31"/>
        <v>1</v>
      </c>
      <c r="AW133" s="4">
        <f t="shared" si="32"/>
        <v>-4.933851677196309E-3</v>
      </c>
      <c r="AX133" s="4">
        <f t="shared" si="33"/>
        <v>3.0843397945446546E-3</v>
      </c>
      <c r="AY133" s="4">
        <f t="shared" si="34"/>
        <v>-1.8495118826516543E-3</v>
      </c>
      <c r="AZ133" s="13">
        <f t="shared" si="35"/>
        <v>-4.32907332398021E-3</v>
      </c>
      <c r="BB133" s="13">
        <f t="shared" si="36"/>
        <v>-1.8495118826516543E-3</v>
      </c>
      <c r="BC133" s="13">
        <f t="shared" si="37"/>
        <v>1.1946403376597377E-3</v>
      </c>
    </row>
    <row r="134" spans="1:55" x14ac:dyDescent="0.25">
      <c r="A134" s="1">
        <v>46218</v>
      </c>
      <c r="B134" s="2">
        <v>44.56</v>
      </c>
      <c r="C134" s="2">
        <v>103.83</v>
      </c>
      <c r="D134" s="3">
        <v>2.3301166965888598</v>
      </c>
      <c r="E134" s="3">
        <v>2.3160735817361302</v>
      </c>
      <c r="F134" s="3">
        <v>2.3276586675939002</v>
      </c>
      <c r="G134" s="3">
        <v>2.3168677261327302</v>
      </c>
      <c r="H134" s="2">
        <v>103.204238802162</v>
      </c>
      <c r="I134" s="2">
        <v>103.685551081947</v>
      </c>
      <c r="J134" s="2">
        <v>103.152865596412</v>
      </c>
      <c r="K134" s="4">
        <v>6.0450204470363696E-3</v>
      </c>
      <c r="L134" s="4">
        <v>1.3921746165955499E-3</v>
      </c>
      <c r="M134" s="4">
        <v>6.5429263171625099E-3</v>
      </c>
      <c r="N134" s="2">
        <v>0</v>
      </c>
      <c r="O134" s="2">
        <v>0</v>
      </c>
      <c r="P134" s="2">
        <v>44.56</v>
      </c>
      <c r="Q134" s="2">
        <v>103.83</v>
      </c>
      <c r="R134" s="3">
        <v>2.3301166965888598</v>
      </c>
      <c r="S134" s="3">
        <v>2.3165395559990101</v>
      </c>
      <c r="T134" s="3">
        <v>2.3276586675939002</v>
      </c>
      <c r="U134" s="3">
        <v>2.3185944725499001</v>
      </c>
      <c r="V134" s="2">
        <v>103.225002615316</v>
      </c>
      <c r="W134" s="2">
        <v>103.685551081947</v>
      </c>
      <c r="X134" s="2">
        <v>103.25506569593399</v>
      </c>
      <c r="Y134" s="4">
        <v>5.84384920713536E-3</v>
      </c>
      <c r="Z134" s="4">
        <v>1.3921746165955499E-3</v>
      </c>
      <c r="AA134" s="4">
        <v>5.5526532473821801E-3</v>
      </c>
      <c r="AC134" s="4">
        <f t="shared" si="40"/>
        <v>1.7969456767018563E-3</v>
      </c>
      <c r="AD134" s="4">
        <f t="shared" si="40"/>
        <v>2.3141462453518018E-3</v>
      </c>
      <c r="AE134" s="4"/>
      <c r="AF134" s="4"/>
      <c r="AH134">
        <f t="shared" si="22"/>
        <v>0</v>
      </c>
      <c r="AI134">
        <f t="shared" si="23"/>
        <v>1</v>
      </c>
      <c r="AJ134">
        <f t="shared" si="38"/>
        <v>0</v>
      </c>
      <c r="AK134">
        <f t="shared" si="39"/>
        <v>0</v>
      </c>
      <c r="AL134" s="4">
        <f t="shared" si="24"/>
        <v>0</v>
      </c>
      <c r="AM134" s="4">
        <f t="shared" si="25"/>
        <v>0</v>
      </c>
      <c r="AN134" s="4">
        <f t="shared" si="26"/>
        <v>0</v>
      </c>
      <c r="AO134" s="13">
        <f t="shared" si="27"/>
        <v>5.5237136616399542E-3</v>
      </c>
      <c r="AQ134" s="4"/>
      <c r="AS134">
        <f t="shared" si="28"/>
        <v>1</v>
      </c>
      <c r="AT134">
        <f t="shared" si="29"/>
        <v>0</v>
      </c>
      <c r="AU134">
        <f t="shared" si="30"/>
        <v>1</v>
      </c>
      <c r="AV134">
        <f t="shared" si="31"/>
        <v>1</v>
      </c>
      <c r="AW134" s="4">
        <f t="shared" si="32"/>
        <v>1.7969456767018563E-3</v>
      </c>
      <c r="AX134" s="4">
        <f t="shared" si="33"/>
        <v>-2.3141462453518018E-3</v>
      </c>
      <c r="AY134" s="4">
        <f t="shared" si="34"/>
        <v>-5.1720056864994549E-4</v>
      </c>
      <c r="AZ134" s="13">
        <f t="shared" si="35"/>
        <v>-4.8462738926301555E-3</v>
      </c>
      <c r="BB134" s="13">
        <f t="shared" si="36"/>
        <v>-5.1720056864994549E-4</v>
      </c>
      <c r="BC134" s="13">
        <f t="shared" si="37"/>
        <v>6.7743976900979221E-4</v>
      </c>
    </row>
    <row r="135" spans="1:55" x14ac:dyDescent="0.25">
      <c r="A135" s="1">
        <v>46219</v>
      </c>
      <c r="B135" s="2">
        <v>45.46</v>
      </c>
      <c r="C135" s="2">
        <v>106.25</v>
      </c>
      <c r="D135" s="3">
        <v>2.33721953365596</v>
      </c>
      <c r="E135" s="3">
        <v>2.3160735817361302</v>
      </c>
      <c r="F135" s="3">
        <v>2.3288998604343698</v>
      </c>
      <c r="G135" s="3">
        <v>2.3191610753210701</v>
      </c>
      <c r="H135" s="2">
        <v>105.288705025724</v>
      </c>
      <c r="I135" s="2">
        <v>105.81536302881899</v>
      </c>
      <c r="J135" s="2">
        <v>105.324806829994</v>
      </c>
      <c r="K135" s="4">
        <v>9.0886591308313603E-3</v>
      </c>
      <c r="L135" s="4">
        <v>4.0990907101189304E-3</v>
      </c>
      <c r="M135" s="4">
        <v>8.7458339786857797E-3</v>
      </c>
      <c r="N135" s="2">
        <v>0</v>
      </c>
      <c r="O135" s="2">
        <v>0</v>
      </c>
      <c r="P135" s="2">
        <v>45.46</v>
      </c>
      <c r="Q135" s="2">
        <v>106.25</v>
      </c>
      <c r="R135" s="3">
        <v>2.33721953365596</v>
      </c>
      <c r="S135" s="3">
        <v>2.3165395559990101</v>
      </c>
      <c r="T135" s="3">
        <v>2.3288998604343698</v>
      </c>
      <c r="U135" s="3">
        <v>2.32032241153868</v>
      </c>
      <c r="V135" s="2">
        <v>105.30988821571501</v>
      </c>
      <c r="W135" s="2">
        <v>105.81536302881899</v>
      </c>
      <c r="X135" s="2">
        <v>105.40330472211799</v>
      </c>
      <c r="Y135" s="4">
        <v>8.88748789093044E-3</v>
      </c>
      <c r="Z135" s="4">
        <v>4.0990907101189304E-3</v>
      </c>
      <c r="AA135" s="4">
        <v>8.0008180889962303E-3</v>
      </c>
      <c r="AC135" s="4">
        <f t="shared" si="40"/>
        <v>1.9996222805368558E-2</v>
      </c>
      <c r="AD135" s="4">
        <f t="shared" si="40"/>
        <v>2.3039861489163715E-2</v>
      </c>
      <c r="AE135" s="4"/>
      <c r="AF135" s="4"/>
      <c r="AH135">
        <f t="shared" si="22"/>
        <v>0</v>
      </c>
      <c r="AI135">
        <f t="shared" si="23"/>
        <v>1</v>
      </c>
      <c r="AJ135">
        <f t="shared" si="38"/>
        <v>0</v>
      </c>
      <c r="AK135">
        <f t="shared" si="39"/>
        <v>0</v>
      </c>
      <c r="AL135" s="4">
        <f t="shared" si="24"/>
        <v>0</v>
      </c>
      <c r="AM135" s="4">
        <f t="shared" si="25"/>
        <v>0</v>
      </c>
      <c r="AN135" s="4">
        <f t="shared" si="26"/>
        <v>0</v>
      </c>
      <c r="AO135" s="13">
        <f t="shared" si="27"/>
        <v>5.5237136616399542E-3</v>
      </c>
      <c r="AQ135" s="4"/>
      <c r="AS135">
        <f t="shared" si="28"/>
        <v>1</v>
      </c>
      <c r="AT135">
        <f t="shared" si="29"/>
        <v>0</v>
      </c>
      <c r="AU135">
        <f t="shared" si="30"/>
        <v>1</v>
      </c>
      <c r="AV135">
        <f t="shared" si="31"/>
        <v>1</v>
      </c>
      <c r="AW135" s="4">
        <f t="shared" si="32"/>
        <v>1.9996222805368558E-2</v>
      </c>
      <c r="AX135" s="4">
        <f t="shared" si="33"/>
        <v>-2.3039861489163715E-2</v>
      </c>
      <c r="AY135" s="4">
        <f t="shared" si="34"/>
        <v>-3.0436386837951572E-3</v>
      </c>
      <c r="AZ135" s="13">
        <f t="shared" si="35"/>
        <v>-7.8899125764253127E-3</v>
      </c>
      <c r="BB135" s="13">
        <f t="shared" si="36"/>
        <v>-3.0436386837951572E-3</v>
      </c>
      <c r="BC135" s="13">
        <f t="shared" si="37"/>
        <v>-2.366198914785365E-3</v>
      </c>
    </row>
    <row r="136" spans="1:55" x14ac:dyDescent="0.25">
      <c r="A136" s="1">
        <v>46220</v>
      </c>
      <c r="B136" s="2">
        <v>45.42</v>
      </c>
      <c r="C136" s="2">
        <v>106.09</v>
      </c>
      <c r="D136" s="3">
        <v>2.33575517393218</v>
      </c>
      <c r="E136" s="3">
        <v>2.3160735817361302</v>
      </c>
      <c r="F136" s="3">
        <v>2.32968665804245</v>
      </c>
      <c r="G136" s="3">
        <v>2.3215299120254098</v>
      </c>
      <c r="H136" s="2">
        <v>105.196062082455</v>
      </c>
      <c r="I136" s="2">
        <v>105.77863166092899</v>
      </c>
      <c r="J136" s="2">
        <v>105.336296041083</v>
      </c>
      <c r="K136" s="4">
        <v>8.4619235444699601E-3</v>
      </c>
      <c r="L136" s="4">
        <v>2.9392606238623502E-3</v>
      </c>
      <c r="M136" s="4">
        <v>7.1297389756234397E-3</v>
      </c>
      <c r="N136" s="2">
        <v>0</v>
      </c>
      <c r="O136" s="2">
        <v>0</v>
      </c>
      <c r="P136" s="2">
        <v>45.42</v>
      </c>
      <c r="Q136" s="2">
        <v>106.09</v>
      </c>
      <c r="R136" s="3">
        <v>2.33575517393218</v>
      </c>
      <c r="S136" s="3">
        <v>2.3165395559990101</v>
      </c>
      <c r="T136" s="3">
        <v>2.32968665804245</v>
      </c>
      <c r="U136" s="3">
        <v>2.3221113073742501</v>
      </c>
      <c r="V136" s="2">
        <v>105.21722663347499</v>
      </c>
      <c r="W136" s="2">
        <v>105.77863166092899</v>
      </c>
      <c r="X136" s="2">
        <v>105.38904393208701</v>
      </c>
      <c r="Y136" s="4">
        <v>8.2607523045692202E-3</v>
      </c>
      <c r="Z136" s="4">
        <v>2.9392606238623502E-3</v>
      </c>
      <c r="AA136" s="4">
        <v>6.6291072802387996E-3</v>
      </c>
      <c r="AC136" s="4">
        <f t="shared" si="40"/>
        <v>-8.802817469847037E-4</v>
      </c>
      <c r="AD136" s="4">
        <f t="shared" si="40"/>
        <v>-1.5070173333459954E-3</v>
      </c>
      <c r="AE136" s="4"/>
      <c r="AF136" s="4"/>
      <c r="AH136">
        <f t="shared" si="22"/>
        <v>0</v>
      </c>
      <c r="AI136">
        <f t="shared" si="23"/>
        <v>1</v>
      </c>
      <c r="AJ136">
        <f t="shared" si="38"/>
        <v>0</v>
      </c>
      <c r="AK136">
        <f t="shared" si="39"/>
        <v>0</v>
      </c>
      <c r="AL136" s="4">
        <f t="shared" si="24"/>
        <v>0</v>
      </c>
      <c r="AM136" s="4">
        <f t="shared" si="25"/>
        <v>0</v>
      </c>
      <c r="AN136" s="4">
        <f t="shared" si="26"/>
        <v>0</v>
      </c>
      <c r="AO136" s="13">
        <f t="shared" si="27"/>
        <v>5.5237136616399542E-3</v>
      </c>
      <c r="AQ136" s="4"/>
      <c r="AS136">
        <f t="shared" si="28"/>
        <v>1</v>
      </c>
      <c r="AT136">
        <f t="shared" si="29"/>
        <v>0</v>
      </c>
      <c r="AU136">
        <f t="shared" si="30"/>
        <v>1</v>
      </c>
      <c r="AV136">
        <f t="shared" si="31"/>
        <v>1</v>
      </c>
      <c r="AW136" s="4">
        <f t="shared" si="32"/>
        <v>-8.802817469847037E-4</v>
      </c>
      <c r="AX136" s="4">
        <f t="shared" si="33"/>
        <v>1.5070173333459954E-3</v>
      </c>
      <c r="AY136" s="4">
        <f t="shared" si="34"/>
        <v>6.2673558636129167E-4</v>
      </c>
      <c r="AZ136" s="13">
        <f t="shared" si="35"/>
        <v>-7.2631769900640209E-3</v>
      </c>
      <c r="BB136" s="13">
        <f t="shared" si="36"/>
        <v>6.2673558636129167E-4</v>
      </c>
      <c r="BC136" s="13">
        <f t="shared" si="37"/>
        <v>-1.7394633284240732E-3</v>
      </c>
    </row>
    <row r="137" spans="1:55" x14ac:dyDescent="0.25">
      <c r="A137" s="1">
        <v>46223</v>
      </c>
      <c r="B137" s="2">
        <v>45.23</v>
      </c>
      <c r="C137" s="2">
        <v>105.55</v>
      </c>
      <c r="D137" s="3">
        <v>2.33362812292726</v>
      </c>
      <c r="E137" s="3">
        <v>2.3160735817361302</v>
      </c>
      <c r="F137" s="3">
        <v>2.3299720262168702</v>
      </c>
      <c r="G137" s="3">
        <v>2.3236992342684499</v>
      </c>
      <c r="H137" s="2">
        <v>104.756008101925</v>
      </c>
      <c r="I137" s="2">
        <v>105.37172754325999</v>
      </c>
      <c r="J137" s="2">
        <v>105.002797920909</v>
      </c>
      <c r="K137" s="4">
        <v>7.55086055528014E-3</v>
      </c>
      <c r="L137" s="4">
        <v>1.6904137972615101E-3</v>
      </c>
      <c r="M137" s="4">
        <v>5.1977776260208001E-3</v>
      </c>
      <c r="N137" s="2">
        <v>0</v>
      </c>
      <c r="O137" s="2">
        <v>0</v>
      </c>
      <c r="P137" s="2">
        <v>45.23</v>
      </c>
      <c r="Q137" s="2">
        <v>105.55</v>
      </c>
      <c r="R137" s="3">
        <v>2.33362812292726</v>
      </c>
      <c r="S137" s="3">
        <v>2.3165395559990101</v>
      </c>
      <c r="T137" s="3">
        <v>2.3299720262168702</v>
      </c>
      <c r="U137" s="3">
        <v>2.3236992342684499</v>
      </c>
      <c r="V137" s="2">
        <v>104.777084117835</v>
      </c>
      <c r="W137" s="2">
        <v>105.37172754325999</v>
      </c>
      <c r="X137" s="2">
        <v>105.02909443253699</v>
      </c>
      <c r="Y137" s="4">
        <v>7.3496893153793801E-3</v>
      </c>
      <c r="Z137" s="4">
        <v>1.6904137972615101E-3</v>
      </c>
      <c r="AA137" s="4">
        <v>4.9473726854125403E-3</v>
      </c>
      <c r="AC137" s="4">
        <f t="shared" si="40"/>
        <v>-4.1919531876606761E-3</v>
      </c>
      <c r="AD137" s="4">
        <f t="shared" si="40"/>
        <v>-5.1030161768505699E-3</v>
      </c>
      <c r="AE137" s="4"/>
      <c r="AF137" s="4"/>
      <c r="AH137">
        <f t="shared" si="22"/>
        <v>0</v>
      </c>
      <c r="AI137">
        <f t="shared" si="23"/>
        <v>1</v>
      </c>
      <c r="AJ137">
        <f t="shared" si="38"/>
        <v>0</v>
      </c>
      <c r="AK137">
        <f t="shared" si="39"/>
        <v>0</v>
      </c>
      <c r="AL137" s="4">
        <f t="shared" si="24"/>
        <v>0</v>
      </c>
      <c r="AM137" s="4">
        <f t="shared" si="25"/>
        <v>0</v>
      </c>
      <c r="AN137" s="4">
        <f t="shared" si="26"/>
        <v>0</v>
      </c>
      <c r="AO137" s="13">
        <f t="shared" si="27"/>
        <v>5.5237136616399542E-3</v>
      </c>
      <c r="AQ137" s="4"/>
      <c r="AS137">
        <f t="shared" si="28"/>
        <v>1</v>
      </c>
      <c r="AT137">
        <f t="shared" si="29"/>
        <v>0</v>
      </c>
      <c r="AU137">
        <f t="shared" si="30"/>
        <v>1</v>
      </c>
      <c r="AV137">
        <f t="shared" si="31"/>
        <v>1</v>
      </c>
      <c r="AW137" s="4">
        <f t="shared" si="32"/>
        <v>-4.1919531876606761E-3</v>
      </c>
      <c r="AX137" s="4">
        <f t="shared" si="33"/>
        <v>5.1030161768505699E-3</v>
      </c>
      <c r="AY137" s="4">
        <f t="shared" si="34"/>
        <v>9.1106298918989387E-4</v>
      </c>
      <c r="AZ137" s="13">
        <f t="shared" si="35"/>
        <v>-6.352114000874127E-3</v>
      </c>
      <c r="BB137" s="13">
        <f t="shared" si="36"/>
        <v>9.1106298918989387E-4</v>
      </c>
      <c r="BC137" s="13">
        <f t="shared" si="37"/>
        <v>-8.2840033923417935E-4</v>
      </c>
    </row>
    <row r="138" spans="1:55" x14ac:dyDescent="0.25">
      <c r="A138" s="1">
        <v>46224</v>
      </c>
      <c r="B138" s="2">
        <v>45.2</v>
      </c>
      <c r="C138" s="2">
        <v>105.52</v>
      </c>
      <c r="D138" s="3">
        <v>2.3345132743362802</v>
      </c>
      <c r="E138" s="3">
        <v>2.3160735817361302</v>
      </c>
      <c r="F138" s="3">
        <v>2.3306098094313001</v>
      </c>
      <c r="G138" s="3">
        <v>2.3250114495527301</v>
      </c>
      <c r="H138" s="2">
        <v>104.68652589447299</v>
      </c>
      <c r="I138" s="2">
        <v>105.314735585002</v>
      </c>
      <c r="J138" s="2">
        <v>105.031205388934</v>
      </c>
      <c r="K138" s="4">
        <v>7.9300913215758495E-3</v>
      </c>
      <c r="L138" s="4">
        <v>1.9471599808404999E-3</v>
      </c>
      <c r="M138" s="4">
        <v>4.6430082246531898E-3</v>
      </c>
      <c r="N138" s="2">
        <v>0</v>
      </c>
      <c r="O138" s="2">
        <v>0</v>
      </c>
      <c r="P138" s="2">
        <v>45.2</v>
      </c>
      <c r="Q138" s="2">
        <v>105.52</v>
      </c>
      <c r="R138" s="3">
        <v>2.3345132743362802</v>
      </c>
      <c r="S138" s="3">
        <v>2.3165395559990101</v>
      </c>
      <c r="T138" s="3">
        <v>2.3306098094313001</v>
      </c>
      <c r="U138" s="3">
        <v>2.3250114495527301</v>
      </c>
      <c r="V138" s="2">
        <v>104.707587931155</v>
      </c>
      <c r="W138" s="2">
        <v>105.314735585002</v>
      </c>
      <c r="X138" s="2">
        <v>105.031205388934</v>
      </c>
      <c r="Y138" s="4">
        <v>7.7289200816751599E-3</v>
      </c>
      <c r="Z138" s="4">
        <v>1.9471599808404999E-3</v>
      </c>
      <c r="AA138" s="4">
        <v>4.6430082246531898E-3</v>
      </c>
      <c r="AC138" s="4">
        <f t="shared" si="40"/>
        <v>-6.6349665156613987E-4</v>
      </c>
      <c r="AD138" s="4">
        <f t="shared" si="40"/>
        <v>-2.8426588527043412E-4</v>
      </c>
      <c r="AE138" s="4"/>
      <c r="AF138" s="4"/>
      <c r="AH138">
        <f t="shared" si="22"/>
        <v>0</v>
      </c>
      <c r="AI138">
        <f t="shared" si="23"/>
        <v>1</v>
      </c>
      <c r="AJ138">
        <f t="shared" si="38"/>
        <v>0</v>
      </c>
      <c r="AK138">
        <f t="shared" si="39"/>
        <v>0</v>
      </c>
      <c r="AL138" s="4">
        <f t="shared" si="24"/>
        <v>0</v>
      </c>
      <c r="AM138" s="4">
        <f t="shared" si="25"/>
        <v>0</v>
      </c>
      <c r="AN138" s="4">
        <f t="shared" si="26"/>
        <v>0</v>
      </c>
      <c r="AO138" s="13">
        <f t="shared" si="27"/>
        <v>5.5237136616399542E-3</v>
      </c>
      <c r="AQ138" s="4"/>
      <c r="AS138">
        <f t="shared" si="28"/>
        <v>1</v>
      </c>
      <c r="AT138">
        <f t="shared" si="29"/>
        <v>0</v>
      </c>
      <c r="AU138">
        <f t="shared" si="30"/>
        <v>1</v>
      </c>
      <c r="AV138">
        <f t="shared" si="31"/>
        <v>1</v>
      </c>
      <c r="AW138" s="4">
        <f t="shared" si="32"/>
        <v>-6.6349665156613987E-4</v>
      </c>
      <c r="AX138" s="4">
        <f t="shared" si="33"/>
        <v>2.8426588527043412E-4</v>
      </c>
      <c r="AY138" s="4">
        <f t="shared" si="34"/>
        <v>-3.7923076629570575E-4</v>
      </c>
      <c r="AZ138" s="13">
        <f t="shared" si="35"/>
        <v>-6.7313447671698331E-3</v>
      </c>
      <c r="BB138" s="13">
        <f t="shared" si="36"/>
        <v>-3.7923076629570575E-4</v>
      </c>
      <c r="BC138" s="13">
        <f t="shared" si="37"/>
        <v>-1.207631105529885E-3</v>
      </c>
    </row>
    <row r="139" spans="1:55" x14ac:dyDescent="0.25">
      <c r="A139" s="1">
        <v>46225</v>
      </c>
      <c r="B139" s="2">
        <v>45.01</v>
      </c>
      <c r="C139" s="2">
        <v>104.95</v>
      </c>
      <c r="D139" s="3">
        <v>2.33170406576316</v>
      </c>
      <c r="E139" s="3">
        <v>2.3160735817361302</v>
      </c>
      <c r="F139" s="3">
        <v>2.3309602839577801</v>
      </c>
      <c r="G139" s="3">
        <v>2.3262404700451902</v>
      </c>
      <c r="H139" s="2">
        <v>104.246471913943</v>
      </c>
      <c r="I139" s="2">
        <v>104.900747522502</v>
      </c>
      <c r="J139" s="2">
        <v>104.648765344368</v>
      </c>
      <c r="K139" s="4">
        <v>6.7260287125031496E-3</v>
      </c>
      <c r="L139" s="4">
        <v>4.6940484113588098E-4</v>
      </c>
      <c r="M139" s="4">
        <v>2.8743953957948202E-3</v>
      </c>
      <c r="N139" s="2">
        <v>0</v>
      </c>
      <c r="O139" s="2">
        <v>0</v>
      </c>
      <c r="P139" s="2">
        <v>45.01</v>
      </c>
      <c r="Q139" s="2">
        <v>104.95</v>
      </c>
      <c r="R139" s="3">
        <v>2.33170406576316</v>
      </c>
      <c r="S139" s="3">
        <v>2.3165395559990101</v>
      </c>
      <c r="T139" s="3">
        <v>2.3309602839577801</v>
      </c>
      <c r="U139" s="3">
        <v>2.3262404700451902</v>
      </c>
      <c r="V139" s="2">
        <v>104.267445415515</v>
      </c>
      <c r="W139" s="2">
        <v>104.900747522502</v>
      </c>
      <c r="X139" s="2">
        <v>104.648765344368</v>
      </c>
      <c r="Y139" s="4">
        <v>6.5248574726022796E-3</v>
      </c>
      <c r="Z139" s="4">
        <v>4.6940484113588098E-4</v>
      </c>
      <c r="AA139" s="4">
        <v>2.8743953957948202E-3</v>
      </c>
      <c r="AC139" s="4">
        <f t="shared" si="40"/>
        <v>-4.2123995333442467E-3</v>
      </c>
      <c r="AD139" s="4">
        <f t="shared" si="40"/>
        <v>-5.416462142417088E-3</v>
      </c>
      <c r="AE139" s="4"/>
      <c r="AF139" s="4"/>
      <c r="AH139">
        <f t="shared" si="22"/>
        <v>0</v>
      </c>
      <c r="AI139">
        <f t="shared" si="23"/>
        <v>1</v>
      </c>
      <c r="AJ139">
        <f t="shared" si="38"/>
        <v>0</v>
      </c>
      <c r="AK139">
        <f t="shared" si="39"/>
        <v>0</v>
      </c>
      <c r="AL139" s="4">
        <f t="shared" si="24"/>
        <v>0</v>
      </c>
      <c r="AM139" s="4">
        <f t="shared" si="25"/>
        <v>0</v>
      </c>
      <c r="AN139" s="4">
        <f t="shared" si="26"/>
        <v>0</v>
      </c>
      <c r="AO139" s="13">
        <f t="shared" si="27"/>
        <v>5.5237136616399542E-3</v>
      </c>
      <c r="AQ139" s="4"/>
      <c r="AS139">
        <f t="shared" si="28"/>
        <v>1</v>
      </c>
      <c r="AT139">
        <f t="shared" si="29"/>
        <v>0</v>
      </c>
      <c r="AU139">
        <f t="shared" si="30"/>
        <v>1</v>
      </c>
      <c r="AV139">
        <f t="shared" si="31"/>
        <v>1</v>
      </c>
      <c r="AW139" s="4">
        <f t="shared" si="32"/>
        <v>-4.2123995333442467E-3</v>
      </c>
      <c r="AX139" s="4">
        <f t="shared" si="33"/>
        <v>5.416462142417088E-3</v>
      </c>
      <c r="AY139" s="4">
        <f t="shared" si="34"/>
        <v>1.2040626090728413E-3</v>
      </c>
      <c r="AZ139" s="13">
        <f t="shared" si="35"/>
        <v>-5.5272821580969918E-3</v>
      </c>
      <c r="BB139" s="13">
        <f t="shared" si="36"/>
        <v>1.2040626090728413E-3</v>
      </c>
      <c r="BC139" s="13">
        <f t="shared" si="37"/>
        <v>-3.5684964570436781E-6</v>
      </c>
    </row>
    <row r="140" spans="1:55" x14ac:dyDescent="0.25">
      <c r="A140" s="1">
        <v>46226</v>
      </c>
      <c r="B140" s="2">
        <v>44.95</v>
      </c>
      <c r="C140" s="2">
        <v>104.71</v>
      </c>
      <c r="D140" s="3">
        <v>2.3294771968854202</v>
      </c>
      <c r="E140" s="3">
        <v>2.3160735817361302</v>
      </c>
      <c r="F140" s="3">
        <v>2.3310343884530198</v>
      </c>
      <c r="G140" s="3">
        <v>2.3271784952455601</v>
      </c>
      <c r="H140" s="2">
        <v>104.107507499039</v>
      </c>
      <c r="I140" s="2">
        <v>104.77666476390201</v>
      </c>
      <c r="J140" s="2">
        <v>104.564509128531</v>
      </c>
      <c r="K140" s="4">
        <v>5.7705331324436398E-3</v>
      </c>
      <c r="L140" s="4">
        <v>-6.3645832757916096E-4</v>
      </c>
      <c r="M140" s="4">
        <v>1.3904311185724901E-3</v>
      </c>
      <c r="N140" s="2">
        <v>0</v>
      </c>
      <c r="O140" s="2">
        <v>0</v>
      </c>
      <c r="P140" s="2">
        <v>44.95</v>
      </c>
      <c r="Q140" s="2">
        <v>104.71</v>
      </c>
      <c r="R140" s="3">
        <v>2.3294771968854202</v>
      </c>
      <c r="S140" s="3">
        <v>2.3165395559990101</v>
      </c>
      <c r="T140" s="3">
        <v>2.3310343884530198</v>
      </c>
      <c r="U140" s="3">
        <v>2.3271784952455601</v>
      </c>
      <c r="V140" s="2">
        <v>104.128453042155</v>
      </c>
      <c r="W140" s="2">
        <v>104.77666476390201</v>
      </c>
      <c r="X140" s="2">
        <v>104.564509128531</v>
      </c>
      <c r="Y140" s="4">
        <v>5.5693618925427499E-3</v>
      </c>
      <c r="Z140" s="4">
        <v>-6.3645832757916096E-4</v>
      </c>
      <c r="AA140" s="4">
        <v>1.3904311185724901E-3</v>
      </c>
      <c r="AC140" s="4">
        <f t="shared" si="40"/>
        <v>-1.3339263872119342E-3</v>
      </c>
      <c r="AD140" s="4">
        <f t="shared" si="40"/>
        <v>-2.2894219672714069E-3</v>
      </c>
      <c r="AE140" s="4"/>
      <c r="AF140" s="4"/>
      <c r="AH140">
        <f t="shared" si="22"/>
        <v>0</v>
      </c>
      <c r="AI140">
        <f t="shared" si="23"/>
        <v>1</v>
      </c>
      <c r="AJ140">
        <f t="shared" si="38"/>
        <v>0</v>
      </c>
      <c r="AK140">
        <f t="shared" si="39"/>
        <v>0</v>
      </c>
      <c r="AL140" s="4">
        <f t="shared" si="24"/>
        <v>0</v>
      </c>
      <c r="AM140" s="4">
        <f t="shared" si="25"/>
        <v>0</v>
      </c>
      <c r="AN140" s="4">
        <f t="shared" si="26"/>
        <v>0</v>
      </c>
      <c r="AO140" s="13">
        <f t="shared" si="27"/>
        <v>5.5237136616399542E-3</v>
      </c>
      <c r="AQ140" s="4"/>
      <c r="AS140">
        <f t="shared" si="28"/>
        <v>0</v>
      </c>
      <c r="AT140">
        <f t="shared" si="29"/>
        <v>0</v>
      </c>
      <c r="AU140">
        <f t="shared" si="30"/>
        <v>1</v>
      </c>
      <c r="AV140">
        <f t="shared" si="31"/>
        <v>1</v>
      </c>
      <c r="AW140" s="4">
        <f t="shared" si="32"/>
        <v>-1.3339263872119342E-3</v>
      </c>
      <c r="AX140" s="4">
        <f t="shared" si="33"/>
        <v>2.2894219672714069E-3</v>
      </c>
      <c r="AY140" s="4">
        <f t="shared" si="34"/>
        <v>9.5549558005947268E-4</v>
      </c>
      <c r="AZ140" s="13">
        <f t="shared" si="35"/>
        <v>-4.5717865780375193E-3</v>
      </c>
      <c r="BB140" s="13">
        <f t="shared" si="36"/>
        <v>9.5549558005947268E-4</v>
      </c>
      <c r="BC140" s="13">
        <f t="shared" si="37"/>
        <v>9.51927083602429E-4</v>
      </c>
    </row>
    <row r="141" spans="1:55" x14ac:dyDescent="0.25">
      <c r="A141" s="1">
        <v>46227</v>
      </c>
      <c r="B141" s="2">
        <v>45.95</v>
      </c>
      <c r="C141" s="2">
        <v>107</v>
      </c>
      <c r="D141" s="3">
        <v>2.3286180631120699</v>
      </c>
      <c r="E141" s="3">
        <v>2.3160735817361302</v>
      </c>
      <c r="F141" s="3">
        <v>2.33145524988233</v>
      </c>
      <c r="G141" s="3">
        <v>2.32800051748616</v>
      </c>
      <c r="H141" s="2">
        <v>106.42358108077499</v>
      </c>
      <c r="I141" s="2">
        <v>107.111030149416</v>
      </c>
      <c r="J141" s="2">
        <v>106.933851856533</v>
      </c>
      <c r="K141" s="4">
        <v>5.4016554109122903E-3</v>
      </c>
      <c r="L141" s="4">
        <v>-1.0371269456895601E-3</v>
      </c>
      <c r="M141" s="4">
        <v>6.1839811698908003E-4</v>
      </c>
      <c r="N141" s="2">
        <v>0</v>
      </c>
      <c r="O141" s="2">
        <v>0</v>
      </c>
      <c r="P141" s="2">
        <v>45.95</v>
      </c>
      <c r="Q141" s="2">
        <v>107</v>
      </c>
      <c r="R141" s="3">
        <v>2.3286180631120699</v>
      </c>
      <c r="S141" s="3">
        <v>2.3165395559990101</v>
      </c>
      <c r="T141" s="3">
        <v>2.33145524988233</v>
      </c>
      <c r="U141" s="3">
        <v>2.32800051748616</v>
      </c>
      <c r="V141" s="2">
        <v>106.444992598154</v>
      </c>
      <c r="W141" s="2">
        <v>107.111030149416</v>
      </c>
      <c r="X141" s="2">
        <v>106.933851856533</v>
      </c>
      <c r="Y141" s="4">
        <v>5.2004841710115704E-3</v>
      </c>
      <c r="Z141" s="4">
        <v>-1.0371269456895601E-3</v>
      </c>
      <c r="AA141" s="4">
        <v>6.1839811698908003E-4</v>
      </c>
      <c r="AC141" s="4">
        <f t="shared" si="40"/>
        <v>2.2003087884066862E-2</v>
      </c>
      <c r="AD141" s="4">
        <f t="shared" si="40"/>
        <v>2.1634210162535437E-2</v>
      </c>
      <c r="AE141" s="4"/>
      <c r="AF141" s="4"/>
      <c r="AH141">
        <f t="shared" si="22"/>
        <v>0</v>
      </c>
      <c r="AI141">
        <f t="shared" si="23"/>
        <v>1</v>
      </c>
      <c r="AJ141">
        <f t="shared" si="38"/>
        <v>0</v>
      </c>
      <c r="AK141">
        <f t="shared" si="39"/>
        <v>0</v>
      </c>
      <c r="AL141" s="4">
        <f t="shared" si="24"/>
        <v>0</v>
      </c>
      <c r="AM141" s="4">
        <f t="shared" si="25"/>
        <v>0</v>
      </c>
      <c r="AN141" s="4">
        <f t="shared" si="26"/>
        <v>0</v>
      </c>
      <c r="AO141" s="13">
        <f t="shared" si="27"/>
        <v>5.5237136616399542E-3</v>
      </c>
      <c r="AQ141" s="4"/>
      <c r="AS141">
        <f t="shared" si="28"/>
        <v>0</v>
      </c>
      <c r="AT141">
        <f t="shared" si="29"/>
        <v>0</v>
      </c>
      <c r="AU141">
        <f t="shared" si="30"/>
        <v>1</v>
      </c>
      <c r="AV141">
        <f t="shared" si="31"/>
        <v>1</v>
      </c>
      <c r="AW141" s="4">
        <f t="shared" si="32"/>
        <v>2.2003087884066862E-2</v>
      </c>
      <c r="AX141" s="4">
        <f t="shared" si="33"/>
        <v>-2.1634210162535437E-2</v>
      </c>
      <c r="AY141" s="4">
        <f t="shared" si="34"/>
        <v>3.6887772153142498E-4</v>
      </c>
      <c r="AZ141" s="13">
        <f t="shared" si="35"/>
        <v>-4.2029088565060943E-3</v>
      </c>
      <c r="BB141" s="13">
        <f t="shared" si="36"/>
        <v>3.6887772153142498E-4</v>
      </c>
      <c r="BC141" s="13">
        <f t="shared" si="37"/>
        <v>1.320804805133854E-3</v>
      </c>
    </row>
    <row r="142" spans="1:55" x14ac:dyDescent="0.25">
      <c r="A142" s="1">
        <v>46230</v>
      </c>
      <c r="B142" s="2">
        <v>45.76</v>
      </c>
      <c r="C142" s="2">
        <v>106.64</v>
      </c>
      <c r="D142" s="3">
        <v>2.33041958041958</v>
      </c>
      <c r="E142" s="3">
        <v>2.3160735817361302</v>
      </c>
      <c r="F142" s="3">
        <v>2.3320363578124401</v>
      </c>
      <c r="G142" s="3">
        <v>2.3288716291331402</v>
      </c>
      <c r="H142" s="2">
        <v>105.983527100245</v>
      </c>
      <c r="I142" s="2">
        <v>106.687392234615</v>
      </c>
      <c r="J142" s="2">
        <v>106.529303680167</v>
      </c>
      <c r="K142" s="4">
        <v>6.17499854961325E-3</v>
      </c>
      <c r="L142" s="4">
        <v>-4.4431458050537799E-4</v>
      </c>
      <c r="M142" s="4">
        <v>1.03857664187117E-3</v>
      </c>
      <c r="N142" s="2">
        <v>0</v>
      </c>
      <c r="O142" s="2">
        <v>0</v>
      </c>
      <c r="P142" s="2">
        <v>45.76</v>
      </c>
      <c r="Q142" s="2">
        <v>106.64</v>
      </c>
      <c r="R142" s="3">
        <v>2.33041958041958</v>
      </c>
      <c r="S142" s="3">
        <v>2.3165395559990101</v>
      </c>
      <c r="T142" s="3">
        <v>2.3320363578124401</v>
      </c>
      <c r="U142" s="3">
        <v>2.3288716291331402</v>
      </c>
      <c r="V142" s="2">
        <v>106.00485008251501</v>
      </c>
      <c r="W142" s="2">
        <v>106.687392234615</v>
      </c>
      <c r="X142" s="2">
        <v>106.529303680167</v>
      </c>
      <c r="Y142" s="4">
        <v>5.9738273097123002E-3</v>
      </c>
      <c r="Z142" s="4">
        <v>-4.4431458050537799E-4</v>
      </c>
      <c r="AA142" s="4">
        <v>1.03857664187117E-3</v>
      </c>
      <c r="AC142" s="4">
        <f t="shared" si="40"/>
        <v>-4.1435017301537464E-3</v>
      </c>
      <c r="AD142" s="4">
        <f t="shared" si="40"/>
        <v>-3.3701585914529841E-3</v>
      </c>
      <c r="AE142" s="4"/>
      <c r="AF142" s="4"/>
      <c r="AH142">
        <f t="shared" si="22"/>
        <v>0</v>
      </c>
      <c r="AI142">
        <f t="shared" si="23"/>
        <v>1</v>
      </c>
      <c r="AJ142">
        <f t="shared" si="38"/>
        <v>0</v>
      </c>
      <c r="AK142">
        <f t="shared" si="39"/>
        <v>0</v>
      </c>
      <c r="AL142" s="4">
        <f t="shared" si="24"/>
        <v>0</v>
      </c>
      <c r="AM142" s="4">
        <f t="shared" si="25"/>
        <v>0</v>
      </c>
      <c r="AN142" s="4">
        <f t="shared" si="26"/>
        <v>0</v>
      </c>
      <c r="AO142" s="13">
        <f t="shared" si="27"/>
        <v>5.5237136616399542E-3</v>
      </c>
      <c r="AQ142" s="4"/>
      <c r="AS142">
        <f t="shared" si="28"/>
        <v>0</v>
      </c>
      <c r="AT142">
        <f t="shared" si="29"/>
        <v>0</v>
      </c>
      <c r="AU142">
        <f t="shared" si="30"/>
        <v>1</v>
      </c>
      <c r="AV142">
        <f t="shared" si="31"/>
        <v>1</v>
      </c>
      <c r="AW142" s="4">
        <f t="shared" si="32"/>
        <v>-4.1435017301537464E-3</v>
      </c>
      <c r="AX142" s="4">
        <f t="shared" si="33"/>
        <v>3.3701585914529841E-3</v>
      </c>
      <c r="AY142" s="4">
        <f t="shared" si="34"/>
        <v>-7.7334313870076237E-4</v>
      </c>
      <c r="AZ142" s="13">
        <f t="shared" si="35"/>
        <v>-4.9762519952068571E-3</v>
      </c>
      <c r="BB142" s="13">
        <f t="shared" si="36"/>
        <v>-7.7334313870076237E-4</v>
      </c>
      <c r="BC142" s="13">
        <f t="shared" si="37"/>
        <v>5.4746166643309161E-4</v>
      </c>
    </row>
    <row r="143" spans="1:55" x14ac:dyDescent="0.25">
      <c r="A143" s="1">
        <v>46231</v>
      </c>
      <c r="B143" s="2">
        <v>46.01</v>
      </c>
      <c r="C143" s="2">
        <v>107.26</v>
      </c>
      <c r="D143" s="3">
        <v>2.33123234079547</v>
      </c>
      <c r="E143" s="3">
        <v>2.3160735817361302</v>
      </c>
      <c r="F143" s="3">
        <v>2.3322684048416198</v>
      </c>
      <c r="G143" s="3">
        <v>2.3295717145611601</v>
      </c>
      <c r="H143" s="2">
        <v>106.562545495679</v>
      </c>
      <c r="I143" s="2">
        <v>107.29699282295</v>
      </c>
      <c r="J143" s="2">
        <v>107.15138365641501</v>
      </c>
      <c r="K143" s="4">
        <v>6.5236991381044497E-3</v>
      </c>
      <c r="L143" s="4">
        <v>-3.44829807970671E-4</v>
      </c>
      <c r="M143" s="4">
        <v>1.0131584529050801E-3</v>
      </c>
      <c r="N143" s="2">
        <v>0</v>
      </c>
      <c r="O143" s="2">
        <v>0</v>
      </c>
      <c r="P143" s="2">
        <v>46.01</v>
      </c>
      <c r="Q143" s="2">
        <v>107.26</v>
      </c>
      <c r="R143" s="3">
        <v>2.33123234079547</v>
      </c>
      <c r="S143" s="3">
        <v>2.3165395559990101</v>
      </c>
      <c r="T143" s="3">
        <v>2.3322684048416198</v>
      </c>
      <c r="U143" s="3">
        <v>2.3295717145611601</v>
      </c>
      <c r="V143" s="2">
        <v>106.583984971514</v>
      </c>
      <c r="W143" s="2">
        <v>107.29699282295</v>
      </c>
      <c r="X143" s="2">
        <v>107.15138365641501</v>
      </c>
      <c r="Y143" s="4">
        <v>6.3225278982035303E-3</v>
      </c>
      <c r="Z143" s="4">
        <v>-3.44829807970671E-4</v>
      </c>
      <c r="AA143" s="4">
        <v>1.01315845290486E-3</v>
      </c>
      <c r="AC143" s="4">
        <f t="shared" si="40"/>
        <v>5.44841709583472E-3</v>
      </c>
      <c r="AD143" s="4">
        <f t="shared" si="40"/>
        <v>5.7971176843259146E-3</v>
      </c>
      <c r="AE143" s="4"/>
      <c r="AF143" s="4"/>
      <c r="AH143">
        <f t="shared" si="22"/>
        <v>0</v>
      </c>
      <c r="AI143">
        <f t="shared" si="23"/>
        <v>1</v>
      </c>
      <c r="AJ143">
        <f t="shared" si="38"/>
        <v>0</v>
      </c>
      <c r="AK143">
        <f t="shared" si="39"/>
        <v>0</v>
      </c>
      <c r="AL143" s="4">
        <f t="shared" si="24"/>
        <v>0</v>
      </c>
      <c r="AM143" s="4">
        <f t="shared" si="25"/>
        <v>0</v>
      </c>
      <c r="AN143" s="4">
        <f t="shared" si="26"/>
        <v>0</v>
      </c>
      <c r="AO143" s="13">
        <f t="shared" si="27"/>
        <v>5.5237136616399542E-3</v>
      </c>
      <c r="AQ143" s="4"/>
      <c r="AS143">
        <f t="shared" si="28"/>
        <v>0</v>
      </c>
      <c r="AT143">
        <f t="shared" si="29"/>
        <v>0</v>
      </c>
      <c r="AU143">
        <f t="shared" si="30"/>
        <v>1</v>
      </c>
      <c r="AV143">
        <f t="shared" si="31"/>
        <v>1</v>
      </c>
      <c r="AW143" s="4">
        <f t="shared" si="32"/>
        <v>5.44841709583472E-3</v>
      </c>
      <c r="AX143" s="4">
        <f t="shared" si="33"/>
        <v>-5.7971176843259146E-3</v>
      </c>
      <c r="AY143" s="4">
        <f t="shared" si="34"/>
        <v>-3.4870058849119454E-4</v>
      </c>
      <c r="AZ143" s="13">
        <f t="shared" si="35"/>
        <v>-5.3249525836980517E-3</v>
      </c>
      <c r="BB143" s="13">
        <f t="shared" si="36"/>
        <v>-3.4870058849119454E-4</v>
      </c>
      <c r="BC143" s="13">
        <f t="shared" si="37"/>
        <v>1.9876107794189707E-4</v>
      </c>
    </row>
    <row r="144" spans="1:55" x14ac:dyDescent="0.25">
      <c r="A144" s="1">
        <v>46232</v>
      </c>
      <c r="B144" s="2">
        <v>45.96</v>
      </c>
      <c r="C144" s="2">
        <v>107.01</v>
      </c>
      <c r="D144" s="3">
        <v>2.3283289817232302</v>
      </c>
      <c r="E144" s="3">
        <v>2.3160735817361302</v>
      </c>
      <c r="F144" s="3">
        <v>2.3320896333550598</v>
      </c>
      <c r="G144" s="3">
        <v>2.3298741504744802</v>
      </c>
      <c r="H144" s="2">
        <v>106.446741816592</v>
      </c>
      <c r="I144" s="2">
        <v>107.191055886521</v>
      </c>
      <c r="J144" s="2">
        <v>107.067116001231</v>
      </c>
      <c r="K144" s="4">
        <v>5.2775048090572098E-3</v>
      </c>
      <c r="L144" s="4">
        <v>-1.6905232225995701E-3</v>
      </c>
      <c r="M144" s="4">
        <v>-5.3360213042006601E-4</v>
      </c>
      <c r="N144" s="2">
        <v>0</v>
      </c>
      <c r="O144" s="2">
        <v>0</v>
      </c>
      <c r="P144" s="2">
        <v>45.96</v>
      </c>
      <c r="Q144" s="2">
        <v>107.01</v>
      </c>
      <c r="R144" s="3">
        <v>2.3283289817232302</v>
      </c>
      <c r="S144" s="3">
        <v>2.3165395559990101</v>
      </c>
      <c r="T144" s="3">
        <v>2.3320896333550598</v>
      </c>
      <c r="U144" s="3">
        <v>2.3298741504744802</v>
      </c>
      <c r="V144" s="2">
        <v>106.468157993714</v>
      </c>
      <c r="W144" s="2">
        <v>107.191055886521</v>
      </c>
      <c r="X144" s="2">
        <v>107.067116001231</v>
      </c>
      <c r="Y144" s="4">
        <v>5.0763335691563702E-3</v>
      </c>
      <c r="Z144" s="4">
        <v>-1.6905232225995701E-3</v>
      </c>
      <c r="AA144" s="4">
        <v>-5.3360213042006601E-4</v>
      </c>
      <c r="AC144" s="4">
        <f t="shared" si="40"/>
        <v>-1.0873111868222424E-3</v>
      </c>
      <c r="AD144" s="4">
        <f t="shared" si="40"/>
        <v>-2.3335055158692523E-3</v>
      </c>
      <c r="AE144" s="4"/>
      <c r="AF144" s="4"/>
      <c r="AH144">
        <f t="shared" si="22"/>
        <v>0</v>
      </c>
      <c r="AI144">
        <f t="shared" si="23"/>
        <v>0</v>
      </c>
      <c r="AJ144">
        <f t="shared" si="38"/>
        <v>0</v>
      </c>
      <c r="AK144">
        <f t="shared" si="39"/>
        <v>0</v>
      </c>
      <c r="AL144" s="4">
        <f t="shared" si="24"/>
        <v>0</v>
      </c>
      <c r="AM144" s="4">
        <f t="shared" si="25"/>
        <v>0</v>
      </c>
      <c r="AN144" s="4">
        <f t="shared" si="26"/>
        <v>0</v>
      </c>
      <c r="AO144" s="13">
        <f t="shared" si="27"/>
        <v>5.5237136616399542E-3</v>
      </c>
      <c r="AQ144" s="4"/>
      <c r="AS144">
        <f t="shared" si="28"/>
        <v>0</v>
      </c>
      <c r="AT144">
        <f t="shared" si="29"/>
        <v>1</v>
      </c>
      <c r="AU144">
        <f t="shared" si="30"/>
        <v>1</v>
      </c>
      <c r="AV144">
        <f t="shared" si="31"/>
        <v>1</v>
      </c>
      <c r="AW144" s="4">
        <f t="shared" si="32"/>
        <v>-1.0873111868222424E-3</v>
      </c>
      <c r="AX144" s="4">
        <f t="shared" si="33"/>
        <v>2.3335055158692523E-3</v>
      </c>
      <c r="AY144" s="4">
        <f t="shared" si="34"/>
        <v>1.2461943290470099E-3</v>
      </c>
      <c r="AZ144" s="13">
        <f t="shared" si="35"/>
        <v>-4.0787582546510416E-3</v>
      </c>
      <c r="BB144" s="13">
        <f t="shared" si="36"/>
        <v>1.2461943290470099E-3</v>
      </c>
      <c r="BC144" s="13">
        <f t="shared" si="37"/>
        <v>1.4449554069889069E-3</v>
      </c>
    </row>
    <row r="145" spans="1:55" x14ac:dyDescent="0.25">
      <c r="A145" s="1">
        <v>46233</v>
      </c>
      <c r="B145" s="2">
        <v>45.3</v>
      </c>
      <c r="C145" s="2">
        <v>105.67</v>
      </c>
      <c r="D145" s="3">
        <v>2.3326710816777001</v>
      </c>
      <c r="E145" s="3">
        <v>2.3160735817361302</v>
      </c>
      <c r="F145" s="3">
        <v>2.3316347881572401</v>
      </c>
      <c r="G145" s="3">
        <v>2.3302673242958098</v>
      </c>
      <c r="H145" s="2">
        <v>104.918133252647</v>
      </c>
      <c r="I145" s="2">
        <v>105.643660390984</v>
      </c>
      <c r="J145" s="2">
        <v>105.543299016494</v>
      </c>
      <c r="K145" s="4">
        <v>7.1406677146534899E-3</v>
      </c>
      <c r="L145" s="4">
        <v>2.4929395575468399E-4</v>
      </c>
      <c r="M145" s="4">
        <v>1.19974451697267E-3</v>
      </c>
      <c r="N145" s="2">
        <v>0</v>
      </c>
      <c r="O145" s="2">
        <v>0</v>
      </c>
      <c r="P145" s="2">
        <v>45.3</v>
      </c>
      <c r="Q145" s="2">
        <v>105.67</v>
      </c>
      <c r="R145" s="3">
        <v>2.3326710816777001</v>
      </c>
      <c r="S145" s="3">
        <v>2.3165395559990101</v>
      </c>
      <c r="T145" s="3">
        <v>2.3316347881572401</v>
      </c>
      <c r="U145" s="3">
        <v>2.3302673242958098</v>
      </c>
      <c r="V145" s="2">
        <v>104.939241886755</v>
      </c>
      <c r="W145" s="2">
        <v>105.643660390984</v>
      </c>
      <c r="X145" s="2">
        <v>105.543299016494</v>
      </c>
      <c r="Y145" s="4">
        <v>6.9394964747526901E-3</v>
      </c>
      <c r="Z145" s="4">
        <v>2.4929395575468399E-4</v>
      </c>
      <c r="AA145" s="4">
        <v>1.19974451697289E-3</v>
      </c>
      <c r="AC145" s="4">
        <f t="shared" si="40"/>
        <v>-1.4464420491566725E-2</v>
      </c>
      <c r="AD145" s="4">
        <f t="shared" si="40"/>
        <v>-1.2601257585970466E-2</v>
      </c>
      <c r="AE145" s="4"/>
      <c r="AF145" s="4"/>
      <c r="AH145">
        <f t="shared" si="22"/>
        <v>0</v>
      </c>
      <c r="AI145">
        <f t="shared" si="23"/>
        <v>1</v>
      </c>
      <c r="AJ145">
        <f t="shared" si="38"/>
        <v>0</v>
      </c>
      <c r="AK145">
        <f t="shared" si="39"/>
        <v>0</v>
      </c>
      <c r="AL145" s="4">
        <f t="shared" si="24"/>
        <v>0</v>
      </c>
      <c r="AM145" s="4">
        <f t="shared" si="25"/>
        <v>0</v>
      </c>
      <c r="AN145" s="4">
        <f t="shared" si="26"/>
        <v>0</v>
      </c>
      <c r="AO145" s="13">
        <f t="shared" si="27"/>
        <v>5.5237136616399542E-3</v>
      </c>
      <c r="AQ145" s="4"/>
      <c r="AS145">
        <f t="shared" si="28"/>
        <v>0</v>
      </c>
      <c r="AT145">
        <f t="shared" si="29"/>
        <v>0</v>
      </c>
      <c r="AU145">
        <f t="shared" si="30"/>
        <v>1</v>
      </c>
      <c r="AV145">
        <f t="shared" si="31"/>
        <v>0</v>
      </c>
      <c r="AW145" s="4">
        <f t="shared" si="32"/>
        <v>0</v>
      </c>
      <c r="AX145" s="4">
        <f t="shared" si="33"/>
        <v>0</v>
      </c>
      <c r="AY145" s="4">
        <f t="shared" si="34"/>
        <v>0</v>
      </c>
      <c r="AZ145" s="13">
        <f t="shared" si="35"/>
        <v>-4.0787582546510416E-3</v>
      </c>
      <c r="BB145" s="13">
        <f t="shared" si="36"/>
        <v>0</v>
      </c>
      <c r="BC145" s="13">
        <f t="shared" si="37"/>
        <v>1.4449554069889069E-3</v>
      </c>
    </row>
    <row r="146" spans="1:55" x14ac:dyDescent="0.25">
      <c r="A146" s="1">
        <v>46234</v>
      </c>
      <c r="B146" s="2">
        <v>45.07</v>
      </c>
      <c r="C146" s="2">
        <v>105.09</v>
      </c>
      <c r="D146" s="3">
        <v>2.3317062347459498</v>
      </c>
      <c r="E146" s="3">
        <v>2.3160735817361302</v>
      </c>
      <c r="F146" s="3">
        <v>2.3312298942386098</v>
      </c>
      <c r="G146" s="3">
        <v>2.3304582761405301</v>
      </c>
      <c r="H146" s="2">
        <v>104.38543632884701</v>
      </c>
      <c r="I146" s="2">
        <v>105.08677990224599</v>
      </c>
      <c r="J146" s="2">
        <v>105.025148306012</v>
      </c>
      <c r="K146" s="4">
        <v>6.7269589256506498E-3</v>
      </c>
      <c r="L146" s="4">
        <v>3.0641803104259703E-5</v>
      </c>
      <c r="M146" s="4">
        <v>6.1729672106024605E-4</v>
      </c>
      <c r="N146" s="2">
        <v>0</v>
      </c>
      <c r="O146" s="2">
        <v>0</v>
      </c>
      <c r="P146" s="2">
        <v>45.07</v>
      </c>
      <c r="Q146" s="2">
        <v>105.09</v>
      </c>
      <c r="R146" s="3">
        <v>2.3317062347459498</v>
      </c>
      <c r="S146" s="3">
        <v>2.3165395559990101</v>
      </c>
      <c r="T146" s="3">
        <v>2.3312298942386098</v>
      </c>
      <c r="U146" s="3">
        <v>2.3304582761405301</v>
      </c>
      <c r="V146" s="2">
        <v>104.406437788875</v>
      </c>
      <c r="W146" s="2">
        <v>105.08677990224599</v>
      </c>
      <c r="X146" s="2">
        <v>105.025148306012</v>
      </c>
      <c r="Y146" s="4">
        <v>6.5257876857497503E-3</v>
      </c>
      <c r="Z146" s="4">
        <v>3.0641803104259703E-5</v>
      </c>
      <c r="AA146" s="4">
        <v>6.1729672106024605E-4</v>
      </c>
      <c r="AC146" s="4">
        <f t="shared" si="40"/>
        <v>-5.0901957864313667E-3</v>
      </c>
      <c r="AD146" s="4">
        <f t="shared" si="40"/>
        <v>-5.503904575434212E-3</v>
      </c>
      <c r="AE146" s="4"/>
      <c r="AF146" s="4"/>
      <c r="AH146">
        <f t="shared" si="22"/>
        <v>0</v>
      </c>
      <c r="AI146">
        <f t="shared" si="23"/>
        <v>1</v>
      </c>
      <c r="AJ146">
        <f t="shared" si="38"/>
        <v>0</v>
      </c>
      <c r="AK146">
        <f t="shared" si="39"/>
        <v>0</v>
      </c>
      <c r="AL146" s="4">
        <f t="shared" si="24"/>
        <v>0</v>
      </c>
      <c r="AM146" s="4">
        <f t="shared" si="25"/>
        <v>0</v>
      </c>
      <c r="AN146" s="4">
        <f t="shared" si="26"/>
        <v>0</v>
      </c>
      <c r="AO146" s="13">
        <f t="shared" si="27"/>
        <v>5.5237136616399542E-3</v>
      </c>
      <c r="AQ146" s="4"/>
      <c r="AS146">
        <f t="shared" si="28"/>
        <v>0</v>
      </c>
      <c r="AT146">
        <f t="shared" si="29"/>
        <v>0</v>
      </c>
      <c r="AU146">
        <f t="shared" si="30"/>
        <v>0</v>
      </c>
      <c r="AV146">
        <f t="shared" si="31"/>
        <v>1</v>
      </c>
      <c r="AW146" s="4">
        <f t="shared" si="32"/>
        <v>-5.0901957864313667E-3</v>
      </c>
      <c r="AX146" s="4">
        <f t="shared" si="33"/>
        <v>5.503904575434212E-3</v>
      </c>
      <c r="AY146" s="4">
        <f t="shared" si="34"/>
        <v>4.1370878900284531E-4</v>
      </c>
      <c r="AZ146" s="13">
        <f t="shared" si="35"/>
        <v>-3.6650494656481963E-3</v>
      </c>
      <c r="BB146" s="13">
        <f t="shared" si="36"/>
        <v>4.1370878900284531E-4</v>
      </c>
      <c r="BC146" s="13">
        <f t="shared" si="37"/>
        <v>1.8586641959917522E-3</v>
      </c>
    </row>
    <row r="147" spans="1:55" x14ac:dyDescent="0.25">
      <c r="A147" s="1">
        <v>46237</v>
      </c>
      <c r="B147" s="2">
        <v>45.18</v>
      </c>
      <c r="C147" s="2">
        <v>105.23</v>
      </c>
      <c r="D147" s="3">
        <v>2.3291279327135901</v>
      </c>
      <c r="E147" s="3">
        <v>2.3160735817361302</v>
      </c>
      <c r="F147" s="3">
        <v>2.3307798752172499</v>
      </c>
      <c r="G147" s="3">
        <v>2.3303759507170598</v>
      </c>
      <c r="H147" s="2">
        <v>104.640204422838</v>
      </c>
      <c r="I147" s="2">
        <v>105.3249666217</v>
      </c>
      <c r="J147" s="2">
        <v>105.29010491602899</v>
      </c>
      <c r="K147" s="4">
        <v>5.6205894635659396E-3</v>
      </c>
      <c r="L147" s="4">
        <v>-9.0206020464899295E-4</v>
      </c>
      <c r="M147" s="4">
        <v>-5.7101356363672398E-4</v>
      </c>
      <c r="N147" s="2">
        <v>0</v>
      </c>
      <c r="O147" s="2">
        <v>0</v>
      </c>
      <c r="P147" s="2">
        <v>45.18</v>
      </c>
      <c r="Q147" s="2">
        <v>105.23</v>
      </c>
      <c r="R147" s="3">
        <v>2.3291279327135901</v>
      </c>
      <c r="S147" s="3">
        <v>2.3165395559990101</v>
      </c>
      <c r="T147" s="3">
        <v>2.3307798752172499</v>
      </c>
      <c r="U147" s="3">
        <v>2.3303759507170598</v>
      </c>
      <c r="V147" s="2">
        <v>104.661257140035</v>
      </c>
      <c r="W147" s="2">
        <v>105.3249666217</v>
      </c>
      <c r="X147" s="2">
        <v>105.29010491602899</v>
      </c>
      <c r="Y147" s="4">
        <v>5.4194182236651997E-3</v>
      </c>
      <c r="Z147" s="4">
        <v>-9.0206020464899295E-4</v>
      </c>
      <c r="AA147" s="4">
        <v>-5.7101356363672398E-4</v>
      </c>
      <c r="AC147" s="4">
        <f t="shared" si="40"/>
        <v>2.4376743373003174E-3</v>
      </c>
      <c r="AD147" s="4">
        <f t="shared" si="40"/>
        <v>1.3313048752156382E-3</v>
      </c>
      <c r="AE147" s="4"/>
      <c r="AF147" s="4"/>
      <c r="AH147">
        <f t="shared" si="22"/>
        <v>0</v>
      </c>
      <c r="AI147">
        <f t="shared" si="23"/>
        <v>0</v>
      </c>
      <c r="AJ147">
        <f t="shared" si="38"/>
        <v>0</v>
      </c>
      <c r="AK147">
        <f t="shared" si="39"/>
        <v>0</v>
      </c>
      <c r="AL147" s="4">
        <f t="shared" si="24"/>
        <v>0</v>
      </c>
      <c r="AM147" s="4">
        <f t="shared" si="25"/>
        <v>0</v>
      </c>
      <c r="AN147" s="4">
        <f t="shared" si="26"/>
        <v>0</v>
      </c>
      <c r="AO147" s="13">
        <f t="shared" si="27"/>
        <v>5.5237136616399542E-3</v>
      </c>
      <c r="AQ147" s="4"/>
      <c r="AS147">
        <f t="shared" si="28"/>
        <v>0</v>
      </c>
      <c r="AT147">
        <f t="shared" si="29"/>
        <v>1</v>
      </c>
      <c r="AU147">
        <f t="shared" si="30"/>
        <v>1</v>
      </c>
      <c r="AV147">
        <f t="shared" si="31"/>
        <v>0</v>
      </c>
      <c r="AW147" s="4">
        <f t="shared" si="32"/>
        <v>0</v>
      </c>
      <c r="AX147" s="4">
        <f t="shared" si="33"/>
        <v>0</v>
      </c>
      <c r="AY147" s="4">
        <f t="shared" si="34"/>
        <v>0</v>
      </c>
      <c r="AZ147" s="13">
        <f t="shared" si="35"/>
        <v>-3.6650494656481963E-3</v>
      </c>
      <c r="BB147" s="13">
        <f t="shared" si="36"/>
        <v>0</v>
      </c>
      <c r="BC147" s="13">
        <f t="shared" si="37"/>
        <v>1.8586641959917522E-3</v>
      </c>
    </row>
    <row r="148" spans="1:55" x14ac:dyDescent="0.25">
      <c r="A148" s="1">
        <v>46238</v>
      </c>
      <c r="B148" s="2">
        <v>45.17</v>
      </c>
      <c r="C148" s="2">
        <v>105.12</v>
      </c>
      <c r="D148" s="3">
        <v>2.3272083241089199</v>
      </c>
      <c r="E148" s="3">
        <v>2.3160735817361302</v>
      </c>
      <c r="F148" s="3">
        <v>2.3300493801945099</v>
      </c>
      <c r="G148" s="3">
        <v>2.3303295948129001</v>
      </c>
      <c r="H148" s="2">
        <v>104.617043687021</v>
      </c>
      <c r="I148" s="2">
        <v>105.281326963563</v>
      </c>
      <c r="J148" s="2">
        <v>105.26308169388901</v>
      </c>
      <c r="K148" s="4">
        <v>4.7960748204899503E-3</v>
      </c>
      <c r="L148" s="4">
        <v>-1.53351689846355E-3</v>
      </c>
      <c r="M148" s="4">
        <v>-1.3602017310314E-3</v>
      </c>
      <c r="N148" s="2">
        <v>0</v>
      </c>
      <c r="O148" s="2">
        <v>0</v>
      </c>
      <c r="P148" s="2">
        <v>45.17</v>
      </c>
      <c r="Q148" s="2">
        <v>105.12</v>
      </c>
      <c r="R148" s="3">
        <v>2.3272083241089199</v>
      </c>
      <c r="S148" s="3">
        <v>2.3165395559990101</v>
      </c>
      <c r="T148" s="3">
        <v>2.3300493801945099</v>
      </c>
      <c r="U148" s="3">
        <v>2.3303295948129001</v>
      </c>
      <c r="V148" s="2">
        <v>104.63809174447501</v>
      </c>
      <c r="W148" s="2">
        <v>105.281326963563</v>
      </c>
      <c r="X148" s="2">
        <v>105.26308169388901</v>
      </c>
      <c r="Y148" s="4">
        <v>4.5949035805891297E-3</v>
      </c>
      <c r="Z148" s="4">
        <v>-1.53351689846355E-3</v>
      </c>
      <c r="AA148" s="4">
        <v>-1.3602017310316199E-3</v>
      </c>
      <c r="AC148" s="4">
        <f t="shared" si="40"/>
        <v>-2.2136137334434299E-4</v>
      </c>
      <c r="AD148" s="4">
        <f t="shared" si="40"/>
        <v>-1.0458760164204417E-3</v>
      </c>
      <c r="AE148" s="4"/>
      <c r="AF148" s="4"/>
      <c r="AH148">
        <f t="shared" si="22"/>
        <v>0</v>
      </c>
      <c r="AI148">
        <f t="shared" si="23"/>
        <v>0</v>
      </c>
      <c r="AJ148">
        <f t="shared" si="38"/>
        <v>0</v>
      </c>
      <c r="AK148">
        <f t="shared" si="39"/>
        <v>0</v>
      </c>
      <c r="AL148" s="4">
        <f t="shared" si="24"/>
        <v>0</v>
      </c>
      <c r="AM148" s="4">
        <f t="shared" si="25"/>
        <v>0</v>
      </c>
      <c r="AN148" s="4">
        <f t="shared" si="26"/>
        <v>0</v>
      </c>
      <c r="AO148" s="13">
        <f t="shared" si="27"/>
        <v>5.5237136616399542E-3</v>
      </c>
      <c r="AQ148" s="4"/>
      <c r="AS148">
        <f t="shared" si="28"/>
        <v>0</v>
      </c>
      <c r="AT148">
        <f t="shared" si="29"/>
        <v>1</v>
      </c>
      <c r="AU148">
        <f t="shared" si="30"/>
        <v>0</v>
      </c>
      <c r="AV148">
        <f t="shared" si="31"/>
        <v>0</v>
      </c>
      <c r="AW148" s="4">
        <f t="shared" si="32"/>
        <v>0</v>
      </c>
      <c r="AX148" s="4">
        <f t="shared" si="33"/>
        <v>0</v>
      </c>
      <c r="AY148" s="4">
        <f t="shared" si="34"/>
        <v>0</v>
      </c>
      <c r="AZ148" s="13">
        <f t="shared" si="35"/>
        <v>-3.6650494656481963E-3</v>
      </c>
      <c r="BB148" s="13">
        <f t="shared" si="36"/>
        <v>0</v>
      </c>
      <c r="BC148" s="13">
        <f t="shared" si="37"/>
        <v>1.8586641959917522E-3</v>
      </c>
    </row>
    <row r="149" spans="1:55" x14ac:dyDescent="0.25">
      <c r="A149" s="1">
        <v>46239</v>
      </c>
      <c r="B149" s="2">
        <v>45.2</v>
      </c>
      <c r="C149" s="2">
        <v>105.14</v>
      </c>
      <c r="D149" s="3">
        <v>2.3261061946902601</v>
      </c>
      <c r="E149" s="3">
        <v>2.3160735817361302</v>
      </c>
      <c r="F149" s="3">
        <v>2.3294895930872199</v>
      </c>
      <c r="G149" s="3">
        <v>2.3302249385225</v>
      </c>
      <c r="H149" s="2">
        <v>104.68652589447299</v>
      </c>
      <c r="I149" s="2">
        <v>105.31823198479201</v>
      </c>
      <c r="J149" s="2">
        <v>105.33089768554299</v>
      </c>
      <c r="K149" s="4">
        <v>4.3223783038186898E-3</v>
      </c>
      <c r="L149" s="4">
        <v>-1.6937520164491599E-3</v>
      </c>
      <c r="M149" s="4">
        <v>-1.8140060216421301E-3</v>
      </c>
      <c r="N149" s="2">
        <v>0</v>
      </c>
      <c r="O149" s="2">
        <v>0</v>
      </c>
      <c r="P149" s="2">
        <v>45.2</v>
      </c>
      <c r="Q149" s="2">
        <v>105.14</v>
      </c>
      <c r="R149" s="3">
        <v>2.3261061946902601</v>
      </c>
      <c r="S149" s="3">
        <v>2.3165395559990101</v>
      </c>
      <c r="T149" s="3">
        <v>2.3294895930872199</v>
      </c>
      <c r="U149" s="3">
        <v>2.3302249385225</v>
      </c>
      <c r="V149" s="2">
        <v>104.707587931155</v>
      </c>
      <c r="W149" s="2">
        <v>105.31823198479201</v>
      </c>
      <c r="X149" s="2">
        <v>105.33089768554299</v>
      </c>
      <c r="Y149" s="4">
        <v>4.1212070639178797E-3</v>
      </c>
      <c r="Z149" s="4">
        <v>-1.6937520164491599E-3</v>
      </c>
      <c r="AA149" s="4">
        <v>-1.8140060216421301E-3</v>
      </c>
      <c r="AC149" s="4">
        <f t="shared" si="40"/>
        <v>6.6393717167272993E-4</v>
      </c>
      <c r="AD149" s="4">
        <f t="shared" si="40"/>
        <v>1.9024065500150515E-4</v>
      </c>
      <c r="AE149" s="4"/>
      <c r="AF149" s="4"/>
      <c r="AH149">
        <f t="shared" si="22"/>
        <v>0</v>
      </c>
      <c r="AI149">
        <f t="shared" si="23"/>
        <v>0</v>
      </c>
      <c r="AJ149">
        <f t="shared" si="38"/>
        <v>0</v>
      </c>
      <c r="AK149">
        <f t="shared" si="39"/>
        <v>0</v>
      </c>
      <c r="AL149" s="4">
        <f t="shared" si="24"/>
        <v>0</v>
      </c>
      <c r="AM149" s="4">
        <f t="shared" si="25"/>
        <v>0</v>
      </c>
      <c r="AN149" s="4">
        <f t="shared" si="26"/>
        <v>0</v>
      </c>
      <c r="AO149" s="13">
        <f t="shared" si="27"/>
        <v>5.5237136616399542E-3</v>
      </c>
      <c r="AQ149" s="4"/>
      <c r="AS149">
        <f t="shared" si="28"/>
        <v>0</v>
      </c>
      <c r="AT149">
        <f t="shared" si="29"/>
        <v>1</v>
      </c>
      <c r="AU149">
        <f t="shared" si="30"/>
        <v>0</v>
      </c>
      <c r="AV149">
        <f t="shared" si="31"/>
        <v>0</v>
      </c>
      <c r="AW149" s="4">
        <f t="shared" si="32"/>
        <v>0</v>
      </c>
      <c r="AX149" s="4">
        <f t="shared" si="33"/>
        <v>0</v>
      </c>
      <c r="AY149" s="4">
        <f t="shared" si="34"/>
        <v>0</v>
      </c>
      <c r="AZ149" s="13">
        <f t="shared" si="35"/>
        <v>-3.6650494656481963E-3</v>
      </c>
      <c r="BB149" s="13">
        <f t="shared" si="36"/>
        <v>0</v>
      </c>
      <c r="BC149" s="13">
        <f t="shared" si="37"/>
        <v>1.8586641959917522E-3</v>
      </c>
    </row>
    <row r="150" spans="1:55" x14ac:dyDescent="0.25">
      <c r="A150" s="1">
        <v>46240</v>
      </c>
      <c r="B150" s="2">
        <v>44.81</v>
      </c>
      <c r="C150" s="2">
        <v>104.19</v>
      </c>
      <c r="D150" s="3">
        <v>2.3251506360187402</v>
      </c>
      <c r="E150" s="3">
        <v>2.3160735817361302</v>
      </c>
      <c r="F150" s="3">
        <v>2.3290569370005501</v>
      </c>
      <c r="G150" s="3">
        <v>2.3300456627267798</v>
      </c>
      <c r="H150" s="2">
        <v>103.783257197596</v>
      </c>
      <c r="I150" s="2">
        <v>104.38442866623799</v>
      </c>
      <c r="J150" s="2">
        <v>104.417379495193</v>
      </c>
      <c r="K150" s="4">
        <v>3.9114963767429099E-3</v>
      </c>
      <c r="L150" s="4">
        <v>-1.8643581938454601E-3</v>
      </c>
      <c r="M150" s="4">
        <v>-2.1799764302836101E-3</v>
      </c>
      <c r="N150" s="2">
        <v>0</v>
      </c>
      <c r="O150" s="2">
        <v>0</v>
      </c>
      <c r="P150" s="2">
        <v>44.81</v>
      </c>
      <c r="Q150" s="2">
        <v>104.19</v>
      </c>
      <c r="R150" s="3">
        <v>2.3251506360187402</v>
      </c>
      <c r="S150" s="3">
        <v>2.3165395559990101</v>
      </c>
      <c r="T150" s="3">
        <v>2.3290569370005501</v>
      </c>
      <c r="U150" s="3">
        <v>2.3300456627267798</v>
      </c>
      <c r="V150" s="2">
        <v>103.80413750431499</v>
      </c>
      <c r="W150" s="2">
        <v>104.38442866623799</v>
      </c>
      <c r="X150" s="2">
        <v>104.417379495193</v>
      </c>
      <c r="Y150" s="4">
        <v>3.7103251368420698E-3</v>
      </c>
      <c r="Z150" s="4">
        <v>-1.8643581938454601E-3</v>
      </c>
      <c r="AA150" s="4">
        <v>-2.1799764302833898E-3</v>
      </c>
      <c r="AC150" s="4">
        <f t="shared" si="40"/>
        <v>-8.6657580401338086E-3</v>
      </c>
      <c r="AD150" s="4">
        <f t="shared" si="40"/>
        <v>-9.0766399672096397E-3</v>
      </c>
      <c r="AE150" s="4"/>
      <c r="AF150" s="4"/>
      <c r="AH150">
        <f t="shared" si="22"/>
        <v>1</v>
      </c>
      <c r="AI150">
        <f t="shared" si="23"/>
        <v>0</v>
      </c>
      <c r="AJ150">
        <f t="shared" si="38"/>
        <v>0</v>
      </c>
      <c r="AK150">
        <f t="shared" si="39"/>
        <v>0</v>
      </c>
      <c r="AL150" s="4">
        <f t="shared" si="24"/>
        <v>0</v>
      </c>
      <c r="AM150" s="4">
        <f t="shared" si="25"/>
        <v>0</v>
      </c>
      <c r="AN150" s="4">
        <f t="shared" si="26"/>
        <v>0</v>
      </c>
      <c r="AO150" s="13">
        <f t="shared" si="27"/>
        <v>5.5237136616399542E-3</v>
      </c>
      <c r="AQ150" s="4"/>
      <c r="AS150">
        <f t="shared" si="28"/>
        <v>0</v>
      </c>
      <c r="AT150">
        <f t="shared" si="29"/>
        <v>1</v>
      </c>
      <c r="AU150">
        <f t="shared" si="30"/>
        <v>0</v>
      </c>
      <c r="AV150">
        <f t="shared" si="31"/>
        <v>0</v>
      </c>
      <c r="AW150" s="4">
        <f t="shared" si="32"/>
        <v>0</v>
      </c>
      <c r="AX150" s="4">
        <f t="shared" si="33"/>
        <v>0</v>
      </c>
      <c r="AY150" s="4">
        <f t="shared" si="34"/>
        <v>0</v>
      </c>
      <c r="AZ150" s="13">
        <f t="shared" si="35"/>
        <v>-3.6650494656481963E-3</v>
      </c>
      <c r="BB150" s="13">
        <f t="shared" si="36"/>
        <v>0</v>
      </c>
      <c r="BC150" s="13">
        <f t="shared" si="37"/>
        <v>1.8586641959917522E-3</v>
      </c>
    </row>
    <row r="151" spans="1:55" x14ac:dyDescent="0.25">
      <c r="A151" s="1">
        <v>46241</v>
      </c>
      <c r="B151" s="2">
        <v>44.98</v>
      </c>
      <c r="C151" s="2">
        <v>104.69</v>
      </c>
      <c r="D151" s="3">
        <v>2.3274788795019998</v>
      </c>
      <c r="E151" s="3">
        <v>2.3160735817361302</v>
      </c>
      <c r="F151" s="3">
        <v>2.3289430186395399</v>
      </c>
      <c r="G151" s="3">
        <v>2.3301991342609401</v>
      </c>
      <c r="H151" s="2">
        <v>104.176989706491</v>
      </c>
      <c r="I151" s="2">
        <v>104.76098102628499</v>
      </c>
      <c r="J151" s="2">
        <v>104.80545390944999</v>
      </c>
      <c r="K151" s="4">
        <v>4.9123255507962501E-3</v>
      </c>
      <c r="L151" s="4">
        <v>-6.7778177647600396E-4</v>
      </c>
      <c r="M151" s="4">
        <v>-1.10220932230105E-3</v>
      </c>
      <c r="N151" s="2">
        <v>0</v>
      </c>
      <c r="O151" s="2">
        <v>0</v>
      </c>
      <c r="P151" s="2">
        <v>44.98</v>
      </c>
      <c r="Q151" s="2">
        <v>104.69</v>
      </c>
      <c r="R151" s="3">
        <v>2.3274788795019998</v>
      </c>
      <c r="S151" s="3">
        <v>2.3165395559990101</v>
      </c>
      <c r="T151" s="3">
        <v>2.3289430186395399</v>
      </c>
      <c r="U151" s="3">
        <v>2.3301991342609401</v>
      </c>
      <c r="V151" s="2">
        <v>104.197949228835</v>
      </c>
      <c r="W151" s="2">
        <v>104.76098102628499</v>
      </c>
      <c r="X151" s="2">
        <v>104.80545390944999</v>
      </c>
      <c r="Y151" s="4">
        <v>4.7111543108954001E-3</v>
      </c>
      <c r="Z151" s="4">
        <v>-6.7778177647600396E-4</v>
      </c>
      <c r="AA151" s="4">
        <v>-1.10220932230105E-3</v>
      </c>
      <c r="AC151" s="4">
        <f t="shared" si="40"/>
        <v>3.7866177331179521E-3</v>
      </c>
      <c r="AD151" s="4">
        <f t="shared" si="40"/>
        <v>4.7874469071713084E-3</v>
      </c>
      <c r="AE151" s="4"/>
      <c r="AF151" s="4"/>
      <c r="AH151">
        <f t="shared" ref="AH151:AH156" si="41">IF(AA151&lt;AG$1,1,0)</f>
        <v>0</v>
      </c>
      <c r="AI151">
        <f t="shared" ref="AI151:AI156" si="42">IF($AA151&gt;AG$2,1,0)</f>
        <v>0</v>
      </c>
      <c r="AJ151">
        <f t="shared" si="38"/>
        <v>1</v>
      </c>
      <c r="AK151">
        <f t="shared" si="39"/>
        <v>1</v>
      </c>
      <c r="AL151" s="4">
        <f t="shared" ref="AL151:AL156" si="43">-AK151*$AC151</f>
        <v>-3.7866177331179521E-3</v>
      </c>
      <c r="AM151" s="4">
        <f t="shared" ref="AM151:AM156" si="44">AK151*$AD151</f>
        <v>4.7874469071713084E-3</v>
      </c>
      <c r="AN151" s="4">
        <f t="shared" ref="AN151:AN156" si="45">AL151+AM151</f>
        <v>1.0008291740533563E-3</v>
      </c>
      <c r="AO151" s="13">
        <f t="shared" ref="AO151:AO156" si="46">AO150+AN151</f>
        <v>6.5245428356933109E-3</v>
      </c>
      <c r="AQ151" s="4"/>
      <c r="AS151">
        <f t="shared" ref="AS151:AS156" si="47">IF($AA151&gt;AR$1,1,0)</f>
        <v>0</v>
      </c>
      <c r="AT151">
        <f t="shared" ref="AT151:AT156" si="48">IF($AA151&lt;AR$2,1,0)</f>
        <v>1</v>
      </c>
      <c r="AU151">
        <f t="shared" ref="AU151:AU156" si="49">AV150</f>
        <v>0</v>
      </c>
      <c r="AV151">
        <f t="shared" ref="AV151:AV156" si="50">IF(AS150,1,IF(AT150,0,AU150))</f>
        <v>0</v>
      </c>
      <c r="AW151" s="4">
        <f t="shared" ref="AW151:AW156" si="51">AV151*$AC151</f>
        <v>0</v>
      </c>
      <c r="AX151" s="4">
        <f t="shared" ref="AX151:AX156" si="52">-AV151*$AD151</f>
        <v>0</v>
      </c>
      <c r="AY151" s="4">
        <f t="shared" ref="AY151:AY156" si="53">AW151+AX151</f>
        <v>0</v>
      </c>
      <c r="AZ151" s="13">
        <f t="shared" ref="AZ151:AZ156" si="54">AZ150+AY151</f>
        <v>-3.6650494656481963E-3</v>
      </c>
      <c r="BB151" s="13">
        <f t="shared" ref="BB151:BB156" si="55">AN151+AY151</f>
        <v>1.0008291740533563E-3</v>
      </c>
      <c r="BC151" s="13">
        <f t="shared" ref="BC151:BC156" si="56">BC150+BB151</f>
        <v>2.8594933700451085E-3</v>
      </c>
    </row>
    <row r="152" spans="1:55" x14ac:dyDescent="0.25">
      <c r="A152" s="1">
        <v>46244</v>
      </c>
      <c r="B152" s="2">
        <v>44.4</v>
      </c>
      <c r="C152" s="2">
        <v>103.35</v>
      </c>
      <c r="D152" s="3">
        <v>2.3277027027027</v>
      </c>
      <c r="E152" s="3">
        <v>2.3160735817361302</v>
      </c>
      <c r="F152" s="3">
        <v>2.3286713308678499</v>
      </c>
      <c r="G152" s="3">
        <v>2.3303538443401499</v>
      </c>
      <c r="H152" s="2">
        <v>102.833667029084</v>
      </c>
      <c r="I152" s="2">
        <v>103.405070027595</v>
      </c>
      <c r="J152" s="2">
        <v>103.46084156118501</v>
      </c>
      <c r="K152" s="4">
        <v>5.0084864403005004E-3</v>
      </c>
      <c r="L152" s="4">
        <v>-5.32707893362494E-4</v>
      </c>
      <c r="M152" s="4">
        <v>-1.0719125841006699E-3</v>
      </c>
      <c r="N152" s="2">
        <v>0</v>
      </c>
      <c r="O152" s="2">
        <v>0</v>
      </c>
      <c r="P152" s="2">
        <v>44.4</v>
      </c>
      <c r="Q152" s="2">
        <v>103.35</v>
      </c>
      <c r="R152" s="3">
        <v>2.3277027027027</v>
      </c>
      <c r="S152" s="3">
        <v>2.3165395559990101</v>
      </c>
      <c r="T152" s="3">
        <v>2.3286713308678499</v>
      </c>
      <c r="U152" s="3">
        <v>2.3303538443401499</v>
      </c>
      <c r="V152" s="2">
        <v>102.85435628635599</v>
      </c>
      <c r="W152" s="2">
        <v>103.405070027595</v>
      </c>
      <c r="X152" s="2">
        <v>103.46084156118501</v>
      </c>
      <c r="Y152" s="4">
        <v>4.8073152003997796E-3</v>
      </c>
      <c r="Z152" s="4">
        <v>-5.32707893362494E-4</v>
      </c>
      <c r="AA152" s="4">
        <v>-1.0719125841006699E-3</v>
      </c>
      <c r="AC152" s="4">
        <f t="shared" si="40"/>
        <v>-1.2978477092990551E-2</v>
      </c>
      <c r="AD152" s="4">
        <f t="shared" si="40"/>
        <v>-1.2882316203486295E-2</v>
      </c>
      <c r="AE152" s="4"/>
      <c r="AF152" s="4"/>
      <c r="AH152">
        <f t="shared" si="41"/>
        <v>0</v>
      </c>
      <c r="AI152">
        <f t="shared" si="42"/>
        <v>0</v>
      </c>
      <c r="AJ152">
        <f t="shared" si="38"/>
        <v>1</v>
      </c>
      <c r="AK152">
        <f t="shared" si="39"/>
        <v>1</v>
      </c>
      <c r="AL152" s="4">
        <f t="shared" si="43"/>
        <v>1.2978477092990551E-2</v>
      </c>
      <c r="AM152" s="4">
        <f t="shared" si="44"/>
        <v>-1.2882316203486295E-2</v>
      </c>
      <c r="AN152" s="4">
        <f t="shared" si="45"/>
        <v>9.6160889504256358E-5</v>
      </c>
      <c r="AO152" s="13">
        <f t="shared" si="46"/>
        <v>6.6207037251975673E-3</v>
      </c>
      <c r="AQ152" s="4"/>
      <c r="AS152">
        <f t="shared" si="47"/>
        <v>0</v>
      </c>
      <c r="AT152">
        <f t="shared" si="48"/>
        <v>1</v>
      </c>
      <c r="AU152">
        <f t="shared" si="49"/>
        <v>0</v>
      </c>
      <c r="AV152">
        <f t="shared" si="50"/>
        <v>0</v>
      </c>
      <c r="AW152" s="4">
        <f t="shared" si="51"/>
        <v>0</v>
      </c>
      <c r="AX152" s="4">
        <f t="shared" si="52"/>
        <v>0</v>
      </c>
      <c r="AY152" s="4">
        <f t="shared" si="53"/>
        <v>0</v>
      </c>
      <c r="AZ152" s="13">
        <f t="shared" si="54"/>
        <v>-3.6650494656481963E-3</v>
      </c>
      <c r="BB152" s="13">
        <f t="shared" si="55"/>
        <v>9.6160889504256358E-5</v>
      </c>
      <c r="BC152" s="13">
        <f t="shared" si="56"/>
        <v>2.9556542595493649E-3</v>
      </c>
    </row>
    <row r="153" spans="1:55" x14ac:dyDescent="0.25">
      <c r="A153" s="1">
        <v>46245</v>
      </c>
      <c r="B153" s="2">
        <v>44.08</v>
      </c>
      <c r="C153" s="2">
        <v>102.57</v>
      </c>
      <c r="D153" s="3">
        <v>2.3269056261343</v>
      </c>
      <c r="E153" s="3">
        <v>2.3160735817361302</v>
      </c>
      <c r="F153" s="3">
        <v>2.3282386594017401</v>
      </c>
      <c r="G153" s="3">
        <v>2.33025353212168</v>
      </c>
      <c r="H153" s="2">
        <v>102.092523482928</v>
      </c>
      <c r="I153" s="2">
        <v>102.64783226465499</v>
      </c>
      <c r="J153" s="2">
        <v>102.721997458513</v>
      </c>
      <c r="K153" s="4">
        <v>4.6659972253629998E-3</v>
      </c>
      <c r="L153" s="4">
        <v>-7.5853318913102197E-4</v>
      </c>
      <c r="M153" s="4">
        <v>-1.48079309636894E-3</v>
      </c>
      <c r="N153" s="2">
        <v>0</v>
      </c>
      <c r="O153" s="2">
        <v>0</v>
      </c>
      <c r="P153" s="2">
        <v>44.08</v>
      </c>
      <c r="Q153" s="2">
        <v>102.57</v>
      </c>
      <c r="R153" s="3">
        <v>2.3269056261343</v>
      </c>
      <c r="S153" s="3">
        <v>2.3165395559990101</v>
      </c>
      <c r="T153" s="3">
        <v>2.3282386594017401</v>
      </c>
      <c r="U153" s="3">
        <v>2.33025353212168</v>
      </c>
      <c r="V153" s="2">
        <v>102.113063628436</v>
      </c>
      <c r="W153" s="2">
        <v>102.64783226465499</v>
      </c>
      <c r="X153" s="2">
        <v>102.721997458513</v>
      </c>
      <c r="Y153" s="4">
        <v>4.4648259854619598E-3</v>
      </c>
      <c r="Z153" s="4">
        <v>-7.5853318913102197E-4</v>
      </c>
      <c r="AA153" s="4">
        <v>-1.4807930963690501E-3</v>
      </c>
      <c r="AC153" s="4">
        <f t="shared" si="40"/>
        <v>-7.2333045935200607E-3</v>
      </c>
      <c r="AD153" s="4">
        <f t="shared" si="40"/>
        <v>-7.5757938084576558E-3</v>
      </c>
      <c r="AE153" s="4"/>
      <c r="AF153" s="4"/>
      <c r="AH153">
        <f t="shared" si="41"/>
        <v>0</v>
      </c>
      <c r="AI153">
        <f t="shared" si="42"/>
        <v>0</v>
      </c>
      <c r="AJ153">
        <f t="shared" si="38"/>
        <v>1</v>
      </c>
      <c r="AK153">
        <f t="shared" si="39"/>
        <v>1</v>
      </c>
      <c r="AL153" s="4">
        <f t="shared" si="43"/>
        <v>7.2333045935200607E-3</v>
      </c>
      <c r="AM153" s="4">
        <f t="shared" si="44"/>
        <v>-7.5757938084576558E-3</v>
      </c>
      <c r="AN153" s="4">
        <f t="shared" si="45"/>
        <v>-3.4248921493759514E-4</v>
      </c>
      <c r="AO153" s="13">
        <f t="shared" si="46"/>
        <v>6.2782145102599721E-3</v>
      </c>
      <c r="AQ153" s="4"/>
      <c r="AS153">
        <f t="shared" si="47"/>
        <v>0</v>
      </c>
      <c r="AT153">
        <f t="shared" si="48"/>
        <v>1</v>
      </c>
      <c r="AU153">
        <f t="shared" si="49"/>
        <v>0</v>
      </c>
      <c r="AV153">
        <f t="shared" si="50"/>
        <v>0</v>
      </c>
      <c r="AW153" s="4">
        <f t="shared" si="51"/>
        <v>0</v>
      </c>
      <c r="AX153" s="4">
        <f t="shared" si="52"/>
        <v>0</v>
      </c>
      <c r="AY153" s="4">
        <f t="shared" si="53"/>
        <v>0</v>
      </c>
      <c r="AZ153" s="13">
        <f t="shared" si="54"/>
        <v>-3.6650494656481963E-3</v>
      </c>
      <c r="BB153" s="13">
        <f t="shared" si="55"/>
        <v>-3.4248921493759514E-4</v>
      </c>
      <c r="BC153" s="13">
        <f t="shared" si="56"/>
        <v>2.6131650446117698E-3</v>
      </c>
    </row>
    <row r="154" spans="1:55" x14ac:dyDescent="0.25">
      <c r="A154" s="1">
        <v>46246</v>
      </c>
      <c r="B154" s="2">
        <v>44.49</v>
      </c>
      <c r="C154" s="2">
        <v>103.51</v>
      </c>
      <c r="D154" s="3">
        <v>2.32659024499887</v>
      </c>
      <c r="E154" s="3">
        <v>2.3160735817361302</v>
      </c>
      <c r="F154" s="3">
        <v>2.3280647857293002</v>
      </c>
      <c r="G154" s="3">
        <v>2.3300772095421798</v>
      </c>
      <c r="H154" s="2">
        <v>103.04211365144</v>
      </c>
      <c r="I154" s="2">
        <v>103.583337956783</v>
      </c>
      <c r="J154" s="2">
        <v>103.672979644093</v>
      </c>
      <c r="K154" s="4">
        <v>4.5304513284106203E-3</v>
      </c>
      <c r="L154" s="4">
        <v>-7.0825996212895901E-4</v>
      </c>
      <c r="M154" s="4">
        <v>-1.57329214968999E-3</v>
      </c>
      <c r="N154" s="2">
        <v>0</v>
      </c>
      <c r="O154" s="2">
        <v>0</v>
      </c>
      <c r="P154" s="2">
        <v>44.49</v>
      </c>
      <c r="Q154" s="2">
        <v>103.51</v>
      </c>
      <c r="R154" s="3">
        <v>2.32659024499887</v>
      </c>
      <c r="S154" s="3">
        <v>2.3165395559990101</v>
      </c>
      <c r="T154" s="3">
        <v>2.3280647857293002</v>
      </c>
      <c r="U154" s="3">
        <v>2.3300772095421798</v>
      </c>
      <c r="V154" s="2">
        <v>103.062844846396</v>
      </c>
      <c r="W154" s="2">
        <v>103.583337956783</v>
      </c>
      <c r="X154" s="2">
        <v>103.672979644093</v>
      </c>
      <c r="Y154" s="4">
        <v>4.3292800885098596E-3</v>
      </c>
      <c r="Z154" s="4">
        <v>-7.0825996212895901E-4</v>
      </c>
      <c r="AA154" s="4">
        <v>-1.5732921496898801E-3</v>
      </c>
      <c r="AC154" s="4">
        <f t="shared" si="40"/>
        <v>9.2582799732914053E-3</v>
      </c>
      <c r="AD154" s="4">
        <f t="shared" si="40"/>
        <v>9.1227340763393745E-3</v>
      </c>
      <c r="AE154" s="4"/>
      <c r="AF154" s="4"/>
      <c r="AH154">
        <f t="shared" si="41"/>
        <v>0</v>
      </c>
      <c r="AI154">
        <f t="shared" si="42"/>
        <v>0</v>
      </c>
      <c r="AJ154">
        <f t="shared" si="38"/>
        <v>1</v>
      </c>
      <c r="AK154">
        <f t="shared" si="39"/>
        <v>1</v>
      </c>
      <c r="AL154" s="4">
        <f t="shared" si="43"/>
        <v>-9.2582799732914053E-3</v>
      </c>
      <c r="AM154" s="4">
        <f t="shared" si="44"/>
        <v>9.1227340763393745E-3</v>
      </c>
      <c r="AN154" s="4">
        <f t="shared" si="45"/>
        <v>-1.3554589695203081E-4</v>
      </c>
      <c r="AO154" s="13">
        <f t="shared" si="46"/>
        <v>6.1426686133079413E-3</v>
      </c>
      <c r="AQ154" s="4"/>
      <c r="AS154">
        <f t="shared" si="47"/>
        <v>0</v>
      </c>
      <c r="AT154">
        <f t="shared" si="48"/>
        <v>1</v>
      </c>
      <c r="AU154">
        <f t="shared" si="49"/>
        <v>0</v>
      </c>
      <c r="AV154">
        <f t="shared" si="50"/>
        <v>0</v>
      </c>
      <c r="AW154" s="4">
        <f t="shared" si="51"/>
        <v>0</v>
      </c>
      <c r="AX154" s="4">
        <f t="shared" si="52"/>
        <v>0</v>
      </c>
      <c r="AY154" s="4">
        <f t="shared" si="53"/>
        <v>0</v>
      </c>
      <c r="AZ154" s="13">
        <f t="shared" si="54"/>
        <v>-3.6650494656481963E-3</v>
      </c>
      <c r="BB154" s="13">
        <f t="shared" si="55"/>
        <v>-1.3554589695203081E-4</v>
      </c>
      <c r="BC154" s="13">
        <f t="shared" si="56"/>
        <v>2.477619147659739E-3</v>
      </c>
    </row>
    <row r="155" spans="1:55" x14ac:dyDescent="0.25">
      <c r="A155" s="1">
        <v>46247</v>
      </c>
      <c r="B155" s="2">
        <v>45.12</v>
      </c>
      <c r="C155" s="2">
        <v>104.89</v>
      </c>
      <c r="D155" s="3">
        <v>2.3246897163120499</v>
      </c>
      <c r="E155" s="3">
        <v>2.3160735817361302</v>
      </c>
      <c r="F155" s="3">
        <v>2.3272666491927398</v>
      </c>
      <c r="G155" s="3">
        <v>2.3294507186749902</v>
      </c>
      <c r="H155" s="2">
        <v>104.501240007934</v>
      </c>
      <c r="I155" s="2">
        <v>105.04228313210599</v>
      </c>
      <c r="J155" s="2">
        <v>105.133083694543</v>
      </c>
      <c r="K155" s="4">
        <v>3.7132445344114102E-3</v>
      </c>
      <c r="L155" s="4">
        <v>-1.4507836197881301E-3</v>
      </c>
      <c r="M155" s="4">
        <v>-2.3148293874463502E-3</v>
      </c>
      <c r="N155" s="2">
        <v>0</v>
      </c>
      <c r="O155" s="2">
        <v>0</v>
      </c>
      <c r="P155" s="2">
        <v>45.12</v>
      </c>
      <c r="Q155" s="2">
        <v>104.89</v>
      </c>
      <c r="R155" s="3">
        <v>2.3246897163120499</v>
      </c>
      <c r="S155" s="3">
        <v>2.3165395559990101</v>
      </c>
      <c r="T155" s="3">
        <v>2.3272666491927398</v>
      </c>
      <c r="U155" s="3">
        <v>2.3294507186749902</v>
      </c>
      <c r="V155" s="2">
        <v>104.52226476667499</v>
      </c>
      <c r="W155" s="2">
        <v>105.04228313210599</v>
      </c>
      <c r="X155" s="2">
        <v>105.133083694543</v>
      </c>
      <c r="Y155" s="4">
        <v>3.5120732945106399E-3</v>
      </c>
      <c r="Z155" s="4">
        <v>-1.4507836197881301E-3</v>
      </c>
      <c r="AA155" s="4">
        <v>-2.31482938744624E-3</v>
      </c>
      <c r="AC155" s="4">
        <f t="shared" si="40"/>
        <v>1.4061162371853002E-2</v>
      </c>
      <c r="AD155" s="4">
        <f t="shared" si="40"/>
        <v>1.3243955577853602E-2</v>
      </c>
      <c r="AE155" s="4"/>
      <c r="AF155" s="4"/>
      <c r="AH155">
        <f t="shared" si="41"/>
        <v>1</v>
      </c>
      <c r="AI155">
        <f t="shared" si="42"/>
        <v>0</v>
      </c>
      <c r="AJ155">
        <f t="shared" si="38"/>
        <v>1</v>
      </c>
      <c r="AK155">
        <f t="shared" si="39"/>
        <v>1</v>
      </c>
      <c r="AL155" s="4">
        <f t="shared" si="43"/>
        <v>-1.4061162371853002E-2</v>
      </c>
      <c r="AM155" s="4">
        <f t="shared" si="44"/>
        <v>1.3243955577853602E-2</v>
      </c>
      <c r="AN155" s="4">
        <f t="shared" si="45"/>
        <v>-8.1720679399940009E-4</v>
      </c>
      <c r="AO155" s="13">
        <f t="shared" si="46"/>
        <v>5.3254618193085412E-3</v>
      </c>
      <c r="AQ155" s="4"/>
      <c r="AS155">
        <f t="shared" si="47"/>
        <v>0</v>
      </c>
      <c r="AT155">
        <f t="shared" si="48"/>
        <v>1</v>
      </c>
      <c r="AU155">
        <f t="shared" si="49"/>
        <v>0</v>
      </c>
      <c r="AV155">
        <f t="shared" si="50"/>
        <v>0</v>
      </c>
      <c r="AW155" s="4">
        <f t="shared" si="51"/>
        <v>0</v>
      </c>
      <c r="AX155" s="4">
        <f t="shared" si="52"/>
        <v>0</v>
      </c>
      <c r="AY155" s="4">
        <f t="shared" si="53"/>
        <v>0</v>
      </c>
      <c r="AZ155" s="13">
        <f t="shared" si="54"/>
        <v>-3.6650494656481963E-3</v>
      </c>
      <c r="BB155" s="13">
        <f t="shared" si="55"/>
        <v>-8.1720679399940009E-4</v>
      </c>
      <c r="BC155" s="13">
        <f t="shared" si="56"/>
        <v>1.6604123536603389E-3</v>
      </c>
    </row>
    <row r="156" spans="1:55" x14ac:dyDescent="0.25">
      <c r="A156" s="1">
        <v>46248</v>
      </c>
      <c r="B156" s="2">
        <v>45.27</v>
      </c>
      <c r="C156" s="2">
        <v>105.06</v>
      </c>
      <c r="D156" s="3">
        <v>2.3207422133863398</v>
      </c>
      <c r="E156" s="3">
        <v>2.3160735817361302</v>
      </c>
      <c r="F156" s="3">
        <v>2.3261702470567802</v>
      </c>
      <c r="G156" s="3">
        <v>2.3287000706476899</v>
      </c>
      <c r="H156" s="2">
        <v>104.848651045195</v>
      </c>
      <c r="I156" s="2">
        <v>105.355361208955</v>
      </c>
      <c r="J156" s="2">
        <v>105.454234034416</v>
      </c>
      <c r="K156" s="4">
        <v>2.0137238286507099E-3</v>
      </c>
      <c r="L156" s="4">
        <v>-2.8074129307935698E-3</v>
      </c>
      <c r="M156" s="4">
        <v>-3.7454426499546499E-3</v>
      </c>
      <c r="N156" s="2">
        <v>0</v>
      </c>
      <c r="O156" s="2">
        <v>0</v>
      </c>
      <c r="P156" s="2">
        <v>45.27</v>
      </c>
      <c r="Q156" s="2">
        <v>105.06</v>
      </c>
      <c r="R156" s="3">
        <v>2.3207422133863398</v>
      </c>
      <c r="S156" s="3">
        <v>2.3165395559990101</v>
      </c>
      <c r="T156" s="3">
        <v>2.3261702470567802</v>
      </c>
      <c r="U156" s="3">
        <v>2.3287000706476899</v>
      </c>
      <c r="V156" s="2">
        <v>104.869745700075</v>
      </c>
      <c r="W156" s="2">
        <v>105.355361208955</v>
      </c>
      <c r="X156" s="2">
        <v>105.454234034416</v>
      </c>
      <c r="Y156" s="4">
        <v>1.81255258874964E-3</v>
      </c>
      <c r="Z156" s="4">
        <v>-2.8074129307935698E-3</v>
      </c>
      <c r="AA156" s="4">
        <v>-3.74544264995443E-3</v>
      </c>
      <c r="AC156" s="4">
        <f t="shared" si="40"/>
        <v>3.3189542580639381E-3</v>
      </c>
      <c r="AD156" s="4">
        <f t="shared" si="40"/>
        <v>1.6194335523029759E-3</v>
      </c>
      <c r="AE156" s="4"/>
      <c r="AF156" s="4"/>
      <c r="AH156">
        <f t="shared" si="41"/>
        <v>1</v>
      </c>
      <c r="AI156">
        <f t="shared" si="42"/>
        <v>0</v>
      </c>
      <c r="AJ156">
        <f t="shared" si="38"/>
        <v>1</v>
      </c>
      <c r="AK156">
        <f t="shared" si="39"/>
        <v>1</v>
      </c>
      <c r="AL156" s="4">
        <f t="shared" si="43"/>
        <v>-3.3189542580639381E-3</v>
      </c>
      <c r="AM156" s="4">
        <f t="shared" si="44"/>
        <v>1.6194335523029759E-3</v>
      </c>
      <c r="AN156" s="4">
        <f t="shared" si="45"/>
        <v>-1.6995207057609622E-3</v>
      </c>
      <c r="AO156" s="13">
        <f t="shared" si="46"/>
        <v>3.625941113547579E-3</v>
      </c>
      <c r="AQ156" s="4"/>
      <c r="AS156">
        <f t="shared" si="47"/>
        <v>0</v>
      </c>
      <c r="AT156">
        <f t="shared" si="48"/>
        <v>1</v>
      </c>
      <c r="AU156">
        <f t="shared" si="49"/>
        <v>0</v>
      </c>
      <c r="AV156">
        <f t="shared" si="50"/>
        <v>0</v>
      </c>
      <c r="AW156" s="4">
        <f t="shared" si="51"/>
        <v>0</v>
      </c>
      <c r="AX156" s="4">
        <f t="shared" si="52"/>
        <v>0</v>
      </c>
      <c r="AY156" s="4">
        <f t="shared" si="53"/>
        <v>0</v>
      </c>
      <c r="AZ156" s="13">
        <f t="shared" si="54"/>
        <v>-3.6650494656481963E-3</v>
      </c>
      <c r="BB156" s="13">
        <f t="shared" si="55"/>
        <v>-1.6995207057609622E-3</v>
      </c>
      <c r="BC156" s="13">
        <f t="shared" si="56"/>
        <v>-3.9108352100623335E-5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A53A-967B-4596-B394-6DE7464D3812}">
  <dimension ref="A1:BC156"/>
  <sheetViews>
    <sheetView topLeftCell="AD1" workbookViewId="0">
      <selection activeCell="AG1" sqref="AG1"/>
    </sheetView>
  </sheetViews>
  <sheetFormatPr defaultRowHeight="15" x14ac:dyDescent="0.25"/>
  <cols>
    <col min="1" max="1" width="9.28515625" bestFit="1" customWidth="1"/>
    <col min="2" max="3" width="8.7109375" style="2" bestFit="1" customWidth="1"/>
    <col min="4" max="4" width="10.42578125" style="3" bestFit="1" customWidth="1"/>
    <col min="5" max="5" width="13.7109375" style="3" bestFit="1" customWidth="1"/>
    <col min="6" max="7" width="17" style="3" bestFit="1" customWidth="1"/>
    <col min="8" max="8" width="9.5703125" style="2" bestFit="1" customWidth="1"/>
    <col min="9" max="10" width="12.85546875" style="2" bestFit="1" customWidth="1"/>
    <col min="11" max="11" width="6.85546875" style="4" bestFit="1" customWidth="1"/>
    <col min="12" max="13" width="10.28515625" style="4" bestFit="1" customWidth="1"/>
    <col min="14" max="14" width="9.28515625" style="2" bestFit="1" customWidth="1"/>
    <col min="15" max="15" width="8.5703125" style="2" bestFit="1" customWidth="1"/>
    <col min="16" max="17" width="8.7109375" style="2" bestFit="1" customWidth="1"/>
    <col min="18" max="18" width="12.42578125" style="3" bestFit="1" customWidth="1"/>
    <col min="19" max="19" width="15.7109375" style="3" bestFit="1" customWidth="1"/>
    <col min="20" max="21" width="19.140625" style="3" bestFit="1" customWidth="1"/>
    <col min="22" max="22" width="10.5703125" style="2" bestFit="1" customWidth="1"/>
    <col min="23" max="24" width="14" style="2" bestFit="1" customWidth="1"/>
    <col min="25" max="25" width="7.85546875" style="4" bestFit="1" customWidth="1"/>
    <col min="26" max="27" width="11.28515625" style="4" bestFit="1" customWidth="1"/>
    <col min="28" max="28" width="8.85546875" style="2"/>
    <col min="29" max="33" width="9.140625" style="2"/>
    <col min="37" max="37" width="13.5703125" bestFit="1" customWidth="1"/>
    <col min="38" max="38" width="12.28515625" bestFit="1" customWidth="1"/>
    <col min="43" max="44" width="9.140625" style="2"/>
    <col min="48" max="48" width="13.5703125" bestFit="1" customWidth="1"/>
    <col min="49" max="49" width="12.28515625" bestFit="1" customWidth="1"/>
  </cols>
  <sheetData>
    <row r="1" spans="1:55" s="5" customFormat="1" x14ac:dyDescent="0.25">
      <c r="A1" s="5" t="s">
        <v>0</v>
      </c>
      <c r="B1" s="6" t="s">
        <v>34</v>
      </c>
      <c r="C1" s="6" t="s">
        <v>35</v>
      </c>
      <c r="D1" s="7" t="s">
        <v>36</v>
      </c>
      <c r="E1" s="7" t="s">
        <v>37</v>
      </c>
      <c r="F1" s="7" t="s">
        <v>38</v>
      </c>
      <c r="G1" s="7" t="s">
        <v>39</v>
      </c>
      <c r="H1" s="6" t="s">
        <v>40</v>
      </c>
      <c r="I1" s="6" t="s">
        <v>41</v>
      </c>
      <c r="J1" s="6" t="s">
        <v>42</v>
      </c>
      <c r="K1" s="8" t="s">
        <v>1</v>
      </c>
      <c r="L1" s="8" t="s">
        <v>2</v>
      </c>
      <c r="M1" s="8" t="s">
        <v>3</v>
      </c>
      <c r="N1" s="6" t="s">
        <v>43</v>
      </c>
      <c r="O1" s="6" t="s">
        <v>44</v>
      </c>
      <c r="P1" s="6" t="s">
        <v>45</v>
      </c>
      <c r="Q1" s="6" t="s">
        <v>46</v>
      </c>
      <c r="R1" s="7" t="s">
        <v>47</v>
      </c>
      <c r="S1" s="7" t="s">
        <v>48</v>
      </c>
      <c r="T1" s="7" t="s">
        <v>49</v>
      </c>
      <c r="U1" s="7" t="s">
        <v>50</v>
      </c>
      <c r="V1" s="6" t="s">
        <v>51</v>
      </c>
      <c r="W1" s="6" t="s">
        <v>52</v>
      </c>
      <c r="X1" s="6" t="s">
        <v>53</v>
      </c>
      <c r="Y1" s="8" t="s">
        <v>4</v>
      </c>
      <c r="Z1" s="8" t="s">
        <v>5</v>
      </c>
      <c r="AA1" s="8" t="s">
        <v>6</v>
      </c>
      <c r="AB1" s="6"/>
      <c r="AC1" s="6" t="str">
        <f>_xlfn.CONCAT(B1," rtn")</f>
        <v>IYH rtn</v>
      </c>
      <c r="AD1" s="6" t="str">
        <f>_xlfn.CONCAT(C1," rtn")</f>
        <v>XLV rtn</v>
      </c>
      <c r="AE1" s="6"/>
      <c r="AF1" s="6" t="s">
        <v>127</v>
      </c>
      <c r="AG1" s="11">
        <v>-1E-3</v>
      </c>
      <c r="AH1" s="5" t="s">
        <v>128</v>
      </c>
      <c r="AI1" s="5" t="s">
        <v>129</v>
      </c>
      <c r="AJ1" s="5" t="s">
        <v>131</v>
      </c>
      <c r="AK1" s="5" t="s">
        <v>130</v>
      </c>
      <c r="AO1" s="14">
        <f>AO156</f>
        <v>9.9326349629936671E-4</v>
      </c>
      <c r="AQ1" s="6" t="s">
        <v>127</v>
      </c>
      <c r="AR1" s="11">
        <v>1E-3</v>
      </c>
      <c r="AS1" s="5" t="s">
        <v>129</v>
      </c>
      <c r="AT1" s="5" t="s">
        <v>128</v>
      </c>
      <c r="AU1" s="5" t="s">
        <v>131</v>
      </c>
      <c r="AV1" s="5" t="s">
        <v>130</v>
      </c>
      <c r="AZ1" s="14">
        <f>AZ156</f>
        <v>4.2586517223021231E-3</v>
      </c>
      <c r="BB1" s="14"/>
      <c r="BC1" s="14">
        <f>BC156</f>
        <v>5.2519152186014887E-3</v>
      </c>
    </row>
    <row r="2" spans="1:55" x14ac:dyDescent="0.25">
      <c r="A2" s="1">
        <v>46024</v>
      </c>
      <c r="B2" s="2">
        <v>65.36</v>
      </c>
      <c r="C2" s="2">
        <v>155.51</v>
      </c>
      <c r="D2" s="3">
        <v>2.3792839657282698</v>
      </c>
      <c r="E2" s="3">
        <v>2.3804818735592401</v>
      </c>
      <c r="N2" s="2">
        <v>0</v>
      </c>
      <c r="O2" s="2">
        <v>0</v>
      </c>
      <c r="P2" s="2">
        <v>65.36</v>
      </c>
      <c r="Q2" s="2">
        <v>155.51</v>
      </c>
      <c r="R2" s="3">
        <v>2.3792839657282698</v>
      </c>
      <c r="S2" s="3">
        <v>2.3801278368254</v>
      </c>
      <c r="AG2" s="11">
        <v>0</v>
      </c>
      <c r="AR2" s="11">
        <v>0</v>
      </c>
    </row>
    <row r="3" spans="1:55" x14ac:dyDescent="0.25">
      <c r="A3" s="1">
        <v>46027</v>
      </c>
      <c r="B3" s="2">
        <v>65.22</v>
      </c>
      <c r="C3" s="2">
        <v>155.04</v>
      </c>
      <c r="D3" s="3">
        <v>2.3771849126034899</v>
      </c>
      <c r="E3" s="3">
        <v>2.3804818735592401</v>
      </c>
      <c r="H3" s="2">
        <v>155.255027793533</v>
      </c>
      <c r="K3" s="4">
        <v>-1.3859572902790399E-3</v>
      </c>
      <c r="N3" s="2">
        <v>0</v>
      </c>
      <c r="O3" s="2">
        <v>0</v>
      </c>
      <c r="P3" s="2">
        <v>65.22</v>
      </c>
      <c r="Q3" s="2">
        <v>155.04</v>
      </c>
      <c r="R3" s="3">
        <v>2.3771849126034899</v>
      </c>
      <c r="S3" s="3">
        <v>2.3801278368254</v>
      </c>
      <c r="V3" s="2">
        <v>155.23193751775199</v>
      </c>
      <c r="Y3" s="4">
        <v>-1.23722141146142E-3</v>
      </c>
      <c r="AC3" s="4">
        <f>LN(B3/B2)</f>
        <v>-2.1442801905744184E-3</v>
      </c>
      <c r="AD3" s="4">
        <f>LN(C3/C2)</f>
        <v>-3.0268900907901158E-3</v>
      </c>
      <c r="AE3" s="4"/>
    </row>
    <row r="4" spans="1:55" x14ac:dyDescent="0.25">
      <c r="A4" s="1">
        <v>46028</v>
      </c>
      <c r="B4" s="2">
        <v>66.58</v>
      </c>
      <c r="C4" s="2">
        <v>158.09</v>
      </c>
      <c r="D4" s="3">
        <v>2.3744367677981302</v>
      </c>
      <c r="E4" s="3">
        <v>2.3804818735592401</v>
      </c>
      <c r="H4" s="2">
        <v>158.49248314157401</v>
      </c>
      <c r="K4" s="4">
        <v>-2.5426761103446499E-3</v>
      </c>
      <c r="N4" s="2">
        <v>0</v>
      </c>
      <c r="O4" s="2">
        <v>0</v>
      </c>
      <c r="P4" s="2">
        <v>66.58</v>
      </c>
      <c r="Q4" s="2">
        <v>158.09</v>
      </c>
      <c r="R4" s="3">
        <v>2.3744367677981302</v>
      </c>
      <c r="S4" s="3">
        <v>2.3801278368254</v>
      </c>
      <c r="V4" s="2">
        <v>158.46891137583501</v>
      </c>
      <c r="Y4" s="4">
        <v>-2.39394023152683E-3</v>
      </c>
      <c r="AC4" s="4">
        <f t="shared" ref="AC4:AD67" si="0">LN(B4/B3)</f>
        <v>2.0638061785705882E-2</v>
      </c>
      <c r="AD4" s="4">
        <f t="shared" si="0"/>
        <v>1.9481342965640268E-2</v>
      </c>
      <c r="AE4" s="4"/>
    </row>
    <row r="5" spans="1:55" x14ac:dyDescent="0.25">
      <c r="A5" s="1">
        <v>46029</v>
      </c>
      <c r="B5" s="2">
        <v>67.33</v>
      </c>
      <c r="C5" s="2">
        <v>159.66</v>
      </c>
      <c r="D5" s="3">
        <v>2.3713055101737699</v>
      </c>
      <c r="E5" s="3">
        <v>2.3804818735592401</v>
      </c>
      <c r="H5" s="2">
        <v>160.27784454674301</v>
      </c>
      <c r="K5" s="4">
        <v>-3.8622834110987698E-3</v>
      </c>
      <c r="N5" s="2">
        <v>0</v>
      </c>
      <c r="O5" s="2">
        <v>0</v>
      </c>
      <c r="P5" s="2">
        <v>67.33</v>
      </c>
      <c r="Q5" s="2">
        <v>159.66</v>
      </c>
      <c r="R5" s="3">
        <v>2.3713055101737699</v>
      </c>
      <c r="S5" s="3">
        <v>2.3801278368254</v>
      </c>
      <c r="V5" s="2">
        <v>160.25400725345401</v>
      </c>
      <c r="Y5" s="4">
        <v>-3.7135475322810298E-3</v>
      </c>
      <c r="AC5" s="4">
        <f t="shared" si="0"/>
        <v>1.1201670410310569E-2</v>
      </c>
      <c r="AD5" s="4">
        <f t="shared" si="0"/>
        <v>9.8820631095565131E-3</v>
      </c>
      <c r="AE5" s="4"/>
    </row>
    <row r="6" spans="1:55" x14ac:dyDescent="0.25">
      <c r="A6" s="1">
        <v>46030</v>
      </c>
      <c r="B6" s="2">
        <v>66.63</v>
      </c>
      <c r="C6" s="2">
        <v>158.12</v>
      </c>
      <c r="D6" s="3">
        <v>2.3731052078643202</v>
      </c>
      <c r="E6" s="3">
        <v>2.3804818735592401</v>
      </c>
      <c r="H6" s="2">
        <v>158.61150723525199</v>
      </c>
      <c r="K6" s="4">
        <v>-3.1036232175229899E-3</v>
      </c>
      <c r="N6" s="2">
        <v>0</v>
      </c>
      <c r="O6" s="2">
        <v>0</v>
      </c>
      <c r="P6" s="2">
        <v>66.63</v>
      </c>
      <c r="Q6" s="2">
        <v>158.12</v>
      </c>
      <c r="R6" s="3">
        <v>2.3731052078643202</v>
      </c>
      <c r="S6" s="3">
        <v>2.3801278368254</v>
      </c>
      <c r="V6" s="2">
        <v>158.587917767676</v>
      </c>
      <c r="Y6" s="4">
        <v>-2.9548873387053101E-3</v>
      </c>
      <c r="AC6" s="4">
        <f t="shared" si="0"/>
        <v>-1.0450975982743796E-2</v>
      </c>
      <c r="AD6" s="4">
        <f t="shared" si="0"/>
        <v>-9.6923157891680035E-3</v>
      </c>
      <c r="AE6" s="4"/>
    </row>
    <row r="7" spans="1:55" x14ac:dyDescent="0.25">
      <c r="A7" s="1">
        <v>46031</v>
      </c>
      <c r="B7" s="2">
        <v>66.319999999999993</v>
      </c>
      <c r="C7" s="2">
        <v>157.31</v>
      </c>
      <c r="D7" s="3">
        <v>2.3719843184559699</v>
      </c>
      <c r="E7" s="3">
        <v>2.3804818735592401</v>
      </c>
      <c r="H7" s="2">
        <v>157.87355785444799</v>
      </c>
      <c r="K7" s="4">
        <v>-3.5760650641880501E-3</v>
      </c>
      <c r="N7" s="2">
        <v>0</v>
      </c>
      <c r="O7" s="2">
        <v>0</v>
      </c>
      <c r="P7" s="2">
        <v>66.319999999999993</v>
      </c>
      <c r="Q7" s="2">
        <v>157.31</v>
      </c>
      <c r="R7" s="3">
        <v>2.3719843184559699</v>
      </c>
      <c r="S7" s="3">
        <v>2.3801278368254</v>
      </c>
      <c r="V7" s="2">
        <v>157.85007813825999</v>
      </c>
      <c r="Y7" s="4">
        <v>-3.4273291853704601E-3</v>
      </c>
      <c r="AC7" s="4">
        <f t="shared" si="0"/>
        <v>-4.6634157474062911E-3</v>
      </c>
      <c r="AD7" s="4">
        <f t="shared" si="0"/>
        <v>-5.1358575940713509E-3</v>
      </c>
      <c r="AE7" s="4"/>
    </row>
    <row r="8" spans="1:55" x14ac:dyDescent="0.25">
      <c r="A8" s="1">
        <v>46034</v>
      </c>
      <c r="B8" s="2">
        <v>66.19</v>
      </c>
      <c r="C8" s="2">
        <v>157.38</v>
      </c>
      <c r="D8" s="3">
        <v>2.3777005589968199</v>
      </c>
      <c r="E8" s="3">
        <v>2.3804818735592401</v>
      </c>
      <c r="H8" s="2">
        <v>157.56409521088599</v>
      </c>
      <c r="K8" s="4">
        <v>-1.1690660955562401E-3</v>
      </c>
      <c r="N8" s="2">
        <v>0</v>
      </c>
      <c r="O8" s="2">
        <v>0</v>
      </c>
      <c r="P8" s="2">
        <v>66.19</v>
      </c>
      <c r="Q8" s="2">
        <v>157.38</v>
      </c>
      <c r="R8" s="3">
        <v>2.3777005589968199</v>
      </c>
      <c r="S8" s="3">
        <v>2.3801278368254</v>
      </c>
      <c r="V8" s="2">
        <v>157.54066151947299</v>
      </c>
      <c r="Y8" s="4">
        <v>-1.0203302167384699E-3</v>
      </c>
      <c r="AC8" s="4">
        <f t="shared" si="0"/>
        <v>-1.962116696208006E-3</v>
      </c>
      <c r="AD8" s="4">
        <f t="shared" si="0"/>
        <v>4.4488227242393135E-4</v>
      </c>
      <c r="AE8" s="4"/>
    </row>
    <row r="9" spans="1:55" x14ac:dyDescent="0.25">
      <c r="A9" s="1">
        <v>46035</v>
      </c>
      <c r="B9" s="2">
        <v>65.930000000000007</v>
      </c>
      <c r="C9" s="2">
        <v>156.74</v>
      </c>
      <c r="D9" s="3">
        <v>2.3773699378128299</v>
      </c>
      <c r="E9" s="3">
        <v>2.3804818735592401</v>
      </c>
      <c r="H9" s="2">
        <v>156.94516992376001</v>
      </c>
      <c r="K9" s="4">
        <v>-1.3081265720518299E-3</v>
      </c>
      <c r="N9" s="2">
        <v>0</v>
      </c>
      <c r="O9" s="2">
        <v>0</v>
      </c>
      <c r="P9" s="2">
        <v>65.930000000000007</v>
      </c>
      <c r="Q9" s="2">
        <v>156.74</v>
      </c>
      <c r="R9" s="3">
        <v>2.3773699378128299</v>
      </c>
      <c r="S9" s="3">
        <v>2.3801278368254</v>
      </c>
      <c r="V9" s="2">
        <v>156.921828281898</v>
      </c>
      <c r="Y9" s="4">
        <v>-1.1593906932342399E-3</v>
      </c>
      <c r="AC9" s="4">
        <f t="shared" si="0"/>
        <v>-3.9358210056229881E-3</v>
      </c>
      <c r="AD9" s="4">
        <f t="shared" si="0"/>
        <v>-4.0748814821186426E-3</v>
      </c>
      <c r="AE9" s="4"/>
      <c r="AN9" s="13">
        <f>AVERAGE(AN22:AN200)</f>
        <v>7.3575073799953087E-6</v>
      </c>
      <c r="AY9" s="13">
        <f>AVERAGE(AY22:AY200)</f>
        <v>3.1545568313349062E-5</v>
      </c>
      <c r="BB9" s="13">
        <f>AVERAGE(BB22:BB200)</f>
        <v>3.8903075693344364E-5</v>
      </c>
    </row>
    <row r="10" spans="1:55" x14ac:dyDescent="0.25">
      <c r="A10" s="1">
        <v>46036</v>
      </c>
      <c r="B10" s="2">
        <v>66.36</v>
      </c>
      <c r="C10" s="2">
        <v>157.86000000000001</v>
      </c>
      <c r="D10" s="3">
        <v>2.37884267631103</v>
      </c>
      <c r="E10" s="3">
        <v>2.3804818735592401</v>
      </c>
      <c r="H10" s="2">
        <v>157.96877712939099</v>
      </c>
      <c r="K10" s="4">
        <v>-6.8883611354942102E-4</v>
      </c>
      <c r="N10" s="2">
        <v>0</v>
      </c>
      <c r="O10" s="2">
        <v>0</v>
      </c>
      <c r="P10" s="2">
        <v>66.36</v>
      </c>
      <c r="Q10" s="2">
        <v>157.86000000000001</v>
      </c>
      <c r="R10" s="3">
        <v>2.37884267631103</v>
      </c>
      <c r="S10" s="3">
        <v>2.3801278368254</v>
      </c>
      <c r="V10" s="2">
        <v>157.945283251733</v>
      </c>
      <c r="Y10" s="4">
        <v>-5.4010023473165399E-4</v>
      </c>
      <c r="AC10" s="4">
        <f t="shared" si="0"/>
        <v>6.5008921970352573E-3</v>
      </c>
      <c r="AD10" s="4">
        <f t="shared" si="0"/>
        <v>7.1201826555377891E-3</v>
      </c>
      <c r="AE10" s="4"/>
      <c r="AF10" s="10"/>
      <c r="AN10" s="13">
        <f>STDEV(AN22:AN200)</f>
        <v>1.0005872698668203E-3</v>
      </c>
      <c r="AQ10" s="10"/>
      <c r="AY10" s="13">
        <f>STDEV(AY22:AY200)</f>
        <v>8.0461071595488087E-4</v>
      </c>
      <c r="BB10" s="13">
        <f>STDEV(BB22:BB200)</f>
        <v>1.2837856640479351E-3</v>
      </c>
    </row>
    <row r="11" spans="1:55" x14ac:dyDescent="0.25">
      <c r="A11" s="1">
        <v>46037</v>
      </c>
      <c r="B11" s="2">
        <v>65.95</v>
      </c>
      <c r="C11" s="2">
        <v>156.96</v>
      </c>
      <c r="D11" s="3">
        <v>2.3799848369977199</v>
      </c>
      <c r="E11" s="3">
        <v>2.3804818735592401</v>
      </c>
      <c r="F11" s="3">
        <v>2.37611986927423</v>
      </c>
      <c r="H11" s="2">
        <v>156.992779561231</v>
      </c>
      <c r="K11" s="4">
        <v>-2.08818417832712E-4</v>
      </c>
      <c r="N11" s="2">
        <v>0</v>
      </c>
      <c r="O11" s="2">
        <v>0</v>
      </c>
      <c r="P11" s="2">
        <v>65.95</v>
      </c>
      <c r="Q11" s="2">
        <v>156.96</v>
      </c>
      <c r="R11" s="3">
        <v>2.3799848369977199</v>
      </c>
      <c r="S11" s="3">
        <v>2.3801278368254</v>
      </c>
      <c r="T11" s="3">
        <v>2.37611986927423</v>
      </c>
      <c r="V11" s="2">
        <v>156.96943083863499</v>
      </c>
      <c r="Y11" s="4">
        <v>-6.0082539015067997E-5</v>
      </c>
      <c r="AC11" s="4">
        <f t="shared" si="0"/>
        <v>-6.1975861589200366E-3</v>
      </c>
      <c r="AD11" s="4">
        <f t="shared" si="0"/>
        <v>-5.7175684632034081E-3</v>
      </c>
      <c r="AE11" s="4"/>
      <c r="AN11">
        <f>SQRT(252)*AN9/AN10</f>
        <v>0.11672825779233206</v>
      </c>
      <c r="AY11">
        <f>SQRT(252)*AY9/AY10</f>
        <v>0.62237596692411745</v>
      </c>
      <c r="BB11">
        <f>SQRT(252)*BB9/BB10</f>
        <v>0.48105162599604007</v>
      </c>
    </row>
    <row r="12" spans="1:55" x14ac:dyDescent="0.25">
      <c r="A12" s="1">
        <v>46038</v>
      </c>
      <c r="B12" s="2">
        <v>65.47</v>
      </c>
      <c r="C12" s="2">
        <v>155.74</v>
      </c>
      <c r="D12" s="3">
        <v>2.3787994501298302</v>
      </c>
      <c r="E12" s="3">
        <v>2.3804818735592401</v>
      </c>
      <c r="F12" s="3">
        <v>2.3760714177143898</v>
      </c>
      <c r="H12" s="2">
        <v>155.85014826192301</v>
      </c>
      <c r="I12" s="2">
        <v>155.56456784138399</v>
      </c>
      <c r="K12" s="4">
        <v>-7.0700737572192498E-4</v>
      </c>
      <c r="L12" s="4">
        <v>1.12707743675635E-3</v>
      </c>
      <c r="N12" s="2">
        <v>0</v>
      </c>
      <c r="O12" s="2">
        <v>0</v>
      </c>
      <c r="P12" s="2">
        <v>65.47</v>
      </c>
      <c r="Q12" s="2">
        <v>155.74</v>
      </c>
      <c r="R12" s="3">
        <v>2.3787994501298302</v>
      </c>
      <c r="S12" s="3">
        <v>2.3801278368254</v>
      </c>
      <c r="T12" s="3">
        <v>2.3760714177143898</v>
      </c>
      <c r="V12" s="2">
        <v>155.82696947695899</v>
      </c>
      <c r="W12" s="2">
        <v>155.56456784138399</v>
      </c>
      <c r="Y12" s="4">
        <v>-5.58271496904335E-4</v>
      </c>
      <c r="Z12" s="4">
        <v>1.12707743675635E-3</v>
      </c>
      <c r="AC12" s="4">
        <f t="shared" si="0"/>
        <v>-7.3048567103236898E-3</v>
      </c>
      <c r="AD12" s="4">
        <f t="shared" si="0"/>
        <v>-7.8030456682129509E-3</v>
      </c>
      <c r="AE12" s="4"/>
    </row>
    <row r="13" spans="1:55" x14ac:dyDescent="0.25">
      <c r="A13" s="1">
        <v>46042</v>
      </c>
      <c r="B13" s="2">
        <v>65.36</v>
      </c>
      <c r="C13" s="2">
        <v>155.4</v>
      </c>
      <c r="D13" s="3">
        <v>2.37760097919216</v>
      </c>
      <c r="E13" s="3">
        <v>2.3804818735592401</v>
      </c>
      <c r="F13" s="3">
        <v>2.37611302437326</v>
      </c>
      <c r="H13" s="2">
        <v>155.58829525583201</v>
      </c>
      <c r="I13" s="2">
        <v>155.300027861812</v>
      </c>
      <c r="K13" s="4">
        <v>-1.21094768976238E-3</v>
      </c>
      <c r="L13" s="4">
        <v>6.4352837252868703E-4</v>
      </c>
      <c r="N13" s="2">
        <v>0</v>
      </c>
      <c r="O13" s="2">
        <v>0</v>
      </c>
      <c r="P13" s="2">
        <v>65.36</v>
      </c>
      <c r="Q13" s="2">
        <v>155.4</v>
      </c>
      <c r="R13" s="3">
        <v>2.37760097919216</v>
      </c>
      <c r="S13" s="3">
        <v>2.3801278368254</v>
      </c>
      <c r="T13" s="3">
        <v>2.37611302437326</v>
      </c>
      <c r="V13" s="2">
        <v>155.56515541490799</v>
      </c>
      <c r="W13" s="2">
        <v>155.300027861812</v>
      </c>
      <c r="Y13" s="4">
        <v>-1.06221181094462E-3</v>
      </c>
      <c r="Z13" s="4">
        <v>6.4352837252868703E-4</v>
      </c>
      <c r="AC13" s="4">
        <f t="shared" si="0"/>
        <v>-1.6815719012525292E-3</v>
      </c>
      <c r="AD13" s="4">
        <f t="shared" si="0"/>
        <v>-2.1855122152929767E-3</v>
      </c>
      <c r="AE13" s="4"/>
    </row>
    <row r="14" spans="1:55" x14ac:dyDescent="0.25">
      <c r="A14" s="1">
        <v>46043</v>
      </c>
      <c r="B14" s="2">
        <v>66.53</v>
      </c>
      <c r="C14" s="2">
        <v>158.26</v>
      </c>
      <c r="D14" s="3">
        <v>2.3787764918082002</v>
      </c>
      <c r="E14" s="3">
        <v>2.3804818735592401</v>
      </c>
      <c r="F14" s="3">
        <v>2.3765469967742598</v>
      </c>
      <c r="H14" s="2">
        <v>158.37345904789601</v>
      </c>
      <c r="I14" s="2">
        <v>158.08279951155299</v>
      </c>
      <c r="K14" s="4">
        <v>-7.1665864431105797E-4</v>
      </c>
      <c r="L14" s="4">
        <v>1.1203068775644601E-3</v>
      </c>
      <c r="N14" s="2">
        <v>0</v>
      </c>
      <c r="O14" s="2">
        <v>0</v>
      </c>
      <c r="P14" s="2">
        <v>66.53</v>
      </c>
      <c r="Q14" s="2">
        <v>158.26</v>
      </c>
      <c r="R14" s="3">
        <v>2.3787764918082002</v>
      </c>
      <c r="S14" s="3">
        <v>2.3801278368254</v>
      </c>
      <c r="T14" s="3">
        <v>2.3765469967742598</v>
      </c>
      <c r="V14" s="2">
        <v>158.34990498399401</v>
      </c>
      <c r="W14" s="2">
        <v>158.08279951155299</v>
      </c>
      <c r="Y14" s="4">
        <v>-5.6792276549334905E-4</v>
      </c>
      <c r="Z14" s="4">
        <v>1.1203068775644601E-3</v>
      </c>
      <c r="AC14" s="4">
        <f t="shared" si="0"/>
        <v>1.7742523202048839E-2</v>
      </c>
      <c r="AD14" s="4">
        <f t="shared" si="0"/>
        <v>1.8236812247500202E-2</v>
      </c>
      <c r="AE14" s="4"/>
    </row>
    <row r="15" spans="1:55" x14ac:dyDescent="0.25">
      <c r="A15" s="1">
        <v>46044</v>
      </c>
      <c r="B15" s="2">
        <v>66.59</v>
      </c>
      <c r="C15" s="2">
        <v>158.29</v>
      </c>
      <c r="D15" s="3">
        <v>2.3770836461931202</v>
      </c>
      <c r="E15" s="3">
        <v>2.3804818735592401</v>
      </c>
      <c r="F15" s="3">
        <v>2.3771248103762002</v>
      </c>
      <c r="H15" s="2">
        <v>158.516287960309</v>
      </c>
      <c r="I15" s="2">
        <v>158.254264515198</v>
      </c>
      <c r="K15" s="4">
        <v>-1.4285574964462699E-3</v>
      </c>
      <c r="L15" s="4">
        <v>2.2578507311112601E-4</v>
      </c>
      <c r="N15" s="2">
        <v>0</v>
      </c>
      <c r="O15" s="2">
        <v>0</v>
      </c>
      <c r="P15" s="2">
        <v>66.59</v>
      </c>
      <c r="Q15" s="2">
        <v>158.29</v>
      </c>
      <c r="R15" s="3">
        <v>2.3770836461931202</v>
      </c>
      <c r="S15" s="3">
        <v>2.3801278368254</v>
      </c>
      <c r="T15" s="3">
        <v>2.3771248103762002</v>
      </c>
      <c r="V15" s="2">
        <v>158.49271265420299</v>
      </c>
      <c r="W15" s="2">
        <v>158.254264515198</v>
      </c>
      <c r="Y15" s="4">
        <v>-1.2798216176284499E-3</v>
      </c>
      <c r="Z15" s="4">
        <v>2.2578507311112601E-4</v>
      </c>
      <c r="AC15" s="4">
        <f t="shared" si="0"/>
        <v>9.0144236873495427E-4</v>
      </c>
      <c r="AD15" s="4">
        <f t="shared" si="0"/>
        <v>1.8954351659959364E-4</v>
      </c>
      <c r="AE15" s="4"/>
    </row>
    <row r="16" spans="1:55" x14ac:dyDescent="0.25">
      <c r="A16" s="1">
        <v>46045</v>
      </c>
      <c r="B16" s="2">
        <v>66.17</v>
      </c>
      <c r="C16" s="2">
        <v>157.47999999999999</v>
      </c>
      <c r="D16" s="3">
        <v>2.3799304820915799</v>
      </c>
      <c r="E16" s="3">
        <v>2.3804818735592401</v>
      </c>
      <c r="F16" s="3">
        <v>2.3778073377989202</v>
      </c>
      <c r="H16" s="2">
        <v>157.516485573415</v>
      </c>
      <c r="I16" s="2">
        <v>157.294348702593</v>
      </c>
      <c r="K16" s="4">
        <v>-2.31657019993656E-4</v>
      </c>
      <c r="L16" s="4">
        <v>1.17958353149357E-3</v>
      </c>
      <c r="N16" s="2">
        <v>0</v>
      </c>
      <c r="O16" s="2">
        <v>0</v>
      </c>
      <c r="P16" s="2">
        <v>66.17</v>
      </c>
      <c r="Q16" s="2">
        <v>157.47999999999999</v>
      </c>
      <c r="R16" s="3">
        <v>2.3799304820915799</v>
      </c>
      <c r="S16" s="3">
        <v>2.3801278368254</v>
      </c>
      <c r="T16" s="3">
        <v>2.3778073377989202</v>
      </c>
      <c r="V16" s="2">
        <v>157.493058962736</v>
      </c>
      <c r="W16" s="2">
        <v>157.294348702593</v>
      </c>
      <c r="Y16" s="4">
        <v>-8.2921141175948103E-5</v>
      </c>
      <c r="Z16" s="4">
        <v>1.17958353149357E-3</v>
      </c>
      <c r="AC16" s="4">
        <f t="shared" si="0"/>
        <v>-6.327228098562866E-3</v>
      </c>
      <c r="AD16" s="4">
        <f t="shared" si="0"/>
        <v>-5.1303276221102232E-3</v>
      </c>
      <c r="AE16" s="4"/>
    </row>
    <row r="17" spans="1:55" x14ac:dyDescent="0.25">
      <c r="A17" s="1">
        <v>46048</v>
      </c>
      <c r="B17" s="2">
        <v>66.38</v>
      </c>
      <c r="C17" s="2">
        <v>158.1</v>
      </c>
      <c r="D17" s="3">
        <v>2.3817414884001198</v>
      </c>
      <c r="E17" s="3">
        <v>2.3804818735592401</v>
      </c>
      <c r="F17" s="3">
        <v>2.37878305479334</v>
      </c>
      <c r="H17" s="2">
        <v>158.01638676686201</v>
      </c>
      <c r="I17" s="2">
        <v>157.83885108309201</v>
      </c>
      <c r="K17" s="4">
        <v>5.2900285203558595E-4</v>
      </c>
      <c r="L17" s="4">
        <v>1.6531615246888399E-3</v>
      </c>
      <c r="N17" s="2">
        <v>0</v>
      </c>
      <c r="O17" s="2">
        <v>0</v>
      </c>
      <c r="P17" s="2">
        <v>66.38</v>
      </c>
      <c r="Q17" s="2">
        <v>158.1</v>
      </c>
      <c r="R17" s="3">
        <v>2.3817414884001198</v>
      </c>
      <c r="S17" s="3">
        <v>2.3801278368254</v>
      </c>
      <c r="T17" s="3">
        <v>2.37878305479334</v>
      </c>
      <c r="V17" s="2">
        <v>157.99288580846999</v>
      </c>
      <c r="W17" s="2">
        <v>157.83885108309201</v>
      </c>
      <c r="Y17" s="4">
        <v>6.7773873085341402E-4</v>
      </c>
      <c r="Z17" s="4">
        <v>1.6531615246888399E-3</v>
      </c>
      <c r="AC17" s="4">
        <f t="shared" si="0"/>
        <v>3.1686182678604038E-3</v>
      </c>
      <c r="AD17" s="4">
        <f t="shared" si="0"/>
        <v>3.929278139889557E-3</v>
      </c>
      <c r="AE17" s="4"/>
    </row>
    <row r="18" spans="1:55" x14ac:dyDescent="0.25">
      <c r="A18" s="1">
        <v>46049</v>
      </c>
      <c r="B18" s="2">
        <v>65.42</v>
      </c>
      <c r="C18" s="2">
        <v>155.44999999999999</v>
      </c>
      <c r="D18" s="3">
        <v>2.3761846530113102</v>
      </c>
      <c r="E18" s="3">
        <v>2.3804818735592401</v>
      </c>
      <c r="F18" s="3">
        <v>2.3786314641947901</v>
      </c>
      <c r="H18" s="2">
        <v>155.731124168245</v>
      </c>
      <c r="I18" s="2">
        <v>155.61998744458</v>
      </c>
      <c r="K18" s="4">
        <v>-1.8068206770372301E-3</v>
      </c>
      <c r="L18" s="4">
        <v>-1.09292100403223E-3</v>
      </c>
      <c r="N18" s="2">
        <v>0</v>
      </c>
      <c r="O18" s="2">
        <v>0</v>
      </c>
      <c r="P18" s="2">
        <v>65.42</v>
      </c>
      <c r="Q18" s="2">
        <v>155.44999999999999</v>
      </c>
      <c r="R18" s="3">
        <v>2.3761846530113102</v>
      </c>
      <c r="S18" s="3">
        <v>2.3801278368254</v>
      </c>
      <c r="T18" s="3">
        <v>2.3786314641947901</v>
      </c>
      <c r="V18" s="2">
        <v>155.707963085117</v>
      </c>
      <c r="W18" s="2">
        <v>155.61998744458</v>
      </c>
      <c r="Y18" s="4">
        <v>-1.6580847982196299E-3</v>
      </c>
      <c r="Z18" s="4">
        <v>-1.09292100403223E-3</v>
      </c>
      <c r="AC18" s="4">
        <f t="shared" si="0"/>
        <v>-1.4567784181590606E-2</v>
      </c>
      <c r="AD18" s="4">
        <f t="shared" si="0"/>
        <v>-1.6903607710663595E-2</v>
      </c>
      <c r="AE18" s="4"/>
    </row>
    <row r="19" spans="1:55" x14ac:dyDescent="0.25">
      <c r="A19" s="1">
        <v>46050</v>
      </c>
      <c r="B19" s="2">
        <v>64.87</v>
      </c>
      <c r="C19" s="2">
        <v>154.31</v>
      </c>
      <c r="D19" s="3">
        <v>2.3787575150300602</v>
      </c>
      <c r="E19" s="3">
        <v>2.3804818735592401</v>
      </c>
      <c r="F19" s="3">
        <v>2.3787702219165099</v>
      </c>
      <c r="H19" s="2">
        <v>154.421859137788</v>
      </c>
      <c r="I19" s="2">
        <v>154.30182308231599</v>
      </c>
      <c r="K19" s="4">
        <v>-7.2463621341274903E-4</v>
      </c>
      <c r="L19" s="4">
        <v>5.2991603523373599E-5</v>
      </c>
      <c r="N19" s="2">
        <v>0</v>
      </c>
      <c r="O19" s="2">
        <v>0</v>
      </c>
      <c r="P19" s="2">
        <v>64.87</v>
      </c>
      <c r="Q19" s="2">
        <v>154.31</v>
      </c>
      <c r="R19" s="3">
        <v>2.3787575150300602</v>
      </c>
      <c r="S19" s="3">
        <v>2.3801278368254</v>
      </c>
      <c r="T19" s="3">
        <v>2.3787702219165099</v>
      </c>
      <c r="V19" s="2">
        <v>154.39889277486299</v>
      </c>
      <c r="W19" s="2">
        <v>154.30182308231599</v>
      </c>
      <c r="Y19" s="4">
        <v>-5.7590033459502103E-4</v>
      </c>
      <c r="Z19" s="4">
        <v>5.2991603523373599E-5</v>
      </c>
      <c r="AC19" s="4">
        <f t="shared" si="0"/>
        <v>-8.4427548852737937E-3</v>
      </c>
      <c r="AD19" s="4">
        <f t="shared" si="0"/>
        <v>-7.3605704216493087E-3</v>
      </c>
      <c r="AE19" s="4"/>
    </row>
    <row r="20" spans="1:55" x14ac:dyDescent="0.25">
      <c r="A20" s="1">
        <v>46051</v>
      </c>
      <c r="B20" s="2">
        <v>64.680000000000007</v>
      </c>
      <c r="C20" s="2">
        <v>153.82</v>
      </c>
      <c r="D20" s="3">
        <v>2.3781694495980199</v>
      </c>
      <c r="E20" s="3">
        <v>2.3804818735592401</v>
      </c>
      <c r="F20" s="3">
        <v>2.3787028992452099</v>
      </c>
      <c r="H20" s="2">
        <v>153.96956758181099</v>
      </c>
      <c r="I20" s="2">
        <v>153.85885795356</v>
      </c>
      <c r="K20" s="4">
        <v>-9.71882151560662E-4</v>
      </c>
      <c r="L20" s="4">
        <v>-2.5258774051179498E-4</v>
      </c>
      <c r="N20" s="2">
        <v>0</v>
      </c>
      <c r="O20" s="2">
        <v>0</v>
      </c>
      <c r="P20" s="2">
        <v>64.680000000000007</v>
      </c>
      <c r="Q20" s="2">
        <v>153.82</v>
      </c>
      <c r="R20" s="3">
        <v>2.3781694495980199</v>
      </c>
      <c r="S20" s="3">
        <v>2.3801278368254</v>
      </c>
      <c r="T20" s="3">
        <v>2.3787028992452099</v>
      </c>
      <c r="V20" s="2">
        <v>153.94666848586701</v>
      </c>
      <c r="W20" s="2">
        <v>153.85885795356</v>
      </c>
      <c r="Y20" s="4">
        <v>-8.2314627274290505E-4</v>
      </c>
      <c r="Z20" s="4">
        <v>-2.5258774051179498E-4</v>
      </c>
      <c r="AC20" s="4">
        <f t="shared" si="0"/>
        <v>-2.933232516057897E-3</v>
      </c>
      <c r="AD20" s="4">
        <f t="shared" si="0"/>
        <v>-3.1804784542057421E-3</v>
      </c>
      <c r="AE20" s="4"/>
    </row>
    <row r="21" spans="1:55" x14ac:dyDescent="0.25">
      <c r="A21" s="1">
        <v>46052</v>
      </c>
      <c r="B21" s="2">
        <v>64.97</v>
      </c>
      <c r="C21" s="2">
        <v>154.74</v>
      </c>
      <c r="D21" s="3">
        <v>2.3817146375250098</v>
      </c>
      <c r="E21" s="3">
        <v>2.3804818735592401</v>
      </c>
      <c r="F21" s="3">
        <v>2.3788758792979401</v>
      </c>
      <c r="G21" s="3">
        <v>2.3774978742860902</v>
      </c>
      <c r="H21" s="2">
        <v>154.659907325143</v>
      </c>
      <c r="I21" s="2">
        <v>154.544327363961</v>
      </c>
      <c r="K21" s="4">
        <v>5.1772915730680298E-4</v>
      </c>
      <c r="L21" s="4">
        <v>1.26532542927685E-3</v>
      </c>
      <c r="N21" s="2">
        <v>0</v>
      </c>
      <c r="O21" s="2">
        <v>0</v>
      </c>
      <c r="P21" s="2">
        <v>64.97</v>
      </c>
      <c r="Q21" s="2">
        <v>154.74</v>
      </c>
      <c r="R21" s="3">
        <v>2.3817146375250098</v>
      </c>
      <c r="S21" s="3">
        <v>2.3801278368254</v>
      </c>
      <c r="T21" s="3">
        <v>2.3788758792979401</v>
      </c>
      <c r="U21" s="3">
        <v>2.3774978742860902</v>
      </c>
      <c r="V21" s="2">
        <v>154.636905558546</v>
      </c>
      <c r="W21" s="2">
        <v>154.544327363961</v>
      </c>
      <c r="Y21" s="4">
        <v>6.6646503612443502E-4</v>
      </c>
      <c r="Z21" s="4">
        <v>1.26532542927685E-3</v>
      </c>
      <c r="AC21" s="4">
        <f t="shared" si="0"/>
        <v>4.4735901835333321E-3</v>
      </c>
      <c r="AD21" s="4">
        <f t="shared" si="0"/>
        <v>5.963201492400841E-3</v>
      </c>
      <c r="AE21" s="4"/>
      <c r="AK21" s="12">
        <v>0</v>
      </c>
      <c r="AV21" s="12">
        <v>0</v>
      </c>
    </row>
    <row r="22" spans="1:55" x14ac:dyDescent="0.25">
      <c r="A22" s="1">
        <v>46055</v>
      </c>
      <c r="B22" s="2">
        <v>65.27</v>
      </c>
      <c r="C22" s="2">
        <v>155.69</v>
      </c>
      <c r="D22" s="3">
        <v>2.3853225065114101</v>
      </c>
      <c r="E22" s="3">
        <v>2.3804818735592401</v>
      </c>
      <c r="F22" s="3">
        <v>2.3795281849360999</v>
      </c>
      <c r="G22" s="3">
        <v>2.3777998013252399</v>
      </c>
      <c r="H22" s="2">
        <v>155.37405188721101</v>
      </c>
      <c r="I22" s="2">
        <v>155.26922864177601</v>
      </c>
      <c r="J22" s="2">
        <v>155.17928625465299</v>
      </c>
      <c r="K22" s="4">
        <v>2.0314029828949701E-3</v>
      </c>
      <c r="L22" s="4">
        <v>2.7062815718346999E-3</v>
      </c>
      <c r="M22" s="4">
        <v>3.28571671372971E-3</v>
      </c>
      <c r="N22" s="2">
        <v>0</v>
      </c>
      <c r="O22" s="2">
        <v>0</v>
      </c>
      <c r="P22" s="2">
        <v>65.27</v>
      </c>
      <c r="Q22" s="2">
        <v>155.69</v>
      </c>
      <c r="R22" s="3">
        <v>2.3853225065114101</v>
      </c>
      <c r="S22" s="3">
        <v>2.3801278368254</v>
      </c>
      <c r="T22" s="3">
        <v>2.3795281849360999</v>
      </c>
      <c r="U22" s="3">
        <v>2.3777998013252399</v>
      </c>
      <c r="V22" s="2">
        <v>155.35094390959401</v>
      </c>
      <c r="W22" s="2">
        <v>155.26922864177601</v>
      </c>
      <c r="X22" s="2">
        <v>155.17928625465299</v>
      </c>
      <c r="Y22" s="4">
        <v>2.1801388617129201E-3</v>
      </c>
      <c r="Z22" s="4">
        <v>2.7062815718346999E-3</v>
      </c>
      <c r="AA22" s="4">
        <v>3.28571671372971E-3</v>
      </c>
      <c r="AC22" s="4">
        <f t="shared" si="0"/>
        <v>4.6068877546864779E-3</v>
      </c>
      <c r="AD22" s="4">
        <f t="shared" si="0"/>
        <v>6.1205615802746201E-3</v>
      </c>
      <c r="AE22" s="4"/>
      <c r="AF22" s="4"/>
      <c r="AH22">
        <f>IF($AA22&lt;AG$1,1,0)</f>
        <v>0</v>
      </c>
      <c r="AI22">
        <f>IF($AA22&gt;AG$2,1,0)</f>
        <v>1</v>
      </c>
      <c r="AJ22">
        <f>AK21</f>
        <v>0</v>
      </c>
      <c r="AK22">
        <f t="shared" ref="AK22:AK57" si="1">IF(AH21,1,IF(AI21,0,AJ21))</f>
        <v>0</v>
      </c>
      <c r="AL22" s="4">
        <f>-AK22*$AC22</f>
        <v>0</v>
      </c>
      <c r="AM22" s="4">
        <f>AK22*$AD22</f>
        <v>0</v>
      </c>
      <c r="AN22" s="4">
        <f>AL22+AM22</f>
        <v>0</v>
      </c>
      <c r="AO22" s="13">
        <f>AO21+AN22</f>
        <v>0</v>
      </c>
      <c r="AQ22" s="4"/>
      <c r="AS22">
        <f>IF($AA22&gt;AR$1,1,0)</f>
        <v>1</v>
      </c>
      <c r="AT22">
        <f>IF($AA22&lt;AR$2,1,0)</f>
        <v>0</v>
      </c>
      <c r="AU22">
        <f>AV21</f>
        <v>0</v>
      </c>
      <c r="AV22">
        <f>IF(AS21,1,IF(AT21,0,AU21))</f>
        <v>0</v>
      </c>
      <c r="AW22" s="4">
        <f>AV22*$AC22</f>
        <v>0</v>
      </c>
      <c r="AX22" s="4">
        <f>-AV22*$AD22</f>
        <v>0</v>
      </c>
      <c r="AY22" s="4">
        <f>AW22+AX22</f>
        <v>0</v>
      </c>
      <c r="AZ22" s="13">
        <f>AZ21+AY22</f>
        <v>0</v>
      </c>
      <c r="BB22" s="13">
        <f>AN22+AY22</f>
        <v>0</v>
      </c>
      <c r="BC22" s="13">
        <f>BC21+BB22</f>
        <v>0</v>
      </c>
    </row>
    <row r="23" spans="1:55" x14ac:dyDescent="0.25">
      <c r="A23" s="1">
        <v>46056</v>
      </c>
      <c r="B23" s="2">
        <v>64.62</v>
      </c>
      <c r="C23" s="2">
        <v>154.1</v>
      </c>
      <c r="D23" s="3">
        <v>2.38471061590838</v>
      </c>
      <c r="E23" s="3">
        <v>2.3804818735592401</v>
      </c>
      <c r="F23" s="3">
        <v>2.3802391486077199</v>
      </c>
      <c r="G23" s="3">
        <v>2.3781760864904902</v>
      </c>
      <c r="H23" s="2">
        <v>153.826738669398</v>
      </c>
      <c r="I23" s="2">
        <v>153.76511131057001</v>
      </c>
      <c r="J23" s="2">
        <v>153.65342316163699</v>
      </c>
      <c r="K23" s="4">
        <v>1.7748468581555901E-3</v>
      </c>
      <c r="L23" s="4">
        <v>2.1755555222891499E-3</v>
      </c>
      <c r="M23" s="4">
        <v>2.90217504143544E-3</v>
      </c>
      <c r="N23" s="2">
        <v>0</v>
      </c>
      <c r="O23" s="2">
        <v>0</v>
      </c>
      <c r="P23" s="2">
        <v>64.62</v>
      </c>
      <c r="Q23" s="2">
        <v>154.1</v>
      </c>
      <c r="R23" s="3">
        <v>2.38471061590838</v>
      </c>
      <c r="S23" s="3">
        <v>2.3801278368254</v>
      </c>
      <c r="T23" s="3">
        <v>2.3802391486077199</v>
      </c>
      <c r="U23" s="3">
        <v>2.3781760864904902</v>
      </c>
      <c r="V23" s="2">
        <v>153.803860815657</v>
      </c>
      <c r="W23" s="2">
        <v>153.76511131057001</v>
      </c>
      <c r="X23" s="2">
        <v>153.65342316163699</v>
      </c>
      <c r="Y23" s="4">
        <v>1.92358273697336E-3</v>
      </c>
      <c r="Z23" s="4">
        <v>2.1755555222891499E-3</v>
      </c>
      <c r="AA23" s="4">
        <v>2.90217504143544E-3</v>
      </c>
      <c r="AC23" s="4">
        <f t="shared" si="0"/>
        <v>-1.0008552250773675E-2</v>
      </c>
      <c r="AD23" s="4">
        <f t="shared" si="0"/>
        <v>-1.0265108375513095E-2</v>
      </c>
      <c r="AE23" s="4"/>
      <c r="AF23" s="4"/>
      <c r="AH23">
        <f t="shared" ref="AH23:AH86" si="2">IF(AA23&lt;AG$1,1,0)</f>
        <v>0</v>
      </c>
      <c r="AI23">
        <f t="shared" ref="AI23:AI86" si="3">IF($AA23&gt;AG$2,1,0)</f>
        <v>1</v>
      </c>
      <c r="AJ23">
        <f t="shared" ref="AJ23:AJ56" si="4">AK23</f>
        <v>0</v>
      </c>
      <c r="AK23">
        <f t="shared" si="1"/>
        <v>0</v>
      </c>
      <c r="AL23" s="4">
        <f t="shared" ref="AL23:AL86" si="5">-AK23*$AC23</f>
        <v>0</v>
      </c>
      <c r="AM23" s="4">
        <f t="shared" ref="AM23:AM86" si="6">AK23*$AD23</f>
        <v>0</v>
      </c>
      <c r="AN23" s="4">
        <f t="shared" ref="AN23:AN86" si="7">AL23+AM23</f>
        <v>0</v>
      </c>
      <c r="AO23" s="13">
        <f t="shared" ref="AO23:AO86" si="8">AO22+AN23</f>
        <v>0</v>
      </c>
      <c r="AQ23" s="4"/>
      <c r="AS23">
        <f t="shared" ref="AS23:AS86" si="9">IF($AA23&gt;AR$1,1,0)</f>
        <v>1</v>
      </c>
      <c r="AT23">
        <f t="shared" ref="AT23:AT86" si="10">IF($AA23&lt;AR$2,1,0)</f>
        <v>0</v>
      </c>
      <c r="AU23">
        <f t="shared" ref="AU23:AU86" si="11">AV22</f>
        <v>0</v>
      </c>
      <c r="AV23">
        <f t="shared" ref="AV23:AV86" si="12">IF(AS22,1,IF(AT22,0,AU22))</f>
        <v>1</v>
      </c>
      <c r="AW23" s="4">
        <f t="shared" ref="AW23:AW86" si="13">AV23*$AC23</f>
        <v>-1.0008552250773675E-2</v>
      </c>
      <c r="AX23" s="4">
        <f t="shared" ref="AX23:AX86" si="14">-AV23*$AD23</f>
        <v>1.0265108375513095E-2</v>
      </c>
      <c r="AY23" s="4">
        <f t="shared" ref="AY23:AY86" si="15">AW23+AX23</f>
        <v>2.5655612473941998E-4</v>
      </c>
      <c r="AZ23" s="13">
        <f t="shared" ref="AZ23:AZ86" si="16">AZ22+AY23</f>
        <v>2.5655612473941998E-4</v>
      </c>
      <c r="BB23" s="13">
        <f t="shared" ref="BB23:BB86" si="17">AN23+AY23</f>
        <v>2.5655612473941998E-4</v>
      </c>
      <c r="BC23" s="13">
        <f t="shared" ref="BC23:BC86" si="18">BC22+BB23</f>
        <v>2.5655612473941998E-4</v>
      </c>
    </row>
    <row r="24" spans="1:55" x14ac:dyDescent="0.25">
      <c r="A24" s="1">
        <v>46057</v>
      </c>
      <c r="B24" s="2">
        <v>65.510000000000005</v>
      </c>
      <c r="C24" s="2">
        <v>156.03</v>
      </c>
      <c r="D24" s="3">
        <v>2.38177377499618</v>
      </c>
      <c r="E24" s="3">
        <v>2.3804818735592401</v>
      </c>
      <c r="F24" s="3">
        <v>2.3805388769265199</v>
      </c>
      <c r="G24" s="3">
        <v>2.3785429368503901</v>
      </c>
      <c r="H24" s="2">
        <v>155.94536753686501</v>
      </c>
      <c r="I24" s="2">
        <v>155.92946662529101</v>
      </c>
      <c r="J24" s="2">
        <v>155.79431542599201</v>
      </c>
      <c r="K24" s="4">
        <v>5.4255863774358901E-4</v>
      </c>
      <c r="L24" s="4">
        <v>6.4452846567440996E-4</v>
      </c>
      <c r="M24" s="4">
        <v>1.5116500364366499E-3</v>
      </c>
      <c r="N24" s="2">
        <v>0</v>
      </c>
      <c r="O24" s="2">
        <v>0</v>
      </c>
      <c r="P24" s="2">
        <v>65.510000000000005</v>
      </c>
      <c r="Q24" s="2">
        <v>156.03</v>
      </c>
      <c r="R24" s="3">
        <v>2.38177377499618</v>
      </c>
      <c r="S24" s="3">
        <v>2.3801278368254</v>
      </c>
      <c r="T24" s="3">
        <v>2.3805388769265199</v>
      </c>
      <c r="U24" s="3">
        <v>2.3785429368503901</v>
      </c>
      <c r="V24" s="2">
        <v>155.92217459043201</v>
      </c>
      <c r="W24" s="2">
        <v>155.92946662529101</v>
      </c>
      <c r="X24" s="2">
        <v>155.79431542599201</v>
      </c>
      <c r="Y24" s="4">
        <v>6.9129451656133598E-4</v>
      </c>
      <c r="Z24" s="4">
        <v>6.4452846567440996E-4</v>
      </c>
      <c r="AA24" s="4">
        <v>1.5116500364366499E-3</v>
      </c>
      <c r="AC24" s="4">
        <f t="shared" si="0"/>
        <v>1.3678842347432775E-2</v>
      </c>
      <c r="AD24" s="4">
        <f t="shared" si="0"/>
        <v>1.2446554127020809E-2</v>
      </c>
      <c r="AE24" s="4"/>
      <c r="AF24" s="4"/>
      <c r="AH24">
        <f t="shared" si="2"/>
        <v>0</v>
      </c>
      <c r="AI24">
        <f t="shared" si="3"/>
        <v>1</v>
      </c>
      <c r="AJ24">
        <f t="shared" si="4"/>
        <v>0</v>
      </c>
      <c r="AK24">
        <f t="shared" si="1"/>
        <v>0</v>
      </c>
      <c r="AL24" s="4">
        <f t="shared" si="5"/>
        <v>0</v>
      </c>
      <c r="AM24" s="4">
        <f t="shared" si="6"/>
        <v>0</v>
      </c>
      <c r="AN24" s="4">
        <f t="shared" si="7"/>
        <v>0</v>
      </c>
      <c r="AO24" s="13">
        <f t="shared" si="8"/>
        <v>0</v>
      </c>
      <c r="AQ24" s="4"/>
      <c r="AS24">
        <f t="shared" si="9"/>
        <v>1</v>
      </c>
      <c r="AT24">
        <f t="shared" si="10"/>
        <v>0</v>
      </c>
      <c r="AU24">
        <f t="shared" si="11"/>
        <v>1</v>
      </c>
      <c r="AV24">
        <f t="shared" si="12"/>
        <v>1</v>
      </c>
      <c r="AW24" s="4">
        <f t="shared" si="13"/>
        <v>1.3678842347432775E-2</v>
      </c>
      <c r="AX24" s="4">
        <f t="shared" si="14"/>
        <v>-1.2446554127020809E-2</v>
      </c>
      <c r="AY24" s="4">
        <f t="shared" si="15"/>
        <v>1.2322882204119662E-3</v>
      </c>
      <c r="AZ24" s="13">
        <f t="shared" si="16"/>
        <v>1.4888443451513862E-3</v>
      </c>
      <c r="BB24" s="13">
        <f t="shared" si="17"/>
        <v>1.2322882204119662E-3</v>
      </c>
      <c r="BC24" s="13">
        <f t="shared" si="18"/>
        <v>1.4888443451513862E-3</v>
      </c>
    </row>
    <row r="25" spans="1:55" x14ac:dyDescent="0.25">
      <c r="A25" s="1">
        <v>46058</v>
      </c>
      <c r="B25" s="2">
        <v>64.680000000000007</v>
      </c>
      <c r="C25" s="2">
        <v>154.84</v>
      </c>
      <c r="D25" s="3">
        <v>2.39393939393939</v>
      </c>
      <c r="E25" s="3">
        <v>2.3804818735592401</v>
      </c>
      <c r="F25" s="3">
        <v>2.3822244517011399</v>
      </c>
      <c r="G25" s="3">
        <v>2.3796746310386698</v>
      </c>
      <c r="H25" s="2">
        <v>153.96956758181099</v>
      </c>
      <c r="I25" s="2">
        <v>153.973254559607</v>
      </c>
      <c r="J25" s="2">
        <v>153.844157155483</v>
      </c>
      <c r="K25" s="4">
        <v>5.6373559289790197E-3</v>
      </c>
      <c r="L25" s="4">
        <v>5.6134100693536202E-3</v>
      </c>
      <c r="M25" s="4">
        <v>6.4522022024799102E-3</v>
      </c>
      <c r="N25" s="2">
        <v>0</v>
      </c>
      <c r="O25" s="2">
        <v>0</v>
      </c>
      <c r="P25" s="2">
        <v>64.680000000000007</v>
      </c>
      <c r="Q25" s="2">
        <v>154.84</v>
      </c>
      <c r="R25" s="3">
        <v>2.39393939393939</v>
      </c>
      <c r="S25" s="3">
        <v>2.3801278368254</v>
      </c>
      <c r="T25" s="3">
        <v>2.3822244517011399</v>
      </c>
      <c r="U25" s="3">
        <v>2.3796746310386698</v>
      </c>
      <c r="V25" s="2">
        <v>153.94666848586701</v>
      </c>
      <c r="W25" s="2">
        <v>153.973254559607</v>
      </c>
      <c r="X25" s="2">
        <v>153.844157155483</v>
      </c>
      <c r="Y25" s="4">
        <v>5.78609180779665E-3</v>
      </c>
      <c r="Z25" s="4">
        <v>5.6134100693536202E-3</v>
      </c>
      <c r="AA25" s="4">
        <v>6.4522022024799102E-3</v>
      </c>
      <c r="AC25" s="4">
        <f t="shared" si="0"/>
        <v>-1.2750768034878896E-2</v>
      </c>
      <c r="AD25" s="4">
        <f t="shared" si="0"/>
        <v>-7.6559707436434548E-3</v>
      </c>
      <c r="AE25" s="4"/>
      <c r="AF25" s="4"/>
      <c r="AH25">
        <f t="shared" si="2"/>
        <v>0</v>
      </c>
      <c r="AI25">
        <f t="shared" si="3"/>
        <v>1</v>
      </c>
      <c r="AJ25">
        <f t="shared" si="4"/>
        <v>0</v>
      </c>
      <c r="AK25">
        <f t="shared" si="1"/>
        <v>0</v>
      </c>
      <c r="AL25" s="4">
        <f t="shared" si="5"/>
        <v>0</v>
      </c>
      <c r="AM25" s="4">
        <f t="shared" si="6"/>
        <v>0</v>
      </c>
      <c r="AN25" s="4">
        <f t="shared" si="7"/>
        <v>0</v>
      </c>
      <c r="AO25" s="13">
        <f t="shared" si="8"/>
        <v>0</v>
      </c>
      <c r="AQ25" s="4"/>
      <c r="AS25">
        <f t="shared" si="9"/>
        <v>1</v>
      </c>
      <c r="AT25">
        <f t="shared" si="10"/>
        <v>0</v>
      </c>
      <c r="AU25">
        <f t="shared" si="11"/>
        <v>1</v>
      </c>
      <c r="AV25">
        <f t="shared" si="12"/>
        <v>1</v>
      </c>
      <c r="AW25" s="4">
        <f t="shared" si="13"/>
        <v>-1.2750768034878896E-2</v>
      </c>
      <c r="AX25" s="4">
        <f t="shared" si="14"/>
        <v>7.6559707436434548E-3</v>
      </c>
      <c r="AY25" s="4">
        <f t="shared" si="15"/>
        <v>-5.094797291235441E-3</v>
      </c>
      <c r="AZ25" s="13">
        <f t="shared" si="16"/>
        <v>-3.6059529460840548E-3</v>
      </c>
      <c r="BB25" s="13">
        <f t="shared" si="17"/>
        <v>-5.094797291235441E-3</v>
      </c>
      <c r="BC25" s="13">
        <f t="shared" si="18"/>
        <v>-3.6059529460840548E-3</v>
      </c>
    </row>
    <row r="26" spans="1:55" x14ac:dyDescent="0.25">
      <c r="A26" s="1">
        <v>46059</v>
      </c>
      <c r="B26" s="2">
        <v>65.86</v>
      </c>
      <c r="C26" s="2">
        <v>157.71</v>
      </c>
      <c r="D26" s="3">
        <v>2.3946249620406901</v>
      </c>
      <c r="E26" s="3">
        <v>2.3804818735592401</v>
      </c>
      <c r="F26" s="3">
        <v>2.3836938996960599</v>
      </c>
      <c r="G26" s="3">
        <v>2.3807506187474901</v>
      </c>
      <c r="H26" s="2">
        <v>156.778536192611</v>
      </c>
      <c r="I26" s="2">
        <v>156.89330238903699</v>
      </c>
      <c r="J26" s="2">
        <v>156.72537120020701</v>
      </c>
      <c r="K26" s="4">
        <v>5.9236914796859403E-3</v>
      </c>
      <c r="L26" s="4">
        <v>5.1919318032923401E-3</v>
      </c>
      <c r="M26" s="4">
        <v>6.26285786109557E-3</v>
      </c>
      <c r="N26" s="2">
        <v>0</v>
      </c>
      <c r="O26" s="2">
        <v>0</v>
      </c>
      <c r="P26" s="2">
        <v>65.86</v>
      </c>
      <c r="Q26" s="2">
        <v>157.71</v>
      </c>
      <c r="R26" s="3">
        <v>2.3946249620406901</v>
      </c>
      <c r="S26" s="3">
        <v>2.3801278368254</v>
      </c>
      <c r="T26" s="3">
        <v>2.3836938996960599</v>
      </c>
      <c r="U26" s="3">
        <v>2.3807506187474901</v>
      </c>
      <c r="V26" s="2">
        <v>156.75521933332101</v>
      </c>
      <c r="W26" s="2">
        <v>156.89330238903699</v>
      </c>
      <c r="X26" s="2">
        <v>156.72537120020701</v>
      </c>
      <c r="Y26" s="4">
        <v>6.07242735850383E-3</v>
      </c>
      <c r="Z26" s="4">
        <v>5.1919318032923401E-3</v>
      </c>
      <c r="AA26" s="4">
        <v>6.26285786109557E-3</v>
      </c>
      <c r="AC26" s="4">
        <f t="shared" si="0"/>
        <v>1.8079242239312059E-2</v>
      </c>
      <c r="AD26" s="4">
        <f t="shared" si="0"/>
        <v>1.8365577790019051E-2</v>
      </c>
      <c r="AE26" s="4"/>
      <c r="AF26" s="4"/>
      <c r="AH26">
        <f t="shared" si="2"/>
        <v>0</v>
      </c>
      <c r="AI26">
        <f t="shared" si="3"/>
        <v>1</v>
      </c>
      <c r="AJ26">
        <f t="shared" si="4"/>
        <v>0</v>
      </c>
      <c r="AK26">
        <f t="shared" si="1"/>
        <v>0</v>
      </c>
      <c r="AL26" s="4">
        <f t="shared" si="5"/>
        <v>0</v>
      </c>
      <c r="AM26" s="4">
        <f t="shared" si="6"/>
        <v>0</v>
      </c>
      <c r="AN26" s="4">
        <f t="shared" si="7"/>
        <v>0</v>
      </c>
      <c r="AO26" s="13">
        <f t="shared" si="8"/>
        <v>0</v>
      </c>
      <c r="AQ26" s="4"/>
      <c r="AS26">
        <f t="shared" si="9"/>
        <v>1</v>
      </c>
      <c r="AT26">
        <f t="shared" si="10"/>
        <v>0</v>
      </c>
      <c r="AU26">
        <f t="shared" si="11"/>
        <v>1</v>
      </c>
      <c r="AV26">
        <f t="shared" si="12"/>
        <v>1</v>
      </c>
      <c r="AW26" s="4">
        <f t="shared" si="13"/>
        <v>1.8079242239312059E-2</v>
      </c>
      <c r="AX26" s="4">
        <f t="shared" si="14"/>
        <v>-1.8365577790019051E-2</v>
      </c>
      <c r="AY26" s="4">
        <f t="shared" si="15"/>
        <v>-2.8633555070699257E-4</v>
      </c>
      <c r="AZ26" s="13">
        <f t="shared" si="16"/>
        <v>-3.8922884967910474E-3</v>
      </c>
      <c r="BB26" s="13">
        <f t="shared" si="17"/>
        <v>-2.8633555070699257E-4</v>
      </c>
      <c r="BC26" s="13">
        <f t="shared" si="18"/>
        <v>-3.8922884967910474E-3</v>
      </c>
    </row>
    <row r="27" spans="1:55" x14ac:dyDescent="0.25">
      <c r="A27" s="1">
        <v>46062</v>
      </c>
      <c r="B27" s="2">
        <v>65.25</v>
      </c>
      <c r="C27" s="2">
        <v>156.32</v>
      </c>
      <c r="D27" s="3">
        <v>2.3957088122605299</v>
      </c>
      <c r="E27" s="3">
        <v>2.3804818735592401</v>
      </c>
      <c r="F27" s="3">
        <v>2.3850906320820999</v>
      </c>
      <c r="G27" s="3">
        <v>2.3819368434377202</v>
      </c>
      <c r="H27" s="2">
        <v>155.32644224974001</v>
      </c>
      <c r="I27" s="2">
        <v>155.53602695516699</v>
      </c>
      <c r="J27" s="2">
        <v>155.34397787327401</v>
      </c>
      <c r="K27" s="4">
        <v>6.3762070201077697E-3</v>
      </c>
      <c r="L27" s="4">
        <v>5.0277989107653902E-3</v>
      </c>
      <c r="M27" s="4">
        <v>6.2633181036464598E-3</v>
      </c>
      <c r="N27" s="2">
        <v>0</v>
      </c>
      <c r="O27" s="2">
        <v>0</v>
      </c>
      <c r="P27" s="2">
        <v>65.25</v>
      </c>
      <c r="Q27" s="2">
        <v>156.32</v>
      </c>
      <c r="R27" s="3">
        <v>2.3957088122605299</v>
      </c>
      <c r="S27" s="3">
        <v>2.3801278368254</v>
      </c>
      <c r="T27" s="3">
        <v>2.3850906320820999</v>
      </c>
      <c r="U27" s="3">
        <v>2.3819368434377202</v>
      </c>
      <c r="V27" s="2">
        <v>155.30334135285699</v>
      </c>
      <c r="W27" s="2">
        <v>155.53602695516699</v>
      </c>
      <c r="X27" s="2">
        <v>155.34397787327401</v>
      </c>
      <c r="Y27" s="4">
        <v>6.5249428989254E-3</v>
      </c>
      <c r="Z27" s="4">
        <v>5.0277989107653902E-3</v>
      </c>
      <c r="AA27" s="4">
        <v>6.2633181036464598E-3</v>
      </c>
      <c r="AC27" s="4">
        <f t="shared" si="0"/>
        <v>-9.3052307454154701E-3</v>
      </c>
      <c r="AD27" s="4">
        <f t="shared" si="0"/>
        <v>-8.8527152049938888E-3</v>
      </c>
      <c r="AE27" s="4"/>
      <c r="AF27" s="4"/>
      <c r="AH27">
        <f t="shared" si="2"/>
        <v>0</v>
      </c>
      <c r="AI27">
        <f t="shared" si="3"/>
        <v>1</v>
      </c>
      <c r="AJ27">
        <f t="shared" si="4"/>
        <v>0</v>
      </c>
      <c r="AK27">
        <f t="shared" si="1"/>
        <v>0</v>
      </c>
      <c r="AL27" s="4">
        <f t="shared" si="5"/>
        <v>0</v>
      </c>
      <c r="AM27" s="4">
        <f t="shared" si="6"/>
        <v>0</v>
      </c>
      <c r="AN27" s="4">
        <f t="shared" si="7"/>
        <v>0</v>
      </c>
      <c r="AO27" s="13">
        <f t="shared" si="8"/>
        <v>0</v>
      </c>
      <c r="AQ27" s="4"/>
      <c r="AS27">
        <f t="shared" si="9"/>
        <v>1</v>
      </c>
      <c r="AT27">
        <f t="shared" si="10"/>
        <v>0</v>
      </c>
      <c r="AU27">
        <f t="shared" si="11"/>
        <v>1</v>
      </c>
      <c r="AV27">
        <f t="shared" si="12"/>
        <v>1</v>
      </c>
      <c r="AW27" s="4">
        <f t="shared" si="13"/>
        <v>-9.3052307454154701E-3</v>
      </c>
      <c r="AX27" s="4">
        <f t="shared" si="14"/>
        <v>8.8527152049938888E-3</v>
      </c>
      <c r="AY27" s="4">
        <f t="shared" si="15"/>
        <v>-4.5251554042158131E-4</v>
      </c>
      <c r="AZ27" s="13">
        <f t="shared" si="16"/>
        <v>-4.3448040372126287E-3</v>
      </c>
      <c r="BB27" s="13">
        <f t="shared" si="17"/>
        <v>-4.5251554042158131E-4</v>
      </c>
      <c r="BC27" s="13">
        <f t="shared" si="18"/>
        <v>-4.3448040372126287E-3</v>
      </c>
    </row>
    <row r="28" spans="1:55" x14ac:dyDescent="0.25">
      <c r="A28" s="1">
        <v>46063</v>
      </c>
      <c r="B28" s="2">
        <v>64.91</v>
      </c>
      <c r="C28" s="2">
        <v>155.33000000000001</v>
      </c>
      <c r="D28" s="3">
        <v>2.3930057002002698</v>
      </c>
      <c r="E28" s="3">
        <v>2.3804818735592401</v>
      </c>
      <c r="F28" s="3">
        <v>2.3867727368009901</v>
      </c>
      <c r="G28" s="3">
        <v>2.3827021004978901</v>
      </c>
      <c r="H28" s="2">
        <v>154.51707841273</v>
      </c>
      <c r="I28" s="2">
        <v>154.81623292844901</v>
      </c>
      <c r="J28" s="2">
        <v>154.611520507542</v>
      </c>
      <c r="K28" s="4">
        <v>5.2472558828767198E-3</v>
      </c>
      <c r="L28" s="4">
        <v>3.3130664631507698E-3</v>
      </c>
      <c r="M28" s="4">
        <v>4.6362344627919102E-3</v>
      </c>
      <c r="N28" s="2">
        <v>0</v>
      </c>
      <c r="O28" s="2">
        <v>0</v>
      </c>
      <c r="P28" s="2">
        <v>64.91</v>
      </c>
      <c r="Q28" s="2">
        <v>155.33000000000001</v>
      </c>
      <c r="R28" s="3">
        <v>2.3930057002002698</v>
      </c>
      <c r="S28" s="3">
        <v>2.3801278368254</v>
      </c>
      <c r="T28" s="3">
        <v>2.3867727368009901</v>
      </c>
      <c r="U28" s="3">
        <v>2.3827021004978901</v>
      </c>
      <c r="V28" s="2">
        <v>154.494097888336</v>
      </c>
      <c r="W28" s="2">
        <v>154.81623292844901</v>
      </c>
      <c r="X28" s="2">
        <v>154.611520507542</v>
      </c>
      <c r="Y28" s="4">
        <v>5.3959917616943597E-3</v>
      </c>
      <c r="Z28" s="4">
        <v>3.3130664631507698E-3</v>
      </c>
      <c r="AA28" s="4">
        <v>4.6362344627919102E-3</v>
      </c>
      <c r="AC28" s="4">
        <f t="shared" si="0"/>
        <v>-5.224351157425664E-3</v>
      </c>
      <c r="AD28" s="4">
        <f t="shared" si="0"/>
        <v>-6.3533022946565829E-3</v>
      </c>
      <c r="AE28" s="4"/>
      <c r="AF28" s="4"/>
      <c r="AH28">
        <f t="shared" si="2"/>
        <v>0</v>
      </c>
      <c r="AI28">
        <f t="shared" si="3"/>
        <v>1</v>
      </c>
      <c r="AJ28">
        <f t="shared" si="4"/>
        <v>0</v>
      </c>
      <c r="AK28">
        <f t="shared" si="1"/>
        <v>0</v>
      </c>
      <c r="AL28" s="4">
        <f t="shared" si="5"/>
        <v>0</v>
      </c>
      <c r="AM28" s="4">
        <f t="shared" si="6"/>
        <v>0</v>
      </c>
      <c r="AN28" s="4">
        <f t="shared" si="7"/>
        <v>0</v>
      </c>
      <c r="AO28" s="13">
        <f t="shared" si="8"/>
        <v>0</v>
      </c>
      <c r="AQ28" s="4"/>
      <c r="AS28">
        <f t="shared" si="9"/>
        <v>1</v>
      </c>
      <c r="AT28">
        <f t="shared" si="10"/>
        <v>0</v>
      </c>
      <c r="AU28">
        <f t="shared" si="11"/>
        <v>1</v>
      </c>
      <c r="AV28">
        <f t="shared" si="12"/>
        <v>1</v>
      </c>
      <c r="AW28" s="4">
        <f t="shared" si="13"/>
        <v>-5.224351157425664E-3</v>
      </c>
      <c r="AX28" s="4">
        <f t="shared" si="14"/>
        <v>6.3533022946565829E-3</v>
      </c>
      <c r="AY28" s="4">
        <f t="shared" si="15"/>
        <v>1.1289511372309189E-3</v>
      </c>
      <c r="AZ28" s="13">
        <f t="shared" si="16"/>
        <v>-3.2158528999817098E-3</v>
      </c>
      <c r="BB28" s="13">
        <f t="shared" si="17"/>
        <v>1.1289511372309189E-3</v>
      </c>
      <c r="BC28" s="13">
        <f t="shared" si="18"/>
        <v>-3.2158528999817098E-3</v>
      </c>
    </row>
    <row r="29" spans="1:55" x14ac:dyDescent="0.25">
      <c r="A29" s="1">
        <v>46064</v>
      </c>
      <c r="B29" s="2">
        <v>65.23</v>
      </c>
      <c r="C29" s="2">
        <v>156.25</v>
      </c>
      <c r="D29" s="3">
        <v>2.3953702284224998</v>
      </c>
      <c r="E29" s="3">
        <v>2.3804818735592401</v>
      </c>
      <c r="F29" s="3">
        <v>2.3884340081402402</v>
      </c>
      <c r="G29" s="3">
        <v>2.3836021150283702</v>
      </c>
      <c r="H29" s="2">
        <v>155.27883261226901</v>
      </c>
      <c r="I29" s="2">
        <v>155.68918562152899</v>
      </c>
      <c r="J29" s="2">
        <v>155.423658015477</v>
      </c>
      <c r="K29" s="4">
        <v>6.2348677369440404E-3</v>
      </c>
      <c r="L29" s="4">
        <v>3.5956686978991302E-3</v>
      </c>
      <c r="M29" s="4">
        <v>5.3026227883789696E-3</v>
      </c>
      <c r="N29" s="2">
        <v>0</v>
      </c>
      <c r="O29" s="2">
        <v>0</v>
      </c>
      <c r="P29" s="2">
        <v>65.23</v>
      </c>
      <c r="Q29" s="2">
        <v>156.25</v>
      </c>
      <c r="R29" s="3">
        <v>2.3953702284224998</v>
      </c>
      <c r="S29" s="3">
        <v>2.3801278368254</v>
      </c>
      <c r="T29" s="3">
        <v>2.3884340081402402</v>
      </c>
      <c r="U29" s="3">
        <v>2.3836021150283702</v>
      </c>
      <c r="V29" s="2">
        <v>155.25573879612099</v>
      </c>
      <c r="W29" s="2">
        <v>155.68918562152899</v>
      </c>
      <c r="X29" s="2">
        <v>155.423658015477</v>
      </c>
      <c r="Y29" s="4">
        <v>6.3836036157617296E-3</v>
      </c>
      <c r="Z29" s="4">
        <v>3.5956686978991302E-3</v>
      </c>
      <c r="AA29" s="4">
        <v>5.3026227883789696E-3</v>
      </c>
      <c r="AC29" s="4">
        <f t="shared" si="0"/>
        <v>4.9177907626276364E-3</v>
      </c>
      <c r="AD29" s="4">
        <f t="shared" si="0"/>
        <v>5.9054026166949188E-3</v>
      </c>
      <c r="AE29" s="4"/>
      <c r="AF29" s="4"/>
      <c r="AH29">
        <f t="shared" si="2"/>
        <v>0</v>
      </c>
      <c r="AI29">
        <f t="shared" si="3"/>
        <v>1</v>
      </c>
      <c r="AJ29">
        <f t="shared" si="4"/>
        <v>0</v>
      </c>
      <c r="AK29">
        <f t="shared" si="1"/>
        <v>0</v>
      </c>
      <c r="AL29" s="4">
        <f t="shared" si="5"/>
        <v>0</v>
      </c>
      <c r="AM29" s="4">
        <f t="shared" si="6"/>
        <v>0</v>
      </c>
      <c r="AN29" s="4">
        <f t="shared" si="7"/>
        <v>0</v>
      </c>
      <c r="AO29" s="13">
        <f t="shared" si="8"/>
        <v>0</v>
      </c>
      <c r="AQ29" s="4"/>
      <c r="AS29">
        <f t="shared" si="9"/>
        <v>1</v>
      </c>
      <c r="AT29">
        <f t="shared" si="10"/>
        <v>0</v>
      </c>
      <c r="AU29">
        <f t="shared" si="11"/>
        <v>1</v>
      </c>
      <c r="AV29">
        <f t="shared" si="12"/>
        <v>1</v>
      </c>
      <c r="AW29" s="4">
        <f t="shared" si="13"/>
        <v>4.9177907626276364E-3</v>
      </c>
      <c r="AX29" s="4">
        <f t="shared" si="14"/>
        <v>-5.9054026166949188E-3</v>
      </c>
      <c r="AY29" s="4">
        <f t="shared" si="15"/>
        <v>-9.8761185406728239E-4</v>
      </c>
      <c r="AZ29" s="13">
        <f t="shared" si="16"/>
        <v>-4.2034647540489922E-3</v>
      </c>
      <c r="BB29" s="13">
        <f t="shared" si="17"/>
        <v>-9.8761185406728239E-4</v>
      </c>
      <c r="BC29" s="13">
        <f t="shared" si="18"/>
        <v>-4.2034647540489922E-3</v>
      </c>
    </row>
    <row r="30" spans="1:55" x14ac:dyDescent="0.25">
      <c r="A30" s="1">
        <v>46065</v>
      </c>
      <c r="B30" s="2">
        <v>65.09</v>
      </c>
      <c r="C30" s="2">
        <v>156</v>
      </c>
      <c r="D30" s="3">
        <v>2.3966815178982901</v>
      </c>
      <c r="E30" s="3">
        <v>2.3804818735592401</v>
      </c>
      <c r="F30" s="3">
        <v>2.3902852149702598</v>
      </c>
      <c r="G30" s="3">
        <v>2.38449405710774</v>
      </c>
      <c r="H30" s="2">
        <v>154.945565149971</v>
      </c>
      <c r="I30" s="2">
        <v>155.46316958984801</v>
      </c>
      <c r="J30" s="2">
        <v>155.14866166719699</v>
      </c>
      <c r="K30" s="4">
        <v>6.7821445936788998E-3</v>
      </c>
      <c r="L30" s="4">
        <v>3.4471551962264499E-3</v>
      </c>
      <c r="M30" s="4">
        <v>5.4722424497345096E-3</v>
      </c>
      <c r="N30" s="2">
        <v>0</v>
      </c>
      <c r="O30" s="2">
        <v>0</v>
      </c>
      <c r="P30" s="2">
        <v>65.09</v>
      </c>
      <c r="Q30" s="2">
        <v>156</v>
      </c>
      <c r="R30" s="3">
        <v>2.3966815178982901</v>
      </c>
      <c r="S30" s="3">
        <v>2.3801278368254</v>
      </c>
      <c r="T30" s="3">
        <v>2.3902852149702598</v>
      </c>
      <c r="U30" s="3">
        <v>2.38449405710774</v>
      </c>
      <c r="V30" s="2">
        <v>154.92252089896499</v>
      </c>
      <c r="W30" s="2">
        <v>155.46316958984801</v>
      </c>
      <c r="X30" s="2">
        <v>155.14866166719699</v>
      </c>
      <c r="Y30" s="4">
        <v>6.9308804724966099E-3</v>
      </c>
      <c r="Z30" s="4">
        <v>3.4471551962264499E-3</v>
      </c>
      <c r="AA30" s="4">
        <v>5.4722424497345096E-3</v>
      </c>
      <c r="AC30" s="4">
        <f t="shared" si="0"/>
        <v>-2.1485582237086537E-3</v>
      </c>
      <c r="AD30" s="4">
        <f t="shared" si="0"/>
        <v>-1.6012813669738792E-3</v>
      </c>
      <c r="AE30" s="4"/>
      <c r="AF30" s="4"/>
      <c r="AH30">
        <f t="shared" si="2"/>
        <v>0</v>
      </c>
      <c r="AI30">
        <f t="shared" si="3"/>
        <v>1</v>
      </c>
      <c r="AJ30">
        <f t="shared" si="4"/>
        <v>0</v>
      </c>
      <c r="AK30">
        <f t="shared" si="1"/>
        <v>0</v>
      </c>
      <c r="AL30" s="4">
        <f t="shared" si="5"/>
        <v>0</v>
      </c>
      <c r="AM30" s="4">
        <f t="shared" si="6"/>
        <v>0</v>
      </c>
      <c r="AN30" s="4">
        <f t="shared" si="7"/>
        <v>0</v>
      </c>
      <c r="AO30" s="13">
        <f t="shared" si="8"/>
        <v>0</v>
      </c>
      <c r="AQ30" s="4"/>
      <c r="AS30">
        <f t="shared" si="9"/>
        <v>1</v>
      </c>
      <c r="AT30">
        <f t="shared" si="10"/>
        <v>0</v>
      </c>
      <c r="AU30">
        <f t="shared" si="11"/>
        <v>1</v>
      </c>
      <c r="AV30">
        <f t="shared" si="12"/>
        <v>1</v>
      </c>
      <c r="AW30" s="4">
        <f t="shared" si="13"/>
        <v>-2.1485582237086537E-3</v>
      </c>
      <c r="AX30" s="4">
        <f t="shared" si="14"/>
        <v>1.6012813669738792E-3</v>
      </c>
      <c r="AY30" s="4">
        <f t="shared" si="15"/>
        <v>-5.4727685673477446E-4</v>
      </c>
      <c r="AZ30" s="13">
        <f t="shared" si="16"/>
        <v>-4.7507416107837666E-3</v>
      </c>
      <c r="BB30" s="13">
        <f t="shared" si="17"/>
        <v>-5.4727685673477446E-4</v>
      </c>
      <c r="BC30" s="13">
        <f t="shared" si="18"/>
        <v>-4.7507416107837666E-3</v>
      </c>
    </row>
    <row r="31" spans="1:55" x14ac:dyDescent="0.25">
      <c r="A31" s="1">
        <v>46066</v>
      </c>
      <c r="B31" s="2">
        <v>65.75</v>
      </c>
      <c r="C31" s="2">
        <v>157.66999999999999</v>
      </c>
      <c r="D31" s="3">
        <v>2.3980228136882098</v>
      </c>
      <c r="E31" s="3">
        <v>2.3804818735592401</v>
      </c>
      <c r="F31" s="3">
        <v>2.3919160325865798</v>
      </c>
      <c r="G31" s="3">
        <v>2.3853959559422599</v>
      </c>
      <c r="H31" s="2">
        <v>156.51668318652</v>
      </c>
      <c r="I31" s="2">
        <v>157.16125288429501</v>
      </c>
      <c r="J31" s="2">
        <v>156.78048425483399</v>
      </c>
      <c r="K31" s="4">
        <v>7.3416351199543399E-3</v>
      </c>
      <c r="L31" s="4">
        <v>3.2318745605232702E-3</v>
      </c>
      <c r="M31" s="4">
        <v>5.6576037396997101E-3</v>
      </c>
      <c r="N31" s="2">
        <v>0</v>
      </c>
      <c r="O31" s="2">
        <v>0</v>
      </c>
      <c r="P31" s="2">
        <v>65.75</v>
      </c>
      <c r="Q31" s="2">
        <v>157.66999999999999</v>
      </c>
      <c r="R31" s="3">
        <v>2.3980228136882098</v>
      </c>
      <c r="S31" s="3">
        <v>2.3801278368254</v>
      </c>
      <c r="T31" s="3">
        <v>2.3919160325865798</v>
      </c>
      <c r="U31" s="3">
        <v>2.3853959559422599</v>
      </c>
      <c r="V31" s="2">
        <v>156.49340527127001</v>
      </c>
      <c r="W31" s="2">
        <v>157.16125288429501</v>
      </c>
      <c r="X31" s="2">
        <v>156.78048425483399</v>
      </c>
      <c r="Y31" s="4">
        <v>7.4903709987717898E-3</v>
      </c>
      <c r="Z31" s="4">
        <v>3.2318745605232702E-3</v>
      </c>
      <c r="AA31" s="4">
        <v>5.6576037396997101E-3</v>
      </c>
      <c r="AC31" s="4">
        <f t="shared" si="0"/>
        <v>1.008874347357798E-2</v>
      </c>
      <c r="AD31" s="4">
        <f t="shared" si="0"/>
        <v>1.0648233999853174E-2</v>
      </c>
      <c r="AE31" s="4"/>
      <c r="AF31" s="4"/>
      <c r="AH31">
        <f t="shared" si="2"/>
        <v>0</v>
      </c>
      <c r="AI31">
        <f t="shared" si="3"/>
        <v>1</v>
      </c>
      <c r="AJ31">
        <f t="shared" si="4"/>
        <v>0</v>
      </c>
      <c r="AK31">
        <f t="shared" si="1"/>
        <v>0</v>
      </c>
      <c r="AL31" s="4">
        <f t="shared" si="5"/>
        <v>0</v>
      </c>
      <c r="AM31" s="4">
        <f t="shared" si="6"/>
        <v>0</v>
      </c>
      <c r="AN31" s="4">
        <f t="shared" si="7"/>
        <v>0</v>
      </c>
      <c r="AO31" s="13">
        <f t="shared" si="8"/>
        <v>0</v>
      </c>
      <c r="AQ31" s="4"/>
      <c r="AS31">
        <f t="shared" si="9"/>
        <v>1</v>
      </c>
      <c r="AT31">
        <f t="shared" si="10"/>
        <v>0</v>
      </c>
      <c r="AU31">
        <f t="shared" si="11"/>
        <v>1</v>
      </c>
      <c r="AV31">
        <f t="shared" si="12"/>
        <v>1</v>
      </c>
      <c r="AW31" s="4">
        <f t="shared" si="13"/>
        <v>1.008874347357798E-2</v>
      </c>
      <c r="AX31" s="4">
        <f t="shared" si="14"/>
        <v>-1.0648233999853174E-2</v>
      </c>
      <c r="AY31" s="4">
        <f t="shared" si="15"/>
        <v>-5.5949052627519459E-4</v>
      </c>
      <c r="AZ31" s="13">
        <f t="shared" si="16"/>
        <v>-5.3102321370589612E-3</v>
      </c>
      <c r="BB31" s="13">
        <f t="shared" si="17"/>
        <v>-5.5949052627519459E-4</v>
      </c>
      <c r="BC31" s="13">
        <f t="shared" si="18"/>
        <v>-5.3102321370589612E-3</v>
      </c>
    </row>
    <row r="32" spans="1:55" x14ac:dyDescent="0.25">
      <c r="A32" s="1">
        <v>46070</v>
      </c>
      <c r="B32" s="2">
        <v>65.709999999999994</v>
      </c>
      <c r="C32" s="2">
        <v>157.37</v>
      </c>
      <c r="D32" s="3">
        <v>2.3949170598082401</v>
      </c>
      <c r="E32" s="3">
        <v>2.3804818735592401</v>
      </c>
      <c r="F32" s="3">
        <v>2.3928754879162701</v>
      </c>
      <c r="G32" s="3">
        <v>2.3862018364261801</v>
      </c>
      <c r="H32" s="2">
        <v>156.42146391157701</v>
      </c>
      <c r="I32" s="2">
        <v>157.17280250126399</v>
      </c>
      <c r="J32" s="2">
        <v>156.744368264966</v>
      </c>
      <c r="K32" s="4">
        <v>6.04566463143441E-3</v>
      </c>
      <c r="L32" s="4">
        <v>1.25386766445131E-3</v>
      </c>
      <c r="M32" s="4">
        <v>3.98346987936005E-3</v>
      </c>
      <c r="N32" s="2">
        <v>0</v>
      </c>
      <c r="O32" s="2">
        <v>0</v>
      </c>
      <c r="P32" s="2">
        <v>65.709999999999994</v>
      </c>
      <c r="Q32" s="2">
        <v>157.37</v>
      </c>
      <c r="R32" s="3">
        <v>2.3949170598082401</v>
      </c>
      <c r="S32" s="3">
        <v>2.3801278368254</v>
      </c>
      <c r="T32" s="3">
        <v>2.3928754879162701</v>
      </c>
      <c r="U32" s="3">
        <v>2.3862018364261801</v>
      </c>
      <c r="V32" s="2">
        <v>156.39820015779699</v>
      </c>
      <c r="W32" s="2">
        <v>157.17280250126399</v>
      </c>
      <c r="X32" s="2">
        <v>156.744368264966</v>
      </c>
      <c r="Y32" s="4">
        <v>6.1944005102521999E-3</v>
      </c>
      <c r="Z32" s="4">
        <v>1.25386766445131E-3</v>
      </c>
      <c r="AA32" s="4">
        <v>3.98346987936005E-3</v>
      </c>
      <c r="AC32" s="4">
        <f t="shared" si="0"/>
        <v>-6.0855014809754033E-4</v>
      </c>
      <c r="AD32" s="4">
        <f t="shared" si="0"/>
        <v>-1.9045206366172208E-3</v>
      </c>
      <c r="AE32" s="4"/>
      <c r="AF32" s="4"/>
      <c r="AH32">
        <f t="shared" si="2"/>
        <v>0</v>
      </c>
      <c r="AI32">
        <f t="shared" si="3"/>
        <v>1</v>
      </c>
      <c r="AJ32">
        <f t="shared" si="4"/>
        <v>0</v>
      </c>
      <c r="AK32">
        <f t="shared" si="1"/>
        <v>0</v>
      </c>
      <c r="AL32" s="4">
        <f t="shared" si="5"/>
        <v>0</v>
      </c>
      <c r="AM32" s="4">
        <f t="shared" si="6"/>
        <v>0</v>
      </c>
      <c r="AN32" s="4">
        <f t="shared" si="7"/>
        <v>0</v>
      </c>
      <c r="AO32" s="13">
        <f t="shared" si="8"/>
        <v>0</v>
      </c>
      <c r="AQ32" s="4"/>
      <c r="AS32">
        <f t="shared" si="9"/>
        <v>1</v>
      </c>
      <c r="AT32">
        <f t="shared" si="10"/>
        <v>0</v>
      </c>
      <c r="AU32">
        <f t="shared" si="11"/>
        <v>1</v>
      </c>
      <c r="AV32">
        <f t="shared" si="12"/>
        <v>1</v>
      </c>
      <c r="AW32" s="4">
        <f t="shared" si="13"/>
        <v>-6.0855014809754033E-4</v>
      </c>
      <c r="AX32" s="4">
        <f t="shared" si="14"/>
        <v>1.9045206366172208E-3</v>
      </c>
      <c r="AY32" s="4">
        <f t="shared" si="15"/>
        <v>1.2959704885196805E-3</v>
      </c>
      <c r="AZ32" s="13">
        <f t="shared" si="16"/>
        <v>-4.0142616485392812E-3</v>
      </c>
      <c r="BB32" s="13">
        <f t="shared" si="17"/>
        <v>1.2959704885196805E-3</v>
      </c>
      <c r="BC32" s="13">
        <f t="shared" si="18"/>
        <v>-4.0142616485392812E-3</v>
      </c>
    </row>
    <row r="33" spans="1:55" x14ac:dyDescent="0.25">
      <c r="A33" s="1">
        <v>46071</v>
      </c>
      <c r="B33" s="2">
        <v>65.84</v>
      </c>
      <c r="C33" s="2">
        <v>157.66999999999999</v>
      </c>
      <c r="D33" s="3">
        <v>2.39474483596597</v>
      </c>
      <c r="E33" s="3">
        <v>2.3804818735592401</v>
      </c>
      <c r="F33" s="3">
        <v>2.3938789099220301</v>
      </c>
      <c r="G33" s="3">
        <v>2.3870590292648699</v>
      </c>
      <c r="H33" s="2">
        <v>156.73092655514</v>
      </c>
      <c r="I33" s="2">
        <v>157.54692212440699</v>
      </c>
      <c r="J33" s="2">
        <v>157.1075289103</v>
      </c>
      <c r="K33" s="4">
        <v>5.9737498090138303E-3</v>
      </c>
      <c r="L33" s="4">
        <v>7.8090910232658502E-4</v>
      </c>
      <c r="M33" s="4">
        <v>3.5737728185150199E-3</v>
      </c>
      <c r="N33" s="2">
        <v>0</v>
      </c>
      <c r="O33" s="2">
        <v>0</v>
      </c>
      <c r="P33" s="2">
        <v>65.84</v>
      </c>
      <c r="Q33" s="2">
        <v>157.66999999999999</v>
      </c>
      <c r="R33" s="3">
        <v>2.39474483596597</v>
      </c>
      <c r="S33" s="3">
        <v>2.3801278368254</v>
      </c>
      <c r="T33" s="3">
        <v>2.3938789099220301</v>
      </c>
      <c r="U33" s="3">
        <v>2.3870590292648699</v>
      </c>
      <c r="V33" s="2">
        <v>156.70761677658399</v>
      </c>
      <c r="W33" s="2">
        <v>157.54692212440699</v>
      </c>
      <c r="X33" s="2">
        <v>157.1075289103</v>
      </c>
      <c r="Y33" s="4">
        <v>6.1224856878314398E-3</v>
      </c>
      <c r="Z33" s="4">
        <v>7.8090910232658502E-4</v>
      </c>
      <c r="AA33" s="4">
        <v>3.5737728185150199E-3</v>
      </c>
      <c r="AC33" s="4">
        <f t="shared" si="0"/>
        <v>1.9764354590379365E-3</v>
      </c>
      <c r="AD33" s="4">
        <f t="shared" si="0"/>
        <v>1.9045206366172665E-3</v>
      </c>
      <c r="AE33" s="4"/>
      <c r="AF33" s="4"/>
      <c r="AH33">
        <f t="shared" si="2"/>
        <v>0</v>
      </c>
      <c r="AI33">
        <f t="shared" si="3"/>
        <v>1</v>
      </c>
      <c r="AJ33">
        <f t="shared" si="4"/>
        <v>0</v>
      </c>
      <c r="AK33">
        <f t="shared" si="1"/>
        <v>0</v>
      </c>
      <c r="AL33" s="4">
        <f t="shared" si="5"/>
        <v>0</v>
      </c>
      <c r="AM33" s="4">
        <f t="shared" si="6"/>
        <v>0</v>
      </c>
      <c r="AN33" s="4">
        <f t="shared" si="7"/>
        <v>0</v>
      </c>
      <c r="AO33" s="13">
        <f t="shared" si="8"/>
        <v>0</v>
      </c>
      <c r="AQ33" s="4"/>
      <c r="AS33">
        <f t="shared" si="9"/>
        <v>1</v>
      </c>
      <c r="AT33">
        <f t="shared" si="10"/>
        <v>0</v>
      </c>
      <c r="AU33">
        <f t="shared" si="11"/>
        <v>1</v>
      </c>
      <c r="AV33">
        <f t="shared" si="12"/>
        <v>1</v>
      </c>
      <c r="AW33" s="4">
        <f t="shared" si="13"/>
        <v>1.9764354590379365E-3</v>
      </c>
      <c r="AX33" s="4">
        <f t="shared" si="14"/>
        <v>-1.9045206366172665E-3</v>
      </c>
      <c r="AY33" s="4">
        <f t="shared" si="15"/>
        <v>7.191482242066994E-5</v>
      </c>
      <c r="AZ33" s="13">
        <f t="shared" si="16"/>
        <v>-3.9423468261186112E-3</v>
      </c>
      <c r="BB33" s="13">
        <f t="shared" si="17"/>
        <v>7.191482242066994E-5</v>
      </c>
      <c r="BC33" s="13">
        <f t="shared" si="18"/>
        <v>-3.9423468261186112E-3</v>
      </c>
    </row>
    <row r="34" spans="1:55" x14ac:dyDescent="0.25">
      <c r="A34" s="1">
        <v>46072</v>
      </c>
      <c r="B34" s="2">
        <v>65.73</v>
      </c>
      <c r="C34" s="2">
        <v>157.26</v>
      </c>
      <c r="D34" s="3">
        <v>2.3925148334094</v>
      </c>
      <c r="E34" s="3">
        <v>2.3804818735592401</v>
      </c>
      <c r="F34" s="3">
        <v>2.3949530157633498</v>
      </c>
      <c r="G34" s="3">
        <v>2.3877459463449302</v>
      </c>
      <c r="H34" s="2">
        <v>156.46907354904801</v>
      </c>
      <c r="I34" s="2">
        <v>157.349660749175</v>
      </c>
      <c r="J34" s="2">
        <v>156.90138999358001</v>
      </c>
      <c r="K34" s="4">
        <v>5.0421092163229903E-3</v>
      </c>
      <c r="L34" s="4">
        <v>-5.6998091787205602E-4</v>
      </c>
      <c r="M34" s="4">
        <v>2.2829677585867502E-3</v>
      </c>
      <c r="N34" s="2">
        <v>0</v>
      </c>
      <c r="O34" s="2">
        <v>0</v>
      </c>
      <c r="P34" s="2">
        <v>65.73</v>
      </c>
      <c r="Q34" s="2">
        <v>157.26</v>
      </c>
      <c r="R34" s="3">
        <v>2.3925148334094</v>
      </c>
      <c r="S34" s="3">
        <v>2.3801278368254</v>
      </c>
      <c r="T34" s="3">
        <v>2.3949530157633498</v>
      </c>
      <c r="U34" s="3">
        <v>2.3877459463449302</v>
      </c>
      <c r="V34" s="2">
        <v>156.44580271453299</v>
      </c>
      <c r="W34" s="2">
        <v>157.349660749175</v>
      </c>
      <c r="X34" s="2">
        <v>156.90138999358001</v>
      </c>
      <c r="Y34" s="4">
        <v>5.1908450951405503E-3</v>
      </c>
      <c r="Z34" s="4">
        <v>-5.6998091787205602E-4</v>
      </c>
      <c r="AA34" s="4">
        <v>2.2829677585867502E-3</v>
      </c>
      <c r="AC34" s="4">
        <f t="shared" si="0"/>
        <v>-1.6721140933294888E-3</v>
      </c>
      <c r="AD34" s="4">
        <f t="shared" si="0"/>
        <v>-2.6037546860203792E-3</v>
      </c>
      <c r="AE34" s="4"/>
      <c r="AF34" s="4"/>
      <c r="AH34">
        <f t="shared" si="2"/>
        <v>0</v>
      </c>
      <c r="AI34">
        <f t="shared" si="3"/>
        <v>1</v>
      </c>
      <c r="AJ34">
        <f t="shared" si="4"/>
        <v>0</v>
      </c>
      <c r="AK34">
        <f t="shared" si="1"/>
        <v>0</v>
      </c>
      <c r="AL34" s="4">
        <f t="shared" si="5"/>
        <v>0</v>
      </c>
      <c r="AM34" s="4">
        <f t="shared" si="6"/>
        <v>0</v>
      </c>
      <c r="AN34" s="4">
        <f t="shared" si="7"/>
        <v>0</v>
      </c>
      <c r="AO34" s="13">
        <f t="shared" si="8"/>
        <v>0</v>
      </c>
      <c r="AQ34" s="4"/>
      <c r="AS34">
        <f t="shared" si="9"/>
        <v>1</v>
      </c>
      <c r="AT34">
        <f t="shared" si="10"/>
        <v>0</v>
      </c>
      <c r="AU34">
        <f t="shared" si="11"/>
        <v>1</v>
      </c>
      <c r="AV34">
        <f t="shared" si="12"/>
        <v>1</v>
      </c>
      <c r="AW34" s="4">
        <f t="shared" si="13"/>
        <v>-1.6721140933294888E-3</v>
      </c>
      <c r="AX34" s="4">
        <f t="shared" si="14"/>
        <v>2.6037546860203792E-3</v>
      </c>
      <c r="AY34" s="4">
        <f t="shared" si="15"/>
        <v>9.3164059269089036E-4</v>
      </c>
      <c r="AZ34" s="13">
        <f t="shared" si="16"/>
        <v>-3.0107062334277209E-3</v>
      </c>
      <c r="BB34" s="13">
        <f t="shared" si="17"/>
        <v>9.3164059269089036E-4</v>
      </c>
      <c r="BC34" s="13">
        <f t="shared" si="18"/>
        <v>-3.0107062334277209E-3</v>
      </c>
    </row>
    <row r="35" spans="1:55" x14ac:dyDescent="0.25">
      <c r="A35" s="1">
        <v>46073</v>
      </c>
      <c r="B35" s="2">
        <v>65.58</v>
      </c>
      <c r="C35" s="2">
        <v>156.82</v>
      </c>
      <c r="D35" s="3">
        <v>2.3912778286062801</v>
      </c>
      <c r="E35" s="3">
        <v>2.3804818735592401</v>
      </c>
      <c r="F35" s="3">
        <v>2.3946868592300401</v>
      </c>
      <c r="G35" s="3">
        <v>2.3884556554655898</v>
      </c>
      <c r="H35" s="2">
        <v>156.11200126801501</v>
      </c>
      <c r="I35" s="2">
        <v>157.06101877376</v>
      </c>
      <c r="J35" s="2">
        <v>156.58837916130099</v>
      </c>
      <c r="K35" s="4">
        <v>4.5249443147115697E-3</v>
      </c>
      <c r="L35" s="4">
        <v>-1.5357336488337899E-3</v>
      </c>
      <c r="M35" s="4">
        <v>1.4780771432311001E-3</v>
      </c>
      <c r="N35" s="2">
        <v>0</v>
      </c>
      <c r="O35" s="2">
        <v>0</v>
      </c>
      <c r="P35" s="2">
        <v>65.58</v>
      </c>
      <c r="Q35" s="2">
        <v>156.82</v>
      </c>
      <c r="R35" s="3">
        <v>2.3912778286062801</v>
      </c>
      <c r="S35" s="3">
        <v>2.3801278368254</v>
      </c>
      <c r="T35" s="3">
        <v>2.3946868592300401</v>
      </c>
      <c r="U35" s="3">
        <v>2.3884556554655898</v>
      </c>
      <c r="V35" s="2">
        <v>156.088783539009</v>
      </c>
      <c r="W35" s="2">
        <v>157.06101877376</v>
      </c>
      <c r="X35" s="2">
        <v>156.58837916130099</v>
      </c>
      <c r="Y35" s="4">
        <v>4.6736801935291401E-3</v>
      </c>
      <c r="Z35" s="4">
        <v>-1.5357336488337899E-3</v>
      </c>
      <c r="AA35" s="4">
        <v>1.4780771432311001E-3</v>
      </c>
      <c r="AC35" s="4">
        <f t="shared" si="0"/>
        <v>-2.2846708589827607E-3</v>
      </c>
      <c r="AD35" s="4">
        <f t="shared" si="0"/>
        <v>-2.8018357605941054E-3</v>
      </c>
      <c r="AE35" s="4"/>
      <c r="AF35" s="4"/>
      <c r="AH35">
        <f t="shared" si="2"/>
        <v>0</v>
      </c>
      <c r="AI35">
        <f t="shared" si="3"/>
        <v>1</v>
      </c>
      <c r="AJ35">
        <f t="shared" si="4"/>
        <v>0</v>
      </c>
      <c r="AK35">
        <f t="shared" si="1"/>
        <v>0</v>
      </c>
      <c r="AL35" s="4">
        <f t="shared" si="5"/>
        <v>0</v>
      </c>
      <c r="AM35" s="4">
        <f t="shared" si="6"/>
        <v>0</v>
      </c>
      <c r="AN35" s="4">
        <f t="shared" si="7"/>
        <v>0</v>
      </c>
      <c r="AO35" s="13">
        <f t="shared" si="8"/>
        <v>0</v>
      </c>
      <c r="AQ35" s="4"/>
      <c r="AS35">
        <f t="shared" si="9"/>
        <v>1</v>
      </c>
      <c r="AT35">
        <f t="shared" si="10"/>
        <v>0</v>
      </c>
      <c r="AU35">
        <f t="shared" si="11"/>
        <v>1</v>
      </c>
      <c r="AV35">
        <f t="shared" si="12"/>
        <v>1</v>
      </c>
      <c r="AW35" s="4">
        <f t="shared" si="13"/>
        <v>-2.2846708589827607E-3</v>
      </c>
      <c r="AX35" s="4">
        <f t="shared" si="14"/>
        <v>2.8018357605941054E-3</v>
      </c>
      <c r="AY35" s="4">
        <f t="shared" si="15"/>
        <v>5.1716490161134469E-4</v>
      </c>
      <c r="AZ35" s="13">
        <f t="shared" si="16"/>
        <v>-2.4935413318163762E-3</v>
      </c>
      <c r="BB35" s="13">
        <f t="shared" si="17"/>
        <v>5.1716490161134469E-4</v>
      </c>
      <c r="BC35" s="13">
        <f t="shared" si="18"/>
        <v>-2.4935413318163762E-3</v>
      </c>
    </row>
    <row r="36" spans="1:55" x14ac:dyDescent="0.25">
      <c r="A36" s="1">
        <v>46076</v>
      </c>
      <c r="B36" s="2">
        <v>66.2</v>
      </c>
      <c r="C36" s="2">
        <v>158.54</v>
      </c>
      <c r="D36" s="3">
        <v>2.3948640483383601</v>
      </c>
      <c r="E36" s="3">
        <v>2.3804818735592401</v>
      </c>
      <c r="F36" s="3">
        <v>2.3947107678598099</v>
      </c>
      <c r="G36" s="3">
        <v>2.3892023337779298</v>
      </c>
      <c r="H36" s="2">
        <v>157.58790002962101</v>
      </c>
      <c r="I36" s="2">
        <v>158.52827008102801</v>
      </c>
      <c r="J36" s="2">
        <v>158.11576439182201</v>
      </c>
      <c r="K36" s="4">
        <v>6.0235293944850502E-3</v>
      </c>
      <c r="L36" s="4">
        <v>7.3989863277818099E-5</v>
      </c>
      <c r="M36" s="4">
        <v>2.6794766412181299E-3</v>
      </c>
      <c r="N36" s="2">
        <v>0</v>
      </c>
      <c r="O36" s="2">
        <v>0</v>
      </c>
      <c r="P36" s="2">
        <v>66.2</v>
      </c>
      <c r="Q36" s="2">
        <v>158.54</v>
      </c>
      <c r="R36" s="3">
        <v>2.3948640483383601</v>
      </c>
      <c r="S36" s="3">
        <v>2.3801278368254</v>
      </c>
      <c r="T36" s="3">
        <v>2.3947107678598099</v>
      </c>
      <c r="U36" s="3">
        <v>2.3892023337779298</v>
      </c>
      <c r="V36" s="2">
        <v>157.564462797841</v>
      </c>
      <c r="W36" s="2">
        <v>158.52827008102801</v>
      </c>
      <c r="X36" s="2">
        <v>158.11576439182201</v>
      </c>
      <c r="Y36" s="4">
        <v>6.1722652733028202E-3</v>
      </c>
      <c r="Z36" s="4">
        <v>7.3989863277818099E-5</v>
      </c>
      <c r="AA36" s="4">
        <v>2.6794766412181299E-3</v>
      </c>
      <c r="AC36" s="4">
        <f t="shared" si="0"/>
        <v>9.4096915264604234E-3</v>
      </c>
      <c r="AD36" s="4">
        <f t="shared" si="0"/>
        <v>1.0908276606233808E-2</v>
      </c>
      <c r="AE36" s="4"/>
      <c r="AF36" s="4"/>
      <c r="AH36">
        <f t="shared" si="2"/>
        <v>0</v>
      </c>
      <c r="AI36">
        <f t="shared" si="3"/>
        <v>1</v>
      </c>
      <c r="AJ36">
        <f t="shared" si="4"/>
        <v>0</v>
      </c>
      <c r="AK36">
        <f t="shared" si="1"/>
        <v>0</v>
      </c>
      <c r="AL36" s="4">
        <f t="shared" si="5"/>
        <v>0</v>
      </c>
      <c r="AM36" s="4">
        <f t="shared" si="6"/>
        <v>0</v>
      </c>
      <c r="AN36" s="4">
        <f t="shared" si="7"/>
        <v>0</v>
      </c>
      <c r="AO36" s="13">
        <f t="shared" si="8"/>
        <v>0</v>
      </c>
      <c r="AQ36" s="4"/>
      <c r="AS36">
        <f t="shared" si="9"/>
        <v>1</v>
      </c>
      <c r="AT36">
        <f t="shared" si="10"/>
        <v>0</v>
      </c>
      <c r="AU36">
        <f t="shared" si="11"/>
        <v>1</v>
      </c>
      <c r="AV36">
        <f t="shared" si="12"/>
        <v>1</v>
      </c>
      <c r="AW36" s="4">
        <f t="shared" si="13"/>
        <v>9.4096915264604234E-3</v>
      </c>
      <c r="AX36" s="4">
        <f t="shared" si="14"/>
        <v>-1.0908276606233808E-2</v>
      </c>
      <c r="AY36" s="4">
        <f t="shared" si="15"/>
        <v>-1.4985850797733843E-3</v>
      </c>
      <c r="AZ36" s="13">
        <f t="shared" si="16"/>
        <v>-3.9921264115897609E-3</v>
      </c>
      <c r="BB36" s="13">
        <f t="shared" si="17"/>
        <v>-1.4985850797733843E-3</v>
      </c>
      <c r="BC36" s="13">
        <f t="shared" si="18"/>
        <v>-3.9921264115897609E-3</v>
      </c>
    </row>
    <row r="37" spans="1:55" x14ac:dyDescent="0.25">
      <c r="A37" s="1">
        <v>46077</v>
      </c>
      <c r="B37" s="2">
        <v>66.02</v>
      </c>
      <c r="C37" s="2">
        <v>157.87</v>
      </c>
      <c r="D37" s="3">
        <v>2.3912450772493101</v>
      </c>
      <c r="E37" s="3">
        <v>2.3804818735592401</v>
      </c>
      <c r="F37" s="3">
        <v>2.3942643943586801</v>
      </c>
      <c r="G37" s="3">
        <v>2.38967751322039</v>
      </c>
      <c r="H37" s="2">
        <v>157.159413292381</v>
      </c>
      <c r="I37" s="2">
        <v>158.09880489410401</v>
      </c>
      <c r="J37" s="2">
        <v>157.73513807601901</v>
      </c>
      <c r="K37" s="4">
        <v>4.5112480470264997E-3</v>
      </c>
      <c r="L37" s="4">
        <v>-1.4482754661467099E-3</v>
      </c>
      <c r="M37" s="4">
        <v>8.5462443996492398E-4</v>
      </c>
      <c r="N37" s="2">
        <v>0</v>
      </c>
      <c r="O37" s="2">
        <v>0</v>
      </c>
      <c r="P37" s="2">
        <v>66.02</v>
      </c>
      <c r="Q37" s="2">
        <v>157.87</v>
      </c>
      <c r="R37" s="3">
        <v>2.3912450772493101</v>
      </c>
      <c r="S37" s="3">
        <v>2.3801278368254</v>
      </c>
      <c r="T37" s="3">
        <v>2.3942643943586801</v>
      </c>
      <c r="U37" s="3">
        <v>2.38967751322039</v>
      </c>
      <c r="V37" s="2">
        <v>157.13603978721301</v>
      </c>
      <c r="W37" s="2">
        <v>158.09880489410401</v>
      </c>
      <c r="X37" s="2">
        <v>157.73513807601901</v>
      </c>
      <c r="Y37" s="4">
        <v>4.6599839258442298E-3</v>
      </c>
      <c r="Z37" s="4">
        <v>-1.4482754661467099E-3</v>
      </c>
      <c r="AA37" s="4">
        <v>8.5462443996492398E-4</v>
      </c>
      <c r="AC37" s="4">
        <f t="shared" si="0"/>
        <v>-2.722736517915627E-3</v>
      </c>
      <c r="AD37" s="4">
        <f t="shared" si="0"/>
        <v>-4.2350178653742685E-3</v>
      </c>
      <c r="AE37" s="4"/>
      <c r="AF37" s="4"/>
      <c r="AH37">
        <f t="shared" si="2"/>
        <v>0</v>
      </c>
      <c r="AI37">
        <f t="shared" si="3"/>
        <v>1</v>
      </c>
      <c r="AJ37">
        <f t="shared" si="4"/>
        <v>0</v>
      </c>
      <c r="AK37">
        <f t="shared" si="1"/>
        <v>0</v>
      </c>
      <c r="AL37" s="4">
        <f t="shared" si="5"/>
        <v>0</v>
      </c>
      <c r="AM37" s="4">
        <f t="shared" si="6"/>
        <v>0</v>
      </c>
      <c r="AN37" s="4">
        <f t="shared" si="7"/>
        <v>0</v>
      </c>
      <c r="AO37" s="13">
        <f t="shared" si="8"/>
        <v>0</v>
      </c>
      <c r="AQ37" s="4"/>
      <c r="AS37">
        <f t="shared" si="9"/>
        <v>0</v>
      </c>
      <c r="AT37">
        <f t="shared" si="10"/>
        <v>0</v>
      </c>
      <c r="AU37">
        <f t="shared" si="11"/>
        <v>1</v>
      </c>
      <c r="AV37">
        <f t="shared" si="12"/>
        <v>1</v>
      </c>
      <c r="AW37" s="4">
        <f t="shared" si="13"/>
        <v>-2.722736517915627E-3</v>
      </c>
      <c r="AX37" s="4">
        <f t="shared" si="14"/>
        <v>4.2350178653742685E-3</v>
      </c>
      <c r="AY37" s="4">
        <f t="shared" si="15"/>
        <v>1.5122813474586416E-3</v>
      </c>
      <c r="AZ37" s="13">
        <f t="shared" si="16"/>
        <v>-2.4798450641311193E-3</v>
      </c>
      <c r="BB37" s="13">
        <f t="shared" si="17"/>
        <v>1.5122813474586416E-3</v>
      </c>
      <c r="BC37" s="13">
        <f t="shared" si="18"/>
        <v>-2.4798450641311193E-3</v>
      </c>
    </row>
    <row r="38" spans="1:55" x14ac:dyDescent="0.25">
      <c r="A38" s="1">
        <v>46078</v>
      </c>
      <c r="B38" s="2">
        <v>65.94</v>
      </c>
      <c r="C38" s="2">
        <v>157.83000000000001</v>
      </c>
      <c r="D38" s="3">
        <v>2.3935395814376701</v>
      </c>
      <c r="E38" s="3">
        <v>2.3804818735592401</v>
      </c>
      <c r="F38" s="3">
        <v>2.3943177824824202</v>
      </c>
      <c r="G38" s="3">
        <v>2.3905452596417098</v>
      </c>
      <c r="H38" s="2">
        <v>156.96897474249599</v>
      </c>
      <c r="I38" s="2">
        <v>157.87779416401099</v>
      </c>
      <c r="J38" s="2">
        <v>157.575335221752</v>
      </c>
      <c r="K38" s="4">
        <v>5.47033169567841E-3</v>
      </c>
      <c r="L38" s="4">
        <v>-3.02774687610098E-4</v>
      </c>
      <c r="M38" s="4">
        <v>1.6148416348708201E-3</v>
      </c>
      <c r="N38" s="2">
        <v>0</v>
      </c>
      <c r="O38" s="2">
        <v>0</v>
      </c>
      <c r="P38" s="2">
        <v>65.94</v>
      </c>
      <c r="Q38" s="2">
        <v>157.83000000000001</v>
      </c>
      <c r="R38" s="3">
        <v>2.3935395814376701</v>
      </c>
      <c r="S38" s="3">
        <v>2.3801278368254</v>
      </c>
      <c r="T38" s="3">
        <v>2.3943177824824202</v>
      </c>
      <c r="U38" s="3">
        <v>2.3905452596417098</v>
      </c>
      <c r="V38" s="2">
        <v>156.94562956026701</v>
      </c>
      <c r="W38" s="2">
        <v>157.87779416401099</v>
      </c>
      <c r="X38" s="2">
        <v>157.575335221752</v>
      </c>
      <c r="Y38" s="4">
        <v>5.6190675744962303E-3</v>
      </c>
      <c r="Z38" s="4">
        <v>-3.02774687610098E-4</v>
      </c>
      <c r="AA38" s="4">
        <v>1.6148416348708201E-3</v>
      </c>
      <c r="AC38" s="4">
        <f t="shared" si="0"/>
        <v>-1.212488781461928E-3</v>
      </c>
      <c r="AD38" s="4">
        <f t="shared" si="0"/>
        <v>-2.5340513280988999E-4</v>
      </c>
      <c r="AE38" s="4"/>
      <c r="AF38" s="4"/>
      <c r="AH38">
        <f t="shared" si="2"/>
        <v>0</v>
      </c>
      <c r="AI38">
        <f t="shared" si="3"/>
        <v>1</v>
      </c>
      <c r="AJ38">
        <f t="shared" si="4"/>
        <v>0</v>
      </c>
      <c r="AK38">
        <f t="shared" si="1"/>
        <v>0</v>
      </c>
      <c r="AL38" s="4">
        <f t="shared" si="5"/>
        <v>0</v>
      </c>
      <c r="AM38" s="4">
        <f t="shared" si="6"/>
        <v>0</v>
      </c>
      <c r="AN38" s="4">
        <f t="shared" si="7"/>
        <v>0</v>
      </c>
      <c r="AO38" s="13">
        <f t="shared" si="8"/>
        <v>0</v>
      </c>
      <c r="AQ38" s="4"/>
      <c r="AS38">
        <f t="shared" si="9"/>
        <v>1</v>
      </c>
      <c r="AT38">
        <f t="shared" si="10"/>
        <v>0</v>
      </c>
      <c r="AU38">
        <f t="shared" si="11"/>
        <v>1</v>
      </c>
      <c r="AV38">
        <f t="shared" si="12"/>
        <v>1</v>
      </c>
      <c r="AW38" s="4">
        <f t="shared" si="13"/>
        <v>-1.212488781461928E-3</v>
      </c>
      <c r="AX38" s="4">
        <f t="shared" si="14"/>
        <v>2.5340513280988999E-4</v>
      </c>
      <c r="AY38" s="4">
        <f t="shared" si="15"/>
        <v>-9.5908364865203801E-4</v>
      </c>
      <c r="AZ38" s="13">
        <f t="shared" si="16"/>
        <v>-3.4389287127831571E-3</v>
      </c>
      <c r="BB38" s="13">
        <f t="shared" si="17"/>
        <v>-9.5908364865203801E-4</v>
      </c>
      <c r="BC38" s="13">
        <f t="shared" si="18"/>
        <v>-3.4389287127831571E-3</v>
      </c>
    </row>
    <row r="39" spans="1:55" x14ac:dyDescent="0.25">
      <c r="A39" s="1">
        <v>46079</v>
      </c>
      <c r="B39" s="2">
        <v>65.77</v>
      </c>
      <c r="C39" s="2">
        <v>157.41999999999999</v>
      </c>
      <c r="D39" s="3">
        <v>2.3934924737722301</v>
      </c>
      <c r="E39" s="3">
        <v>2.3804818735592401</v>
      </c>
      <c r="F39" s="3">
        <v>2.3941300070174001</v>
      </c>
      <c r="G39" s="3">
        <v>2.3912820075788201</v>
      </c>
      <c r="H39" s="2">
        <v>156.564292823991</v>
      </c>
      <c r="I39" s="2">
        <v>157.47428055386899</v>
      </c>
      <c r="J39" s="2">
        <v>157.22616172663501</v>
      </c>
      <c r="K39" s="4">
        <v>5.45065032948231E-3</v>
      </c>
      <c r="L39" s="4">
        <v>-3.4475414613102602E-4</v>
      </c>
      <c r="M39" s="4">
        <v>1.23210336857551E-3</v>
      </c>
      <c r="N39" s="2">
        <v>0</v>
      </c>
      <c r="O39" s="2">
        <v>0</v>
      </c>
      <c r="P39" s="2">
        <v>65.77</v>
      </c>
      <c r="Q39" s="2">
        <v>157.41999999999999</v>
      </c>
      <c r="R39" s="3">
        <v>2.3934924737722301</v>
      </c>
      <c r="S39" s="3">
        <v>2.3801278368254</v>
      </c>
      <c r="T39" s="3">
        <v>2.3941300070174001</v>
      </c>
      <c r="U39" s="3">
        <v>2.3912820075788201</v>
      </c>
      <c r="V39" s="2">
        <v>156.541007828006</v>
      </c>
      <c r="W39" s="2">
        <v>157.47428055386899</v>
      </c>
      <c r="X39" s="2">
        <v>157.22616172663501</v>
      </c>
      <c r="Y39" s="4">
        <v>5.5993862082999698E-3</v>
      </c>
      <c r="Z39" s="4">
        <v>-3.4475414613102602E-4</v>
      </c>
      <c r="AA39" s="4">
        <v>1.23210336857551E-3</v>
      </c>
      <c r="AC39" s="4">
        <f t="shared" si="0"/>
        <v>-2.5814303303253769E-3</v>
      </c>
      <c r="AD39" s="4">
        <f t="shared" si="0"/>
        <v>-2.6011116965216265E-3</v>
      </c>
      <c r="AE39" s="4"/>
      <c r="AF39" s="4"/>
      <c r="AH39">
        <f t="shared" si="2"/>
        <v>0</v>
      </c>
      <c r="AI39">
        <f t="shared" si="3"/>
        <v>1</v>
      </c>
      <c r="AJ39">
        <f t="shared" si="4"/>
        <v>0</v>
      </c>
      <c r="AK39">
        <f t="shared" si="1"/>
        <v>0</v>
      </c>
      <c r="AL39" s="4">
        <f t="shared" si="5"/>
        <v>0</v>
      </c>
      <c r="AM39" s="4">
        <f t="shared" si="6"/>
        <v>0</v>
      </c>
      <c r="AN39" s="4">
        <f t="shared" si="7"/>
        <v>0</v>
      </c>
      <c r="AO39" s="13">
        <f t="shared" si="8"/>
        <v>0</v>
      </c>
      <c r="AQ39" s="4"/>
      <c r="AS39">
        <f t="shared" si="9"/>
        <v>1</v>
      </c>
      <c r="AT39">
        <f t="shared" si="10"/>
        <v>0</v>
      </c>
      <c r="AU39">
        <f t="shared" si="11"/>
        <v>1</v>
      </c>
      <c r="AV39">
        <f t="shared" si="12"/>
        <v>1</v>
      </c>
      <c r="AW39" s="4">
        <f t="shared" si="13"/>
        <v>-2.5814303303253769E-3</v>
      </c>
      <c r="AX39" s="4">
        <f t="shared" si="14"/>
        <v>2.6011116965216265E-3</v>
      </c>
      <c r="AY39" s="4">
        <f t="shared" si="15"/>
        <v>1.9681366196249665E-5</v>
      </c>
      <c r="AZ39" s="13">
        <f t="shared" si="16"/>
        <v>-3.4192473465869074E-3</v>
      </c>
      <c r="BB39" s="13">
        <f t="shared" si="17"/>
        <v>1.9681366196249665E-5</v>
      </c>
      <c r="BC39" s="13">
        <f t="shared" si="18"/>
        <v>-3.4192473465869074E-3</v>
      </c>
    </row>
    <row r="40" spans="1:55" x14ac:dyDescent="0.25">
      <c r="A40" s="1">
        <v>46080</v>
      </c>
      <c r="B40" s="2">
        <v>66.84</v>
      </c>
      <c r="C40" s="2">
        <v>160.19999999999999</v>
      </c>
      <c r="D40" s="3">
        <v>2.39676840215439</v>
      </c>
      <c r="E40" s="3">
        <v>2.3804818735592401</v>
      </c>
      <c r="F40" s="3">
        <v>2.3941386954430102</v>
      </c>
      <c r="G40" s="3">
        <v>2.3922119552066401</v>
      </c>
      <c r="H40" s="2">
        <v>159.11140842869901</v>
      </c>
      <c r="I40" s="2">
        <v>160.02364966904301</v>
      </c>
      <c r="J40" s="2">
        <v>159.833289386568</v>
      </c>
      <c r="K40" s="4">
        <v>6.8183958355036399E-3</v>
      </c>
      <c r="L40" s="4">
        <v>1.10141989179791E-3</v>
      </c>
      <c r="M40" s="4">
        <v>2.2917039326040599E-3</v>
      </c>
      <c r="N40" s="2">
        <v>0</v>
      </c>
      <c r="O40" s="2">
        <v>0</v>
      </c>
      <c r="P40" s="2">
        <v>66.84</v>
      </c>
      <c r="Q40" s="2">
        <v>160.19999999999999</v>
      </c>
      <c r="R40" s="3">
        <v>2.39676840215439</v>
      </c>
      <c r="S40" s="3">
        <v>2.3801278368254</v>
      </c>
      <c r="T40" s="3">
        <v>2.3941386954430102</v>
      </c>
      <c r="U40" s="3">
        <v>2.3922119552066401</v>
      </c>
      <c r="V40" s="2">
        <v>159.087744613409</v>
      </c>
      <c r="W40" s="2">
        <v>160.02364966904301</v>
      </c>
      <c r="X40" s="2">
        <v>159.833289386568</v>
      </c>
      <c r="Y40" s="4">
        <v>6.9671317143214402E-3</v>
      </c>
      <c r="Z40" s="4">
        <v>1.10141989179791E-3</v>
      </c>
      <c r="AA40" s="4">
        <v>2.2917039326040599E-3</v>
      </c>
      <c r="AC40" s="4">
        <f t="shared" si="0"/>
        <v>1.6137896413933393E-2</v>
      </c>
      <c r="AD40" s="4">
        <f t="shared" si="0"/>
        <v>1.7505641919954743E-2</v>
      </c>
      <c r="AE40" s="4"/>
      <c r="AF40" s="4"/>
      <c r="AH40">
        <f t="shared" si="2"/>
        <v>0</v>
      </c>
      <c r="AI40">
        <f t="shared" si="3"/>
        <v>1</v>
      </c>
      <c r="AJ40">
        <f t="shared" si="4"/>
        <v>0</v>
      </c>
      <c r="AK40">
        <f t="shared" si="1"/>
        <v>0</v>
      </c>
      <c r="AL40" s="4">
        <f t="shared" si="5"/>
        <v>0</v>
      </c>
      <c r="AM40" s="4">
        <f t="shared" si="6"/>
        <v>0</v>
      </c>
      <c r="AN40" s="4">
        <f t="shared" si="7"/>
        <v>0</v>
      </c>
      <c r="AO40" s="13">
        <f t="shared" si="8"/>
        <v>0</v>
      </c>
      <c r="AQ40" s="4"/>
      <c r="AS40">
        <f t="shared" si="9"/>
        <v>1</v>
      </c>
      <c r="AT40">
        <f t="shared" si="10"/>
        <v>0</v>
      </c>
      <c r="AU40">
        <f t="shared" si="11"/>
        <v>1</v>
      </c>
      <c r="AV40">
        <f t="shared" si="12"/>
        <v>1</v>
      </c>
      <c r="AW40" s="4">
        <f t="shared" si="13"/>
        <v>1.6137896413933393E-2</v>
      </c>
      <c r="AX40" s="4">
        <f t="shared" si="14"/>
        <v>-1.7505641919954743E-2</v>
      </c>
      <c r="AY40" s="4">
        <f t="shared" si="15"/>
        <v>-1.3677455060213499E-3</v>
      </c>
      <c r="AZ40" s="13">
        <f t="shared" si="16"/>
        <v>-4.7869928526082569E-3</v>
      </c>
      <c r="BB40" s="13">
        <f t="shared" si="17"/>
        <v>-1.3677455060213499E-3</v>
      </c>
      <c r="BC40" s="13">
        <f t="shared" si="18"/>
        <v>-4.7869928526082569E-3</v>
      </c>
    </row>
    <row r="41" spans="1:55" x14ac:dyDescent="0.25">
      <c r="A41" s="1">
        <v>46083</v>
      </c>
      <c r="B41" s="2">
        <v>66.08</v>
      </c>
      <c r="C41" s="2">
        <v>158.53</v>
      </c>
      <c r="D41" s="3">
        <v>2.3990617433414001</v>
      </c>
      <c r="E41" s="3">
        <v>2.3804818735592401</v>
      </c>
      <c r="F41" s="3">
        <v>2.3942425884083298</v>
      </c>
      <c r="G41" s="3">
        <v>2.3930793104974599</v>
      </c>
      <c r="H41" s="2">
        <v>157.302242204794</v>
      </c>
      <c r="I41" s="2">
        <v>158.20468499487399</v>
      </c>
      <c r="J41" s="2">
        <v>158.07736600005401</v>
      </c>
      <c r="K41" s="4">
        <v>7.77478557085167E-3</v>
      </c>
      <c r="L41" s="4">
        <v>2.0541805803443E-3</v>
      </c>
      <c r="M41" s="4">
        <v>2.8592784434448102E-3</v>
      </c>
      <c r="N41" s="2">
        <v>0</v>
      </c>
      <c r="O41" s="2">
        <v>0</v>
      </c>
      <c r="P41" s="2">
        <v>66.08</v>
      </c>
      <c r="Q41" s="2">
        <v>158.53</v>
      </c>
      <c r="R41" s="3">
        <v>2.3990617433414001</v>
      </c>
      <c r="S41" s="3">
        <v>2.3801278368254</v>
      </c>
      <c r="T41" s="3">
        <v>2.3942425884083298</v>
      </c>
      <c r="U41" s="3">
        <v>2.3930793104974599</v>
      </c>
      <c r="V41" s="2">
        <v>157.27884745742199</v>
      </c>
      <c r="W41" s="2">
        <v>158.20468499487399</v>
      </c>
      <c r="X41" s="2">
        <v>158.07736600005401</v>
      </c>
      <c r="Y41" s="4">
        <v>7.9235214496692994E-3</v>
      </c>
      <c r="Z41" s="4">
        <v>2.0541805803443E-3</v>
      </c>
      <c r="AA41" s="4">
        <v>2.8592784434448102E-3</v>
      </c>
      <c r="AC41" s="4">
        <f t="shared" si="0"/>
        <v>-1.1435574514470427E-2</v>
      </c>
      <c r="AD41" s="4">
        <f t="shared" si="0"/>
        <v>-1.0479184779122344E-2</v>
      </c>
      <c r="AE41" s="4"/>
      <c r="AF41" s="4"/>
      <c r="AH41">
        <f t="shared" si="2"/>
        <v>0</v>
      </c>
      <c r="AI41">
        <f t="shared" si="3"/>
        <v>1</v>
      </c>
      <c r="AJ41">
        <f t="shared" si="4"/>
        <v>0</v>
      </c>
      <c r="AK41">
        <f t="shared" si="1"/>
        <v>0</v>
      </c>
      <c r="AL41" s="4">
        <f t="shared" si="5"/>
        <v>0</v>
      </c>
      <c r="AM41" s="4">
        <f t="shared" si="6"/>
        <v>0</v>
      </c>
      <c r="AN41" s="4">
        <f t="shared" si="7"/>
        <v>0</v>
      </c>
      <c r="AO41" s="13">
        <f t="shared" si="8"/>
        <v>0</v>
      </c>
      <c r="AQ41" s="4"/>
      <c r="AS41">
        <f t="shared" si="9"/>
        <v>1</v>
      </c>
      <c r="AT41">
        <f t="shared" si="10"/>
        <v>0</v>
      </c>
      <c r="AU41">
        <f t="shared" si="11"/>
        <v>1</v>
      </c>
      <c r="AV41">
        <f t="shared" si="12"/>
        <v>1</v>
      </c>
      <c r="AW41" s="4">
        <f t="shared" si="13"/>
        <v>-1.1435574514470427E-2</v>
      </c>
      <c r="AX41" s="4">
        <f t="shared" si="14"/>
        <v>1.0479184779122344E-2</v>
      </c>
      <c r="AY41" s="4">
        <f t="shared" si="15"/>
        <v>-9.5638973534808297E-4</v>
      </c>
      <c r="AZ41" s="13">
        <f t="shared" si="16"/>
        <v>-5.7433825879563399E-3</v>
      </c>
      <c r="BB41" s="13">
        <f t="shared" si="17"/>
        <v>-9.5638973534808297E-4</v>
      </c>
      <c r="BC41" s="13">
        <f t="shared" si="18"/>
        <v>-5.7433825879563399E-3</v>
      </c>
    </row>
    <row r="42" spans="1:55" x14ac:dyDescent="0.25">
      <c r="A42" s="1">
        <v>46084</v>
      </c>
      <c r="B42" s="2">
        <v>65.36</v>
      </c>
      <c r="C42" s="2">
        <v>156.74</v>
      </c>
      <c r="D42" s="3">
        <v>2.3981028151774701</v>
      </c>
      <c r="E42" s="3">
        <v>2.3804818735592401</v>
      </c>
      <c r="F42" s="3">
        <v>2.3945611639452502</v>
      </c>
      <c r="G42" s="3">
        <v>2.3937183259307599</v>
      </c>
      <c r="H42" s="2">
        <v>155.58829525583201</v>
      </c>
      <c r="I42" s="2">
        <v>156.487695578368</v>
      </c>
      <c r="J42" s="2">
        <v>156.41166373411301</v>
      </c>
      <c r="K42" s="4">
        <v>7.37499600140903E-3</v>
      </c>
      <c r="L42" s="4">
        <v>1.61099723785922E-3</v>
      </c>
      <c r="M42" s="4">
        <v>2.0969799891057202E-3</v>
      </c>
      <c r="N42" s="2">
        <v>0</v>
      </c>
      <c r="O42" s="2">
        <v>0</v>
      </c>
      <c r="P42" s="2">
        <v>65.36</v>
      </c>
      <c r="Q42" s="2">
        <v>156.74</v>
      </c>
      <c r="R42" s="3">
        <v>2.3981028151774701</v>
      </c>
      <c r="S42" s="3">
        <v>2.3801278368254</v>
      </c>
      <c r="T42" s="3">
        <v>2.3945611639452502</v>
      </c>
      <c r="U42" s="3">
        <v>2.3937183259307599</v>
      </c>
      <c r="V42" s="2">
        <v>155.56515541490799</v>
      </c>
      <c r="W42" s="2">
        <v>156.487695578368</v>
      </c>
      <c r="X42" s="2">
        <v>156.41166373411301</v>
      </c>
      <c r="Y42" s="4">
        <v>7.5237318802267202E-3</v>
      </c>
      <c r="Z42" s="4">
        <v>1.61099723785922E-3</v>
      </c>
      <c r="AA42" s="4">
        <v>2.0969799891057202E-3</v>
      </c>
      <c r="AC42" s="4">
        <f t="shared" si="0"/>
        <v>-1.0955678660975184E-2</v>
      </c>
      <c r="AD42" s="4">
        <f t="shared" si="0"/>
        <v>-1.1355468230417793E-2</v>
      </c>
      <c r="AE42" s="4"/>
      <c r="AF42" s="4"/>
      <c r="AH42">
        <f t="shared" si="2"/>
        <v>0</v>
      </c>
      <c r="AI42">
        <f t="shared" si="3"/>
        <v>1</v>
      </c>
      <c r="AJ42">
        <f t="shared" si="4"/>
        <v>0</v>
      </c>
      <c r="AK42">
        <f t="shared" si="1"/>
        <v>0</v>
      </c>
      <c r="AL42" s="4">
        <f t="shared" si="5"/>
        <v>0</v>
      </c>
      <c r="AM42" s="4">
        <f t="shared" si="6"/>
        <v>0</v>
      </c>
      <c r="AN42" s="4">
        <f t="shared" si="7"/>
        <v>0</v>
      </c>
      <c r="AO42" s="13">
        <f t="shared" si="8"/>
        <v>0</v>
      </c>
      <c r="AQ42" s="4"/>
      <c r="AS42">
        <f t="shared" si="9"/>
        <v>1</v>
      </c>
      <c r="AT42">
        <f t="shared" si="10"/>
        <v>0</v>
      </c>
      <c r="AU42">
        <f t="shared" si="11"/>
        <v>1</v>
      </c>
      <c r="AV42">
        <f t="shared" si="12"/>
        <v>1</v>
      </c>
      <c r="AW42" s="4">
        <f t="shared" si="13"/>
        <v>-1.0955678660975184E-2</v>
      </c>
      <c r="AX42" s="4">
        <f t="shared" si="14"/>
        <v>1.1355468230417793E-2</v>
      </c>
      <c r="AY42" s="4">
        <f t="shared" si="15"/>
        <v>3.9978956944260874E-4</v>
      </c>
      <c r="AZ42" s="13">
        <f t="shared" si="16"/>
        <v>-5.3435930185137311E-3</v>
      </c>
      <c r="BB42" s="13">
        <f t="shared" si="17"/>
        <v>3.9978956944260874E-4</v>
      </c>
      <c r="BC42" s="13">
        <f t="shared" si="18"/>
        <v>-5.3435930185137311E-3</v>
      </c>
    </row>
    <row r="43" spans="1:55" x14ac:dyDescent="0.25">
      <c r="A43" s="1">
        <v>46085</v>
      </c>
      <c r="B43" s="2">
        <v>65.510000000000005</v>
      </c>
      <c r="C43" s="2">
        <v>157.05000000000001</v>
      </c>
      <c r="D43" s="3">
        <v>2.3973439169592399</v>
      </c>
      <c r="E43" s="3">
        <v>2.3804818735592401</v>
      </c>
      <c r="F43" s="3">
        <v>2.3948210720445799</v>
      </c>
      <c r="G43" s="3">
        <v>2.3943499909832999</v>
      </c>
      <c r="H43" s="2">
        <v>155.94536753686501</v>
      </c>
      <c r="I43" s="2">
        <v>156.86770185005301</v>
      </c>
      <c r="J43" s="2">
        <v>156.812487531724</v>
      </c>
      <c r="K43" s="4">
        <v>7.0584881693083901E-3</v>
      </c>
      <c r="L43" s="4">
        <v>1.1614392521641301E-3</v>
      </c>
      <c r="M43" s="4">
        <v>1.5134813687430399E-3</v>
      </c>
      <c r="N43" s="2">
        <v>0</v>
      </c>
      <c r="O43" s="2">
        <v>0</v>
      </c>
      <c r="P43" s="2">
        <v>65.510000000000005</v>
      </c>
      <c r="Q43" s="2">
        <v>157.05000000000001</v>
      </c>
      <c r="R43" s="3">
        <v>2.3973439169592399</v>
      </c>
      <c r="S43" s="3">
        <v>2.3801278368254</v>
      </c>
      <c r="T43" s="3">
        <v>2.3948210720445799</v>
      </c>
      <c r="U43" s="3">
        <v>2.3943499909832999</v>
      </c>
      <c r="V43" s="2">
        <v>155.92217459043201</v>
      </c>
      <c r="W43" s="2">
        <v>156.86770185005301</v>
      </c>
      <c r="X43" s="2">
        <v>156.812487531724</v>
      </c>
      <c r="Y43" s="4">
        <v>7.2072240481261098E-3</v>
      </c>
      <c r="Z43" s="4">
        <v>1.1614392521641301E-3</v>
      </c>
      <c r="AA43" s="4">
        <v>1.5134813687430399E-3</v>
      </c>
      <c r="AC43" s="4">
        <f t="shared" si="0"/>
        <v>2.2923521920376251E-3</v>
      </c>
      <c r="AD43" s="4">
        <f t="shared" si="0"/>
        <v>1.9758443599370164E-3</v>
      </c>
      <c r="AE43" s="4"/>
      <c r="AF43" s="4"/>
      <c r="AH43">
        <f t="shared" si="2"/>
        <v>0</v>
      </c>
      <c r="AI43">
        <f t="shared" si="3"/>
        <v>1</v>
      </c>
      <c r="AJ43">
        <f t="shared" si="4"/>
        <v>0</v>
      </c>
      <c r="AK43">
        <f t="shared" si="1"/>
        <v>0</v>
      </c>
      <c r="AL43" s="4">
        <f t="shared" si="5"/>
        <v>0</v>
      </c>
      <c r="AM43" s="4">
        <f t="shared" si="6"/>
        <v>0</v>
      </c>
      <c r="AN43" s="4">
        <f t="shared" si="7"/>
        <v>0</v>
      </c>
      <c r="AO43" s="13">
        <f t="shared" si="8"/>
        <v>0</v>
      </c>
      <c r="AQ43" s="4"/>
      <c r="AS43">
        <f t="shared" si="9"/>
        <v>1</v>
      </c>
      <c r="AT43">
        <f t="shared" si="10"/>
        <v>0</v>
      </c>
      <c r="AU43">
        <f t="shared" si="11"/>
        <v>1</v>
      </c>
      <c r="AV43">
        <f t="shared" si="12"/>
        <v>1</v>
      </c>
      <c r="AW43" s="4">
        <f t="shared" si="13"/>
        <v>2.2923521920376251E-3</v>
      </c>
      <c r="AX43" s="4">
        <f t="shared" si="14"/>
        <v>-1.9758443599370164E-3</v>
      </c>
      <c r="AY43" s="4">
        <f t="shared" si="15"/>
        <v>3.1650783210060863E-4</v>
      </c>
      <c r="AZ43" s="13">
        <f t="shared" si="16"/>
        <v>-5.0270851864131225E-3</v>
      </c>
      <c r="BB43" s="13">
        <f t="shared" si="17"/>
        <v>3.1650783210060863E-4</v>
      </c>
      <c r="BC43" s="13">
        <f t="shared" si="18"/>
        <v>-5.0270851864131225E-3</v>
      </c>
    </row>
    <row r="44" spans="1:55" x14ac:dyDescent="0.25">
      <c r="A44" s="1">
        <v>46086</v>
      </c>
      <c r="B44" s="2">
        <v>64.290000000000006</v>
      </c>
      <c r="C44" s="2">
        <v>153.91</v>
      </c>
      <c r="D44" s="3">
        <v>2.3939959558251598</v>
      </c>
      <c r="E44" s="3">
        <v>2.3804818735592401</v>
      </c>
      <c r="F44" s="3">
        <v>2.39496918428615</v>
      </c>
      <c r="G44" s="3">
        <v>2.3949611000247502</v>
      </c>
      <c r="H44" s="2">
        <v>153.041179651123</v>
      </c>
      <c r="I44" s="2">
        <v>153.963046721746</v>
      </c>
      <c r="J44" s="2">
        <v>153.93276092031601</v>
      </c>
      <c r="K44" s="4">
        <v>5.6609827667051197E-3</v>
      </c>
      <c r="L44" s="4">
        <v>-3.4460127533656398E-4</v>
      </c>
      <c r="M44" s="4">
        <v>-1.4787367609515799E-4</v>
      </c>
      <c r="N44" s="2">
        <v>0</v>
      </c>
      <c r="O44" s="2">
        <v>0</v>
      </c>
      <c r="P44" s="2">
        <v>64.290000000000006</v>
      </c>
      <c r="Q44" s="2">
        <v>153.91</v>
      </c>
      <c r="R44" s="3">
        <v>2.3939959558251598</v>
      </c>
      <c r="S44" s="3">
        <v>2.3801278368254</v>
      </c>
      <c r="T44" s="3">
        <v>2.39496918428615</v>
      </c>
      <c r="U44" s="3">
        <v>2.3949611000247502</v>
      </c>
      <c r="V44" s="2">
        <v>153.01841862950499</v>
      </c>
      <c r="W44" s="2">
        <v>153.963046721746</v>
      </c>
      <c r="X44" s="2">
        <v>153.93276092031601</v>
      </c>
      <c r="Y44" s="4">
        <v>5.8097186455226798E-3</v>
      </c>
      <c r="Z44" s="4">
        <v>-3.4460127533656398E-4</v>
      </c>
      <c r="AA44" s="4">
        <v>-1.4787367609515799E-4</v>
      </c>
      <c r="AC44" s="4">
        <f t="shared" si="0"/>
        <v>-1.8798704590189615E-2</v>
      </c>
      <c r="AD44" s="4">
        <f t="shared" si="0"/>
        <v>-2.0196209992792983E-2</v>
      </c>
      <c r="AE44" s="4"/>
      <c r="AF44" s="4"/>
      <c r="AH44">
        <f t="shared" si="2"/>
        <v>0</v>
      </c>
      <c r="AI44">
        <f t="shared" si="3"/>
        <v>0</v>
      </c>
      <c r="AJ44">
        <f t="shared" si="4"/>
        <v>0</v>
      </c>
      <c r="AK44">
        <f t="shared" si="1"/>
        <v>0</v>
      </c>
      <c r="AL44" s="4">
        <f t="shared" si="5"/>
        <v>0</v>
      </c>
      <c r="AM44" s="4">
        <f t="shared" si="6"/>
        <v>0</v>
      </c>
      <c r="AN44" s="4">
        <f t="shared" si="7"/>
        <v>0</v>
      </c>
      <c r="AO44" s="13">
        <f t="shared" si="8"/>
        <v>0</v>
      </c>
      <c r="AQ44" s="4"/>
      <c r="AS44">
        <f t="shared" si="9"/>
        <v>0</v>
      </c>
      <c r="AT44">
        <f t="shared" si="10"/>
        <v>1</v>
      </c>
      <c r="AU44">
        <f t="shared" si="11"/>
        <v>1</v>
      </c>
      <c r="AV44">
        <f t="shared" si="12"/>
        <v>1</v>
      </c>
      <c r="AW44" s="4">
        <f t="shared" si="13"/>
        <v>-1.8798704590189615E-2</v>
      </c>
      <c r="AX44" s="4">
        <f t="shared" si="14"/>
        <v>2.0196209992792983E-2</v>
      </c>
      <c r="AY44" s="4">
        <f t="shared" si="15"/>
        <v>1.3975054026033676E-3</v>
      </c>
      <c r="AZ44" s="13">
        <f t="shared" si="16"/>
        <v>-3.6295797838097549E-3</v>
      </c>
      <c r="BB44" s="13">
        <f t="shared" si="17"/>
        <v>1.3975054026033676E-3</v>
      </c>
      <c r="BC44" s="13">
        <f t="shared" si="18"/>
        <v>-3.6295797838097549E-3</v>
      </c>
    </row>
    <row r="45" spans="1:55" x14ac:dyDescent="0.25">
      <c r="A45" s="1">
        <v>46087</v>
      </c>
      <c r="B45" s="2">
        <v>63.81</v>
      </c>
      <c r="C45" s="2">
        <v>152.69999999999999</v>
      </c>
      <c r="D45" s="3">
        <v>2.3930418429713201</v>
      </c>
      <c r="E45" s="3">
        <v>2.3804818735592401</v>
      </c>
      <c r="F45" s="3">
        <v>2.39514558572266</v>
      </c>
      <c r="G45" s="3">
        <v>2.3949162224763501</v>
      </c>
      <c r="H45" s="2">
        <v>151.89854835181501</v>
      </c>
      <c r="I45" s="2">
        <v>152.822983649299</v>
      </c>
      <c r="J45" s="2">
        <v>152.822467792579</v>
      </c>
      <c r="K45" s="4">
        <v>5.2623592727690004E-3</v>
      </c>
      <c r="L45" s="4">
        <v>-8.0506974940620002E-4</v>
      </c>
      <c r="M45" s="4">
        <v>-8.01694225788474E-4</v>
      </c>
      <c r="N45" s="2">
        <v>0</v>
      </c>
      <c r="O45" s="2">
        <v>0</v>
      </c>
      <c r="P45" s="2">
        <v>63.81</v>
      </c>
      <c r="Q45" s="2">
        <v>152.69999999999999</v>
      </c>
      <c r="R45" s="3">
        <v>2.3930418429713201</v>
      </c>
      <c r="S45" s="3">
        <v>2.3801278368254</v>
      </c>
      <c r="T45" s="3">
        <v>2.39514558572266</v>
      </c>
      <c r="U45" s="3">
        <v>2.3949162224763501</v>
      </c>
      <c r="V45" s="2">
        <v>151.875957267828</v>
      </c>
      <c r="W45" s="2">
        <v>152.822983649299</v>
      </c>
      <c r="X45" s="2">
        <v>152.822467792579</v>
      </c>
      <c r="Y45" s="4">
        <v>5.4110951515868302E-3</v>
      </c>
      <c r="Z45" s="4">
        <v>-8.0506974940620002E-4</v>
      </c>
      <c r="AA45" s="4">
        <v>-8.01694225788474E-4</v>
      </c>
      <c r="AC45" s="4">
        <f t="shared" si="0"/>
        <v>-7.4941802733399362E-3</v>
      </c>
      <c r="AD45" s="4">
        <f t="shared" si="0"/>
        <v>-7.892803767275967E-3</v>
      </c>
      <c r="AE45" s="4"/>
      <c r="AF45" s="4"/>
      <c r="AH45">
        <f t="shared" si="2"/>
        <v>0</v>
      </c>
      <c r="AI45">
        <f t="shared" si="3"/>
        <v>0</v>
      </c>
      <c r="AJ45">
        <f t="shared" si="4"/>
        <v>0</v>
      </c>
      <c r="AK45">
        <f t="shared" si="1"/>
        <v>0</v>
      </c>
      <c r="AL45" s="4">
        <f t="shared" si="5"/>
        <v>0</v>
      </c>
      <c r="AM45" s="4">
        <f t="shared" si="6"/>
        <v>0</v>
      </c>
      <c r="AN45" s="4">
        <f t="shared" si="7"/>
        <v>0</v>
      </c>
      <c r="AO45" s="13">
        <f t="shared" si="8"/>
        <v>0</v>
      </c>
      <c r="AQ45" s="4"/>
      <c r="AS45">
        <f t="shared" si="9"/>
        <v>0</v>
      </c>
      <c r="AT45">
        <f t="shared" si="10"/>
        <v>1</v>
      </c>
      <c r="AU45">
        <f t="shared" si="11"/>
        <v>1</v>
      </c>
      <c r="AV45">
        <f t="shared" si="12"/>
        <v>0</v>
      </c>
      <c r="AW45" s="4">
        <f t="shared" si="13"/>
        <v>0</v>
      </c>
      <c r="AX45" s="4">
        <f t="shared" si="14"/>
        <v>0</v>
      </c>
      <c r="AY45" s="4">
        <f t="shared" si="15"/>
        <v>0</v>
      </c>
      <c r="AZ45" s="13">
        <f t="shared" si="16"/>
        <v>-3.6295797838097549E-3</v>
      </c>
      <c r="BB45" s="13">
        <f t="shared" si="17"/>
        <v>0</v>
      </c>
      <c r="BC45" s="13">
        <f t="shared" si="18"/>
        <v>-3.6295797838097549E-3</v>
      </c>
    </row>
    <row r="46" spans="1:55" x14ac:dyDescent="0.25">
      <c r="A46" s="1">
        <v>46090</v>
      </c>
      <c r="B46" s="2">
        <v>64.45</v>
      </c>
      <c r="C46" s="2">
        <v>154.26</v>
      </c>
      <c r="D46" s="3">
        <v>2.3934833204034098</v>
      </c>
      <c r="E46" s="3">
        <v>2.3804818735592401</v>
      </c>
      <c r="F46" s="3">
        <v>2.3950075129291601</v>
      </c>
      <c r="G46" s="3">
        <v>2.3948591403944799</v>
      </c>
      <c r="H46" s="2">
        <v>153.42205675089301</v>
      </c>
      <c r="I46" s="2">
        <v>154.367132999825</v>
      </c>
      <c r="J46" s="2">
        <v>154.35235053860001</v>
      </c>
      <c r="K46" s="4">
        <v>5.4468260490946E-3</v>
      </c>
      <c r="L46" s="4">
        <v>-6.9425525284997703E-4</v>
      </c>
      <c r="M46" s="4">
        <v>-5.9848895351259103E-4</v>
      </c>
      <c r="N46" s="2">
        <v>0</v>
      </c>
      <c r="O46" s="2">
        <v>0</v>
      </c>
      <c r="P46" s="2">
        <v>64.45</v>
      </c>
      <c r="Q46" s="2">
        <v>154.26</v>
      </c>
      <c r="R46" s="3">
        <v>2.3934833204034098</v>
      </c>
      <c r="S46" s="3">
        <v>2.3801278368254</v>
      </c>
      <c r="T46" s="3">
        <v>2.3950075129291601</v>
      </c>
      <c r="U46" s="3">
        <v>2.3948591403944799</v>
      </c>
      <c r="V46" s="2">
        <v>153.39923908339699</v>
      </c>
      <c r="W46" s="2">
        <v>154.367132999825</v>
      </c>
      <c r="X46" s="2">
        <v>154.35235053860001</v>
      </c>
      <c r="Y46" s="4">
        <v>5.5955619279122104E-3</v>
      </c>
      <c r="Z46" s="4">
        <v>-6.9425525284997703E-4</v>
      </c>
      <c r="AA46" s="4">
        <v>-5.9848895351259103E-4</v>
      </c>
      <c r="AC46" s="4">
        <f t="shared" si="0"/>
        <v>9.9798115049408651E-3</v>
      </c>
      <c r="AD46" s="4">
        <f t="shared" si="0"/>
        <v>1.0164278281266283E-2</v>
      </c>
      <c r="AE46" s="4"/>
      <c r="AF46" s="4"/>
      <c r="AH46">
        <f t="shared" si="2"/>
        <v>0</v>
      </c>
      <c r="AI46">
        <f t="shared" si="3"/>
        <v>0</v>
      </c>
      <c r="AJ46">
        <f t="shared" si="4"/>
        <v>0</v>
      </c>
      <c r="AK46">
        <f t="shared" si="1"/>
        <v>0</v>
      </c>
      <c r="AL46" s="4">
        <f t="shared" si="5"/>
        <v>0</v>
      </c>
      <c r="AM46" s="4">
        <f t="shared" si="6"/>
        <v>0</v>
      </c>
      <c r="AN46" s="4">
        <f t="shared" si="7"/>
        <v>0</v>
      </c>
      <c r="AO46" s="13">
        <f t="shared" si="8"/>
        <v>0</v>
      </c>
      <c r="AQ46" s="4"/>
      <c r="AS46">
        <f t="shared" si="9"/>
        <v>0</v>
      </c>
      <c r="AT46">
        <f t="shared" si="10"/>
        <v>1</v>
      </c>
      <c r="AU46">
        <f t="shared" si="11"/>
        <v>0</v>
      </c>
      <c r="AV46">
        <f t="shared" si="12"/>
        <v>0</v>
      </c>
      <c r="AW46" s="4">
        <f t="shared" si="13"/>
        <v>0</v>
      </c>
      <c r="AX46" s="4">
        <f t="shared" si="14"/>
        <v>0</v>
      </c>
      <c r="AY46" s="4">
        <f t="shared" si="15"/>
        <v>0</v>
      </c>
      <c r="AZ46" s="13">
        <f t="shared" si="16"/>
        <v>-3.6295797838097549E-3</v>
      </c>
      <c r="BB46" s="13">
        <f t="shared" si="17"/>
        <v>0</v>
      </c>
      <c r="BC46" s="13">
        <f t="shared" si="18"/>
        <v>-3.6295797838097549E-3</v>
      </c>
    </row>
    <row r="47" spans="1:55" x14ac:dyDescent="0.25">
      <c r="A47" s="1">
        <v>46091</v>
      </c>
      <c r="B47" s="2">
        <v>64.05</v>
      </c>
      <c r="C47" s="2">
        <v>153.15</v>
      </c>
      <c r="D47" s="3">
        <v>2.39110070257611</v>
      </c>
      <c r="E47" s="3">
        <v>2.3804818735592401</v>
      </c>
      <c r="F47" s="3">
        <v>2.3949930754618398</v>
      </c>
      <c r="G47" s="3">
        <v>2.3946287349102602</v>
      </c>
      <c r="H47" s="2">
        <v>152.46986400146901</v>
      </c>
      <c r="I47" s="2">
        <v>153.40023120311301</v>
      </c>
      <c r="J47" s="2">
        <v>153.39072794226601</v>
      </c>
      <c r="K47" s="4">
        <v>4.45086986447889E-3</v>
      </c>
      <c r="L47" s="4">
        <v>-1.6325628443244499E-3</v>
      </c>
      <c r="M47" s="4">
        <v>-1.5706101656954999E-3</v>
      </c>
      <c r="N47" s="2">
        <v>0</v>
      </c>
      <c r="O47" s="2">
        <v>0</v>
      </c>
      <c r="P47" s="2">
        <v>64.05</v>
      </c>
      <c r="Q47" s="2">
        <v>153.15</v>
      </c>
      <c r="R47" s="3">
        <v>2.39110070257611</v>
      </c>
      <c r="S47" s="3">
        <v>2.3801278368254</v>
      </c>
      <c r="T47" s="3">
        <v>2.3949930754618398</v>
      </c>
      <c r="U47" s="3">
        <v>2.3946287349102602</v>
      </c>
      <c r="V47" s="2">
        <v>152.44718794866699</v>
      </c>
      <c r="W47" s="2">
        <v>153.40023120311301</v>
      </c>
      <c r="X47" s="2">
        <v>153.39072794226601</v>
      </c>
      <c r="Y47" s="4">
        <v>4.59960574329683E-3</v>
      </c>
      <c r="Z47" s="4">
        <v>-1.6325628443244499E-3</v>
      </c>
      <c r="AA47" s="4">
        <v>-1.5706101656954999E-3</v>
      </c>
      <c r="AC47" s="4">
        <f t="shared" si="0"/>
        <v>-6.2257010424532156E-3</v>
      </c>
      <c r="AD47" s="4">
        <f t="shared" si="0"/>
        <v>-7.2216572270687755E-3</v>
      </c>
      <c r="AE47" s="4"/>
      <c r="AF47" s="4"/>
      <c r="AH47">
        <f t="shared" si="2"/>
        <v>1</v>
      </c>
      <c r="AI47">
        <f t="shared" si="3"/>
        <v>0</v>
      </c>
      <c r="AJ47">
        <f t="shared" si="4"/>
        <v>0</v>
      </c>
      <c r="AK47">
        <f t="shared" si="1"/>
        <v>0</v>
      </c>
      <c r="AL47" s="4">
        <f t="shared" si="5"/>
        <v>0</v>
      </c>
      <c r="AM47" s="4">
        <f t="shared" si="6"/>
        <v>0</v>
      </c>
      <c r="AN47" s="4">
        <f t="shared" si="7"/>
        <v>0</v>
      </c>
      <c r="AO47" s="13">
        <f t="shared" si="8"/>
        <v>0</v>
      </c>
      <c r="AQ47" s="4"/>
      <c r="AS47">
        <f t="shared" si="9"/>
        <v>0</v>
      </c>
      <c r="AT47">
        <f t="shared" si="10"/>
        <v>1</v>
      </c>
      <c r="AU47">
        <f t="shared" si="11"/>
        <v>0</v>
      </c>
      <c r="AV47">
        <f t="shared" si="12"/>
        <v>0</v>
      </c>
      <c r="AW47" s="4">
        <f t="shared" si="13"/>
        <v>0</v>
      </c>
      <c r="AX47" s="4">
        <f t="shared" si="14"/>
        <v>0</v>
      </c>
      <c r="AY47" s="4">
        <f t="shared" si="15"/>
        <v>0</v>
      </c>
      <c r="AZ47" s="13">
        <f t="shared" si="16"/>
        <v>-3.6295797838097549E-3</v>
      </c>
      <c r="BB47" s="13">
        <f t="shared" si="17"/>
        <v>0</v>
      </c>
      <c r="BC47" s="13">
        <f t="shared" si="18"/>
        <v>-3.6295797838097549E-3</v>
      </c>
    </row>
    <row r="48" spans="1:55" x14ac:dyDescent="0.25">
      <c r="A48" s="1">
        <v>46092</v>
      </c>
      <c r="B48" s="2">
        <v>63.88</v>
      </c>
      <c r="C48" s="2">
        <v>152.85</v>
      </c>
      <c r="D48" s="3">
        <v>2.3927676894176502</v>
      </c>
      <c r="E48" s="3">
        <v>2.3804818735592401</v>
      </c>
      <c r="F48" s="3">
        <v>2.3949158862598399</v>
      </c>
      <c r="G48" s="3">
        <v>2.39461683437113</v>
      </c>
      <c r="H48" s="2">
        <v>152.06518208296399</v>
      </c>
      <c r="I48" s="2">
        <v>152.99215766050199</v>
      </c>
      <c r="J48" s="2">
        <v>152.96888358606699</v>
      </c>
      <c r="K48" s="4">
        <v>5.1477899184695303E-3</v>
      </c>
      <c r="L48" s="4">
        <v>-9.2961462100307497E-4</v>
      </c>
      <c r="M48" s="4">
        <v>-7.7747711758200798E-4</v>
      </c>
      <c r="N48" s="2">
        <v>0</v>
      </c>
      <c r="O48" s="2">
        <v>0</v>
      </c>
      <c r="P48" s="2">
        <v>63.88</v>
      </c>
      <c r="Q48" s="2">
        <v>152.85</v>
      </c>
      <c r="R48" s="3">
        <v>2.3927676894176502</v>
      </c>
      <c r="S48" s="3">
        <v>2.3801278368254</v>
      </c>
      <c r="T48" s="3">
        <v>2.3949158862598399</v>
      </c>
      <c r="U48" s="3">
        <v>2.39461683437113</v>
      </c>
      <c r="V48" s="2">
        <v>152.04256621640599</v>
      </c>
      <c r="W48" s="2">
        <v>152.99215766050199</v>
      </c>
      <c r="X48" s="2">
        <v>152.96888358606699</v>
      </c>
      <c r="Y48" s="4">
        <v>5.2965257972872699E-3</v>
      </c>
      <c r="Z48" s="4">
        <v>-9.2961462100307497E-4</v>
      </c>
      <c r="AA48" s="4">
        <v>-7.7747711758200798E-4</v>
      </c>
      <c r="AC48" s="4">
        <f t="shared" si="0"/>
        <v>-2.6577049959314813E-3</v>
      </c>
      <c r="AD48" s="4">
        <f t="shared" si="0"/>
        <v>-1.9607849419407634E-3</v>
      </c>
      <c r="AE48" s="4"/>
      <c r="AF48" s="4"/>
      <c r="AH48">
        <f t="shared" si="2"/>
        <v>0</v>
      </c>
      <c r="AI48">
        <f t="shared" si="3"/>
        <v>0</v>
      </c>
      <c r="AJ48">
        <f t="shared" si="4"/>
        <v>1</v>
      </c>
      <c r="AK48">
        <f t="shared" si="1"/>
        <v>1</v>
      </c>
      <c r="AL48" s="4">
        <f t="shared" si="5"/>
        <v>2.6577049959314813E-3</v>
      </c>
      <c r="AM48" s="4">
        <f t="shared" si="6"/>
        <v>-1.9607849419407634E-3</v>
      </c>
      <c r="AN48" s="4">
        <f t="shared" si="7"/>
        <v>6.9692005399071789E-4</v>
      </c>
      <c r="AO48" s="13">
        <f t="shared" si="8"/>
        <v>6.9692005399071789E-4</v>
      </c>
      <c r="AQ48" s="4"/>
      <c r="AS48">
        <f t="shared" si="9"/>
        <v>0</v>
      </c>
      <c r="AT48">
        <f t="shared" si="10"/>
        <v>1</v>
      </c>
      <c r="AU48">
        <f t="shared" si="11"/>
        <v>0</v>
      </c>
      <c r="AV48">
        <f t="shared" si="12"/>
        <v>0</v>
      </c>
      <c r="AW48" s="4">
        <f t="shared" si="13"/>
        <v>0</v>
      </c>
      <c r="AX48" s="4">
        <f t="shared" si="14"/>
        <v>0</v>
      </c>
      <c r="AY48" s="4">
        <f t="shared" si="15"/>
        <v>0</v>
      </c>
      <c r="AZ48" s="13">
        <f t="shared" si="16"/>
        <v>-3.6295797838097549E-3</v>
      </c>
      <c r="BB48" s="13">
        <f t="shared" si="17"/>
        <v>6.9692005399071789E-4</v>
      </c>
      <c r="BC48" s="13">
        <f t="shared" si="18"/>
        <v>-2.932659729819037E-3</v>
      </c>
    </row>
    <row r="49" spans="1:55" x14ac:dyDescent="0.25">
      <c r="A49" s="1">
        <v>46093</v>
      </c>
      <c r="B49" s="2">
        <v>62.65</v>
      </c>
      <c r="C49" s="2">
        <v>150.16</v>
      </c>
      <c r="D49" s="3">
        <v>2.3968076616121299</v>
      </c>
      <c r="E49" s="3">
        <v>2.3804818735592401</v>
      </c>
      <c r="F49" s="3">
        <v>2.3952474050438299</v>
      </c>
      <c r="G49" s="3">
        <v>2.3946887060306099</v>
      </c>
      <c r="H49" s="2">
        <v>149.137189378486</v>
      </c>
      <c r="I49" s="2">
        <v>150.04148027417901</v>
      </c>
      <c r="J49" s="2">
        <v>150.02274467335101</v>
      </c>
      <c r="K49" s="4">
        <v>6.8347758646138098E-3</v>
      </c>
      <c r="L49" s="4">
        <v>7.8960124960312898E-4</v>
      </c>
      <c r="M49" s="4">
        <v>9.1447852116152901E-4</v>
      </c>
      <c r="N49" s="2">
        <v>0</v>
      </c>
      <c r="O49" s="2">
        <v>0</v>
      </c>
      <c r="P49" s="2">
        <v>62.65</v>
      </c>
      <c r="Q49" s="2">
        <v>150.16</v>
      </c>
      <c r="R49" s="3">
        <v>2.3968076616121299</v>
      </c>
      <c r="S49" s="3">
        <v>2.3801278368254</v>
      </c>
      <c r="T49" s="3">
        <v>2.3952474050438299</v>
      </c>
      <c r="U49" s="3">
        <v>2.3946887060306099</v>
      </c>
      <c r="V49" s="2">
        <v>149.11500897711099</v>
      </c>
      <c r="W49" s="2">
        <v>150.04148027417901</v>
      </c>
      <c r="X49" s="2">
        <v>150.02274467335101</v>
      </c>
      <c r="Y49" s="4">
        <v>6.9835117434316604E-3</v>
      </c>
      <c r="Z49" s="4">
        <v>7.8960124960312898E-4</v>
      </c>
      <c r="AA49" s="4">
        <v>9.1447852116152901E-4</v>
      </c>
      <c r="AC49" s="4">
        <f t="shared" si="0"/>
        <v>-1.9442642004734449E-2</v>
      </c>
      <c r="AD49" s="4">
        <f t="shared" si="0"/>
        <v>-1.7755656058590082E-2</v>
      </c>
      <c r="AE49" s="4"/>
      <c r="AF49" s="4"/>
      <c r="AH49">
        <f t="shared" si="2"/>
        <v>0</v>
      </c>
      <c r="AI49">
        <f t="shared" si="3"/>
        <v>1</v>
      </c>
      <c r="AJ49">
        <f t="shared" si="4"/>
        <v>1</v>
      </c>
      <c r="AK49">
        <f t="shared" si="1"/>
        <v>1</v>
      </c>
      <c r="AL49" s="4">
        <f t="shared" si="5"/>
        <v>1.9442642004734449E-2</v>
      </c>
      <c r="AM49" s="4">
        <f t="shared" si="6"/>
        <v>-1.7755656058590082E-2</v>
      </c>
      <c r="AN49" s="4">
        <f t="shared" si="7"/>
        <v>1.6869859461443662E-3</v>
      </c>
      <c r="AO49" s="13">
        <f t="shared" si="8"/>
        <v>2.3839060001350841E-3</v>
      </c>
      <c r="AQ49" s="4"/>
      <c r="AS49">
        <f t="shared" si="9"/>
        <v>0</v>
      </c>
      <c r="AT49">
        <f t="shared" si="10"/>
        <v>0</v>
      </c>
      <c r="AU49">
        <f t="shared" si="11"/>
        <v>0</v>
      </c>
      <c r="AV49">
        <f t="shared" si="12"/>
        <v>0</v>
      </c>
      <c r="AW49" s="4">
        <f t="shared" si="13"/>
        <v>0</v>
      </c>
      <c r="AX49" s="4">
        <f t="shared" si="14"/>
        <v>0</v>
      </c>
      <c r="AY49" s="4">
        <f t="shared" si="15"/>
        <v>0</v>
      </c>
      <c r="AZ49" s="13">
        <f t="shared" si="16"/>
        <v>-3.6295797838097549E-3</v>
      </c>
      <c r="BB49" s="13">
        <f t="shared" si="17"/>
        <v>1.6869859461443662E-3</v>
      </c>
      <c r="BC49" s="13">
        <f t="shared" si="18"/>
        <v>-1.2456737836746708E-3</v>
      </c>
    </row>
    <row r="50" spans="1:55" x14ac:dyDescent="0.25">
      <c r="A50" s="1">
        <v>46094</v>
      </c>
      <c r="B50" s="2">
        <v>62.51</v>
      </c>
      <c r="C50" s="2">
        <v>149.79</v>
      </c>
      <c r="D50" s="3">
        <v>2.3962565989441602</v>
      </c>
      <c r="E50" s="3">
        <v>2.3804818735592401</v>
      </c>
      <c r="F50" s="3">
        <v>2.39519622472281</v>
      </c>
      <c r="G50" s="3">
        <v>2.3946674600829101</v>
      </c>
      <c r="H50" s="2">
        <v>148.80392191618799</v>
      </c>
      <c r="I50" s="2">
        <v>149.726915289289</v>
      </c>
      <c r="J50" s="2">
        <v>149.691991013973</v>
      </c>
      <c r="K50" s="4">
        <v>6.6048341653444998E-3</v>
      </c>
      <c r="L50" s="4">
        <v>4.2124306456568501E-4</v>
      </c>
      <c r="M50" s="4">
        <v>6.54523426889296E-4</v>
      </c>
      <c r="N50" s="2">
        <v>0</v>
      </c>
      <c r="O50" s="2">
        <v>0</v>
      </c>
      <c r="P50" s="2">
        <v>62.51</v>
      </c>
      <c r="Q50" s="2">
        <v>149.79</v>
      </c>
      <c r="R50" s="3">
        <v>2.3962565989441602</v>
      </c>
      <c r="S50" s="3">
        <v>2.3801278368254</v>
      </c>
      <c r="T50" s="3">
        <v>2.39519622472281</v>
      </c>
      <c r="U50" s="3">
        <v>2.3946674600829101</v>
      </c>
      <c r="V50" s="2">
        <v>148.78179107995501</v>
      </c>
      <c r="W50" s="2">
        <v>149.726915289289</v>
      </c>
      <c r="X50" s="2">
        <v>149.691991013973</v>
      </c>
      <c r="Y50" s="4">
        <v>6.7535700441620199E-3</v>
      </c>
      <c r="Z50" s="4">
        <v>4.2124306456568501E-4</v>
      </c>
      <c r="AA50" s="4">
        <v>6.54523426889296E-4</v>
      </c>
      <c r="AC50" s="4">
        <f t="shared" si="0"/>
        <v>-2.2371373983563216E-3</v>
      </c>
      <c r="AD50" s="4">
        <f t="shared" si="0"/>
        <v>-2.4670790976258376E-3</v>
      </c>
      <c r="AE50" s="4"/>
      <c r="AF50" s="4"/>
      <c r="AH50">
        <f t="shared" si="2"/>
        <v>0</v>
      </c>
      <c r="AI50">
        <f t="shared" si="3"/>
        <v>1</v>
      </c>
      <c r="AJ50">
        <f t="shared" si="4"/>
        <v>0</v>
      </c>
      <c r="AK50">
        <f t="shared" si="1"/>
        <v>0</v>
      </c>
      <c r="AL50" s="4">
        <f t="shared" si="5"/>
        <v>0</v>
      </c>
      <c r="AM50" s="4">
        <f t="shared" si="6"/>
        <v>0</v>
      </c>
      <c r="AN50" s="4">
        <f t="shared" si="7"/>
        <v>0</v>
      </c>
      <c r="AO50" s="13">
        <f t="shared" si="8"/>
        <v>2.3839060001350841E-3</v>
      </c>
      <c r="AQ50" s="4"/>
      <c r="AS50">
        <f t="shared" si="9"/>
        <v>0</v>
      </c>
      <c r="AT50">
        <f t="shared" si="10"/>
        <v>0</v>
      </c>
      <c r="AU50">
        <f t="shared" si="11"/>
        <v>0</v>
      </c>
      <c r="AV50">
        <f t="shared" si="12"/>
        <v>0</v>
      </c>
      <c r="AW50" s="4">
        <f t="shared" si="13"/>
        <v>0</v>
      </c>
      <c r="AX50" s="4">
        <f t="shared" si="14"/>
        <v>0</v>
      </c>
      <c r="AY50" s="4">
        <f t="shared" si="15"/>
        <v>0</v>
      </c>
      <c r="AZ50" s="13">
        <f t="shared" si="16"/>
        <v>-3.6295797838097549E-3</v>
      </c>
      <c r="BB50" s="13">
        <f t="shared" si="17"/>
        <v>0</v>
      </c>
      <c r="BC50" s="13">
        <f t="shared" si="18"/>
        <v>-1.2456737836746708E-3</v>
      </c>
    </row>
    <row r="51" spans="1:55" x14ac:dyDescent="0.25">
      <c r="A51" s="1">
        <v>46097</v>
      </c>
      <c r="B51" s="2">
        <v>63.03</v>
      </c>
      <c r="C51" s="2">
        <v>151.01</v>
      </c>
      <c r="D51" s="3">
        <v>2.3958432492463899</v>
      </c>
      <c r="E51" s="3">
        <v>2.3804818735592401</v>
      </c>
      <c r="F51" s="3">
        <v>2.3948743753133002</v>
      </c>
      <c r="G51" s="3">
        <v>2.3945584818608099</v>
      </c>
      <c r="H51" s="2">
        <v>150.041772490439</v>
      </c>
      <c r="I51" s="2">
        <v>150.96921804427799</v>
      </c>
      <c r="J51" s="2">
        <v>150.935890009025</v>
      </c>
      <c r="K51" s="4">
        <v>6.4323211911167704E-3</v>
      </c>
      <c r="L51" s="4">
        <v>2.7009776522594702E-4</v>
      </c>
      <c r="M51" s="4">
        <v>4.9088260456254E-4</v>
      </c>
      <c r="N51" s="2">
        <v>0</v>
      </c>
      <c r="O51" s="2">
        <v>0</v>
      </c>
      <c r="P51" s="2">
        <v>63.03</v>
      </c>
      <c r="Q51" s="2">
        <v>151.01</v>
      </c>
      <c r="R51" s="3">
        <v>2.3958432492463899</v>
      </c>
      <c r="S51" s="3">
        <v>2.3801278368254</v>
      </c>
      <c r="T51" s="3">
        <v>2.3948743753133002</v>
      </c>
      <c r="U51" s="3">
        <v>2.3945584818608099</v>
      </c>
      <c r="V51" s="2">
        <v>150.01945755510499</v>
      </c>
      <c r="W51" s="2">
        <v>150.96921804427799</v>
      </c>
      <c r="X51" s="2">
        <v>150.935890009025</v>
      </c>
      <c r="Y51" s="4">
        <v>6.5810570699345403E-3</v>
      </c>
      <c r="Z51" s="4">
        <v>2.7009776522594702E-4</v>
      </c>
      <c r="AA51" s="4">
        <v>4.9088260456254E-4</v>
      </c>
      <c r="AC51" s="4">
        <f t="shared" si="0"/>
        <v>8.2842595812977985E-3</v>
      </c>
      <c r="AD51" s="4">
        <f t="shared" si="0"/>
        <v>8.1117466070702738E-3</v>
      </c>
      <c r="AE51" s="4"/>
      <c r="AF51" s="4"/>
      <c r="AH51">
        <f t="shared" si="2"/>
        <v>0</v>
      </c>
      <c r="AI51">
        <f t="shared" si="3"/>
        <v>1</v>
      </c>
      <c r="AJ51">
        <f t="shared" si="4"/>
        <v>0</v>
      </c>
      <c r="AK51">
        <f t="shared" si="1"/>
        <v>0</v>
      </c>
      <c r="AL51" s="4">
        <f t="shared" si="5"/>
        <v>0</v>
      </c>
      <c r="AM51" s="4">
        <f t="shared" si="6"/>
        <v>0</v>
      </c>
      <c r="AN51" s="4">
        <f t="shared" si="7"/>
        <v>0</v>
      </c>
      <c r="AO51" s="13">
        <f t="shared" si="8"/>
        <v>2.3839060001350841E-3</v>
      </c>
      <c r="AQ51" s="4"/>
      <c r="AS51">
        <f t="shared" si="9"/>
        <v>0</v>
      </c>
      <c r="AT51">
        <f t="shared" si="10"/>
        <v>0</v>
      </c>
      <c r="AU51">
        <f t="shared" si="11"/>
        <v>0</v>
      </c>
      <c r="AV51">
        <f t="shared" si="12"/>
        <v>0</v>
      </c>
      <c r="AW51" s="4">
        <f t="shared" si="13"/>
        <v>0</v>
      </c>
      <c r="AX51" s="4">
        <f t="shared" si="14"/>
        <v>0</v>
      </c>
      <c r="AY51" s="4">
        <f t="shared" si="15"/>
        <v>0</v>
      </c>
      <c r="AZ51" s="13">
        <f t="shared" si="16"/>
        <v>-3.6295797838097549E-3</v>
      </c>
      <c r="BB51" s="13">
        <f t="shared" si="17"/>
        <v>0</v>
      </c>
      <c r="BC51" s="13">
        <f t="shared" si="18"/>
        <v>-1.2456737836746708E-3</v>
      </c>
    </row>
    <row r="52" spans="1:55" x14ac:dyDescent="0.25">
      <c r="A52" s="1">
        <v>46098</v>
      </c>
      <c r="B52" s="2">
        <v>62.34</v>
      </c>
      <c r="C52" s="2">
        <v>149.63999999999999</v>
      </c>
      <c r="D52" s="3">
        <v>2.4003849855630399</v>
      </c>
      <c r="E52" s="3">
        <v>2.3804818735592401</v>
      </c>
      <c r="F52" s="3">
        <v>2.3951025923518601</v>
      </c>
      <c r="G52" s="3">
        <v>2.3948318781485498</v>
      </c>
      <c r="H52" s="2">
        <v>148.399239997683</v>
      </c>
      <c r="I52" s="2">
        <v>149.29646855703101</v>
      </c>
      <c r="J52" s="2">
        <v>149.27677575920299</v>
      </c>
      <c r="K52" s="4">
        <v>8.3262000691922706E-3</v>
      </c>
      <c r="L52" s="4">
        <v>2.2983585498991699E-3</v>
      </c>
      <c r="M52" s="4">
        <v>2.4302712261458298E-3</v>
      </c>
      <c r="N52" s="2">
        <v>0.1948</v>
      </c>
      <c r="O52" s="2">
        <v>0</v>
      </c>
      <c r="P52" s="2">
        <v>62.534799999999997</v>
      </c>
      <c r="Q52" s="2">
        <v>149.63999999999999</v>
      </c>
      <c r="R52" s="3">
        <v>2.39290762903215</v>
      </c>
      <c r="S52" s="3">
        <v>2.3801278368254</v>
      </c>
      <c r="T52" s="3">
        <v>2.39435485669877</v>
      </c>
      <c r="U52" s="3">
        <v>2.3944580103220101</v>
      </c>
      <c r="V52" s="2">
        <v>148.84081825030901</v>
      </c>
      <c r="W52" s="2">
        <v>149.76299008534201</v>
      </c>
      <c r="X52" s="2">
        <v>149.74323575147</v>
      </c>
      <c r="Y52" s="4">
        <v>5.3550085004482701E-3</v>
      </c>
      <c r="Z52" s="4">
        <v>-8.2156889766234599E-4</v>
      </c>
      <c r="AA52" s="4">
        <v>-6.8965622141582195E-4</v>
      </c>
      <c r="AC52" s="4">
        <f t="shared" si="0"/>
        <v>-1.100752918582764E-2</v>
      </c>
      <c r="AD52" s="4">
        <f t="shared" si="0"/>
        <v>-9.1136503077524668E-3</v>
      </c>
      <c r="AE52" s="4"/>
      <c r="AF52" s="4"/>
      <c r="AH52">
        <f t="shared" si="2"/>
        <v>0</v>
      </c>
      <c r="AI52">
        <f t="shared" si="3"/>
        <v>0</v>
      </c>
      <c r="AJ52">
        <f t="shared" si="4"/>
        <v>0</v>
      </c>
      <c r="AK52">
        <f t="shared" si="1"/>
        <v>0</v>
      </c>
      <c r="AL52" s="4">
        <f t="shared" si="5"/>
        <v>0</v>
      </c>
      <c r="AM52" s="4">
        <f t="shared" si="6"/>
        <v>0</v>
      </c>
      <c r="AN52" s="4">
        <f t="shared" si="7"/>
        <v>0</v>
      </c>
      <c r="AO52" s="13">
        <f t="shared" si="8"/>
        <v>2.3839060001350841E-3</v>
      </c>
      <c r="AQ52" s="4"/>
      <c r="AS52">
        <f t="shared" si="9"/>
        <v>0</v>
      </c>
      <c r="AT52">
        <f t="shared" si="10"/>
        <v>1</v>
      </c>
      <c r="AU52">
        <f t="shared" si="11"/>
        <v>0</v>
      </c>
      <c r="AV52">
        <f t="shared" si="12"/>
        <v>0</v>
      </c>
      <c r="AW52" s="4">
        <f t="shared" si="13"/>
        <v>0</v>
      </c>
      <c r="AX52" s="4">
        <f t="shared" si="14"/>
        <v>0</v>
      </c>
      <c r="AY52" s="4">
        <f t="shared" si="15"/>
        <v>0</v>
      </c>
      <c r="AZ52" s="13">
        <f t="shared" si="16"/>
        <v>-3.6295797838097549E-3</v>
      </c>
      <c r="BB52" s="13">
        <f t="shared" si="17"/>
        <v>0</v>
      </c>
      <c r="BC52" s="13">
        <f t="shared" si="18"/>
        <v>-1.2456737836746708E-3</v>
      </c>
    </row>
    <row r="53" spans="1:55" x14ac:dyDescent="0.25">
      <c r="A53" s="1">
        <v>46099</v>
      </c>
      <c r="B53" s="2">
        <v>61.39</v>
      </c>
      <c r="C53" s="2">
        <v>147.13999999999999</v>
      </c>
      <c r="D53" s="3">
        <v>2.39680729760547</v>
      </c>
      <c r="E53" s="3">
        <v>2.3804818735592401</v>
      </c>
      <c r="F53" s="3">
        <v>2.3950489304164799</v>
      </c>
      <c r="G53" s="3">
        <v>2.3949350012305302</v>
      </c>
      <c r="H53" s="2">
        <v>146.137782217801</v>
      </c>
      <c r="I53" s="2">
        <v>147.03534814448</v>
      </c>
      <c r="J53" s="2">
        <v>147.01872899954</v>
      </c>
      <c r="K53" s="4">
        <v>6.8346239931511704E-3</v>
      </c>
      <c r="L53" s="4">
        <v>7.1149306421416697E-4</v>
      </c>
      <c r="M53" s="4">
        <v>8.2452768097587804E-4</v>
      </c>
      <c r="N53" s="2">
        <v>0.1948</v>
      </c>
      <c r="O53" s="2">
        <v>0</v>
      </c>
      <c r="P53" s="2">
        <v>61.584800000000001</v>
      </c>
      <c r="Q53" s="2">
        <v>147.13999999999999</v>
      </c>
      <c r="R53" s="3">
        <v>2.3892259128875901</v>
      </c>
      <c r="S53" s="3">
        <v>2.3801278368254</v>
      </c>
      <c r="T53" s="3">
        <v>2.3935430562916098</v>
      </c>
      <c r="U53" s="3">
        <v>2.3941820641680902</v>
      </c>
      <c r="V53" s="2">
        <v>146.579696805325</v>
      </c>
      <c r="W53" s="2">
        <v>147.45586497882201</v>
      </c>
      <c r="X53" s="2">
        <v>147.462217674079</v>
      </c>
      <c r="Y53" s="4">
        <v>3.81522846724432E-3</v>
      </c>
      <c r="Z53" s="4">
        <v>-2.1443960178183399E-3</v>
      </c>
      <c r="AA53" s="4">
        <v>-2.1874771012179699E-3</v>
      </c>
      <c r="AC53" s="4">
        <f t="shared" si="0"/>
        <v>-1.5356318899786085E-2</v>
      </c>
      <c r="AD53" s="4">
        <f t="shared" si="0"/>
        <v>-1.6847894975827029E-2</v>
      </c>
      <c r="AE53" s="4"/>
      <c r="AF53" s="4"/>
      <c r="AH53">
        <f t="shared" si="2"/>
        <v>1</v>
      </c>
      <c r="AI53">
        <f t="shared" si="3"/>
        <v>0</v>
      </c>
      <c r="AJ53">
        <f t="shared" si="4"/>
        <v>0</v>
      </c>
      <c r="AK53">
        <f t="shared" si="1"/>
        <v>0</v>
      </c>
      <c r="AL53" s="4">
        <f t="shared" si="5"/>
        <v>0</v>
      </c>
      <c r="AM53" s="4">
        <f t="shared" si="6"/>
        <v>0</v>
      </c>
      <c r="AN53" s="4">
        <f t="shared" si="7"/>
        <v>0</v>
      </c>
      <c r="AO53" s="13">
        <f t="shared" si="8"/>
        <v>2.3839060001350841E-3</v>
      </c>
      <c r="AQ53" s="4"/>
      <c r="AS53">
        <f t="shared" si="9"/>
        <v>0</v>
      </c>
      <c r="AT53">
        <f t="shared" si="10"/>
        <v>1</v>
      </c>
      <c r="AU53">
        <f t="shared" si="11"/>
        <v>0</v>
      </c>
      <c r="AV53">
        <f t="shared" si="12"/>
        <v>0</v>
      </c>
      <c r="AW53" s="4">
        <f t="shared" si="13"/>
        <v>0</v>
      </c>
      <c r="AX53" s="4">
        <f t="shared" si="14"/>
        <v>0</v>
      </c>
      <c r="AY53" s="4">
        <f t="shared" si="15"/>
        <v>0</v>
      </c>
      <c r="AZ53" s="13">
        <f t="shared" si="16"/>
        <v>-3.6295797838097549E-3</v>
      </c>
      <c r="BB53" s="13">
        <f t="shared" si="17"/>
        <v>0</v>
      </c>
      <c r="BC53" s="13">
        <f t="shared" si="18"/>
        <v>-1.2456737836746708E-3</v>
      </c>
    </row>
    <row r="54" spans="1:55" x14ac:dyDescent="0.25">
      <c r="A54" s="1">
        <v>46100</v>
      </c>
      <c r="B54" s="2">
        <v>61.18</v>
      </c>
      <c r="C54" s="2">
        <v>146.61000000000001</v>
      </c>
      <c r="D54" s="3">
        <v>2.3963713631905801</v>
      </c>
      <c r="E54" s="3">
        <v>2.3804818735592401</v>
      </c>
      <c r="F54" s="3">
        <v>2.3952864711530202</v>
      </c>
      <c r="G54" s="3">
        <v>2.3951278277195902</v>
      </c>
      <c r="H54" s="2">
        <v>145.63788102435399</v>
      </c>
      <c r="I54" s="2">
        <v>146.52909356288001</v>
      </c>
      <c r="J54" s="2">
        <v>146.522123375284</v>
      </c>
      <c r="K54" s="4">
        <v>6.6527261558538596E-3</v>
      </c>
      <c r="L54" s="4">
        <v>5.5200033670266496E-4</v>
      </c>
      <c r="M54" s="4">
        <v>5.99570093762359E-4</v>
      </c>
      <c r="N54" s="2">
        <v>0.1948</v>
      </c>
      <c r="O54" s="2">
        <v>0</v>
      </c>
      <c r="P54" s="2">
        <v>61.3748</v>
      </c>
      <c r="Q54" s="2">
        <v>146.61000000000001</v>
      </c>
      <c r="R54" s="3">
        <v>2.3887654216388401</v>
      </c>
      <c r="S54" s="3">
        <v>2.3801278368254</v>
      </c>
      <c r="T54" s="3">
        <v>2.3930200028729698</v>
      </c>
      <c r="U54" s="3">
        <v>2.3939945935795599</v>
      </c>
      <c r="V54" s="2">
        <v>146.07986995959101</v>
      </c>
      <c r="W54" s="2">
        <v>146.903226371286</v>
      </c>
      <c r="X54" s="2">
        <v>146.94244535190401</v>
      </c>
      <c r="Y54" s="4">
        <v>3.6224733038581602E-3</v>
      </c>
      <c r="Z54" s="4">
        <v>-1.9980460333099501E-3</v>
      </c>
      <c r="AA54" s="4">
        <v>-2.26498194303828E-3</v>
      </c>
      <c r="AC54" s="4">
        <f t="shared" si="0"/>
        <v>-3.4266167166475555E-3</v>
      </c>
      <c r="AD54" s="4">
        <f t="shared" si="0"/>
        <v>-3.6085145539450705E-3</v>
      </c>
      <c r="AE54" s="4"/>
      <c r="AF54" s="4"/>
      <c r="AH54">
        <f t="shared" si="2"/>
        <v>1</v>
      </c>
      <c r="AI54">
        <f t="shared" si="3"/>
        <v>0</v>
      </c>
      <c r="AJ54">
        <f t="shared" si="4"/>
        <v>1</v>
      </c>
      <c r="AK54">
        <f t="shared" si="1"/>
        <v>1</v>
      </c>
      <c r="AL54" s="4">
        <f t="shared" si="5"/>
        <v>3.4266167166475555E-3</v>
      </c>
      <c r="AM54" s="4">
        <f t="shared" si="6"/>
        <v>-3.6085145539450705E-3</v>
      </c>
      <c r="AN54" s="4">
        <f t="shared" si="7"/>
        <v>-1.8189783729751505E-4</v>
      </c>
      <c r="AO54" s="13">
        <f t="shared" si="8"/>
        <v>2.202008162837569E-3</v>
      </c>
      <c r="AQ54" s="4"/>
      <c r="AS54">
        <f t="shared" si="9"/>
        <v>0</v>
      </c>
      <c r="AT54">
        <f t="shared" si="10"/>
        <v>1</v>
      </c>
      <c r="AU54">
        <f t="shared" si="11"/>
        <v>0</v>
      </c>
      <c r="AV54">
        <f t="shared" si="12"/>
        <v>0</v>
      </c>
      <c r="AW54" s="4">
        <f t="shared" si="13"/>
        <v>0</v>
      </c>
      <c r="AX54" s="4">
        <f t="shared" si="14"/>
        <v>0</v>
      </c>
      <c r="AY54" s="4">
        <f t="shared" si="15"/>
        <v>0</v>
      </c>
      <c r="AZ54" s="13">
        <f t="shared" si="16"/>
        <v>-3.6295797838097549E-3</v>
      </c>
      <c r="BB54" s="13">
        <f t="shared" si="17"/>
        <v>-1.8189783729751505E-4</v>
      </c>
      <c r="BC54" s="13">
        <f t="shared" si="18"/>
        <v>-1.4275716209721859E-3</v>
      </c>
    </row>
    <row r="55" spans="1:55" x14ac:dyDescent="0.25">
      <c r="A55" s="1">
        <v>46101</v>
      </c>
      <c r="B55" s="2">
        <v>60.62</v>
      </c>
      <c r="C55" s="2">
        <v>145.33000000000001</v>
      </c>
      <c r="D55" s="3">
        <v>2.3973935994721201</v>
      </c>
      <c r="E55" s="3">
        <v>2.3804818735592401</v>
      </c>
      <c r="F55" s="3">
        <v>2.3957216468031</v>
      </c>
      <c r="G55" s="3">
        <v>2.39543361626288</v>
      </c>
      <c r="H55" s="2">
        <v>144.30481117516101</v>
      </c>
      <c r="I55" s="2">
        <v>145.202265881296</v>
      </c>
      <c r="J55" s="2">
        <v>145.19264891636101</v>
      </c>
      <c r="K55" s="4">
        <v>7.07921193686012E-3</v>
      </c>
      <c r="L55" s="4">
        <v>8.7931112605430905E-4</v>
      </c>
      <c r="M55" s="4">
        <v>9.4554482677251296E-4</v>
      </c>
      <c r="N55" s="2">
        <v>0.1948</v>
      </c>
      <c r="O55" s="2">
        <v>0</v>
      </c>
      <c r="P55" s="2">
        <v>60.814799999999998</v>
      </c>
      <c r="Q55" s="2">
        <v>145.33000000000001</v>
      </c>
      <c r="R55" s="3">
        <v>2.3897143458500198</v>
      </c>
      <c r="S55" s="3">
        <v>2.3801278368254</v>
      </c>
      <c r="T55" s="3">
        <v>2.3926872531608399</v>
      </c>
      <c r="U55" s="3">
        <v>2.3939164194417502</v>
      </c>
      <c r="V55" s="2">
        <v>144.74699837096901</v>
      </c>
      <c r="W55" s="2">
        <v>145.531032870719</v>
      </c>
      <c r="X55" s="2">
        <v>145.59030240962201</v>
      </c>
      <c r="Y55" s="4">
        <v>4.0196390426793602E-3</v>
      </c>
      <c r="Z55" s="4">
        <v>-1.38232956644093E-3</v>
      </c>
      <c r="AA55" s="4">
        <v>-1.7895105768250799E-3</v>
      </c>
      <c r="AC55" s="4">
        <f t="shared" si="0"/>
        <v>-9.1954670931003856E-3</v>
      </c>
      <c r="AD55" s="4">
        <f t="shared" si="0"/>
        <v>-8.7689813120940905E-3</v>
      </c>
      <c r="AE55" s="4"/>
      <c r="AF55" s="4"/>
      <c r="AH55">
        <f t="shared" si="2"/>
        <v>1</v>
      </c>
      <c r="AI55">
        <f t="shared" si="3"/>
        <v>0</v>
      </c>
      <c r="AJ55">
        <f t="shared" si="4"/>
        <v>1</v>
      </c>
      <c r="AK55">
        <f t="shared" si="1"/>
        <v>1</v>
      </c>
      <c r="AL55" s="4">
        <f t="shared" si="5"/>
        <v>9.1954670931003856E-3</v>
      </c>
      <c r="AM55" s="4">
        <f t="shared" si="6"/>
        <v>-8.7689813120940905E-3</v>
      </c>
      <c r="AN55" s="4">
        <f t="shared" si="7"/>
        <v>4.2648578100629511E-4</v>
      </c>
      <c r="AO55" s="13">
        <f t="shared" si="8"/>
        <v>2.6284939438438642E-3</v>
      </c>
      <c r="AQ55" s="4"/>
      <c r="AS55">
        <f t="shared" si="9"/>
        <v>0</v>
      </c>
      <c r="AT55">
        <f t="shared" si="10"/>
        <v>1</v>
      </c>
      <c r="AU55">
        <f t="shared" si="11"/>
        <v>0</v>
      </c>
      <c r="AV55">
        <f t="shared" si="12"/>
        <v>0</v>
      </c>
      <c r="AW55" s="4">
        <f t="shared" si="13"/>
        <v>0</v>
      </c>
      <c r="AX55" s="4">
        <f t="shared" si="14"/>
        <v>0</v>
      </c>
      <c r="AY55" s="4">
        <f t="shared" si="15"/>
        <v>0</v>
      </c>
      <c r="AZ55" s="13">
        <f t="shared" si="16"/>
        <v>-3.6295797838097549E-3</v>
      </c>
      <c r="BB55" s="13">
        <f t="shared" si="17"/>
        <v>4.2648578100629511E-4</v>
      </c>
      <c r="BC55" s="13">
        <f t="shared" si="18"/>
        <v>-1.0010858399658908E-3</v>
      </c>
    </row>
    <row r="56" spans="1:55" x14ac:dyDescent="0.25">
      <c r="A56" s="1">
        <v>46104</v>
      </c>
      <c r="B56" s="2">
        <v>60.7</v>
      </c>
      <c r="C56" s="2">
        <v>144.77000000000001</v>
      </c>
      <c r="D56" s="3">
        <v>2.3850082372322898</v>
      </c>
      <c r="E56" s="3">
        <v>2.3804818735592401</v>
      </c>
      <c r="F56" s="3">
        <v>2.39487413848599</v>
      </c>
      <c r="G56" s="3">
        <v>2.3949408257075802</v>
      </c>
      <c r="H56" s="2">
        <v>144.495249725045</v>
      </c>
      <c r="I56" s="2">
        <v>145.42030396094799</v>
      </c>
      <c r="J56" s="2">
        <v>145.402820507157</v>
      </c>
      <c r="K56" s="4">
        <v>1.89964302893761E-3</v>
      </c>
      <c r="L56" s="4">
        <v>-4.4819212817258603E-3</v>
      </c>
      <c r="M56" s="4">
        <v>-4.36168700637613E-3</v>
      </c>
      <c r="N56" s="2">
        <v>0</v>
      </c>
      <c r="O56" s="2">
        <v>0</v>
      </c>
      <c r="P56" s="2">
        <v>60.7</v>
      </c>
      <c r="Q56" s="2">
        <v>144.77000000000001</v>
      </c>
      <c r="R56" s="3">
        <v>2.3850082372322898</v>
      </c>
      <c r="S56" s="3">
        <v>2.3801278368254</v>
      </c>
      <c r="T56" s="3">
        <v>2.3918397448437299</v>
      </c>
      <c r="U56" s="3">
        <v>2.3934236288864499</v>
      </c>
      <c r="V56" s="2">
        <v>144.473759695301</v>
      </c>
      <c r="W56" s="2">
        <v>145.23611626686301</v>
      </c>
      <c r="X56" s="2">
        <v>145.310726660114</v>
      </c>
      <c r="Y56" s="4">
        <v>2.0483789077552399E-3</v>
      </c>
      <c r="Z56" s="4">
        <v>-3.2145299156890301E-3</v>
      </c>
      <c r="AA56" s="4">
        <v>-3.7281159119389598E-3</v>
      </c>
      <c r="AC56" s="4">
        <f t="shared" si="0"/>
        <v>1.3188264357956564E-3</v>
      </c>
      <c r="AD56" s="4">
        <f t="shared" si="0"/>
        <v>-3.8607424721268666E-3</v>
      </c>
      <c r="AE56" s="4"/>
      <c r="AF56" s="4"/>
      <c r="AH56">
        <f t="shared" si="2"/>
        <v>1</v>
      </c>
      <c r="AI56">
        <f t="shared" si="3"/>
        <v>0</v>
      </c>
      <c r="AJ56">
        <f t="shared" si="4"/>
        <v>1</v>
      </c>
      <c r="AK56">
        <f t="shared" si="1"/>
        <v>1</v>
      </c>
      <c r="AL56" s="4">
        <f t="shared" si="5"/>
        <v>-1.3188264357956564E-3</v>
      </c>
      <c r="AM56" s="4">
        <f t="shared" si="6"/>
        <v>-3.8607424721268666E-3</v>
      </c>
      <c r="AN56" s="4">
        <f t="shared" si="7"/>
        <v>-5.1795689079225226E-3</v>
      </c>
      <c r="AO56" s="13">
        <f t="shared" si="8"/>
        <v>-2.5510749640786584E-3</v>
      </c>
      <c r="AQ56" s="4"/>
      <c r="AS56">
        <f t="shared" si="9"/>
        <v>0</v>
      </c>
      <c r="AT56">
        <f t="shared" si="10"/>
        <v>1</v>
      </c>
      <c r="AU56">
        <f t="shared" si="11"/>
        <v>0</v>
      </c>
      <c r="AV56">
        <f t="shared" si="12"/>
        <v>0</v>
      </c>
      <c r="AW56" s="4">
        <f t="shared" si="13"/>
        <v>0</v>
      </c>
      <c r="AX56" s="4">
        <f t="shared" si="14"/>
        <v>0</v>
      </c>
      <c r="AY56" s="4">
        <f t="shared" si="15"/>
        <v>0</v>
      </c>
      <c r="AZ56" s="13">
        <f t="shared" si="16"/>
        <v>-3.6295797838097549E-3</v>
      </c>
      <c r="BB56" s="13">
        <f t="shared" si="17"/>
        <v>-5.1795689079225226E-3</v>
      </c>
      <c r="BC56" s="13">
        <f t="shared" si="18"/>
        <v>-6.1806547478884134E-3</v>
      </c>
    </row>
    <row r="57" spans="1:55" x14ac:dyDescent="0.25">
      <c r="A57" s="1">
        <v>46105</v>
      </c>
      <c r="B57" s="2">
        <v>60.62</v>
      </c>
      <c r="C57" s="2">
        <v>144.79</v>
      </c>
      <c r="D57" s="3">
        <v>2.3884856483008901</v>
      </c>
      <c r="E57" s="3">
        <v>2.3804818735592401</v>
      </c>
      <c r="F57" s="3">
        <v>2.3946126330584701</v>
      </c>
      <c r="G57" s="3">
        <v>2.3948028542601598</v>
      </c>
      <c r="H57" s="2">
        <v>144.30481117516101</v>
      </c>
      <c r="I57" s="2">
        <v>145.17727027502099</v>
      </c>
      <c r="J57" s="2">
        <v>145.18131285439301</v>
      </c>
      <c r="K57" s="4">
        <v>3.3566100921110301E-3</v>
      </c>
      <c r="L57" s="4">
        <v>-2.6711325379350699E-3</v>
      </c>
      <c r="M57" s="4">
        <v>-2.6989779649868001E-3</v>
      </c>
      <c r="N57" s="2">
        <v>0</v>
      </c>
      <c r="O57" s="2">
        <v>0</v>
      </c>
      <c r="P57" s="2">
        <v>60.62</v>
      </c>
      <c r="Q57" s="2">
        <v>144.79</v>
      </c>
      <c r="R57" s="3">
        <v>2.3884856483008901</v>
      </c>
      <c r="S57" s="3">
        <v>2.3801278368254</v>
      </c>
      <c r="T57" s="3">
        <v>2.39157823941621</v>
      </c>
      <c r="U57" s="3">
        <v>2.39328565743903</v>
      </c>
      <c r="V57" s="2">
        <v>144.283349468355</v>
      </c>
      <c r="W57" s="2">
        <v>144.99332533242699</v>
      </c>
      <c r="X57" s="2">
        <v>145.08934038309599</v>
      </c>
      <c r="Y57" s="4">
        <v>3.5053459709287601E-3</v>
      </c>
      <c r="Z57" s="4">
        <v>-1.4032923775740599E-3</v>
      </c>
      <c r="AA57" s="4">
        <v>-2.0652764636540401E-3</v>
      </c>
      <c r="AC57" s="4">
        <f t="shared" si="0"/>
        <v>-1.3188264357955513E-3</v>
      </c>
      <c r="AD57" s="4">
        <f t="shared" si="0"/>
        <v>1.3814062737807441E-4</v>
      </c>
      <c r="AE57" s="4"/>
      <c r="AF57" s="4"/>
      <c r="AH57">
        <f t="shared" si="2"/>
        <v>1</v>
      </c>
      <c r="AI57">
        <f t="shared" si="3"/>
        <v>0</v>
      </c>
      <c r="AJ57">
        <f t="shared" ref="AJ57:AJ120" si="19">AK57</f>
        <v>1</v>
      </c>
      <c r="AK57">
        <f t="shared" si="1"/>
        <v>1</v>
      </c>
      <c r="AL57" s="4">
        <f t="shared" si="5"/>
        <v>1.3188264357955513E-3</v>
      </c>
      <c r="AM57" s="4">
        <f t="shared" si="6"/>
        <v>1.3814062737807441E-4</v>
      </c>
      <c r="AN57" s="4">
        <f t="shared" si="7"/>
        <v>1.4569670631736256E-3</v>
      </c>
      <c r="AO57" s="13">
        <f t="shared" si="8"/>
        <v>-1.0941079009050328E-3</v>
      </c>
      <c r="AQ57" s="4"/>
      <c r="AS57">
        <f t="shared" si="9"/>
        <v>0</v>
      </c>
      <c r="AT57">
        <f t="shared" si="10"/>
        <v>1</v>
      </c>
      <c r="AU57">
        <f t="shared" si="11"/>
        <v>0</v>
      </c>
      <c r="AV57">
        <f t="shared" si="12"/>
        <v>0</v>
      </c>
      <c r="AW57" s="4">
        <f t="shared" si="13"/>
        <v>0</v>
      </c>
      <c r="AX57" s="4">
        <f t="shared" si="14"/>
        <v>0</v>
      </c>
      <c r="AY57" s="4">
        <f t="shared" si="15"/>
        <v>0</v>
      </c>
      <c r="AZ57" s="13">
        <f t="shared" si="16"/>
        <v>-3.6295797838097549E-3</v>
      </c>
      <c r="BB57" s="13">
        <f t="shared" si="17"/>
        <v>1.4569670631736256E-3</v>
      </c>
      <c r="BC57" s="13">
        <f t="shared" si="18"/>
        <v>-4.7236876847147873E-3</v>
      </c>
    </row>
    <row r="58" spans="1:55" x14ac:dyDescent="0.25">
      <c r="A58" s="1">
        <v>46106</v>
      </c>
      <c r="B58" s="2">
        <v>61.34</v>
      </c>
      <c r="C58" s="2">
        <v>146.24</v>
      </c>
      <c r="D58" s="3">
        <v>2.38408868601238</v>
      </c>
      <c r="E58" s="3">
        <v>2.3804818735592401</v>
      </c>
      <c r="F58" s="3">
        <v>2.39374473271794</v>
      </c>
      <c r="G58" s="3">
        <v>2.3943303094888901</v>
      </c>
      <c r="H58" s="2">
        <v>146.018758124123</v>
      </c>
      <c r="I58" s="2">
        <v>146.88553891180601</v>
      </c>
      <c r="J58" s="2">
        <v>146.897207080318</v>
      </c>
      <c r="K58" s="4">
        <v>1.5140139481722001E-3</v>
      </c>
      <c r="L58" s="4">
        <v>-4.4045289115204498E-3</v>
      </c>
      <c r="M58" s="4">
        <v>-4.4839629060397001E-3</v>
      </c>
      <c r="N58" s="2">
        <v>0</v>
      </c>
      <c r="O58" s="2">
        <v>0</v>
      </c>
      <c r="P58" s="2">
        <v>61.34</v>
      </c>
      <c r="Q58" s="2">
        <v>146.24</v>
      </c>
      <c r="R58" s="3">
        <v>2.38408868601238</v>
      </c>
      <c r="S58" s="3">
        <v>2.3801278368254</v>
      </c>
      <c r="T58" s="3">
        <v>2.3907103390756799</v>
      </c>
      <c r="U58" s="3">
        <v>2.3928131126677599</v>
      </c>
      <c r="V58" s="2">
        <v>145.99704151086999</v>
      </c>
      <c r="W58" s="2">
        <v>146.69940920579</v>
      </c>
      <c r="X58" s="2">
        <v>146.80414222731</v>
      </c>
      <c r="Y58" s="4">
        <v>1.6627498269899199E-3</v>
      </c>
      <c r="Z58" s="4">
        <v>-3.13655020792921E-3</v>
      </c>
      <c r="AA58" s="4">
        <v>-3.8502248837782699E-3</v>
      </c>
      <c r="AC58" s="4">
        <f t="shared" si="0"/>
        <v>1.1807287056448373E-2</v>
      </c>
      <c r="AD58" s="4">
        <f t="shared" si="0"/>
        <v>9.9646909125096616E-3</v>
      </c>
      <c r="AE58" s="4"/>
      <c r="AF58" s="4"/>
      <c r="AH58">
        <f t="shared" si="2"/>
        <v>1</v>
      </c>
      <c r="AI58">
        <f t="shared" si="3"/>
        <v>0</v>
      </c>
      <c r="AJ58">
        <f t="shared" si="19"/>
        <v>1</v>
      </c>
      <c r="AK58">
        <f t="shared" ref="AK58:AK121" si="20">IF(AH57,1,IF(AI57,0,AJ57))</f>
        <v>1</v>
      </c>
      <c r="AL58" s="4">
        <f t="shared" si="5"/>
        <v>-1.1807287056448373E-2</v>
      </c>
      <c r="AM58" s="4">
        <f t="shared" si="6"/>
        <v>9.9646909125096616E-3</v>
      </c>
      <c r="AN58" s="4">
        <f t="shared" si="7"/>
        <v>-1.8425961439387118E-3</v>
      </c>
      <c r="AO58" s="13">
        <f t="shared" si="8"/>
        <v>-2.9367040448437447E-3</v>
      </c>
      <c r="AQ58" s="4"/>
      <c r="AS58">
        <f t="shared" si="9"/>
        <v>0</v>
      </c>
      <c r="AT58">
        <f t="shared" si="10"/>
        <v>1</v>
      </c>
      <c r="AU58">
        <f t="shared" si="11"/>
        <v>0</v>
      </c>
      <c r="AV58">
        <f t="shared" si="12"/>
        <v>0</v>
      </c>
      <c r="AW58" s="4">
        <f t="shared" si="13"/>
        <v>0</v>
      </c>
      <c r="AX58" s="4">
        <f t="shared" si="14"/>
        <v>0</v>
      </c>
      <c r="AY58" s="4">
        <f t="shared" si="15"/>
        <v>0</v>
      </c>
      <c r="AZ58" s="13">
        <f t="shared" si="16"/>
        <v>-3.6295797838097549E-3</v>
      </c>
      <c r="BB58" s="13">
        <f t="shared" si="17"/>
        <v>-1.8425961439387118E-3</v>
      </c>
      <c r="BC58" s="13">
        <f t="shared" si="18"/>
        <v>-6.5662838286534991E-3</v>
      </c>
    </row>
    <row r="59" spans="1:55" x14ac:dyDescent="0.25">
      <c r="A59" s="1">
        <v>46107</v>
      </c>
      <c r="B59" s="2">
        <v>61.14</v>
      </c>
      <c r="C59" s="2">
        <v>145.74</v>
      </c>
      <c r="D59" s="3">
        <v>2.3837095191364002</v>
      </c>
      <c r="E59" s="3">
        <v>2.3804818735592401</v>
      </c>
      <c r="F59" s="3">
        <v>2.3924349184703702</v>
      </c>
      <c r="G59" s="3">
        <v>2.3938411617570998</v>
      </c>
      <c r="H59" s="2">
        <v>145.54266174941199</v>
      </c>
      <c r="I59" s="2">
        <v>146.35355295837499</v>
      </c>
      <c r="J59" s="2">
        <v>146.38935512215099</v>
      </c>
      <c r="K59" s="4">
        <v>1.35496070788571E-3</v>
      </c>
      <c r="L59" s="4">
        <v>-4.2010777338058799E-3</v>
      </c>
      <c r="M59" s="4">
        <v>-4.4456757272398903E-3</v>
      </c>
      <c r="N59" s="2">
        <v>0</v>
      </c>
      <c r="O59" s="2">
        <v>0</v>
      </c>
      <c r="P59" s="2">
        <v>61.14</v>
      </c>
      <c r="Q59" s="2">
        <v>145.74</v>
      </c>
      <c r="R59" s="3">
        <v>2.3837095191364002</v>
      </c>
      <c r="S59" s="3">
        <v>2.3801278368254</v>
      </c>
      <c r="T59" s="3">
        <v>2.3894005248281101</v>
      </c>
      <c r="U59" s="3">
        <v>2.39232396493597</v>
      </c>
      <c r="V59" s="2">
        <v>145.52101594350501</v>
      </c>
      <c r="W59" s="2">
        <v>146.16803013108699</v>
      </c>
      <c r="X59" s="2">
        <v>146.296593708507</v>
      </c>
      <c r="Y59" s="4">
        <v>1.5036965867033601E-3</v>
      </c>
      <c r="Z59" s="4">
        <v>-2.93263900731655E-3</v>
      </c>
      <c r="AA59" s="4">
        <v>-3.8118125908624999E-3</v>
      </c>
      <c r="AC59" s="4">
        <f t="shared" si="0"/>
        <v>-3.2658422234171118E-3</v>
      </c>
      <c r="AD59" s="4">
        <f t="shared" si="0"/>
        <v>-3.4248954637037519E-3</v>
      </c>
      <c r="AE59" s="4"/>
      <c r="AF59" s="4"/>
      <c r="AH59">
        <f t="shared" si="2"/>
        <v>1</v>
      </c>
      <c r="AI59">
        <f t="shared" si="3"/>
        <v>0</v>
      </c>
      <c r="AJ59">
        <f t="shared" si="19"/>
        <v>1</v>
      </c>
      <c r="AK59">
        <f t="shared" si="20"/>
        <v>1</v>
      </c>
      <c r="AL59" s="4">
        <f t="shared" si="5"/>
        <v>3.2658422234171118E-3</v>
      </c>
      <c r="AM59" s="4">
        <f t="shared" si="6"/>
        <v>-3.4248954637037519E-3</v>
      </c>
      <c r="AN59" s="4">
        <f t="shared" si="7"/>
        <v>-1.5905324028664012E-4</v>
      </c>
      <c r="AO59" s="13">
        <f t="shared" si="8"/>
        <v>-3.0957572851303848E-3</v>
      </c>
      <c r="AQ59" s="4"/>
      <c r="AS59">
        <f t="shared" si="9"/>
        <v>0</v>
      </c>
      <c r="AT59">
        <f t="shared" si="10"/>
        <v>1</v>
      </c>
      <c r="AU59">
        <f t="shared" si="11"/>
        <v>0</v>
      </c>
      <c r="AV59">
        <f t="shared" si="12"/>
        <v>0</v>
      </c>
      <c r="AW59" s="4">
        <f t="shared" si="13"/>
        <v>0</v>
      </c>
      <c r="AX59" s="4">
        <f t="shared" si="14"/>
        <v>0</v>
      </c>
      <c r="AY59" s="4">
        <f t="shared" si="15"/>
        <v>0</v>
      </c>
      <c r="AZ59" s="13">
        <f t="shared" si="16"/>
        <v>-3.6295797838097549E-3</v>
      </c>
      <c r="BB59" s="13">
        <f t="shared" si="17"/>
        <v>-1.5905324028664012E-4</v>
      </c>
      <c r="BC59" s="13">
        <f t="shared" si="18"/>
        <v>-6.7253370689401397E-3</v>
      </c>
    </row>
    <row r="60" spans="1:55" x14ac:dyDescent="0.25">
      <c r="A60" s="1">
        <v>46108</v>
      </c>
      <c r="B60" s="2">
        <v>60.06</v>
      </c>
      <c r="C60" s="2">
        <v>143.26</v>
      </c>
      <c r="D60" s="3">
        <v>2.3852813852813801</v>
      </c>
      <c r="E60" s="3">
        <v>2.3804818735592401</v>
      </c>
      <c r="F60" s="3">
        <v>2.3913373971040901</v>
      </c>
      <c r="G60" s="3">
        <v>2.3932668109134498</v>
      </c>
      <c r="H60" s="2">
        <v>142.971741325968</v>
      </c>
      <c r="I60" s="2">
        <v>143.68964120333001</v>
      </c>
      <c r="J60" s="2">
        <v>143.774100175131</v>
      </c>
      <c r="K60" s="4">
        <v>2.0141635595587299E-3</v>
      </c>
      <c r="L60" s="4">
        <v>-2.9945430326291699E-3</v>
      </c>
      <c r="M60" s="4">
        <v>-3.5821578311159199E-3</v>
      </c>
      <c r="N60" s="2">
        <v>0</v>
      </c>
      <c r="O60" s="2">
        <v>0</v>
      </c>
      <c r="P60" s="2">
        <v>60.06</v>
      </c>
      <c r="Q60" s="2">
        <v>143.26</v>
      </c>
      <c r="R60" s="3">
        <v>2.3852813852813801</v>
      </c>
      <c r="S60" s="3">
        <v>2.3801278368254</v>
      </c>
      <c r="T60" s="3">
        <v>2.38830300346183</v>
      </c>
      <c r="U60" s="3">
        <v>2.39174961409232</v>
      </c>
      <c r="V60" s="2">
        <v>142.950477879733</v>
      </c>
      <c r="W60" s="2">
        <v>143.50739552117599</v>
      </c>
      <c r="X60" s="2">
        <v>143.68297733405399</v>
      </c>
      <c r="Y60" s="4">
        <v>2.1628994383765198E-3</v>
      </c>
      <c r="Z60" s="4">
        <v>-1.7254094183374001E-3</v>
      </c>
      <c r="AA60" s="4">
        <v>-2.94816513266605E-3</v>
      </c>
      <c r="AC60" s="4">
        <f t="shared" si="0"/>
        <v>-1.7822253907504158E-2</v>
      </c>
      <c r="AD60" s="4">
        <f t="shared" si="0"/>
        <v>-1.7163051055831064E-2</v>
      </c>
      <c r="AE60" s="4"/>
      <c r="AF60" s="4"/>
      <c r="AH60">
        <f t="shared" si="2"/>
        <v>1</v>
      </c>
      <c r="AI60">
        <f t="shared" si="3"/>
        <v>0</v>
      </c>
      <c r="AJ60">
        <f t="shared" si="19"/>
        <v>1</v>
      </c>
      <c r="AK60">
        <f t="shared" si="20"/>
        <v>1</v>
      </c>
      <c r="AL60" s="4">
        <f t="shared" si="5"/>
        <v>1.7822253907504158E-2</v>
      </c>
      <c r="AM60" s="4">
        <f t="shared" si="6"/>
        <v>-1.7163051055831064E-2</v>
      </c>
      <c r="AN60" s="4">
        <f t="shared" si="7"/>
        <v>6.5920285167309425E-4</v>
      </c>
      <c r="AO60" s="13">
        <f t="shared" si="8"/>
        <v>-2.4365544334572905E-3</v>
      </c>
      <c r="AQ60" s="4"/>
      <c r="AS60">
        <f t="shared" si="9"/>
        <v>0</v>
      </c>
      <c r="AT60">
        <f t="shared" si="10"/>
        <v>1</v>
      </c>
      <c r="AU60">
        <f t="shared" si="11"/>
        <v>0</v>
      </c>
      <c r="AV60">
        <f t="shared" si="12"/>
        <v>0</v>
      </c>
      <c r="AW60" s="4">
        <f t="shared" si="13"/>
        <v>0</v>
      </c>
      <c r="AX60" s="4">
        <f t="shared" si="14"/>
        <v>0</v>
      </c>
      <c r="AY60" s="4">
        <f t="shared" si="15"/>
        <v>0</v>
      </c>
      <c r="AZ60" s="13">
        <f t="shared" si="16"/>
        <v>-3.6295797838097549E-3</v>
      </c>
      <c r="BB60" s="13">
        <f t="shared" si="17"/>
        <v>6.5920285167309425E-4</v>
      </c>
      <c r="BC60" s="13">
        <f t="shared" si="18"/>
        <v>-6.0661342172670454E-3</v>
      </c>
    </row>
    <row r="61" spans="1:55" x14ac:dyDescent="0.25">
      <c r="A61" s="1">
        <v>46111</v>
      </c>
      <c r="B61" s="2">
        <v>60.35</v>
      </c>
      <c r="C61" s="2">
        <v>143.82</v>
      </c>
      <c r="D61" s="3">
        <v>2.3830985915492899</v>
      </c>
      <c r="E61" s="3">
        <v>2.3804818735592401</v>
      </c>
      <c r="F61" s="3">
        <v>2.3900629313343802</v>
      </c>
      <c r="G61" s="3">
        <v>2.39246865332384</v>
      </c>
      <c r="H61" s="2">
        <v>143.6620810693</v>
      </c>
      <c r="I61" s="2">
        <v>144.31721191523201</v>
      </c>
      <c r="J61" s="2">
        <v>144.43365203862601</v>
      </c>
      <c r="K61" s="4">
        <v>1.09863505924523E-3</v>
      </c>
      <c r="L61" s="4">
        <v>-3.45121968417817E-3</v>
      </c>
      <c r="M61" s="4">
        <v>-4.2577289919726001E-3</v>
      </c>
      <c r="N61" s="2">
        <v>0</v>
      </c>
      <c r="O61" s="2">
        <v>0</v>
      </c>
      <c r="P61" s="2">
        <v>60.35</v>
      </c>
      <c r="Q61" s="2">
        <v>143.82</v>
      </c>
      <c r="R61" s="3">
        <v>2.3830985915492899</v>
      </c>
      <c r="S61" s="3">
        <v>2.3801278368254</v>
      </c>
      <c r="T61" s="3">
        <v>2.3870285376921201</v>
      </c>
      <c r="U61" s="3">
        <v>2.3909514565027101</v>
      </c>
      <c r="V61" s="2">
        <v>143.64071495241299</v>
      </c>
      <c r="W61" s="2">
        <v>144.134086258921</v>
      </c>
      <c r="X61" s="2">
        <v>144.34208921047099</v>
      </c>
      <c r="Y61" s="4">
        <v>1.24737093806305E-3</v>
      </c>
      <c r="Z61" s="4">
        <v>-2.1815032220082898E-3</v>
      </c>
      <c r="AA61" s="4">
        <v>-3.62358409581503E-3</v>
      </c>
      <c r="AC61" s="4">
        <f t="shared" si="0"/>
        <v>4.8168849883562931E-3</v>
      </c>
      <c r="AD61" s="4">
        <f t="shared" si="0"/>
        <v>3.9013564880429319E-3</v>
      </c>
      <c r="AE61" s="4"/>
      <c r="AF61" s="4"/>
      <c r="AH61">
        <f t="shared" si="2"/>
        <v>1</v>
      </c>
      <c r="AI61">
        <f t="shared" si="3"/>
        <v>0</v>
      </c>
      <c r="AJ61">
        <f t="shared" si="19"/>
        <v>1</v>
      </c>
      <c r="AK61">
        <f t="shared" si="20"/>
        <v>1</v>
      </c>
      <c r="AL61" s="4">
        <f t="shared" si="5"/>
        <v>-4.8168849883562931E-3</v>
      </c>
      <c r="AM61" s="4">
        <f t="shared" si="6"/>
        <v>3.9013564880429319E-3</v>
      </c>
      <c r="AN61" s="4">
        <f t="shared" si="7"/>
        <v>-9.1552850031336114E-4</v>
      </c>
      <c r="AO61" s="13">
        <f t="shared" si="8"/>
        <v>-3.3520829337706517E-3</v>
      </c>
      <c r="AQ61" s="4"/>
      <c r="AS61">
        <f t="shared" si="9"/>
        <v>0</v>
      </c>
      <c r="AT61">
        <f t="shared" si="10"/>
        <v>1</v>
      </c>
      <c r="AU61">
        <f t="shared" si="11"/>
        <v>0</v>
      </c>
      <c r="AV61">
        <f t="shared" si="12"/>
        <v>0</v>
      </c>
      <c r="AW61" s="4">
        <f t="shared" si="13"/>
        <v>0</v>
      </c>
      <c r="AX61" s="4">
        <f t="shared" si="14"/>
        <v>0</v>
      </c>
      <c r="AY61" s="4">
        <f t="shared" si="15"/>
        <v>0</v>
      </c>
      <c r="AZ61" s="13">
        <f t="shared" si="16"/>
        <v>-3.6295797838097549E-3</v>
      </c>
      <c r="BB61" s="13">
        <f t="shared" si="17"/>
        <v>-9.1552850031336114E-4</v>
      </c>
      <c r="BC61" s="13">
        <f t="shared" si="18"/>
        <v>-6.9816627175804061E-3</v>
      </c>
    </row>
    <row r="62" spans="1:55" x14ac:dyDescent="0.25">
      <c r="A62" s="1">
        <v>46112</v>
      </c>
      <c r="B62" s="2">
        <v>61.64</v>
      </c>
      <c r="C62" s="2">
        <v>146.61000000000001</v>
      </c>
      <c r="D62" s="3">
        <v>2.3784879948085602</v>
      </c>
      <c r="E62" s="3">
        <v>2.3804818735592401</v>
      </c>
      <c r="F62" s="3">
        <v>2.38787323225894</v>
      </c>
      <c r="G62" s="3">
        <v>2.3914879123053998</v>
      </c>
      <c r="H62" s="2">
        <v>146.73290268619101</v>
      </c>
      <c r="I62" s="2">
        <v>147.32347908745101</v>
      </c>
      <c r="J62" s="2">
        <v>147.47176779088201</v>
      </c>
      <c r="K62" s="4">
        <v>-8.3794557330384102E-4</v>
      </c>
      <c r="L62" s="4">
        <v>-4.8547072007581399E-3</v>
      </c>
      <c r="M62" s="4">
        <v>-5.8607527018837502E-3</v>
      </c>
      <c r="N62" s="2">
        <v>0</v>
      </c>
      <c r="O62" s="2">
        <v>0</v>
      </c>
      <c r="P62" s="2">
        <v>61.64</v>
      </c>
      <c r="Q62" s="2">
        <v>146.61000000000001</v>
      </c>
      <c r="R62" s="3">
        <v>2.3784879948085602</v>
      </c>
      <c r="S62" s="3">
        <v>2.3801278368254</v>
      </c>
      <c r="T62" s="3">
        <v>2.3855865742697602</v>
      </c>
      <c r="U62" s="3">
        <v>2.38997071548427</v>
      </c>
      <c r="V62" s="2">
        <v>146.711079861917</v>
      </c>
      <c r="W62" s="2">
        <v>147.13643906334201</v>
      </c>
      <c r="X62" s="2">
        <v>147.37824777882699</v>
      </c>
      <c r="Y62" s="4">
        <v>-6.8920969448626904E-4</v>
      </c>
      <c r="Z62" s="4">
        <v>-3.5843132507845398E-3</v>
      </c>
      <c r="AA62" s="4">
        <v>-5.2263961799088798E-3</v>
      </c>
      <c r="AC62" s="4">
        <f t="shared" si="0"/>
        <v>2.1150062908374453E-2</v>
      </c>
      <c r="AD62" s="4">
        <f t="shared" si="0"/>
        <v>1.9213482275825332E-2</v>
      </c>
      <c r="AE62" s="4"/>
      <c r="AF62" s="4"/>
      <c r="AH62">
        <f t="shared" si="2"/>
        <v>1</v>
      </c>
      <c r="AI62">
        <f t="shared" si="3"/>
        <v>0</v>
      </c>
      <c r="AJ62">
        <f t="shared" si="19"/>
        <v>1</v>
      </c>
      <c r="AK62">
        <f t="shared" si="20"/>
        <v>1</v>
      </c>
      <c r="AL62" s="4">
        <f t="shared" si="5"/>
        <v>-2.1150062908374453E-2</v>
      </c>
      <c r="AM62" s="4">
        <f t="shared" si="6"/>
        <v>1.9213482275825332E-2</v>
      </c>
      <c r="AN62" s="4">
        <f t="shared" si="7"/>
        <v>-1.936580632549121E-3</v>
      </c>
      <c r="AO62" s="13">
        <f t="shared" si="8"/>
        <v>-5.2886635663197731E-3</v>
      </c>
      <c r="AQ62" s="4"/>
      <c r="AS62">
        <f t="shared" si="9"/>
        <v>0</v>
      </c>
      <c r="AT62">
        <f t="shared" si="10"/>
        <v>1</v>
      </c>
      <c r="AU62">
        <f t="shared" si="11"/>
        <v>0</v>
      </c>
      <c r="AV62">
        <f t="shared" si="12"/>
        <v>0</v>
      </c>
      <c r="AW62" s="4">
        <f t="shared" si="13"/>
        <v>0</v>
      </c>
      <c r="AX62" s="4">
        <f t="shared" si="14"/>
        <v>0</v>
      </c>
      <c r="AY62" s="4">
        <f t="shared" si="15"/>
        <v>0</v>
      </c>
      <c r="AZ62" s="13">
        <f t="shared" si="16"/>
        <v>-3.6295797838097549E-3</v>
      </c>
      <c r="BB62" s="13">
        <f t="shared" si="17"/>
        <v>-1.936580632549121E-3</v>
      </c>
      <c r="BC62" s="13">
        <f t="shared" si="18"/>
        <v>-8.9182433501295271E-3</v>
      </c>
    </row>
    <row r="63" spans="1:55" x14ac:dyDescent="0.25">
      <c r="A63" s="1">
        <v>46113</v>
      </c>
      <c r="B63" s="2">
        <v>62.12</v>
      </c>
      <c r="C63" s="2">
        <v>147.72999999999999</v>
      </c>
      <c r="D63" s="3">
        <v>2.3781390856406901</v>
      </c>
      <c r="E63" s="3">
        <v>2.3804818735592401</v>
      </c>
      <c r="F63" s="3">
        <v>2.3860064110624601</v>
      </c>
      <c r="G63" s="3">
        <v>2.3905276707394698</v>
      </c>
      <c r="H63" s="2">
        <v>147.8755339855</v>
      </c>
      <c r="I63" s="2">
        <v>148.334685187925</v>
      </c>
      <c r="J63" s="2">
        <v>148.559229112411</v>
      </c>
      <c r="K63" s="4">
        <v>-9.8465001853174699E-4</v>
      </c>
      <c r="L63" s="4">
        <v>-4.0848237495483396E-3</v>
      </c>
      <c r="M63" s="4">
        <v>-5.5974446318511001E-3</v>
      </c>
      <c r="N63" s="2">
        <v>0</v>
      </c>
      <c r="O63" s="2">
        <v>0</v>
      </c>
      <c r="P63" s="2">
        <v>62.12</v>
      </c>
      <c r="Q63" s="2">
        <v>147.72999999999999</v>
      </c>
      <c r="R63" s="3">
        <v>2.3781390856406901</v>
      </c>
      <c r="S63" s="3">
        <v>2.3801278368254</v>
      </c>
      <c r="T63" s="3">
        <v>2.3844778915450702</v>
      </c>
      <c r="U63" s="3">
        <v>2.38901047391834</v>
      </c>
      <c r="V63" s="2">
        <v>147.85354122359399</v>
      </c>
      <c r="W63" s="2">
        <v>148.19263799363799</v>
      </c>
      <c r="X63" s="2">
        <v>148.46498084588299</v>
      </c>
      <c r="Y63" s="4">
        <v>-8.3591413971391198E-4</v>
      </c>
      <c r="Z63" s="4">
        <v>-3.1267521382801699E-3</v>
      </c>
      <c r="AA63" s="4">
        <v>-4.9628278798703601E-3</v>
      </c>
      <c r="AC63" s="4">
        <f t="shared" si="0"/>
        <v>7.7569878285711595E-3</v>
      </c>
      <c r="AD63" s="4">
        <f t="shared" si="0"/>
        <v>7.6102833833434887E-3</v>
      </c>
      <c r="AE63" s="4"/>
      <c r="AF63" s="4"/>
      <c r="AH63">
        <f t="shared" si="2"/>
        <v>1</v>
      </c>
      <c r="AI63">
        <f t="shared" si="3"/>
        <v>0</v>
      </c>
      <c r="AJ63">
        <f t="shared" si="19"/>
        <v>1</v>
      </c>
      <c r="AK63">
        <f t="shared" si="20"/>
        <v>1</v>
      </c>
      <c r="AL63" s="4">
        <f t="shared" si="5"/>
        <v>-7.7569878285711595E-3</v>
      </c>
      <c r="AM63" s="4">
        <f t="shared" si="6"/>
        <v>7.6102833833434887E-3</v>
      </c>
      <c r="AN63" s="4">
        <f t="shared" si="7"/>
        <v>-1.4670444522767081E-4</v>
      </c>
      <c r="AO63" s="13">
        <f t="shared" si="8"/>
        <v>-5.4353680115474439E-3</v>
      </c>
      <c r="AQ63" s="4"/>
      <c r="AS63">
        <f t="shared" si="9"/>
        <v>0</v>
      </c>
      <c r="AT63">
        <f t="shared" si="10"/>
        <v>1</v>
      </c>
      <c r="AU63">
        <f t="shared" si="11"/>
        <v>0</v>
      </c>
      <c r="AV63">
        <f t="shared" si="12"/>
        <v>0</v>
      </c>
      <c r="AW63" s="4">
        <f t="shared" si="13"/>
        <v>0</v>
      </c>
      <c r="AX63" s="4">
        <f t="shared" si="14"/>
        <v>0</v>
      </c>
      <c r="AY63" s="4">
        <f t="shared" si="15"/>
        <v>0</v>
      </c>
      <c r="AZ63" s="13">
        <f t="shared" si="16"/>
        <v>-3.6295797838097549E-3</v>
      </c>
      <c r="BB63" s="13">
        <f t="shared" si="17"/>
        <v>-1.4670444522767081E-4</v>
      </c>
      <c r="BC63" s="13">
        <f t="shared" si="18"/>
        <v>-9.0649477953571971E-3</v>
      </c>
    </row>
    <row r="64" spans="1:55" x14ac:dyDescent="0.25">
      <c r="A64" s="1">
        <v>46114</v>
      </c>
      <c r="B64" s="2">
        <v>61.65</v>
      </c>
      <c r="C64" s="2">
        <v>146.81</v>
      </c>
      <c r="D64" s="3">
        <v>2.38134630981346</v>
      </c>
      <c r="E64" s="3">
        <v>2.3804818735592401</v>
      </c>
      <c r="F64" s="3">
        <v>2.3845039057247499</v>
      </c>
      <c r="G64" s="3">
        <v>2.3898951884388899</v>
      </c>
      <c r="H64" s="2">
        <v>146.75670750492699</v>
      </c>
      <c r="I64" s="2">
        <v>147.097295242</v>
      </c>
      <c r="J64" s="2">
        <v>147.376030901088</v>
      </c>
      <c r="K64" s="4">
        <v>3.6306906945356702E-4</v>
      </c>
      <c r="L64" s="4">
        <v>-1.9550064809993502E-3</v>
      </c>
      <c r="M64" s="4">
        <v>-3.8481201696640701E-3</v>
      </c>
      <c r="N64" s="2">
        <v>0</v>
      </c>
      <c r="O64" s="2">
        <v>0</v>
      </c>
      <c r="P64" s="2">
        <v>61.65</v>
      </c>
      <c r="Q64" s="2">
        <v>146.81</v>
      </c>
      <c r="R64" s="3">
        <v>2.38134630981346</v>
      </c>
      <c r="S64" s="3">
        <v>2.3801278368254</v>
      </c>
      <c r="T64" s="3">
        <v>2.3837359803625402</v>
      </c>
      <c r="U64" s="3">
        <v>2.3883779916177601</v>
      </c>
      <c r="V64" s="2">
        <v>146.73488114028601</v>
      </c>
      <c r="W64" s="2">
        <v>147.003062013754</v>
      </c>
      <c r="X64" s="2">
        <v>147.28249571706499</v>
      </c>
      <c r="Y64" s="4">
        <v>5.11804948271307E-4</v>
      </c>
      <c r="Z64" s="4">
        <v>-1.31418283596371E-3</v>
      </c>
      <c r="AA64" s="4">
        <v>-3.2132484200636299E-3</v>
      </c>
      <c r="AC64" s="4">
        <f t="shared" si="0"/>
        <v>-7.5947686701330359E-3</v>
      </c>
      <c r="AD64" s="4">
        <f t="shared" si="0"/>
        <v>-6.2470495821477243E-3</v>
      </c>
      <c r="AE64" s="4"/>
      <c r="AF64" s="4"/>
      <c r="AH64">
        <f t="shared" si="2"/>
        <v>1</v>
      </c>
      <c r="AI64">
        <f t="shared" si="3"/>
        <v>0</v>
      </c>
      <c r="AJ64">
        <f t="shared" si="19"/>
        <v>1</v>
      </c>
      <c r="AK64">
        <f t="shared" si="20"/>
        <v>1</v>
      </c>
      <c r="AL64" s="4">
        <f t="shared" si="5"/>
        <v>7.5947686701330359E-3</v>
      </c>
      <c r="AM64" s="4">
        <f t="shared" si="6"/>
        <v>-6.2470495821477243E-3</v>
      </c>
      <c r="AN64" s="4">
        <f t="shared" si="7"/>
        <v>1.3477190879853116E-3</v>
      </c>
      <c r="AO64" s="13">
        <f t="shared" si="8"/>
        <v>-4.0876489235621323E-3</v>
      </c>
      <c r="AQ64" s="4"/>
      <c r="AS64">
        <f t="shared" si="9"/>
        <v>0</v>
      </c>
      <c r="AT64">
        <f t="shared" si="10"/>
        <v>1</v>
      </c>
      <c r="AU64">
        <f t="shared" si="11"/>
        <v>0</v>
      </c>
      <c r="AV64">
        <f t="shared" si="12"/>
        <v>0</v>
      </c>
      <c r="AW64" s="4">
        <f t="shared" si="13"/>
        <v>0</v>
      </c>
      <c r="AX64" s="4">
        <f t="shared" si="14"/>
        <v>0</v>
      </c>
      <c r="AY64" s="4">
        <f t="shared" si="15"/>
        <v>0</v>
      </c>
      <c r="AZ64" s="13">
        <f t="shared" si="16"/>
        <v>-3.6295797838097549E-3</v>
      </c>
      <c r="BB64" s="13">
        <f t="shared" si="17"/>
        <v>1.3477190879853116E-3</v>
      </c>
      <c r="BC64" s="13">
        <f t="shared" si="18"/>
        <v>-7.7172287073718855E-3</v>
      </c>
    </row>
    <row r="65" spans="1:55" x14ac:dyDescent="0.25">
      <c r="A65" s="1">
        <v>46118</v>
      </c>
      <c r="B65" s="2">
        <v>61.5</v>
      </c>
      <c r="C65" s="2">
        <v>146.28</v>
      </c>
      <c r="D65" s="3">
        <v>2.37853658536585</v>
      </c>
      <c r="E65" s="3">
        <v>2.3804818735592401</v>
      </c>
      <c r="F65" s="3">
        <v>2.3826182043141202</v>
      </c>
      <c r="G65" s="3">
        <v>2.3891699255586101</v>
      </c>
      <c r="H65" s="2">
        <v>146.399635223893</v>
      </c>
      <c r="I65" s="2">
        <v>146.646990202072</v>
      </c>
      <c r="J65" s="2">
        <v>146.97855408899099</v>
      </c>
      <c r="K65" s="4">
        <v>-8.1751660285372702E-4</v>
      </c>
      <c r="L65" s="4">
        <v>-2.5056782499214402E-3</v>
      </c>
      <c r="M65" s="4">
        <v>-4.7640923034175898E-3</v>
      </c>
      <c r="N65" s="2">
        <v>0</v>
      </c>
      <c r="O65" s="2">
        <v>0</v>
      </c>
      <c r="P65" s="2">
        <v>61.5</v>
      </c>
      <c r="Q65" s="2">
        <v>146.28</v>
      </c>
      <c r="R65" s="3">
        <v>2.37853658536585</v>
      </c>
      <c r="S65" s="3">
        <v>2.3801278368254</v>
      </c>
      <c r="T65" s="3">
        <v>2.3826182043141202</v>
      </c>
      <c r="U65" s="3">
        <v>2.3876527287374798</v>
      </c>
      <c r="V65" s="2">
        <v>146.37786196476199</v>
      </c>
      <c r="W65" s="2">
        <v>146.59976279229599</v>
      </c>
      <c r="X65" s="2">
        <v>146.885246484492</v>
      </c>
      <c r="Y65" s="4">
        <v>-6.6878072403618398E-4</v>
      </c>
      <c r="Z65" s="4">
        <v>-2.1835781093265498E-3</v>
      </c>
      <c r="AA65" s="4">
        <v>-4.1290524825679104E-3</v>
      </c>
      <c r="AC65" s="4">
        <f t="shared" si="0"/>
        <v>-2.4360547978811158E-3</v>
      </c>
      <c r="AD65" s="4">
        <f t="shared" si="0"/>
        <v>-3.6166404701885504E-3</v>
      </c>
      <c r="AE65" s="4"/>
      <c r="AF65" s="4"/>
      <c r="AH65">
        <f t="shared" si="2"/>
        <v>1</v>
      </c>
      <c r="AI65">
        <f t="shared" si="3"/>
        <v>0</v>
      </c>
      <c r="AJ65">
        <f t="shared" si="19"/>
        <v>1</v>
      </c>
      <c r="AK65">
        <f t="shared" si="20"/>
        <v>1</v>
      </c>
      <c r="AL65" s="4">
        <f t="shared" si="5"/>
        <v>2.4360547978811158E-3</v>
      </c>
      <c r="AM65" s="4">
        <f t="shared" si="6"/>
        <v>-3.6166404701885504E-3</v>
      </c>
      <c r="AN65" s="4">
        <f t="shared" si="7"/>
        <v>-1.1805856723074346E-3</v>
      </c>
      <c r="AO65" s="13">
        <f t="shared" si="8"/>
        <v>-5.2682345958695673E-3</v>
      </c>
      <c r="AQ65" s="4"/>
      <c r="AS65">
        <f t="shared" si="9"/>
        <v>0</v>
      </c>
      <c r="AT65">
        <f t="shared" si="10"/>
        <v>1</v>
      </c>
      <c r="AU65">
        <f t="shared" si="11"/>
        <v>0</v>
      </c>
      <c r="AV65">
        <f t="shared" si="12"/>
        <v>0</v>
      </c>
      <c r="AW65" s="4">
        <f t="shared" si="13"/>
        <v>0</v>
      </c>
      <c r="AX65" s="4">
        <f t="shared" si="14"/>
        <v>0</v>
      </c>
      <c r="AY65" s="4">
        <f t="shared" si="15"/>
        <v>0</v>
      </c>
      <c r="AZ65" s="13">
        <f t="shared" si="16"/>
        <v>-3.6295797838097549E-3</v>
      </c>
      <c r="BB65" s="13">
        <f t="shared" si="17"/>
        <v>-1.1805856723074346E-3</v>
      </c>
      <c r="BC65" s="13">
        <f t="shared" si="18"/>
        <v>-8.8978143796793197E-3</v>
      </c>
    </row>
    <row r="66" spans="1:55" x14ac:dyDescent="0.25">
      <c r="A66" s="1">
        <v>46119</v>
      </c>
      <c r="B66" s="2">
        <v>61.53</v>
      </c>
      <c r="C66" s="2">
        <v>146.57</v>
      </c>
      <c r="D66" s="3">
        <v>2.3820900373801299</v>
      </c>
      <c r="E66" s="3">
        <v>2.3804818735592401</v>
      </c>
      <c r="F66" s="3">
        <v>2.3823263843289002</v>
      </c>
      <c r="G66" s="3">
        <v>2.3886002614074502</v>
      </c>
      <c r="H66" s="2">
        <v>146.47104968010001</v>
      </c>
      <c r="I66" s="2">
        <v>146.602498111448</v>
      </c>
      <c r="J66" s="2">
        <v>147.00562551962099</v>
      </c>
      <c r="K66" s="4">
        <v>6.7533421524828402E-4</v>
      </c>
      <c r="L66" s="4">
        <v>-2.2169959181357E-4</v>
      </c>
      <c r="M66" s="4">
        <v>-2.9677248482575902E-3</v>
      </c>
      <c r="N66" s="2">
        <v>0</v>
      </c>
      <c r="O66" s="2">
        <v>0</v>
      </c>
      <c r="P66" s="2">
        <v>61.53</v>
      </c>
      <c r="Q66" s="2">
        <v>146.57</v>
      </c>
      <c r="R66" s="3">
        <v>2.3820900373801299</v>
      </c>
      <c r="S66" s="3">
        <v>2.3801278368254</v>
      </c>
      <c r="T66" s="3">
        <v>2.3823263843289002</v>
      </c>
      <c r="U66" s="3">
        <v>2.3870830645863199</v>
      </c>
      <c r="V66" s="2">
        <v>146.44926579986699</v>
      </c>
      <c r="W66" s="2">
        <v>146.602498111448</v>
      </c>
      <c r="X66" s="2">
        <v>146.91227239921699</v>
      </c>
      <c r="Y66" s="4">
        <v>8.2407009406590696E-4</v>
      </c>
      <c r="Z66" s="4">
        <v>-2.2169959181357E-4</v>
      </c>
      <c r="AA66" s="4">
        <v>-2.33249219176189E-3</v>
      </c>
      <c r="AC66" s="4">
        <f t="shared" si="0"/>
        <v>4.8768593992674897E-4</v>
      </c>
      <c r="AD66" s="4">
        <f t="shared" si="0"/>
        <v>1.9805367580287688E-3</v>
      </c>
      <c r="AE66" s="4"/>
      <c r="AF66" s="4"/>
      <c r="AH66">
        <f t="shared" si="2"/>
        <v>1</v>
      </c>
      <c r="AI66">
        <f t="shared" si="3"/>
        <v>0</v>
      </c>
      <c r="AJ66">
        <f t="shared" si="19"/>
        <v>1</v>
      </c>
      <c r="AK66">
        <f t="shared" si="20"/>
        <v>1</v>
      </c>
      <c r="AL66" s="4">
        <f t="shared" si="5"/>
        <v>-4.8768593992674897E-4</v>
      </c>
      <c r="AM66" s="4">
        <f t="shared" si="6"/>
        <v>1.9805367580287688E-3</v>
      </c>
      <c r="AN66" s="4">
        <f t="shared" si="7"/>
        <v>1.4928508181020199E-3</v>
      </c>
      <c r="AO66" s="13">
        <f t="shared" si="8"/>
        <v>-3.7753837777675476E-3</v>
      </c>
      <c r="AQ66" s="4"/>
      <c r="AS66">
        <f t="shared" si="9"/>
        <v>0</v>
      </c>
      <c r="AT66">
        <f t="shared" si="10"/>
        <v>1</v>
      </c>
      <c r="AU66">
        <f t="shared" si="11"/>
        <v>0</v>
      </c>
      <c r="AV66">
        <f t="shared" si="12"/>
        <v>0</v>
      </c>
      <c r="AW66" s="4">
        <f t="shared" si="13"/>
        <v>0</v>
      </c>
      <c r="AX66" s="4">
        <f t="shared" si="14"/>
        <v>0</v>
      </c>
      <c r="AY66" s="4">
        <f t="shared" si="15"/>
        <v>0</v>
      </c>
      <c r="AZ66" s="13">
        <f t="shared" si="16"/>
        <v>-3.6295797838097549E-3</v>
      </c>
      <c r="BB66" s="13">
        <f t="shared" si="17"/>
        <v>1.4928508181020199E-3</v>
      </c>
      <c r="BC66" s="13">
        <f t="shared" si="18"/>
        <v>-7.4049635615772999E-3</v>
      </c>
    </row>
    <row r="67" spans="1:55" x14ac:dyDescent="0.25">
      <c r="A67" s="1">
        <v>46120</v>
      </c>
      <c r="B67" s="2">
        <v>62.81</v>
      </c>
      <c r="C67" s="2">
        <v>149.66999999999999</v>
      </c>
      <c r="D67" s="3">
        <v>2.3829008119726098</v>
      </c>
      <c r="E67" s="3">
        <v>2.3804818735592401</v>
      </c>
      <c r="F67" s="3">
        <v>2.3817679006960799</v>
      </c>
      <c r="G67" s="3">
        <v>2.3881902668772699</v>
      </c>
      <c r="H67" s="2">
        <v>149.51806647825501</v>
      </c>
      <c r="I67" s="2">
        <v>149.633920199698</v>
      </c>
      <c r="J67" s="2">
        <v>150.027982419002</v>
      </c>
      <c r="K67" s="4">
        <v>1.015639003204E-3</v>
      </c>
      <c r="L67" s="4">
        <v>2.41091399350289E-4</v>
      </c>
      <c r="M67" s="4">
        <v>-2.38895561702758E-3</v>
      </c>
      <c r="N67" s="2">
        <v>0</v>
      </c>
      <c r="O67" s="2">
        <v>0</v>
      </c>
      <c r="P67" s="2">
        <v>62.81</v>
      </c>
      <c r="Q67" s="2">
        <v>149.66999999999999</v>
      </c>
      <c r="R67" s="3">
        <v>2.3829008119726098</v>
      </c>
      <c r="S67" s="3">
        <v>2.3801278368254</v>
      </c>
      <c r="T67" s="3">
        <v>2.3817679006960799</v>
      </c>
      <c r="U67" s="3">
        <v>2.38667307005614</v>
      </c>
      <c r="V67" s="2">
        <v>149.49582943100299</v>
      </c>
      <c r="W67" s="2">
        <v>149.633920199698</v>
      </c>
      <c r="X67" s="2">
        <v>149.93268728666601</v>
      </c>
      <c r="Y67" s="4">
        <v>1.1643748820215701E-3</v>
      </c>
      <c r="Z67" s="4">
        <v>2.41091399350289E-4</v>
      </c>
      <c r="AA67" s="4">
        <v>-1.75357141392747E-3</v>
      </c>
      <c r="AC67" s="4">
        <f t="shared" si="0"/>
        <v>2.0589435713890523E-2</v>
      </c>
      <c r="AD67" s="4">
        <f t="shared" si="0"/>
        <v>2.0929740501846341E-2</v>
      </c>
      <c r="AE67" s="4"/>
      <c r="AF67" s="4"/>
      <c r="AH67">
        <f t="shared" si="2"/>
        <v>1</v>
      </c>
      <c r="AI67">
        <f t="shared" si="3"/>
        <v>0</v>
      </c>
      <c r="AJ67">
        <f t="shared" si="19"/>
        <v>1</v>
      </c>
      <c r="AK67">
        <f t="shared" si="20"/>
        <v>1</v>
      </c>
      <c r="AL67" s="4">
        <f t="shared" si="5"/>
        <v>-2.0589435713890523E-2</v>
      </c>
      <c r="AM67" s="4">
        <f t="shared" si="6"/>
        <v>2.0929740501846341E-2</v>
      </c>
      <c r="AN67" s="4">
        <f t="shared" si="7"/>
        <v>3.4030478795581826E-4</v>
      </c>
      <c r="AO67" s="13">
        <f t="shared" si="8"/>
        <v>-3.4350789898117294E-3</v>
      </c>
      <c r="AQ67" s="4"/>
      <c r="AS67">
        <f t="shared" si="9"/>
        <v>0</v>
      </c>
      <c r="AT67">
        <f t="shared" si="10"/>
        <v>1</v>
      </c>
      <c r="AU67">
        <f t="shared" si="11"/>
        <v>0</v>
      </c>
      <c r="AV67">
        <f t="shared" si="12"/>
        <v>0</v>
      </c>
      <c r="AW67" s="4">
        <f t="shared" si="13"/>
        <v>0</v>
      </c>
      <c r="AX67" s="4">
        <f t="shared" si="14"/>
        <v>0</v>
      </c>
      <c r="AY67" s="4">
        <f t="shared" si="15"/>
        <v>0</v>
      </c>
      <c r="AZ67" s="13">
        <f t="shared" si="16"/>
        <v>-3.6295797838097549E-3</v>
      </c>
      <c r="BB67" s="13">
        <f t="shared" si="17"/>
        <v>3.4030478795581826E-4</v>
      </c>
      <c r="BC67" s="13">
        <f t="shared" si="18"/>
        <v>-7.0646587736214817E-3</v>
      </c>
    </row>
    <row r="68" spans="1:55" x14ac:dyDescent="0.25">
      <c r="A68" s="1">
        <v>46121</v>
      </c>
      <c r="B68" s="2">
        <v>62.61</v>
      </c>
      <c r="C68" s="2">
        <v>149.33000000000001</v>
      </c>
      <c r="D68" s="3">
        <v>2.38508225523079</v>
      </c>
      <c r="E68" s="3">
        <v>2.3804818735592401</v>
      </c>
      <c r="F68" s="3">
        <v>2.3818672576179201</v>
      </c>
      <c r="G68" s="3">
        <v>2.38780599516793</v>
      </c>
      <c r="H68" s="2">
        <v>149.041970103544</v>
      </c>
      <c r="I68" s="2">
        <v>149.12248826258099</v>
      </c>
      <c r="J68" s="2">
        <v>149.52459260918599</v>
      </c>
      <c r="K68" s="4">
        <v>1.93067724039616E-3</v>
      </c>
      <c r="L68" s="4">
        <v>1.39058496088016E-3</v>
      </c>
      <c r="M68" s="4">
        <v>-1.3022562911802101E-3</v>
      </c>
      <c r="N68" s="2">
        <v>0</v>
      </c>
      <c r="O68" s="2">
        <v>0</v>
      </c>
      <c r="P68" s="2">
        <v>62.61</v>
      </c>
      <c r="Q68" s="2">
        <v>149.33000000000001</v>
      </c>
      <c r="R68" s="3">
        <v>2.38508225523079</v>
      </c>
      <c r="S68" s="3">
        <v>2.3801278368254</v>
      </c>
      <c r="T68" s="3">
        <v>2.3818672576179201</v>
      </c>
      <c r="U68" s="3">
        <v>2.3862887983468002</v>
      </c>
      <c r="V68" s="2">
        <v>149.019803863638</v>
      </c>
      <c r="W68" s="2">
        <v>149.12248826258099</v>
      </c>
      <c r="X68" s="2">
        <v>149.42960091621501</v>
      </c>
      <c r="Y68" s="4">
        <v>2.0794131192138801E-3</v>
      </c>
      <c r="Z68" s="4">
        <v>1.3905849608803801E-3</v>
      </c>
      <c r="AA68" s="4">
        <v>-6.6676297330665901E-4</v>
      </c>
      <c r="AC68" s="4">
        <f t="shared" ref="AC68:AD131" si="21">LN(B68/B67)</f>
        <v>-3.1892867090703939E-3</v>
      </c>
      <c r="AD68" s="4">
        <f t="shared" si="21"/>
        <v>-2.2742484718782435E-3</v>
      </c>
      <c r="AE68" s="4"/>
      <c r="AF68" s="4"/>
      <c r="AH68">
        <f t="shared" si="2"/>
        <v>0</v>
      </c>
      <c r="AI68">
        <f t="shared" si="3"/>
        <v>0</v>
      </c>
      <c r="AJ68">
        <f t="shared" si="19"/>
        <v>1</v>
      </c>
      <c r="AK68">
        <f t="shared" si="20"/>
        <v>1</v>
      </c>
      <c r="AL68" s="4">
        <f t="shared" si="5"/>
        <v>3.1892867090703939E-3</v>
      </c>
      <c r="AM68" s="4">
        <f t="shared" si="6"/>
        <v>-2.2742484718782435E-3</v>
      </c>
      <c r="AN68" s="4">
        <f t="shared" si="7"/>
        <v>9.1503823719215043E-4</v>
      </c>
      <c r="AO68" s="13">
        <f t="shared" si="8"/>
        <v>-2.5200407526195789E-3</v>
      </c>
      <c r="AQ68" s="4"/>
      <c r="AS68">
        <f t="shared" si="9"/>
        <v>0</v>
      </c>
      <c r="AT68">
        <f t="shared" si="10"/>
        <v>1</v>
      </c>
      <c r="AU68">
        <f t="shared" si="11"/>
        <v>0</v>
      </c>
      <c r="AV68">
        <f t="shared" si="12"/>
        <v>0</v>
      </c>
      <c r="AW68" s="4">
        <f t="shared" si="13"/>
        <v>0</v>
      </c>
      <c r="AX68" s="4">
        <f t="shared" si="14"/>
        <v>0</v>
      </c>
      <c r="AY68" s="4">
        <f t="shared" si="15"/>
        <v>0</v>
      </c>
      <c r="AZ68" s="13">
        <f t="shared" si="16"/>
        <v>-3.6295797838097549E-3</v>
      </c>
      <c r="BB68" s="13">
        <f t="shared" si="17"/>
        <v>9.1503823719215043E-4</v>
      </c>
      <c r="BC68" s="13">
        <f t="shared" si="18"/>
        <v>-6.1496205364293312E-3</v>
      </c>
    </row>
    <row r="69" spans="1:55" x14ac:dyDescent="0.25">
      <c r="A69" s="1">
        <v>46122</v>
      </c>
      <c r="B69" s="2">
        <v>61.79</v>
      </c>
      <c r="C69" s="2">
        <v>147.31</v>
      </c>
      <c r="D69" s="3">
        <v>2.3840427253600902</v>
      </c>
      <c r="E69" s="3">
        <v>2.3804818735592401</v>
      </c>
      <c r="F69" s="3">
        <v>2.3819005782402898</v>
      </c>
      <c r="G69" s="3">
        <v>2.38716774835533</v>
      </c>
      <c r="H69" s="2">
        <v>147.089974967225</v>
      </c>
      <c r="I69" s="2">
        <v>147.17557784821099</v>
      </c>
      <c r="J69" s="2">
        <v>147.542532441426</v>
      </c>
      <c r="K69" s="4">
        <v>1.4947356823968401E-3</v>
      </c>
      <c r="L69" s="4">
        <v>9.1292865414253205E-4</v>
      </c>
      <c r="M69" s="4">
        <v>-1.57727992165687E-3</v>
      </c>
      <c r="N69" s="2">
        <v>0</v>
      </c>
      <c r="O69" s="2">
        <v>0</v>
      </c>
      <c r="P69" s="2">
        <v>61.79</v>
      </c>
      <c r="Q69" s="2">
        <v>147.31</v>
      </c>
      <c r="R69" s="3">
        <v>2.3840427253600902</v>
      </c>
      <c r="S69" s="3">
        <v>2.3801278368254</v>
      </c>
      <c r="T69" s="3">
        <v>2.3819005782402898</v>
      </c>
      <c r="U69" s="3">
        <v>2.3856505515342001</v>
      </c>
      <c r="V69" s="2">
        <v>147.06809903744099</v>
      </c>
      <c r="W69" s="2">
        <v>147.17557784821099</v>
      </c>
      <c r="X69" s="2">
        <v>147.44878484984901</v>
      </c>
      <c r="Y69" s="4">
        <v>1.6434715612145101E-3</v>
      </c>
      <c r="Z69" s="4">
        <v>9.1292865414275399E-4</v>
      </c>
      <c r="AA69" s="4">
        <v>-9.4168430077918902E-4</v>
      </c>
      <c r="AC69" s="4">
        <f t="shared" si="21"/>
        <v>-1.3183470684330845E-2</v>
      </c>
      <c r="AD69" s="4">
        <f t="shared" si="21"/>
        <v>-1.3619412242330382E-2</v>
      </c>
      <c r="AE69" s="4"/>
      <c r="AF69" s="4"/>
      <c r="AH69">
        <f t="shared" si="2"/>
        <v>0</v>
      </c>
      <c r="AI69">
        <f t="shared" si="3"/>
        <v>0</v>
      </c>
      <c r="AJ69">
        <f t="shared" si="19"/>
        <v>1</v>
      </c>
      <c r="AK69">
        <f t="shared" si="20"/>
        <v>1</v>
      </c>
      <c r="AL69" s="4">
        <f t="shared" si="5"/>
        <v>1.3183470684330845E-2</v>
      </c>
      <c r="AM69" s="4">
        <f t="shared" si="6"/>
        <v>-1.3619412242330382E-2</v>
      </c>
      <c r="AN69" s="4">
        <f t="shared" si="7"/>
        <v>-4.3594155799953765E-4</v>
      </c>
      <c r="AO69" s="13">
        <f t="shared" si="8"/>
        <v>-2.9559823106191166E-3</v>
      </c>
      <c r="AQ69" s="4"/>
      <c r="AS69">
        <f t="shared" si="9"/>
        <v>0</v>
      </c>
      <c r="AT69">
        <f t="shared" si="10"/>
        <v>1</v>
      </c>
      <c r="AU69">
        <f t="shared" si="11"/>
        <v>0</v>
      </c>
      <c r="AV69">
        <f t="shared" si="12"/>
        <v>0</v>
      </c>
      <c r="AW69" s="4">
        <f t="shared" si="13"/>
        <v>0</v>
      </c>
      <c r="AX69" s="4">
        <f t="shared" si="14"/>
        <v>0</v>
      </c>
      <c r="AY69" s="4">
        <f t="shared" si="15"/>
        <v>0</v>
      </c>
      <c r="AZ69" s="13">
        <f t="shared" si="16"/>
        <v>-3.6295797838097549E-3</v>
      </c>
      <c r="BB69" s="13">
        <f t="shared" si="17"/>
        <v>-4.3594155799953765E-4</v>
      </c>
      <c r="BC69" s="13">
        <f t="shared" si="18"/>
        <v>-6.5855620944288689E-3</v>
      </c>
    </row>
    <row r="70" spans="1:55" x14ac:dyDescent="0.25">
      <c r="A70" s="1">
        <v>46125</v>
      </c>
      <c r="B70" s="2">
        <v>62.22</v>
      </c>
      <c r="C70" s="2">
        <v>147.97</v>
      </c>
      <c r="D70" s="3">
        <v>2.3781742205078702</v>
      </c>
      <c r="E70" s="3">
        <v>2.3804818735592401</v>
      </c>
      <c r="F70" s="3">
        <v>2.3811898617629299</v>
      </c>
      <c r="G70" s="3">
        <v>2.3862636294335098</v>
      </c>
      <c r="H70" s="2">
        <v>148.11358217285601</v>
      </c>
      <c r="I70" s="2">
        <v>148.20185397810999</v>
      </c>
      <c r="J70" s="2">
        <v>148.529577302668</v>
      </c>
      <c r="K70" s="4">
        <v>-9.6987602661023403E-4</v>
      </c>
      <c r="L70" s="4">
        <v>-1.56567224305186E-3</v>
      </c>
      <c r="M70" s="4">
        <v>-3.77456165119788E-3</v>
      </c>
      <c r="N70" s="2">
        <v>0</v>
      </c>
      <c r="O70" s="2">
        <v>0</v>
      </c>
      <c r="P70" s="2">
        <v>62.22</v>
      </c>
      <c r="Q70" s="2">
        <v>147.97</v>
      </c>
      <c r="R70" s="3">
        <v>2.3781742205078702</v>
      </c>
      <c r="S70" s="3">
        <v>2.3801278368254</v>
      </c>
      <c r="T70" s="3">
        <v>2.3811898617629299</v>
      </c>
      <c r="U70" s="3">
        <v>2.38474643261238</v>
      </c>
      <c r="V70" s="2">
        <v>148.09155400727599</v>
      </c>
      <c r="W70" s="2">
        <v>148.20185397810999</v>
      </c>
      <c r="X70" s="2">
        <v>148.43517731645801</v>
      </c>
      <c r="Y70" s="4">
        <v>-8.2114014779254105E-4</v>
      </c>
      <c r="Z70" s="4">
        <v>-1.56567224305186E-3</v>
      </c>
      <c r="AA70" s="4">
        <v>-3.1387960398109498E-3</v>
      </c>
      <c r="AC70" s="4">
        <f t="shared" si="21"/>
        <v>6.9349523966028472E-3</v>
      </c>
      <c r="AD70" s="4">
        <f t="shared" si="21"/>
        <v>4.4703406875958454E-3</v>
      </c>
      <c r="AE70" s="4"/>
      <c r="AF70" s="4"/>
      <c r="AH70">
        <f t="shared" si="2"/>
        <v>1</v>
      </c>
      <c r="AI70">
        <f t="shared" si="3"/>
        <v>0</v>
      </c>
      <c r="AJ70">
        <f t="shared" si="19"/>
        <v>1</v>
      </c>
      <c r="AK70">
        <f t="shared" si="20"/>
        <v>1</v>
      </c>
      <c r="AL70" s="4">
        <f t="shared" si="5"/>
        <v>-6.9349523966028472E-3</v>
      </c>
      <c r="AM70" s="4">
        <f t="shared" si="6"/>
        <v>4.4703406875958454E-3</v>
      </c>
      <c r="AN70" s="4">
        <f t="shared" si="7"/>
        <v>-2.4646117090070018E-3</v>
      </c>
      <c r="AO70" s="13">
        <f t="shared" si="8"/>
        <v>-5.4205940196261184E-3</v>
      </c>
      <c r="AQ70" s="4"/>
      <c r="AS70">
        <f t="shared" si="9"/>
        <v>0</v>
      </c>
      <c r="AT70">
        <f t="shared" si="10"/>
        <v>1</v>
      </c>
      <c r="AU70">
        <f t="shared" si="11"/>
        <v>0</v>
      </c>
      <c r="AV70">
        <f t="shared" si="12"/>
        <v>0</v>
      </c>
      <c r="AW70" s="4">
        <f t="shared" si="13"/>
        <v>0</v>
      </c>
      <c r="AX70" s="4">
        <f t="shared" si="14"/>
        <v>0</v>
      </c>
      <c r="AY70" s="4">
        <f t="shared" si="15"/>
        <v>0</v>
      </c>
      <c r="AZ70" s="13">
        <f t="shared" si="16"/>
        <v>-3.6295797838097549E-3</v>
      </c>
      <c r="BB70" s="13">
        <f t="shared" si="17"/>
        <v>-2.4646117090070018E-3</v>
      </c>
      <c r="BC70" s="13">
        <f t="shared" si="18"/>
        <v>-9.0501738034358716E-3</v>
      </c>
    </row>
    <row r="71" spans="1:55" x14ac:dyDescent="0.25">
      <c r="A71" s="1">
        <v>46126</v>
      </c>
      <c r="B71" s="2">
        <v>62.64</v>
      </c>
      <c r="C71" s="2">
        <v>148.83000000000001</v>
      </c>
      <c r="D71" s="3">
        <v>2.3759578544061299</v>
      </c>
      <c r="E71" s="3">
        <v>2.3804818735592401</v>
      </c>
      <c r="F71" s="3">
        <v>2.3804757880486198</v>
      </c>
      <c r="G71" s="3">
        <v>2.3852693596914998</v>
      </c>
      <c r="H71" s="2">
        <v>149.11338455974999</v>
      </c>
      <c r="I71" s="2">
        <v>149.15773294082999</v>
      </c>
      <c r="J71" s="2">
        <v>149.475553747715</v>
      </c>
      <c r="K71" s="4">
        <v>-1.90227177304261E-3</v>
      </c>
      <c r="L71" s="4">
        <v>-2.19964137274114E-3</v>
      </c>
      <c r="M71" s="4">
        <v>-4.3281443966376497E-3</v>
      </c>
      <c r="N71" s="2">
        <v>0</v>
      </c>
      <c r="O71" s="2">
        <v>0</v>
      </c>
      <c r="P71" s="2">
        <v>62.64</v>
      </c>
      <c r="Q71" s="2">
        <v>148.83000000000001</v>
      </c>
      <c r="R71" s="3">
        <v>2.3759578544061299</v>
      </c>
      <c r="S71" s="3">
        <v>2.3801278368254</v>
      </c>
      <c r="T71" s="3">
        <v>2.3804757880486198</v>
      </c>
      <c r="U71" s="3">
        <v>2.38375216287037</v>
      </c>
      <c r="V71" s="2">
        <v>149.09120769874301</v>
      </c>
      <c r="W71" s="2">
        <v>149.15773294082999</v>
      </c>
      <c r="X71" s="2">
        <v>149.38051653884</v>
      </c>
      <c r="Y71" s="4">
        <v>-1.7535358942248299E-3</v>
      </c>
      <c r="Z71" s="4">
        <v>-2.19964137274114E-3</v>
      </c>
      <c r="AA71" s="4">
        <v>-3.6921378267322298E-3</v>
      </c>
      <c r="AC71" s="4">
        <f t="shared" si="21"/>
        <v>6.7275602130567594E-3</v>
      </c>
      <c r="AD71" s="4">
        <f t="shared" si="21"/>
        <v>5.7951644666244017E-3</v>
      </c>
      <c r="AE71" s="4"/>
      <c r="AF71" s="4"/>
      <c r="AH71">
        <f t="shared" si="2"/>
        <v>1</v>
      </c>
      <c r="AI71">
        <f t="shared" si="3"/>
        <v>0</v>
      </c>
      <c r="AJ71">
        <f t="shared" si="19"/>
        <v>1</v>
      </c>
      <c r="AK71">
        <f t="shared" si="20"/>
        <v>1</v>
      </c>
      <c r="AL71" s="4">
        <f t="shared" si="5"/>
        <v>-6.7275602130567594E-3</v>
      </c>
      <c r="AM71" s="4">
        <f t="shared" si="6"/>
        <v>5.7951644666244017E-3</v>
      </c>
      <c r="AN71" s="4">
        <f t="shared" si="7"/>
        <v>-9.3239574643235769E-4</v>
      </c>
      <c r="AO71" s="13">
        <f t="shared" si="8"/>
        <v>-6.3529897660584761E-3</v>
      </c>
      <c r="AQ71" s="4"/>
      <c r="AS71">
        <f t="shared" si="9"/>
        <v>0</v>
      </c>
      <c r="AT71">
        <f t="shared" si="10"/>
        <v>1</v>
      </c>
      <c r="AU71">
        <f t="shared" si="11"/>
        <v>0</v>
      </c>
      <c r="AV71">
        <f t="shared" si="12"/>
        <v>0</v>
      </c>
      <c r="AW71" s="4">
        <f t="shared" si="13"/>
        <v>0</v>
      </c>
      <c r="AX71" s="4">
        <f t="shared" si="14"/>
        <v>0</v>
      </c>
      <c r="AY71" s="4">
        <f t="shared" si="15"/>
        <v>0</v>
      </c>
      <c r="AZ71" s="13">
        <f t="shared" si="16"/>
        <v>-3.6295797838097549E-3</v>
      </c>
      <c r="BB71" s="13">
        <f t="shared" si="17"/>
        <v>-9.3239574643235769E-4</v>
      </c>
      <c r="BC71" s="13">
        <f t="shared" si="18"/>
        <v>-9.9825695498682292E-3</v>
      </c>
    </row>
    <row r="72" spans="1:55" x14ac:dyDescent="0.25">
      <c r="A72" s="1">
        <v>46127</v>
      </c>
      <c r="B72" s="2">
        <v>62.29</v>
      </c>
      <c r="C72" s="2">
        <v>147.77000000000001</v>
      </c>
      <c r="D72" s="3">
        <v>2.3722908974153101</v>
      </c>
      <c r="E72" s="3">
        <v>2.3804818735592401</v>
      </c>
      <c r="F72" s="3">
        <v>2.3798560783092899</v>
      </c>
      <c r="G72" s="3">
        <v>2.3838646552841101</v>
      </c>
      <c r="H72" s="2">
        <v>148.28021590400499</v>
      </c>
      <c r="I72" s="2">
        <v>148.279836837548</v>
      </c>
      <c r="J72" s="2">
        <v>148.578428415183</v>
      </c>
      <c r="K72" s="4">
        <v>-3.4468234220736901E-3</v>
      </c>
      <c r="L72" s="4">
        <v>-3.4442669991639799E-3</v>
      </c>
      <c r="M72" s="4">
        <v>-5.4559453876853199E-3</v>
      </c>
      <c r="N72" s="2">
        <v>0</v>
      </c>
      <c r="O72" s="2">
        <v>0</v>
      </c>
      <c r="P72" s="2">
        <v>62.29</v>
      </c>
      <c r="Q72" s="2">
        <v>147.77000000000001</v>
      </c>
      <c r="R72" s="3">
        <v>2.3722908974153101</v>
      </c>
      <c r="S72" s="3">
        <v>2.3801278368254</v>
      </c>
      <c r="T72" s="3">
        <v>2.3798560783092899</v>
      </c>
      <c r="U72" s="3">
        <v>2.3827213262895302</v>
      </c>
      <c r="V72" s="2">
        <v>148.258162955854</v>
      </c>
      <c r="W72" s="2">
        <v>148.279836837548</v>
      </c>
      <c r="X72" s="2">
        <v>148.48392222519499</v>
      </c>
      <c r="Y72" s="4">
        <v>-3.2980875432559102E-3</v>
      </c>
      <c r="Z72" s="4">
        <v>-3.4442669991639799E-3</v>
      </c>
      <c r="AA72" s="4">
        <v>-4.8196736220253904E-3</v>
      </c>
      <c r="AC72" s="4">
        <f t="shared" si="21"/>
        <v>-5.6031524164935334E-3</v>
      </c>
      <c r="AD72" s="4">
        <f t="shared" si="21"/>
        <v>-7.1477040655246399E-3</v>
      </c>
      <c r="AE72" s="4"/>
      <c r="AF72" s="4"/>
      <c r="AH72">
        <f t="shared" si="2"/>
        <v>1</v>
      </c>
      <c r="AI72">
        <f t="shared" si="3"/>
        <v>0</v>
      </c>
      <c r="AJ72">
        <f t="shared" si="19"/>
        <v>1</v>
      </c>
      <c r="AK72">
        <f t="shared" si="20"/>
        <v>1</v>
      </c>
      <c r="AL72" s="4">
        <f t="shared" si="5"/>
        <v>5.6031524164935334E-3</v>
      </c>
      <c r="AM72" s="4">
        <f t="shared" si="6"/>
        <v>-7.1477040655246399E-3</v>
      </c>
      <c r="AN72" s="4">
        <f t="shared" si="7"/>
        <v>-1.5445516490311065E-3</v>
      </c>
      <c r="AO72" s="13">
        <f t="shared" si="8"/>
        <v>-7.8975414150895817E-3</v>
      </c>
      <c r="AQ72" s="4"/>
      <c r="AS72">
        <f t="shared" si="9"/>
        <v>0</v>
      </c>
      <c r="AT72">
        <f t="shared" si="10"/>
        <v>1</v>
      </c>
      <c r="AU72">
        <f t="shared" si="11"/>
        <v>0</v>
      </c>
      <c r="AV72">
        <f t="shared" si="12"/>
        <v>0</v>
      </c>
      <c r="AW72" s="4">
        <f t="shared" si="13"/>
        <v>0</v>
      </c>
      <c r="AX72" s="4">
        <f t="shared" si="14"/>
        <v>0</v>
      </c>
      <c r="AY72" s="4">
        <f t="shared" si="15"/>
        <v>0</v>
      </c>
      <c r="AZ72" s="13">
        <f t="shared" si="16"/>
        <v>-3.6295797838097549E-3</v>
      </c>
      <c r="BB72" s="13">
        <f t="shared" si="17"/>
        <v>-1.5445516490311065E-3</v>
      </c>
      <c r="BC72" s="13">
        <f t="shared" si="18"/>
        <v>-1.1527121198899336E-2</v>
      </c>
    </row>
    <row r="73" spans="1:55" x14ac:dyDescent="0.25">
      <c r="A73" s="1">
        <v>46128</v>
      </c>
      <c r="B73" s="2">
        <v>61.73</v>
      </c>
      <c r="C73" s="2">
        <v>146.61000000000001</v>
      </c>
      <c r="D73" s="3">
        <v>2.37502024947351</v>
      </c>
      <c r="E73" s="3">
        <v>2.3804818735592401</v>
      </c>
      <c r="F73" s="3">
        <v>2.3795441946925702</v>
      </c>
      <c r="G73" s="3">
        <v>2.38277530287752</v>
      </c>
      <c r="H73" s="2">
        <v>146.94714605481099</v>
      </c>
      <c r="I73" s="2">
        <v>146.90851571403201</v>
      </c>
      <c r="J73" s="2">
        <v>147.15596517068801</v>
      </c>
      <c r="K73" s="4">
        <v>-2.2969715271934101E-3</v>
      </c>
      <c r="L73" s="4">
        <v>-2.03405101193726E-3</v>
      </c>
      <c r="M73" s="4">
        <v>-3.7170119347710098E-3</v>
      </c>
      <c r="N73" s="2">
        <v>0</v>
      </c>
      <c r="O73" s="2">
        <v>0</v>
      </c>
      <c r="P73" s="2">
        <v>61.73</v>
      </c>
      <c r="Q73" s="2">
        <v>146.61000000000001</v>
      </c>
      <c r="R73" s="3">
        <v>2.37502024947351</v>
      </c>
      <c r="S73" s="3">
        <v>2.3801278368254</v>
      </c>
      <c r="T73" s="3">
        <v>2.3795441946925702</v>
      </c>
      <c r="U73" s="3">
        <v>2.3820110431188199</v>
      </c>
      <c r="V73" s="2">
        <v>146.92529136723201</v>
      </c>
      <c r="W73" s="2">
        <v>146.90851571403201</v>
      </c>
      <c r="X73" s="2">
        <v>147.08538747185199</v>
      </c>
      <c r="Y73" s="4">
        <v>-2.1482356483755998E-3</v>
      </c>
      <c r="Z73" s="4">
        <v>-2.03405101193726E-3</v>
      </c>
      <c r="AA73" s="4">
        <v>-3.2372853459996299E-3</v>
      </c>
      <c r="AC73" s="4">
        <f t="shared" si="21"/>
        <v>-9.0308628602496933E-3</v>
      </c>
      <c r="AD73" s="4">
        <f t="shared" si="21"/>
        <v>-7.8810109653693321E-3</v>
      </c>
      <c r="AE73" s="4"/>
      <c r="AF73" s="4"/>
      <c r="AH73">
        <f t="shared" si="2"/>
        <v>1</v>
      </c>
      <c r="AI73">
        <f t="shared" si="3"/>
        <v>0</v>
      </c>
      <c r="AJ73">
        <f t="shared" si="19"/>
        <v>1</v>
      </c>
      <c r="AK73">
        <f t="shared" si="20"/>
        <v>1</v>
      </c>
      <c r="AL73" s="4">
        <f t="shared" si="5"/>
        <v>9.0308628602496933E-3</v>
      </c>
      <c r="AM73" s="4">
        <f t="shared" si="6"/>
        <v>-7.8810109653693321E-3</v>
      </c>
      <c r="AN73" s="4">
        <f t="shared" si="7"/>
        <v>1.1498518948803611E-3</v>
      </c>
      <c r="AO73" s="13">
        <f t="shared" si="8"/>
        <v>-6.7476895202092206E-3</v>
      </c>
      <c r="AQ73" s="4"/>
      <c r="AS73">
        <f t="shared" si="9"/>
        <v>0</v>
      </c>
      <c r="AT73">
        <f t="shared" si="10"/>
        <v>1</v>
      </c>
      <c r="AU73">
        <f t="shared" si="11"/>
        <v>0</v>
      </c>
      <c r="AV73">
        <f t="shared" si="12"/>
        <v>0</v>
      </c>
      <c r="AW73" s="4">
        <f t="shared" si="13"/>
        <v>0</v>
      </c>
      <c r="AX73" s="4">
        <f t="shared" si="14"/>
        <v>0</v>
      </c>
      <c r="AY73" s="4">
        <f t="shared" si="15"/>
        <v>0</v>
      </c>
      <c r="AZ73" s="13">
        <f t="shared" si="16"/>
        <v>-3.6295797838097549E-3</v>
      </c>
      <c r="BB73" s="13">
        <f t="shared" si="17"/>
        <v>1.1498518948803611E-3</v>
      </c>
      <c r="BC73" s="13">
        <f t="shared" si="18"/>
        <v>-1.0377269304018975E-2</v>
      </c>
    </row>
    <row r="74" spans="1:55" x14ac:dyDescent="0.25">
      <c r="A74" s="1">
        <v>46129</v>
      </c>
      <c r="B74" s="2">
        <v>62.65</v>
      </c>
      <c r="C74" s="2">
        <v>148.80000000000001</v>
      </c>
      <c r="D74" s="3">
        <v>2.3750997605746198</v>
      </c>
      <c r="E74" s="3">
        <v>2.3804818735592401</v>
      </c>
      <c r="F74" s="3">
        <v>2.37891953976869</v>
      </c>
      <c r="G74" s="3">
        <v>2.3817117227467199</v>
      </c>
      <c r="H74" s="2">
        <v>149.137189378486</v>
      </c>
      <c r="I74" s="2">
        <v>149.07844379749</v>
      </c>
      <c r="J74" s="2">
        <v>149.280872725276</v>
      </c>
      <c r="K74" s="4">
        <v>-2.2634940146478502E-3</v>
      </c>
      <c r="L74" s="4">
        <v>-1.86951345011041E-3</v>
      </c>
      <c r="M74" s="4">
        <v>-3.2264609133702202E-3</v>
      </c>
      <c r="N74" s="2">
        <v>0</v>
      </c>
      <c r="O74" s="2">
        <v>0</v>
      </c>
      <c r="P74" s="2">
        <v>62.65</v>
      </c>
      <c r="Q74" s="2">
        <v>148.80000000000001</v>
      </c>
      <c r="R74" s="3">
        <v>2.3750997605746198</v>
      </c>
      <c r="S74" s="3">
        <v>2.3801278368254</v>
      </c>
      <c r="T74" s="3">
        <v>2.37891953976869</v>
      </c>
      <c r="U74" s="3">
        <v>2.3813277600656102</v>
      </c>
      <c r="V74" s="2">
        <v>149.11500897711099</v>
      </c>
      <c r="W74" s="2">
        <v>149.07844379749</v>
      </c>
      <c r="X74" s="2">
        <v>149.23299185139399</v>
      </c>
      <c r="Y74" s="4">
        <v>-2.1147581358300798E-3</v>
      </c>
      <c r="Z74" s="4">
        <v>-1.86951345011041E-3</v>
      </c>
      <c r="AA74" s="4">
        <v>-2.90566593548476E-3</v>
      </c>
      <c r="AC74" s="4">
        <f t="shared" si="21"/>
        <v>1.4793644936272806E-2</v>
      </c>
      <c r="AD74" s="4">
        <f t="shared" si="21"/>
        <v>1.4827122448818345E-2</v>
      </c>
      <c r="AE74" s="4"/>
      <c r="AF74" s="4"/>
      <c r="AH74">
        <f t="shared" si="2"/>
        <v>1</v>
      </c>
      <c r="AI74">
        <f t="shared" si="3"/>
        <v>0</v>
      </c>
      <c r="AJ74">
        <f t="shared" si="19"/>
        <v>1</v>
      </c>
      <c r="AK74">
        <f t="shared" si="20"/>
        <v>1</v>
      </c>
      <c r="AL74" s="4">
        <f t="shared" si="5"/>
        <v>-1.4793644936272806E-2</v>
      </c>
      <c r="AM74" s="4">
        <f t="shared" si="6"/>
        <v>1.4827122448818345E-2</v>
      </c>
      <c r="AN74" s="4">
        <f t="shared" si="7"/>
        <v>3.3477512545539503E-5</v>
      </c>
      <c r="AO74" s="13">
        <f t="shared" si="8"/>
        <v>-6.7142120076636811E-3</v>
      </c>
      <c r="AQ74" s="4"/>
      <c r="AS74">
        <f t="shared" si="9"/>
        <v>0</v>
      </c>
      <c r="AT74">
        <f t="shared" si="10"/>
        <v>1</v>
      </c>
      <c r="AU74">
        <f t="shared" si="11"/>
        <v>0</v>
      </c>
      <c r="AV74">
        <f t="shared" si="12"/>
        <v>0</v>
      </c>
      <c r="AW74" s="4">
        <f t="shared" si="13"/>
        <v>0</v>
      </c>
      <c r="AX74" s="4">
        <f t="shared" si="14"/>
        <v>0</v>
      </c>
      <c r="AY74" s="4">
        <f t="shared" si="15"/>
        <v>0</v>
      </c>
      <c r="AZ74" s="13">
        <f t="shared" si="16"/>
        <v>-3.6295797838097549E-3</v>
      </c>
      <c r="BB74" s="13">
        <f t="shared" si="17"/>
        <v>3.3477512545539503E-5</v>
      </c>
      <c r="BC74" s="13">
        <f t="shared" si="18"/>
        <v>-1.0343791791473435E-2</v>
      </c>
    </row>
    <row r="75" spans="1:55" x14ac:dyDescent="0.25">
      <c r="A75" s="1">
        <v>46132</v>
      </c>
      <c r="B75" s="2">
        <v>62.08</v>
      </c>
      <c r="C75" s="2">
        <v>147.41999999999999</v>
      </c>
      <c r="D75" s="3">
        <v>2.3746778350515401</v>
      </c>
      <c r="E75" s="3">
        <v>2.3804818735592401</v>
      </c>
      <c r="F75" s="3">
        <v>2.3785336647372599</v>
      </c>
      <c r="G75" s="3">
        <v>2.3805759345256901</v>
      </c>
      <c r="H75" s="2">
        <v>147.78031471055701</v>
      </c>
      <c r="I75" s="2">
        <v>147.68332502883999</v>
      </c>
      <c r="J75" s="2">
        <v>147.85666374811601</v>
      </c>
      <c r="K75" s="4">
        <v>-2.4411551853828302E-3</v>
      </c>
      <c r="L75" s="4">
        <v>-1.7846298323042501E-3</v>
      </c>
      <c r="M75" s="4">
        <v>-2.9576605268611701E-3</v>
      </c>
      <c r="N75" s="2">
        <v>0</v>
      </c>
      <c r="O75" s="2">
        <v>0</v>
      </c>
      <c r="P75" s="2">
        <v>62.08</v>
      </c>
      <c r="Q75" s="2">
        <v>147.41999999999999</v>
      </c>
      <c r="R75" s="3">
        <v>2.3746778350515401</v>
      </c>
      <c r="S75" s="3">
        <v>2.3801278368254</v>
      </c>
      <c r="T75" s="3">
        <v>2.3785336647372599</v>
      </c>
      <c r="U75" s="3">
        <v>2.3805759345256901</v>
      </c>
      <c r="V75" s="2">
        <v>147.75833611012101</v>
      </c>
      <c r="W75" s="2">
        <v>147.68332502883999</v>
      </c>
      <c r="X75" s="2">
        <v>147.83282734487301</v>
      </c>
      <c r="Y75" s="4">
        <v>-2.2924193065649301E-3</v>
      </c>
      <c r="Z75" s="4">
        <v>-1.7846298323042501E-3</v>
      </c>
      <c r="AA75" s="4">
        <v>-2.7964346191934699E-3</v>
      </c>
      <c r="AC75" s="4">
        <f t="shared" si="21"/>
        <v>-9.1398054671140115E-3</v>
      </c>
      <c r="AD75" s="4">
        <f t="shared" si="21"/>
        <v>-9.317466637848857E-3</v>
      </c>
      <c r="AE75" s="4"/>
      <c r="AF75" s="4"/>
      <c r="AH75">
        <f t="shared" si="2"/>
        <v>1</v>
      </c>
      <c r="AI75">
        <f t="shared" si="3"/>
        <v>0</v>
      </c>
      <c r="AJ75">
        <f t="shared" si="19"/>
        <v>1</v>
      </c>
      <c r="AK75">
        <f t="shared" si="20"/>
        <v>1</v>
      </c>
      <c r="AL75" s="4">
        <f t="shared" si="5"/>
        <v>9.1398054671140115E-3</v>
      </c>
      <c r="AM75" s="4">
        <f t="shared" si="6"/>
        <v>-9.317466637848857E-3</v>
      </c>
      <c r="AN75" s="4">
        <f t="shared" si="7"/>
        <v>-1.776611707348455E-4</v>
      </c>
      <c r="AO75" s="13">
        <f t="shared" si="8"/>
        <v>-6.8918731783985266E-3</v>
      </c>
      <c r="AQ75" s="4"/>
      <c r="AS75">
        <f t="shared" si="9"/>
        <v>0</v>
      </c>
      <c r="AT75">
        <f t="shared" si="10"/>
        <v>1</v>
      </c>
      <c r="AU75">
        <f t="shared" si="11"/>
        <v>0</v>
      </c>
      <c r="AV75">
        <f t="shared" si="12"/>
        <v>0</v>
      </c>
      <c r="AW75" s="4">
        <f t="shared" si="13"/>
        <v>0</v>
      </c>
      <c r="AX75" s="4">
        <f t="shared" si="14"/>
        <v>0</v>
      </c>
      <c r="AY75" s="4">
        <f t="shared" si="15"/>
        <v>0</v>
      </c>
      <c r="AZ75" s="13">
        <f t="shared" si="16"/>
        <v>-3.6295797838097549E-3</v>
      </c>
      <c r="BB75" s="13">
        <f t="shared" si="17"/>
        <v>-1.776611707348455E-4</v>
      </c>
      <c r="BC75" s="13">
        <f t="shared" si="18"/>
        <v>-1.0521452962208281E-2</v>
      </c>
    </row>
    <row r="76" spans="1:55" x14ac:dyDescent="0.25">
      <c r="A76" s="1">
        <v>46133</v>
      </c>
      <c r="B76" s="2">
        <v>61.44</v>
      </c>
      <c r="C76" s="2">
        <v>145.91999999999999</v>
      </c>
      <c r="D76" s="3">
        <v>2.375</v>
      </c>
      <c r="E76" s="3">
        <v>2.3804818735592401</v>
      </c>
      <c r="F76" s="3">
        <v>2.3778246609992499</v>
      </c>
      <c r="G76" s="3">
        <v>2.38007552266407</v>
      </c>
      <c r="H76" s="2">
        <v>146.25680631147901</v>
      </c>
      <c r="I76" s="2">
        <v>146.137108361457</v>
      </c>
      <c r="J76" s="2">
        <v>146.26258541725801</v>
      </c>
      <c r="K76" s="4">
        <v>-2.30549758495753E-3</v>
      </c>
      <c r="L76" s="4">
        <v>-1.48675307146307E-3</v>
      </c>
      <c r="M76" s="4">
        <v>-2.3450102186015598E-3</v>
      </c>
      <c r="N76" s="2">
        <v>0</v>
      </c>
      <c r="O76" s="2">
        <v>0</v>
      </c>
      <c r="P76" s="2">
        <v>61.44</v>
      </c>
      <c r="Q76" s="2">
        <v>145.91999999999999</v>
      </c>
      <c r="R76" s="3">
        <v>2.375</v>
      </c>
      <c r="S76" s="3">
        <v>2.3801278368254</v>
      </c>
      <c r="T76" s="3">
        <v>2.3778246609992499</v>
      </c>
      <c r="U76" s="3">
        <v>2.38007552266407</v>
      </c>
      <c r="V76" s="2">
        <v>146.23505429455199</v>
      </c>
      <c r="W76" s="2">
        <v>146.137108361457</v>
      </c>
      <c r="X76" s="2">
        <v>146.26258541725801</v>
      </c>
      <c r="Y76" s="4">
        <v>-2.1567617061399201E-3</v>
      </c>
      <c r="Z76" s="4">
        <v>-1.48675307146307E-3</v>
      </c>
      <c r="AA76" s="4">
        <v>-2.3450102186017801E-3</v>
      </c>
      <c r="AC76" s="4">
        <f t="shared" si="21"/>
        <v>-1.0362787035546547E-2</v>
      </c>
      <c r="AD76" s="4">
        <f t="shared" si="21"/>
        <v>-1.0227129435121527E-2</v>
      </c>
      <c r="AE76" s="4"/>
      <c r="AF76" s="4"/>
      <c r="AH76">
        <f t="shared" si="2"/>
        <v>1</v>
      </c>
      <c r="AI76">
        <f t="shared" si="3"/>
        <v>0</v>
      </c>
      <c r="AJ76">
        <f t="shared" si="19"/>
        <v>1</v>
      </c>
      <c r="AK76">
        <f t="shared" si="20"/>
        <v>1</v>
      </c>
      <c r="AL76" s="4">
        <f t="shared" si="5"/>
        <v>1.0362787035546547E-2</v>
      </c>
      <c r="AM76" s="4">
        <f t="shared" si="6"/>
        <v>-1.0227129435121527E-2</v>
      </c>
      <c r="AN76" s="4">
        <f t="shared" si="7"/>
        <v>1.3565760042501956E-4</v>
      </c>
      <c r="AO76" s="13">
        <f t="shared" si="8"/>
        <v>-6.756215577973507E-3</v>
      </c>
      <c r="AQ76" s="4"/>
      <c r="AS76">
        <f t="shared" si="9"/>
        <v>0</v>
      </c>
      <c r="AT76">
        <f t="shared" si="10"/>
        <v>1</v>
      </c>
      <c r="AU76">
        <f t="shared" si="11"/>
        <v>0</v>
      </c>
      <c r="AV76">
        <f t="shared" si="12"/>
        <v>0</v>
      </c>
      <c r="AW76" s="4">
        <f t="shared" si="13"/>
        <v>0</v>
      </c>
      <c r="AX76" s="4">
        <f t="shared" si="14"/>
        <v>0</v>
      </c>
      <c r="AY76" s="4">
        <f t="shared" si="15"/>
        <v>0</v>
      </c>
      <c r="AZ76" s="13">
        <f t="shared" si="16"/>
        <v>-3.6295797838097549E-3</v>
      </c>
      <c r="BB76" s="13">
        <f t="shared" si="17"/>
        <v>1.3565760042501956E-4</v>
      </c>
      <c r="BC76" s="13">
        <f t="shared" si="18"/>
        <v>-1.0385795361783261E-2</v>
      </c>
    </row>
    <row r="77" spans="1:55" x14ac:dyDescent="0.25">
      <c r="A77" s="1">
        <v>46134</v>
      </c>
      <c r="B77" s="2">
        <v>61.7</v>
      </c>
      <c r="C77" s="2">
        <v>146.38</v>
      </c>
      <c r="D77" s="3">
        <v>2.37244732576985</v>
      </c>
      <c r="E77" s="3">
        <v>2.3804818735592401</v>
      </c>
      <c r="F77" s="3">
        <v>2.3767793123789702</v>
      </c>
      <c r="G77" s="3">
        <v>2.3792736065375202</v>
      </c>
      <c r="H77" s="2">
        <v>146.875731598605</v>
      </c>
      <c r="I77" s="2">
        <v>146.71178158365299</v>
      </c>
      <c r="J77" s="2">
        <v>146.850659748373</v>
      </c>
      <c r="K77" s="4">
        <v>-3.3808858098232399E-3</v>
      </c>
      <c r="L77" s="4">
        <v>-2.2640124781407298E-3</v>
      </c>
      <c r="M77" s="4">
        <v>-3.2101701299866599E-3</v>
      </c>
      <c r="N77" s="2">
        <v>0</v>
      </c>
      <c r="O77" s="2">
        <v>0</v>
      </c>
      <c r="P77" s="2">
        <v>61.7</v>
      </c>
      <c r="Q77" s="2">
        <v>146.38</v>
      </c>
      <c r="R77" s="3">
        <v>2.37244732576985</v>
      </c>
      <c r="S77" s="3">
        <v>2.3801278368254</v>
      </c>
      <c r="T77" s="3">
        <v>2.3767793123789702</v>
      </c>
      <c r="U77" s="3">
        <v>2.3792736065375202</v>
      </c>
      <c r="V77" s="2">
        <v>146.853887532127</v>
      </c>
      <c r="W77" s="2">
        <v>146.71178158365299</v>
      </c>
      <c r="X77" s="2">
        <v>146.850659748373</v>
      </c>
      <c r="Y77" s="4">
        <v>-3.2321499310055801E-3</v>
      </c>
      <c r="Z77" s="4">
        <v>-2.2640124781407298E-3</v>
      </c>
      <c r="AA77" s="4">
        <v>-3.2101701299866599E-3</v>
      </c>
      <c r="AC77" s="4">
        <f t="shared" si="21"/>
        <v>4.2228420719255507E-3</v>
      </c>
      <c r="AD77" s="4">
        <f t="shared" si="21"/>
        <v>3.1474538470598903E-3</v>
      </c>
      <c r="AE77" s="4"/>
      <c r="AF77" s="4"/>
      <c r="AH77">
        <f t="shared" si="2"/>
        <v>1</v>
      </c>
      <c r="AI77">
        <f t="shared" si="3"/>
        <v>0</v>
      </c>
      <c r="AJ77">
        <f t="shared" si="19"/>
        <v>1</v>
      </c>
      <c r="AK77">
        <f t="shared" si="20"/>
        <v>1</v>
      </c>
      <c r="AL77" s="4">
        <f t="shared" si="5"/>
        <v>-4.2228420719255507E-3</v>
      </c>
      <c r="AM77" s="4">
        <f t="shared" si="6"/>
        <v>3.1474538470598903E-3</v>
      </c>
      <c r="AN77" s="4">
        <f t="shared" si="7"/>
        <v>-1.0753882248656604E-3</v>
      </c>
      <c r="AO77" s="13">
        <f t="shared" si="8"/>
        <v>-7.8316038028391679E-3</v>
      </c>
      <c r="AQ77" s="4"/>
      <c r="AS77">
        <f t="shared" si="9"/>
        <v>0</v>
      </c>
      <c r="AT77">
        <f t="shared" si="10"/>
        <v>1</v>
      </c>
      <c r="AU77">
        <f t="shared" si="11"/>
        <v>0</v>
      </c>
      <c r="AV77">
        <f t="shared" si="12"/>
        <v>0</v>
      </c>
      <c r="AW77" s="4">
        <f t="shared" si="13"/>
        <v>0</v>
      </c>
      <c r="AX77" s="4">
        <f t="shared" si="14"/>
        <v>0</v>
      </c>
      <c r="AY77" s="4">
        <f t="shared" si="15"/>
        <v>0</v>
      </c>
      <c r="AZ77" s="13">
        <f t="shared" si="16"/>
        <v>-3.6295797838097549E-3</v>
      </c>
      <c r="BB77" s="13">
        <f t="shared" si="17"/>
        <v>-1.0753882248656604E-3</v>
      </c>
      <c r="BC77" s="13">
        <f t="shared" si="18"/>
        <v>-1.1461183586648922E-2</v>
      </c>
    </row>
    <row r="78" spans="1:55" x14ac:dyDescent="0.25">
      <c r="A78" s="1">
        <v>46135</v>
      </c>
      <c r="B78" s="2">
        <v>61.44</v>
      </c>
      <c r="C78" s="2">
        <v>146.24</v>
      </c>
      <c r="D78" s="3">
        <v>2.3802083333333299</v>
      </c>
      <c r="E78" s="3">
        <v>2.3804818735592401</v>
      </c>
      <c r="F78" s="3">
        <v>2.3762919201892201</v>
      </c>
      <c r="G78" s="3">
        <v>2.3790795889035699</v>
      </c>
      <c r="H78" s="2">
        <v>146.25680631147901</v>
      </c>
      <c r="I78" s="2">
        <v>146.02932095256401</v>
      </c>
      <c r="J78" s="2">
        <v>146.182570385665</v>
      </c>
      <c r="K78" s="4">
        <v>-1.1491620513876501E-4</v>
      </c>
      <c r="L78" s="4">
        <v>1.44167771861522E-3</v>
      </c>
      <c r="M78" s="4">
        <v>3.9278510545161401E-4</v>
      </c>
      <c r="N78" s="2">
        <v>0</v>
      </c>
      <c r="O78" s="2">
        <v>0</v>
      </c>
      <c r="P78" s="2">
        <v>61.44</v>
      </c>
      <c r="Q78" s="2">
        <v>146.24</v>
      </c>
      <c r="R78" s="3">
        <v>2.3802083333333299</v>
      </c>
      <c r="S78" s="3">
        <v>2.3801278368254</v>
      </c>
      <c r="T78" s="3">
        <v>2.3762919201892201</v>
      </c>
      <c r="U78" s="3">
        <v>2.3790795889035699</v>
      </c>
      <c r="V78" s="2">
        <v>146.23505429455199</v>
      </c>
      <c r="W78" s="2">
        <v>146.02932095256401</v>
      </c>
      <c r="X78" s="2">
        <v>146.182570385665</v>
      </c>
      <c r="Y78" s="4">
        <v>3.3819673678915098E-5</v>
      </c>
      <c r="Z78" s="4">
        <v>1.44167771861522E-3</v>
      </c>
      <c r="AA78" s="4">
        <v>3.9278510545161401E-4</v>
      </c>
      <c r="AC78" s="4">
        <f t="shared" si="21"/>
        <v>-4.2228420719255403E-3</v>
      </c>
      <c r="AD78" s="4">
        <f t="shared" si="21"/>
        <v>-9.568724672410424E-4</v>
      </c>
      <c r="AE78" s="4"/>
      <c r="AF78" s="4"/>
      <c r="AH78">
        <f t="shared" si="2"/>
        <v>0</v>
      </c>
      <c r="AI78">
        <f t="shared" si="3"/>
        <v>1</v>
      </c>
      <c r="AJ78">
        <f t="shared" si="19"/>
        <v>1</v>
      </c>
      <c r="AK78">
        <f t="shared" si="20"/>
        <v>1</v>
      </c>
      <c r="AL78" s="4">
        <f t="shared" si="5"/>
        <v>4.2228420719255403E-3</v>
      </c>
      <c r="AM78" s="4">
        <f t="shared" si="6"/>
        <v>-9.568724672410424E-4</v>
      </c>
      <c r="AN78" s="4">
        <f t="shared" si="7"/>
        <v>3.2659696046844979E-3</v>
      </c>
      <c r="AO78" s="13">
        <f t="shared" si="8"/>
        <v>-4.5656341981546705E-3</v>
      </c>
      <c r="AQ78" s="4"/>
      <c r="AS78">
        <f t="shared" si="9"/>
        <v>0</v>
      </c>
      <c r="AT78">
        <f t="shared" si="10"/>
        <v>0</v>
      </c>
      <c r="AU78">
        <f t="shared" si="11"/>
        <v>0</v>
      </c>
      <c r="AV78">
        <f t="shared" si="12"/>
        <v>0</v>
      </c>
      <c r="AW78" s="4">
        <f t="shared" si="13"/>
        <v>0</v>
      </c>
      <c r="AX78" s="4">
        <f t="shared" si="14"/>
        <v>0</v>
      </c>
      <c r="AY78" s="4">
        <f t="shared" si="15"/>
        <v>0</v>
      </c>
      <c r="AZ78" s="13">
        <f t="shared" si="16"/>
        <v>-3.6295797838097549E-3</v>
      </c>
      <c r="BB78" s="13">
        <f t="shared" si="17"/>
        <v>3.2659696046844979E-3</v>
      </c>
      <c r="BC78" s="13">
        <f t="shared" si="18"/>
        <v>-8.1952139819644245E-3</v>
      </c>
    </row>
    <row r="79" spans="1:55" x14ac:dyDescent="0.25">
      <c r="A79" s="1">
        <v>46136</v>
      </c>
      <c r="B79" s="2">
        <v>60.66</v>
      </c>
      <c r="C79" s="2">
        <v>144.18</v>
      </c>
      <c r="D79" s="3">
        <v>2.3768545994065202</v>
      </c>
      <c r="E79" s="3">
        <v>2.3804818735592401</v>
      </c>
      <c r="F79" s="3">
        <v>2.37557310759387</v>
      </c>
      <c r="G79" s="3">
        <v>2.3787368429170801</v>
      </c>
      <c r="H79" s="2">
        <v>144.400030450103</v>
      </c>
      <c r="I79" s="2">
        <v>144.14586787867799</v>
      </c>
      <c r="J79" s="2">
        <v>144.31496786289</v>
      </c>
      <c r="K79" s="4">
        <v>-1.5249183555644901E-3</v>
      </c>
      <c r="L79" s="4">
        <v>2.3676073001722099E-4</v>
      </c>
      <c r="M79" s="4">
        <v>-9.3566881763932903E-4</v>
      </c>
      <c r="N79" s="2">
        <v>0</v>
      </c>
      <c r="O79" s="2">
        <v>0</v>
      </c>
      <c r="P79" s="2">
        <v>60.66</v>
      </c>
      <c r="Q79" s="2">
        <v>144.18</v>
      </c>
      <c r="R79" s="3">
        <v>2.3768545994065202</v>
      </c>
      <c r="S79" s="3">
        <v>2.3801278368254</v>
      </c>
      <c r="T79" s="3">
        <v>2.37557310759387</v>
      </c>
      <c r="U79" s="3">
        <v>2.3787368429170801</v>
      </c>
      <c r="V79" s="2">
        <v>144.37855458182801</v>
      </c>
      <c r="W79" s="2">
        <v>144.14586787867799</v>
      </c>
      <c r="X79" s="2">
        <v>144.31496786289</v>
      </c>
      <c r="Y79" s="4">
        <v>-1.3761824767468799E-3</v>
      </c>
      <c r="Z79" s="4">
        <v>2.3676073001722099E-4</v>
      </c>
      <c r="AA79" s="4">
        <v>-9.3566881763932903E-4</v>
      </c>
      <c r="AC79" s="4">
        <f t="shared" si="21"/>
        <v>-1.2776586578981678E-2</v>
      </c>
      <c r="AD79" s="4">
        <f t="shared" si="21"/>
        <v>-1.4186588729407399E-2</v>
      </c>
      <c r="AE79" s="4"/>
      <c r="AF79" s="4"/>
      <c r="AH79">
        <f t="shared" si="2"/>
        <v>0</v>
      </c>
      <c r="AI79">
        <f t="shared" si="3"/>
        <v>0</v>
      </c>
      <c r="AJ79">
        <f t="shared" si="19"/>
        <v>0</v>
      </c>
      <c r="AK79">
        <f t="shared" si="20"/>
        <v>0</v>
      </c>
      <c r="AL79" s="4">
        <f t="shared" si="5"/>
        <v>0</v>
      </c>
      <c r="AM79" s="4">
        <f t="shared" si="6"/>
        <v>0</v>
      </c>
      <c r="AN79" s="4">
        <f t="shared" si="7"/>
        <v>0</v>
      </c>
      <c r="AO79" s="13">
        <f t="shared" si="8"/>
        <v>-4.5656341981546705E-3</v>
      </c>
      <c r="AQ79" s="4"/>
      <c r="AS79">
        <f t="shared" si="9"/>
        <v>0</v>
      </c>
      <c r="AT79">
        <f t="shared" si="10"/>
        <v>1</v>
      </c>
      <c r="AU79">
        <f t="shared" si="11"/>
        <v>0</v>
      </c>
      <c r="AV79">
        <f t="shared" si="12"/>
        <v>0</v>
      </c>
      <c r="AW79" s="4">
        <f t="shared" si="13"/>
        <v>0</v>
      </c>
      <c r="AX79" s="4">
        <f t="shared" si="14"/>
        <v>0</v>
      </c>
      <c r="AY79" s="4">
        <f t="shared" si="15"/>
        <v>0</v>
      </c>
      <c r="AZ79" s="13">
        <f t="shared" si="16"/>
        <v>-3.6295797838097549E-3</v>
      </c>
      <c r="BB79" s="13">
        <f t="shared" si="17"/>
        <v>0</v>
      </c>
      <c r="BC79" s="13">
        <f t="shared" si="18"/>
        <v>-8.1952139819644245E-3</v>
      </c>
    </row>
    <row r="80" spans="1:55" x14ac:dyDescent="0.25">
      <c r="A80" s="1">
        <v>46139</v>
      </c>
      <c r="B80" s="2">
        <v>60.33</v>
      </c>
      <c r="C80" s="2">
        <v>143.46</v>
      </c>
      <c r="D80" s="3">
        <v>2.37792143212332</v>
      </c>
      <c r="E80" s="3">
        <v>2.3804818735592401</v>
      </c>
      <c r="F80" s="3">
        <v>2.3755478287554102</v>
      </c>
      <c r="G80" s="3">
        <v>2.3783688452591698</v>
      </c>
      <c r="H80" s="2">
        <v>143.614471431829</v>
      </c>
      <c r="I80" s="2">
        <v>143.318325581138</v>
      </c>
      <c r="J80" s="2">
        <v>143.509193733187</v>
      </c>
      <c r="K80" s="4">
        <v>-1.07617682594397E-3</v>
      </c>
      <c r="L80" s="4">
        <v>9.8804140863951399E-4</v>
      </c>
      <c r="M80" s="4">
        <v>-3.4285027622228898E-4</v>
      </c>
      <c r="N80" s="2">
        <v>0</v>
      </c>
      <c r="O80" s="2">
        <v>0</v>
      </c>
      <c r="P80" s="2">
        <v>60.33</v>
      </c>
      <c r="Q80" s="2">
        <v>143.46</v>
      </c>
      <c r="R80" s="3">
        <v>2.37792143212332</v>
      </c>
      <c r="S80" s="3">
        <v>2.3801278368254</v>
      </c>
      <c r="T80" s="3">
        <v>2.3755478287554102</v>
      </c>
      <c r="U80" s="3">
        <v>2.3783688452591698</v>
      </c>
      <c r="V80" s="2">
        <v>143.593112395676</v>
      </c>
      <c r="W80" s="2">
        <v>143.318325581138</v>
      </c>
      <c r="X80" s="2">
        <v>143.509193733187</v>
      </c>
      <c r="Y80" s="4">
        <v>-9.2744094712637697E-4</v>
      </c>
      <c r="Z80" s="4">
        <v>9.8804140863951399E-4</v>
      </c>
      <c r="AA80" s="4">
        <v>-3.4285027622228898E-4</v>
      </c>
      <c r="AC80" s="4">
        <f t="shared" si="21"/>
        <v>-5.4550098077646627E-3</v>
      </c>
      <c r="AD80" s="4">
        <f t="shared" si="21"/>
        <v>-5.0062682781441938E-3</v>
      </c>
      <c r="AE80" s="4"/>
      <c r="AF80" s="4"/>
      <c r="AH80">
        <f t="shared" si="2"/>
        <v>0</v>
      </c>
      <c r="AI80">
        <f t="shared" si="3"/>
        <v>0</v>
      </c>
      <c r="AJ80">
        <f t="shared" si="19"/>
        <v>0</v>
      </c>
      <c r="AK80">
        <f t="shared" si="20"/>
        <v>0</v>
      </c>
      <c r="AL80" s="4">
        <f t="shared" si="5"/>
        <v>0</v>
      </c>
      <c r="AM80" s="4">
        <f t="shared" si="6"/>
        <v>0</v>
      </c>
      <c r="AN80" s="4">
        <f t="shared" si="7"/>
        <v>0</v>
      </c>
      <c r="AO80" s="13">
        <f t="shared" si="8"/>
        <v>-4.5656341981546705E-3</v>
      </c>
      <c r="AQ80" s="4"/>
      <c r="AS80">
        <f t="shared" si="9"/>
        <v>0</v>
      </c>
      <c r="AT80">
        <f t="shared" si="10"/>
        <v>1</v>
      </c>
      <c r="AU80">
        <f t="shared" si="11"/>
        <v>0</v>
      </c>
      <c r="AV80">
        <f t="shared" si="12"/>
        <v>0</v>
      </c>
      <c r="AW80" s="4">
        <f t="shared" si="13"/>
        <v>0</v>
      </c>
      <c r="AX80" s="4">
        <f t="shared" si="14"/>
        <v>0</v>
      </c>
      <c r="AY80" s="4">
        <f t="shared" si="15"/>
        <v>0</v>
      </c>
      <c r="AZ80" s="13">
        <f t="shared" si="16"/>
        <v>-3.6295797838097549E-3</v>
      </c>
      <c r="BB80" s="13">
        <f t="shared" si="17"/>
        <v>0</v>
      </c>
      <c r="BC80" s="13">
        <f t="shared" si="18"/>
        <v>-8.1952139819644245E-3</v>
      </c>
    </row>
    <row r="81" spans="1:55" x14ac:dyDescent="0.25">
      <c r="A81" s="1">
        <v>46140</v>
      </c>
      <c r="B81" s="2">
        <v>60.39</v>
      </c>
      <c r="C81" s="2">
        <v>143.84</v>
      </c>
      <c r="D81" s="3">
        <v>2.38185129988408</v>
      </c>
      <c r="E81" s="3">
        <v>2.3804818735592401</v>
      </c>
      <c r="F81" s="3">
        <v>2.3761371733032099</v>
      </c>
      <c r="G81" s="3">
        <v>2.37830648067591</v>
      </c>
      <c r="H81" s="2">
        <v>143.757300344242</v>
      </c>
      <c r="I81" s="2">
        <v>143.45933337853899</v>
      </c>
      <c r="J81" s="2">
        <v>143.62969456520099</v>
      </c>
      <c r="K81" s="4">
        <v>5.7510733193812395E-4</v>
      </c>
      <c r="L81" s="4">
        <v>2.6499667767938598E-3</v>
      </c>
      <c r="M81" s="4">
        <v>1.4631488208515799E-3</v>
      </c>
      <c r="N81" s="2">
        <v>0</v>
      </c>
      <c r="O81" s="2">
        <v>0</v>
      </c>
      <c r="P81" s="2">
        <v>60.39</v>
      </c>
      <c r="Q81" s="2">
        <v>143.84</v>
      </c>
      <c r="R81" s="3">
        <v>2.38185129988408</v>
      </c>
      <c r="S81" s="3">
        <v>2.3801278368254</v>
      </c>
      <c r="T81" s="3">
        <v>2.3761371733032099</v>
      </c>
      <c r="U81" s="3">
        <v>2.37830648067591</v>
      </c>
      <c r="V81" s="2">
        <v>143.73592006588601</v>
      </c>
      <c r="W81" s="2">
        <v>143.45933337853899</v>
      </c>
      <c r="X81" s="2">
        <v>143.62969456520099</v>
      </c>
      <c r="Y81" s="4">
        <v>7.2384321075585499E-4</v>
      </c>
      <c r="Z81" s="4">
        <v>2.6499667767938598E-3</v>
      </c>
      <c r="AA81" s="4">
        <v>1.4631488208515799E-3</v>
      </c>
      <c r="AC81" s="4">
        <f t="shared" si="21"/>
        <v>9.9403586713947491E-4</v>
      </c>
      <c r="AD81" s="4">
        <f t="shared" si="21"/>
        <v>2.6453200250218314E-3</v>
      </c>
      <c r="AE81" s="4"/>
      <c r="AF81" s="4"/>
      <c r="AH81">
        <f t="shared" si="2"/>
        <v>0</v>
      </c>
      <c r="AI81">
        <f t="shared" si="3"/>
        <v>1</v>
      </c>
      <c r="AJ81">
        <f t="shared" si="19"/>
        <v>0</v>
      </c>
      <c r="AK81">
        <f t="shared" si="20"/>
        <v>0</v>
      </c>
      <c r="AL81" s="4">
        <f t="shared" si="5"/>
        <v>0</v>
      </c>
      <c r="AM81" s="4">
        <f t="shared" si="6"/>
        <v>0</v>
      </c>
      <c r="AN81" s="4">
        <f t="shared" si="7"/>
        <v>0</v>
      </c>
      <c r="AO81" s="13">
        <f t="shared" si="8"/>
        <v>-4.5656341981546705E-3</v>
      </c>
      <c r="AQ81" s="4"/>
      <c r="AS81">
        <f t="shared" si="9"/>
        <v>1</v>
      </c>
      <c r="AT81">
        <f t="shared" si="10"/>
        <v>0</v>
      </c>
      <c r="AU81">
        <f t="shared" si="11"/>
        <v>0</v>
      </c>
      <c r="AV81">
        <f t="shared" si="12"/>
        <v>0</v>
      </c>
      <c r="AW81" s="4">
        <f t="shared" si="13"/>
        <v>0</v>
      </c>
      <c r="AX81" s="4">
        <f t="shared" si="14"/>
        <v>0</v>
      </c>
      <c r="AY81" s="4">
        <f t="shared" si="15"/>
        <v>0</v>
      </c>
      <c r="AZ81" s="13">
        <f t="shared" si="16"/>
        <v>-3.6295797838097549E-3</v>
      </c>
      <c r="BB81" s="13">
        <f t="shared" si="17"/>
        <v>0</v>
      </c>
      <c r="BC81" s="13">
        <f t="shared" si="18"/>
        <v>-8.1952139819644245E-3</v>
      </c>
    </row>
    <row r="82" spans="1:55" x14ac:dyDescent="0.25">
      <c r="A82" s="1">
        <v>46141</v>
      </c>
      <c r="B82" s="2">
        <v>59.98</v>
      </c>
      <c r="C82" s="2">
        <v>142.84</v>
      </c>
      <c r="D82" s="3">
        <v>2.38146048682894</v>
      </c>
      <c r="E82" s="3">
        <v>2.3804818735592401</v>
      </c>
      <c r="F82" s="3">
        <v>2.3770541322445702</v>
      </c>
      <c r="G82" s="3">
        <v>2.37845510527693</v>
      </c>
      <c r="H82" s="2">
        <v>142.78130277608301</v>
      </c>
      <c r="I82" s="2">
        <v>142.52070765472601</v>
      </c>
      <c r="J82" s="2">
        <v>142.65082271094099</v>
      </c>
      <c r="K82" s="4">
        <v>4.1101433382256602E-4</v>
      </c>
      <c r="L82" s="4">
        <v>2.2378166997419099E-3</v>
      </c>
      <c r="M82" s="4">
        <v>1.3252777441372799E-3</v>
      </c>
      <c r="N82" s="2">
        <v>0</v>
      </c>
      <c r="O82" s="2">
        <v>0</v>
      </c>
      <c r="P82" s="2">
        <v>59.98</v>
      </c>
      <c r="Q82" s="2">
        <v>142.84</v>
      </c>
      <c r="R82" s="3">
        <v>2.38146048682894</v>
      </c>
      <c r="S82" s="3">
        <v>2.3801278368254</v>
      </c>
      <c r="T82" s="3">
        <v>2.3770541322445702</v>
      </c>
      <c r="U82" s="3">
        <v>2.37845510527693</v>
      </c>
      <c r="V82" s="2">
        <v>142.760067652787</v>
      </c>
      <c r="W82" s="2">
        <v>142.52070765472601</v>
      </c>
      <c r="X82" s="2">
        <v>142.65082271094099</v>
      </c>
      <c r="Y82" s="4">
        <v>5.5975021264023596E-4</v>
      </c>
      <c r="Z82" s="4">
        <v>2.2378166997419099E-3</v>
      </c>
      <c r="AA82" s="4">
        <v>1.3252777441372799E-3</v>
      </c>
      <c r="AC82" s="4">
        <f t="shared" si="21"/>
        <v>-6.8123549989468329E-3</v>
      </c>
      <c r="AD82" s="4">
        <f t="shared" si="21"/>
        <v>-6.9764479970625031E-3</v>
      </c>
      <c r="AE82" s="4"/>
      <c r="AF82" s="4"/>
      <c r="AH82">
        <f t="shared" si="2"/>
        <v>0</v>
      </c>
      <c r="AI82">
        <f t="shared" si="3"/>
        <v>1</v>
      </c>
      <c r="AJ82">
        <f t="shared" si="19"/>
        <v>0</v>
      </c>
      <c r="AK82">
        <f t="shared" si="20"/>
        <v>0</v>
      </c>
      <c r="AL82" s="4">
        <f t="shared" si="5"/>
        <v>0</v>
      </c>
      <c r="AM82" s="4">
        <f t="shared" si="6"/>
        <v>0</v>
      </c>
      <c r="AN82" s="4">
        <f t="shared" si="7"/>
        <v>0</v>
      </c>
      <c r="AO82" s="13">
        <f t="shared" si="8"/>
        <v>-4.5656341981546705E-3</v>
      </c>
      <c r="AQ82" s="4"/>
      <c r="AS82">
        <f t="shared" si="9"/>
        <v>1</v>
      </c>
      <c r="AT82">
        <f t="shared" si="10"/>
        <v>0</v>
      </c>
      <c r="AU82">
        <f t="shared" si="11"/>
        <v>0</v>
      </c>
      <c r="AV82">
        <f t="shared" si="12"/>
        <v>1</v>
      </c>
      <c r="AW82" s="4">
        <f t="shared" si="13"/>
        <v>-6.8123549989468329E-3</v>
      </c>
      <c r="AX82" s="4">
        <f t="shared" si="14"/>
        <v>6.9764479970625031E-3</v>
      </c>
      <c r="AY82" s="4">
        <f t="shared" si="15"/>
        <v>1.6409299811567021E-4</v>
      </c>
      <c r="AZ82" s="13">
        <f t="shared" si="16"/>
        <v>-3.4654867856940847E-3</v>
      </c>
      <c r="BB82" s="13">
        <f t="shared" si="17"/>
        <v>1.6409299811567021E-4</v>
      </c>
      <c r="BC82" s="13">
        <f t="shared" si="18"/>
        <v>-8.0311209838487552E-3</v>
      </c>
    </row>
    <row r="83" spans="1:55" x14ac:dyDescent="0.25">
      <c r="A83" s="1">
        <v>46142</v>
      </c>
      <c r="B83" s="2">
        <v>61.28</v>
      </c>
      <c r="C83" s="2">
        <v>145.99</v>
      </c>
      <c r="D83" s="3">
        <v>2.3823433420365498</v>
      </c>
      <c r="E83" s="3">
        <v>2.3804818735592401</v>
      </c>
      <c r="F83" s="3">
        <v>2.37778644150087</v>
      </c>
      <c r="G83" s="3">
        <v>2.3786653180967199</v>
      </c>
      <c r="H83" s="2">
        <v>145.87592921171</v>
      </c>
      <c r="I83" s="2">
        <v>145.66587722394701</v>
      </c>
      <c r="J83" s="2">
        <v>145.75172885136999</v>
      </c>
      <c r="K83" s="4">
        <v>7.8166570799065695E-4</v>
      </c>
      <c r="L83" s="4">
        <v>2.2226393143280798E-3</v>
      </c>
      <c r="M83" s="4">
        <v>1.63343929266178E-3</v>
      </c>
      <c r="N83" s="2">
        <v>0</v>
      </c>
      <c r="O83" s="2">
        <v>0</v>
      </c>
      <c r="P83" s="2">
        <v>61.28</v>
      </c>
      <c r="Q83" s="2">
        <v>145.99</v>
      </c>
      <c r="R83" s="3">
        <v>2.3823433420365498</v>
      </c>
      <c r="S83" s="3">
        <v>2.3801278368254</v>
      </c>
      <c r="T83" s="3">
        <v>2.37778644150087</v>
      </c>
      <c r="U83" s="3">
        <v>2.3786653180967199</v>
      </c>
      <c r="V83" s="2">
        <v>145.85423384065999</v>
      </c>
      <c r="W83" s="2">
        <v>145.66587722394701</v>
      </c>
      <c r="X83" s="2">
        <v>145.75172885136999</v>
      </c>
      <c r="Y83" s="4">
        <v>9.3040158680844003E-4</v>
      </c>
      <c r="Z83" s="4">
        <v>2.22263931432786E-3</v>
      </c>
      <c r="AA83" s="4">
        <v>1.63343929266178E-3</v>
      </c>
      <c r="AC83" s="4">
        <f t="shared" si="21"/>
        <v>2.1442352111472864E-2</v>
      </c>
      <c r="AD83" s="4">
        <f t="shared" si="21"/>
        <v>2.1813003485640848E-2</v>
      </c>
      <c r="AE83" s="4"/>
      <c r="AF83" s="4"/>
      <c r="AH83">
        <f t="shared" si="2"/>
        <v>0</v>
      </c>
      <c r="AI83">
        <f t="shared" si="3"/>
        <v>1</v>
      </c>
      <c r="AJ83">
        <f t="shared" si="19"/>
        <v>0</v>
      </c>
      <c r="AK83">
        <f t="shared" si="20"/>
        <v>0</v>
      </c>
      <c r="AL83" s="4">
        <f t="shared" si="5"/>
        <v>0</v>
      </c>
      <c r="AM83" s="4">
        <f t="shared" si="6"/>
        <v>0</v>
      </c>
      <c r="AN83" s="4">
        <f t="shared" si="7"/>
        <v>0</v>
      </c>
      <c r="AO83" s="13">
        <f t="shared" si="8"/>
        <v>-4.5656341981546705E-3</v>
      </c>
      <c r="AQ83" s="4"/>
      <c r="AS83">
        <f t="shared" si="9"/>
        <v>1</v>
      </c>
      <c r="AT83">
        <f t="shared" si="10"/>
        <v>0</v>
      </c>
      <c r="AU83">
        <f t="shared" si="11"/>
        <v>1</v>
      </c>
      <c r="AV83">
        <f t="shared" si="12"/>
        <v>1</v>
      </c>
      <c r="AW83" s="4">
        <f t="shared" si="13"/>
        <v>2.1442352111472864E-2</v>
      </c>
      <c r="AX83" s="4">
        <f t="shared" si="14"/>
        <v>-2.1813003485640848E-2</v>
      </c>
      <c r="AY83" s="4">
        <f t="shared" si="15"/>
        <v>-3.7065137416798441E-4</v>
      </c>
      <c r="AZ83" s="13">
        <f t="shared" si="16"/>
        <v>-3.8361381598620691E-3</v>
      </c>
      <c r="BB83" s="13">
        <f t="shared" si="17"/>
        <v>-3.7065137416798441E-4</v>
      </c>
      <c r="BC83" s="13">
        <f t="shared" si="18"/>
        <v>-8.4017723580167396E-3</v>
      </c>
    </row>
    <row r="84" spans="1:55" x14ac:dyDescent="0.25">
      <c r="A84" s="1">
        <v>46143</v>
      </c>
      <c r="B84" s="2">
        <v>61.07</v>
      </c>
      <c r="C84" s="2">
        <v>145.16</v>
      </c>
      <c r="D84" s="3">
        <v>2.37694448992958</v>
      </c>
      <c r="E84" s="3">
        <v>2.3804818735592401</v>
      </c>
      <c r="F84" s="3">
        <v>2.3779709144363701</v>
      </c>
      <c r="G84" s="3">
        <v>2.3784452271025298</v>
      </c>
      <c r="H84" s="2">
        <v>145.37602801826199</v>
      </c>
      <c r="I84" s="2">
        <v>145.21141798245799</v>
      </c>
      <c r="J84" s="2">
        <v>145.26509097616699</v>
      </c>
      <c r="K84" s="4">
        <v>-1.48709996173592E-3</v>
      </c>
      <c r="L84" s="4">
        <v>-3.54153196987173E-4</v>
      </c>
      <c r="M84" s="4">
        <v>-7.2370455597179002E-4</v>
      </c>
      <c r="N84" s="2">
        <v>0</v>
      </c>
      <c r="O84" s="2">
        <v>0</v>
      </c>
      <c r="P84" s="2">
        <v>61.07</v>
      </c>
      <c r="Q84" s="2">
        <v>145.16</v>
      </c>
      <c r="R84" s="3">
        <v>2.37694448992958</v>
      </c>
      <c r="S84" s="3">
        <v>2.3801278368254</v>
      </c>
      <c r="T84" s="3">
        <v>2.3779709144363701</v>
      </c>
      <c r="U84" s="3">
        <v>2.3784452271025298</v>
      </c>
      <c r="V84" s="2">
        <v>145.35440699492699</v>
      </c>
      <c r="W84" s="2">
        <v>145.21141798245799</v>
      </c>
      <c r="X84" s="2">
        <v>145.26509097616699</v>
      </c>
      <c r="Y84" s="4">
        <v>-1.3383640829181601E-3</v>
      </c>
      <c r="Z84" s="4">
        <v>-3.54153196987173E-4</v>
      </c>
      <c r="AA84" s="4">
        <v>-7.2370455597201195E-4</v>
      </c>
      <c r="AC84" s="4">
        <f t="shared" si="21"/>
        <v>-3.4327781972924992E-3</v>
      </c>
      <c r="AD84" s="4">
        <f t="shared" si="21"/>
        <v>-5.701543867019084E-3</v>
      </c>
      <c r="AE84" s="4"/>
      <c r="AF84" s="4"/>
      <c r="AH84">
        <f t="shared" si="2"/>
        <v>0</v>
      </c>
      <c r="AI84">
        <f t="shared" si="3"/>
        <v>0</v>
      </c>
      <c r="AJ84">
        <f t="shared" si="19"/>
        <v>0</v>
      </c>
      <c r="AK84">
        <f t="shared" si="20"/>
        <v>0</v>
      </c>
      <c r="AL84" s="4">
        <f t="shared" si="5"/>
        <v>0</v>
      </c>
      <c r="AM84" s="4">
        <f t="shared" si="6"/>
        <v>0</v>
      </c>
      <c r="AN84" s="4">
        <f t="shared" si="7"/>
        <v>0</v>
      </c>
      <c r="AO84" s="13">
        <f t="shared" si="8"/>
        <v>-4.5656341981546705E-3</v>
      </c>
      <c r="AQ84" s="4"/>
      <c r="AS84">
        <f t="shared" si="9"/>
        <v>0</v>
      </c>
      <c r="AT84">
        <f t="shared" si="10"/>
        <v>1</v>
      </c>
      <c r="AU84">
        <f t="shared" si="11"/>
        <v>1</v>
      </c>
      <c r="AV84">
        <f t="shared" si="12"/>
        <v>1</v>
      </c>
      <c r="AW84" s="4">
        <f t="shared" si="13"/>
        <v>-3.4327781972924992E-3</v>
      </c>
      <c r="AX84" s="4">
        <f t="shared" si="14"/>
        <v>5.701543867019084E-3</v>
      </c>
      <c r="AY84" s="4">
        <f t="shared" si="15"/>
        <v>2.2687656697265848E-3</v>
      </c>
      <c r="AZ84" s="13">
        <f t="shared" si="16"/>
        <v>-1.5673724901354843E-3</v>
      </c>
      <c r="BB84" s="13">
        <f t="shared" si="17"/>
        <v>2.2687656697265848E-3</v>
      </c>
      <c r="BC84" s="13">
        <f t="shared" si="18"/>
        <v>-6.1330066882901548E-3</v>
      </c>
    </row>
    <row r="85" spans="1:55" x14ac:dyDescent="0.25">
      <c r="A85" s="1">
        <v>46146</v>
      </c>
      <c r="B85" s="2">
        <v>60.97</v>
      </c>
      <c r="C85" s="2">
        <v>144.72999999999999</v>
      </c>
      <c r="D85" s="3">
        <v>2.3737903887157601</v>
      </c>
      <c r="E85" s="3">
        <v>2.3804818735592401</v>
      </c>
      <c r="F85" s="3">
        <v>2.3778821698027901</v>
      </c>
      <c r="G85" s="3">
        <v>2.3782079172700299</v>
      </c>
      <c r="H85" s="2">
        <v>145.137979830906</v>
      </c>
      <c r="I85" s="2">
        <v>144.98488665318499</v>
      </c>
      <c r="J85" s="2">
        <v>145.01380549644099</v>
      </c>
      <c r="K85" s="4">
        <v>-2.8149373417736901E-3</v>
      </c>
      <c r="L85" s="4">
        <v>-1.7595693607109701E-3</v>
      </c>
      <c r="M85" s="4">
        <v>-1.9590105591332199E-3</v>
      </c>
      <c r="N85" s="2">
        <v>0</v>
      </c>
      <c r="O85" s="2">
        <v>0</v>
      </c>
      <c r="P85" s="2">
        <v>60.97</v>
      </c>
      <c r="Q85" s="2">
        <v>144.72999999999999</v>
      </c>
      <c r="R85" s="3">
        <v>2.3737903887157601</v>
      </c>
      <c r="S85" s="3">
        <v>2.3801278368254</v>
      </c>
      <c r="T85" s="3">
        <v>2.3778821698027901</v>
      </c>
      <c r="U85" s="3">
        <v>2.3782079172700299</v>
      </c>
      <c r="V85" s="2">
        <v>145.116394211244</v>
      </c>
      <c r="W85" s="2">
        <v>144.98488665318499</v>
      </c>
      <c r="X85" s="2">
        <v>145.01380549644099</v>
      </c>
      <c r="Y85" s="4">
        <v>-2.6662014629560099E-3</v>
      </c>
      <c r="Z85" s="4">
        <v>-1.7595693607109701E-3</v>
      </c>
      <c r="AA85" s="4">
        <v>-1.9590105591330001E-3</v>
      </c>
      <c r="AC85" s="4">
        <f t="shared" si="21"/>
        <v>-1.6388073153186639E-3</v>
      </c>
      <c r="AD85" s="4">
        <f t="shared" si="21"/>
        <v>-2.9666446953564079E-3</v>
      </c>
      <c r="AE85" s="4"/>
      <c r="AF85" s="4"/>
      <c r="AH85">
        <f t="shared" si="2"/>
        <v>1</v>
      </c>
      <c r="AI85">
        <f t="shared" si="3"/>
        <v>0</v>
      </c>
      <c r="AJ85">
        <f t="shared" si="19"/>
        <v>0</v>
      </c>
      <c r="AK85">
        <f t="shared" si="20"/>
        <v>0</v>
      </c>
      <c r="AL85" s="4">
        <f t="shared" si="5"/>
        <v>0</v>
      </c>
      <c r="AM85" s="4">
        <f t="shared" si="6"/>
        <v>0</v>
      </c>
      <c r="AN85" s="4">
        <f t="shared" si="7"/>
        <v>0</v>
      </c>
      <c r="AO85" s="13">
        <f t="shared" si="8"/>
        <v>-4.5656341981546705E-3</v>
      </c>
      <c r="AQ85" s="4"/>
      <c r="AS85">
        <f t="shared" si="9"/>
        <v>0</v>
      </c>
      <c r="AT85">
        <f t="shared" si="10"/>
        <v>1</v>
      </c>
      <c r="AU85">
        <f t="shared" si="11"/>
        <v>1</v>
      </c>
      <c r="AV85">
        <f t="shared" si="12"/>
        <v>0</v>
      </c>
      <c r="AW85" s="4">
        <f t="shared" si="13"/>
        <v>0</v>
      </c>
      <c r="AX85" s="4">
        <f t="shared" si="14"/>
        <v>0</v>
      </c>
      <c r="AY85" s="4">
        <f t="shared" si="15"/>
        <v>0</v>
      </c>
      <c r="AZ85" s="13">
        <f t="shared" si="16"/>
        <v>-1.5673724901354843E-3</v>
      </c>
      <c r="BB85" s="13">
        <f t="shared" si="17"/>
        <v>0</v>
      </c>
      <c r="BC85" s="13">
        <f t="shared" si="18"/>
        <v>-6.1330066882901548E-3</v>
      </c>
    </row>
    <row r="86" spans="1:55" x14ac:dyDescent="0.25">
      <c r="A86" s="1">
        <v>46147</v>
      </c>
      <c r="B86" s="2">
        <v>61.19</v>
      </c>
      <c r="C86" s="2">
        <v>145.30000000000001</v>
      </c>
      <c r="D86" s="3">
        <v>2.3745710083346898</v>
      </c>
      <c r="E86" s="3">
        <v>2.3804818735592401</v>
      </c>
      <c r="F86" s="3">
        <v>2.3778392706362599</v>
      </c>
      <c r="G86" s="3">
        <v>2.3778319658177498</v>
      </c>
      <c r="H86" s="2">
        <v>145.661685843089</v>
      </c>
      <c r="I86" s="2">
        <v>145.50260997023301</v>
      </c>
      <c r="J86" s="2">
        <v>145.52254245775299</v>
      </c>
      <c r="K86" s="4">
        <v>-2.4861419697738401E-3</v>
      </c>
      <c r="L86" s="4">
        <v>-1.3934538141737801E-3</v>
      </c>
      <c r="M86" s="4">
        <v>-1.53043501586646E-3</v>
      </c>
      <c r="N86" s="2">
        <v>0</v>
      </c>
      <c r="O86" s="2">
        <v>0</v>
      </c>
      <c r="P86" s="2">
        <v>61.19</v>
      </c>
      <c r="Q86" s="2">
        <v>145.30000000000001</v>
      </c>
      <c r="R86" s="3">
        <v>2.3745710083346898</v>
      </c>
      <c r="S86" s="3">
        <v>2.3801278368254</v>
      </c>
      <c r="T86" s="3">
        <v>2.3778392706362599</v>
      </c>
      <c r="U86" s="3">
        <v>2.3778319658177498</v>
      </c>
      <c r="V86" s="2">
        <v>145.640022335346</v>
      </c>
      <c r="W86" s="2">
        <v>145.50260997023301</v>
      </c>
      <c r="X86" s="2">
        <v>145.52254245775299</v>
      </c>
      <c r="Y86" s="4">
        <v>-2.3374060909561599E-3</v>
      </c>
      <c r="Z86" s="4">
        <v>-1.3934538141737801E-3</v>
      </c>
      <c r="AA86" s="4">
        <v>-1.53043501586669E-3</v>
      </c>
      <c r="AC86" s="4">
        <f t="shared" si="21"/>
        <v>3.6018375547244787E-3</v>
      </c>
      <c r="AD86" s="4">
        <f t="shared" si="21"/>
        <v>3.9306329267242719E-3</v>
      </c>
      <c r="AE86" s="4"/>
      <c r="AF86" s="4"/>
      <c r="AH86">
        <f t="shared" si="2"/>
        <v>1</v>
      </c>
      <c r="AI86">
        <f t="shared" si="3"/>
        <v>0</v>
      </c>
      <c r="AJ86">
        <f t="shared" si="19"/>
        <v>1</v>
      </c>
      <c r="AK86">
        <f t="shared" si="20"/>
        <v>1</v>
      </c>
      <c r="AL86" s="4">
        <f t="shared" si="5"/>
        <v>-3.6018375547244787E-3</v>
      </c>
      <c r="AM86" s="4">
        <f t="shared" si="6"/>
        <v>3.9306329267242719E-3</v>
      </c>
      <c r="AN86" s="4">
        <f t="shared" si="7"/>
        <v>3.2879537199979316E-4</v>
      </c>
      <c r="AO86" s="13">
        <f t="shared" si="8"/>
        <v>-4.2368388261548769E-3</v>
      </c>
      <c r="AQ86" s="4"/>
      <c r="AS86">
        <f t="shared" si="9"/>
        <v>0</v>
      </c>
      <c r="AT86">
        <f t="shared" si="10"/>
        <v>1</v>
      </c>
      <c r="AU86">
        <f t="shared" si="11"/>
        <v>0</v>
      </c>
      <c r="AV86">
        <f t="shared" si="12"/>
        <v>0</v>
      </c>
      <c r="AW86" s="4">
        <f t="shared" si="13"/>
        <v>0</v>
      </c>
      <c r="AX86" s="4">
        <f t="shared" si="14"/>
        <v>0</v>
      </c>
      <c r="AY86" s="4">
        <f t="shared" si="15"/>
        <v>0</v>
      </c>
      <c r="AZ86" s="13">
        <f t="shared" si="16"/>
        <v>-1.5673724901354843E-3</v>
      </c>
      <c r="BB86" s="13">
        <f t="shared" si="17"/>
        <v>3.2879537199979316E-4</v>
      </c>
      <c r="BC86" s="13">
        <f t="shared" si="18"/>
        <v>-5.804211316290362E-3</v>
      </c>
    </row>
    <row r="87" spans="1:55" x14ac:dyDescent="0.25">
      <c r="A87" s="1">
        <v>46148</v>
      </c>
      <c r="B87" s="2">
        <v>61.46</v>
      </c>
      <c r="C87" s="2">
        <v>145.4</v>
      </c>
      <c r="D87" s="3">
        <v>2.3657663520989201</v>
      </c>
      <c r="E87" s="3">
        <v>2.3804818735592401</v>
      </c>
      <c r="F87" s="3">
        <v>2.3771711732691698</v>
      </c>
      <c r="G87" s="3">
        <v>2.37697524282407</v>
      </c>
      <c r="H87" s="2">
        <v>146.30441594895001</v>
      </c>
      <c r="I87" s="2">
        <v>146.14200157330399</v>
      </c>
      <c r="J87" s="2">
        <v>146.141552619159</v>
      </c>
      <c r="K87" s="4">
        <v>-6.2009266744816501E-3</v>
      </c>
      <c r="L87" s="4">
        <v>-5.0901974426457398E-3</v>
      </c>
      <c r="M87" s="4">
        <v>-5.0871253974412497E-3</v>
      </c>
      <c r="N87" s="2">
        <v>0</v>
      </c>
      <c r="O87" s="2">
        <v>0</v>
      </c>
      <c r="P87" s="2">
        <v>61.46</v>
      </c>
      <c r="Q87" s="2">
        <v>145.4</v>
      </c>
      <c r="R87" s="3">
        <v>2.3657663520989201</v>
      </c>
      <c r="S87" s="3">
        <v>2.3801278368254</v>
      </c>
      <c r="T87" s="3">
        <v>2.3771711732691698</v>
      </c>
      <c r="U87" s="3">
        <v>2.37697524282407</v>
      </c>
      <c r="V87" s="2">
        <v>146.282656851289</v>
      </c>
      <c r="W87" s="2">
        <v>146.14200157330399</v>
      </c>
      <c r="X87" s="2">
        <v>146.141552619159</v>
      </c>
      <c r="Y87" s="4">
        <v>-6.0521907956641403E-3</v>
      </c>
      <c r="Z87" s="4">
        <v>-5.0901974426457398E-3</v>
      </c>
      <c r="AA87" s="4">
        <v>-5.0871253974410302E-3</v>
      </c>
      <c r="AC87" s="4">
        <f t="shared" si="21"/>
        <v>4.4027792278894754E-3</v>
      </c>
      <c r="AD87" s="4">
        <f t="shared" si="21"/>
        <v>6.8799452318182852E-4</v>
      </c>
      <c r="AE87" s="4"/>
      <c r="AF87" s="4"/>
      <c r="AH87">
        <f t="shared" ref="AH87:AH150" si="22">IF(AA87&lt;AG$1,1,0)</f>
        <v>1</v>
      </c>
      <c r="AI87">
        <f t="shared" ref="AI87:AI150" si="23">IF($AA87&gt;AG$2,1,0)</f>
        <v>0</v>
      </c>
      <c r="AJ87">
        <f t="shared" si="19"/>
        <v>1</v>
      </c>
      <c r="AK87">
        <f t="shared" si="20"/>
        <v>1</v>
      </c>
      <c r="AL87" s="4">
        <f t="shared" ref="AL87:AL150" si="24">-AK87*$AC87</f>
        <v>-4.4027792278894754E-3</v>
      </c>
      <c r="AM87" s="4">
        <f t="shared" ref="AM87:AM150" si="25">AK87*$AD87</f>
        <v>6.8799452318182852E-4</v>
      </c>
      <c r="AN87" s="4">
        <f t="shared" ref="AN87:AN150" si="26">AL87+AM87</f>
        <v>-3.7147847047076469E-3</v>
      </c>
      <c r="AO87" s="13">
        <f t="shared" ref="AO87:AO150" si="27">AO86+AN87</f>
        <v>-7.9516235308625238E-3</v>
      </c>
      <c r="AQ87" s="4"/>
      <c r="AS87">
        <f t="shared" ref="AS87:AS150" si="28">IF($AA87&gt;AR$1,1,0)</f>
        <v>0</v>
      </c>
      <c r="AT87">
        <f t="shared" ref="AT87:AT150" si="29">IF($AA87&lt;AR$2,1,0)</f>
        <v>1</v>
      </c>
      <c r="AU87">
        <f t="shared" ref="AU87:AU150" si="30">AV86</f>
        <v>0</v>
      </c>
      <c r="AV87">
        <f t="shared" ref="AV87:AV150" si="31">IF(AS86,1,IF(AT86,0,AU86))</f>
        <v>0</v>
      </c>
      <c r="AW87" s="4">
        <f t="shared" ref="AW87:AW150" si="32">AV87*$AC87</f>
        <v>0</v>
      </c>
      <c r="AX87" s="4">
        <f t="shared" ref="AX87:AX150" si="33">-AV87*$AD87</f>
        <v>0</v>
      </c>
      <c r="AY87" s="4">
        <f t="shared" ref="AY87:AY150" si="34">AW87+AX87</f>
        <v>0</v>
      </c>
      <c r="AZ87" s="13">
        <f t="shared" ref="AZ87:AZ150" si="35">AZ86+AY87</f>
        <v>-1.5673724901354843E-3</v>
      </c>
      <c r="BB87" s="13">
        <f t="shared" ref="BB87:BB150" si="36">AN87+AY87</f>
        <v>-3.7147847047076469E-3</v>
      </c>
      <c r="BC87" s="13">
        <f t="shared" ref="BC87:BC150" si="37">BC86+BB87</f>
        <v>-9.5189960209980089E-3</v>
      </c>
    </row>
    <row r="88" spans="1:55" x14ac:dyDescent="0.25">
      <c r="A88" s="1">
        <v>46149</v>
      </c>
      <c r="B88" s="2">
        <v>60.95</v>
      </c>
      <c r="C88" s="2">
        <v>144.72</v>
      </c>
      <c r="D88" s="3">
        <v>2.3744052502050801</v>
      </c>
      <c r="E88" s="3">
        <v>2.3804818735592401</v>
      </c>
      <c r="F88" s="3">
        <v>2.3765908649563401</v>
      </c>
      <c r="G88" s="3">
        <v>2.3764413925727799</v>
      </c>
      <c r="H88" s="2">
        <v>145.09037019343501</v>
      </c>
      <c r="I88" s="2">
        <v>144.88858301075601</v>
      </c>
      <c r="J88" s="2">
        <v>144.87664105012701</v>
      </c>
      <c r="K88" s="4">
        <v>-2.5559499118029501E-3</v>
      </c>
      <c r="L88" s="4">
        <v>-1.16421293902897E-3</v>
      </c>
      <c r="M88" s="4">
        <v>-1.0817878607657001E-3</v>
      </c>
      <c r="N88" s="2">
        <v>0</v>
      </c>
      <c r="O88" s="2">
        <v>0</v>
      </c>
      <c r="P88" s="2">
        <v>60.95</v>
      </c>
      <c r="Q88" s="2">
        <v>144.72</v>
      </c>
      <c r="R88" s="3">
        <v>2.3744052502050801</v>
      </c>
      <c r="S88" s="3">
        <v>2.3801278368254</v>
      </c>
      <c r="T88" s="3">
        <v>2.3765908649563401</v>
      </c>
      <c r="U88" s="3">
        <v>2.3764413925727799</v>
      </c>
      <c r="V88" s="2">
        <v>145.068791654508</v>
      </c>
      <c r="W88" s="2">
        <v>144.88858301075601</v>
      </c>
      <c r="X88" s="2">
        <v>144.87664105012701</v>
      </c>
      <c r="Y88" s="4">
        <v>-2.40721403298523E-3</v>
      </c>
      <c r="Z88" s="4">
        <v>-1.16421293902897E-3</v>
      </c>
      <c r="AA88" s="4">
        <v>-1.08178786076592E-3</v>
      </c>
      <c r="AC88" s="4">
        <f t="shared" si="21"/>
        <v>-8.3327007750580162E-3</v>
      </c>
      <c r="AD88" s="4">
        <f t="shared" si="21"/>
        <v>-4.6877240123793153E-3</v>
      </c>
      <c r="AE88" s="4"/>
      <c r="AF88" s="4"/>
      <c r="AH88">
        <f t="shared" si="22"/>
        <v>1</v>
      </c>
      <c r="AI88">
        <f t="shared" si="23"/>
        <v>0</v>
      </c>
      <c r="AJ88">
        <f t="shared" si="19"/>
        <v>1</v>
      </c>
      <c r="AK88">
        <f t="shared" si="20"/>
        <v>1</v>
      </c>
      <c r="AL88" s="4">
        <f t="shared" si="24"/>
        <v>8.3327007750580162E-3</v>
      </c>
      <c r="AM88" s="4">
        <f t="shared" si="25"/>
        <v>-4.6877240123793153E-3</v>
      </c>
      <c r="AN88" s="4">
        <f t="shared" si="26"/>
        <v>3.6449767626787009E-3</v>
      </c>
      <c r="AO88" s="13">
        <f t="shared" si="27"/>
        <v>-4.3066467681838229E-3</v>
      </c>
      <c r="AQ88" s="4"/>
      <c r="AS88">
        <f t="shared" si="28"/>
        <v>0</v>
      </c>
      <c r="AT88">
        <f t="shared" si="29"/>
        <v>1</v>
      </c>
      <c r="AU88">
        <f t="shared" si="30"/>
        <v>0</v>
      </c>
      <c r="AV88">
        <f t="shared" si="31"/>
        <v>0</v>
      </c>
      <c r="AW88" s="4">
        <f t="shared" si="32"/>
        <v>0</v>
      </c>
      <c r="AX88" s="4">
        <f t="shared" si="33"/>
        <v>0</v>
      </c>
      <c r="AY88" s="4">
        <f t="shared" si="34"/>
        <v>0</v>
      </c>
      <c r="AZ88" s="13">
        <f t="shared" si="35"/>
        <v>-1.5673724901354843E-3</v>
      </c>
      <c r="BB88" s="13">
        <f t="shared" si="36"/>
        <v>3.6449767626787009E-3</v>
      </c>
      <c r="BC88" s="13">
        <f t="shared" si="37"/>
        <v>-5.8740192583193081E-3</v>
      </c>
    </row>
    <row r="89" spans="1:55" x14ac:dyDescent="0.25">
      <c r="A89" s="1">
        <v>46150</v>
      </c>
      <c r="B89" s="2">
        <v>60.42</v>
      </c>
      <c r="C89" s="2">
        <v>143.49</v>
      </c>
      <c r="D89" s="3">
        <v>2.3748758689175702</v>
      </c>
      <c r="E89" s="3">
        <v>2.3804818735592401</v>
      </c>
      <c r="F89" s="3">
        <v>2.37639299190745</v>
      </c>
      <c r="G89" s="3">
        <v>2.3759830497506602</v>
      </c>
      <c r="H89" s="2">
        <v>143.82871480044901</v>
      </c>
      <c r="I89" s="2">
        <v>143.593620060662</v>
      </c>
      <c r="J89" s="2">
        <v>143.584588939247</v>
      </c>
      <c r="K89" s="4">
        <v>-2.3577646697727898E-3</v>
      </c>
      <c r="L89" s="4">
        <v>-7.2188071991374097E-4</v>
      </c>
      <c r="M89" s="4">
        <v>-6.5898513010460098E-4</v>
      </c>
      <c r="N89" s="2">
        <v>0</v>
      </c>
      <c r="O89" s="2">
        <v>0</v>
      </c>
      <c r="P89" s="2">
        <v>60.42</v>
      </c>
      <c r="Q89" s="2">
        <v>143.49</v>
      </c>
      <c r="R89" s="3">
        <v>2.3748758689175702</v>
      </c>
      <c r="S89" s="3">
        <v>2.3801278368254</v>
      </c>
      <c r="T89" s="3">
        <v>2.37639299190745</v>
      </c>
      <c r="U89" s="3">
        <v>2.3759830497506602</v>
      </c>
      <c r="V89" s="2">
        <v>143.80732390099001</v>
      </c>
      <c r="W89" s="2">
        <v>143.593620060662</v>
      </c>
      <c r="X89" s="2">
        <v>143.584588939247</v>
      </c>
      <c r="Y89" s="4">
        <v>-2.20902879095511E-3</v>
      </c>
      <c r="Z89" s="4">
        <v>-7.2188071991374097E-4</v>
      </c>
      <c r="AA89" s="4">
        <v>-6.5898513010460098E-4</v>
      </c>
      <c r="AC89" s="4">
        <f t="shared" si="21"/>
        <v>-8.7336799687546662E-3</v>
      </c>
      <c r="AD89" s="4">
        <f t="shared" si="21"/>
        <v>-8.535494726724371E-3</v>
      </c>
      <c r="AE89" s="4"/>
      <c r="AF89" s="4"/>
      <c r="AH89">
        <f t="shared" si="22"/>
        <v>0</v>
      </c>
      <c r="AI89">
        <f t="shared" si="23"/>
        <v>0</v>
      </c>
      <c r="AJ89">
        <f t="shared" si="19"/>
        <v>1</v>
      </c>
      <c r="AK89">
        <f t="shared" si="20"/>
        <v>1</v>
      </c>
      <c r="AL89" s="4">
        <f t="shared" si="24"/>
        <v>8.7336799687546662E-3</v>
      </c>
      <c r="AM89" s="4">
        <f t="shared" si="25"/>
        <v>-8.535494726724371E-3</v>
      </c>
      <c r="AN89" s="4">
        <f t="shared" si="26"/>
        <v>1.9818524203029514E-4</v>
      </c>
      <c r="AO89" s="13">
        <f t="shared" si="27"/>
        <v>-4.1084615261535277E-3</v>
      </c>
      <c r="AQ89" s="4"/>
      <c r="AS89">
        <f t="shared" si="28"/>
        <v>0</v>
      </c>
      <c r="AT89">
        <f t="shared" si="29"/>
        <v>1</v>
      </c>
      <c r="AU89">
        <f t="shared" si="30"/>
        <v>0</v>
      </c>
      <c r="AV89">
        <f t="shared" si="31"/>
        <v>0</v>
      </c>
      <c r="AW89" s="4">
        <f t="shared" si="32"/>
        <v>0</v>
      </c>
      <c r="AX89" s="4">
        <f t="shared" si="33"/>
        <v>0</v>
      </c>
      <c r="AY89" s="4">
        <f t="shared" si="34"/>
        <v>0</v>
      </c>
      <c r="AZ89" s="13">
        <f t="shared" si="35"/>
        <v>-1.5673724901354843E-3</v>
      </c>
      <c r="BB89" s="13">
        <f t="shared" si="36"/>
        <v>1.9818524203029514E-4</v>
      </c>
      <c r="BC89" s="13">
        <f t="shared" si="37"/>
        <v>-5.6758340162890129E-3</v>
      </c>
    </row>
    <row r="90" spans="1:55" x14ac:dyDescent="0.25">
      <c r="A90" s="1">
        <v>46153</v>
      </c>
      <c r="B90" s="2">
        <v>60.23</v>
      </c>
      <c r="C90" s="2">
        <v>143.04</v>
      </c>
      <c r="D90" s="3">
        <v>2.37489623111406</v>
      </c>
      <c r="E90" s="3">
        <v>2.3804818735592401</v>
      </c>
      <c r="F90" s="3">
        <v>2.3760904718065201</v>
      </c>
      <c r="G90" s="3">
        <v>2.3758191502809698</v>
      </c>
      <c r="H90" s="2">
        <v>143.37642324447299</v>
      </c>
      <c r="I90" s="2">
        <v>143.130149902585</v>
      </c>
      <c r="J90" s="2">
        <v>143.105459086482</v>
      </c>
      <c r="K90" s="4">
        <v>-2.3491907019877602E-3</v>
      </c>
      <c r="L90" s="4">
        <v>-6.3004408809765001E-4</v>
      </c>
      <c r="M90" s="4">
        <v>-4.5752316205385898E-4</v>
      </c>
      <c r="N90" s="2">
        <v>0</v>
      </c>
      <c r="O90" s="2">
        <v>0</v>
      </c>
      <c r="P90" s="2">
        <v>60.23</v>
      </c>
      <c r="Q90" s="2">
        <v>143.04</v>
      </c>
      <c r="R90" s="3">
        <v>2.37489623111406</v>
      </c>
      <c r="S90" s="3">
        <v>2.3801278368254</v>
      </c>
      <c r="T90" s="3">
        <v>2.3760904718065201</v>
      </c>
      <c r="U90" s="3">
        <v>2.3758191502809698</v>
      </c>
      <c r="V90" s="2">
        <v>143.35509961199401</v>
      </c>
      <c r="W90" s="2">
        <v>143.130149902585</v>
      </c>
      <c r="X90" s="2">
        <v>143.105459086482</v>
      </c>
      <c r="Y90" s="4">
        <v>-2.2004548231700201E-3</v>
      </c>
      <c r="Z90" s="4">
        <v>-6.3004408809765001E-4</v>
      </c>
      <c r="AA90" s="4">
        <v>-4.5752316205385898E-4</v>
      </c>
      <c r="AC90" s="4">
        <f t="shared" si="21"/>
        <v>-3.1496089028963314E-3</v>
      </c>
      <c r="AD90" s="4">
        <f t="shared" si="21"/>
        <v>-3.1410349351113026E-3</v>
      </c>
      <c r="AE90" s="4"/>
      <c r="AF90" s="4"/>
      <c r="AH90">
        <f t="shared" si="22"/>
        <v>0</v>
      </c>
      <c r="AI90">
        <f t="shared" si="23"/>
        <v>0</v>
      </c>
      <c r="AJ90">
        <f t="shared" si="19"/>
        <v>1</v>
      </c>
      <c r="AK90">
        <f t="shared" si="20"/>
        <v>1</v>
      </c>
      <c r="AL90" s="4">
        <f t="shared" si="24"/>
        <v>3.1496089028963314E-3</v>
      </c>
      <c r="AM90" s="4">
        <f t="shared" si="25"/>
        <v>-3.1410349351113026E-3</v>
      </c>
      <c r="AN90" s="4">
        <f t="shared" si="26"/>
        <v>8.573967785028766E-6</v>
      </c>
      <c r="AO90" s="13">
        <f t="shared" si="27"/>
        <v>-4.099887558368499E-3</v>
      </c>
      <c r="AQ90" s="4"/>
      <c r="AS90">
        <f t="shared" si="28"/>
        <v>0</v>
      </c>
      <c r="AT90">
        <f t="shared" si="29"/>
        <v>1</v>
      </c>
      <c r="AU90">
        <f t="shared" si="30"/>
        <v>0</v>
      </c>
      <c r="AV90">
        <f t="shared" si="31"/>
        <v>0</v>
      </c>
      <c r="AW90" s="4">
        <f t="shared" si="32"/>
        <v>0</v>
      </c>
      <c r="AX90" s="4">
        <f t="shared" si="33"/>
        <v>0</v>
      </c>
      <c r="AY90" s="4">
        <f t="shared" si="34"/>
        <v>0</v>
      </c>
      <c r="AZ90" s="13">
        <f t="shared" si="35"/>
        <v>-1.5673724901354843E-3</v>
      </c>
      <c r="BB90" s="13">
        <f t="shared" si="36"/>
        <v>8.573967785028766E-6</v>
      </c>
      <c r="BC90" s="13">
        <f t="shared" si="37"/>
        <v>-5.6672600485039842E-3</v>
      </c>
    </row>
    <row r="91" spans="1:55" x14ac:dyDescent="0.25">
      <c r="A91" s="1">
        <v>46154</v>
      </c>
      <c r="B91" s="2">
        <v>61.39</v>
      </c>
      <c r="C91" s="2">
        <v>145.85</v>
      </c>
      <c r="D91" s="3">
        <v>2.3757941032741399</v>
      </c>
      <c r="E91" s="3">
        <v>2.3804818735592401</v>
      </c>
      <c r="F91" s="3">
        <v>2.37548475214553</v>
      </c>
      <c r="G91" s="3">
        <v>2.37581096272437</v>
      </c>
      <c r="H91" s="2">
        <v>146.137782217801</v>
      </c>
      <c r="I91" s="2">
        <v>145.86819406420199</v>
      </c>
      <c r="J91" s="2">
        <v>145.851537635748</v>
      </c>
      <c r="K91" s="4">
        <v>-1.9711941972366102E-3</v>
      </c>
      <c r="L91" s="4">
        <v>-1.2473726079870499E-4</v>
      </c>
      <c r="M91" s="4">
        <v>-1.0542527553315901E-5</v>
      </c>
      <c r="N91" s="2">
        <v>0</v>
      </c>
      <c r="O91" s="2">
        <v>0</v>
      </c>
      <c r="P91" s="2">
        <v>61.39</v>
      </c>
      <c r="Q91" s="2">
        <v>145.85</v>
      </c>
      <c r="R91" s="3">
        <v>2.3757941032741399</v>
      </c>
      <c r="S91" s="3">
        <v>2.3801278368254</v>
      </c>
      <c r="T91" s="3">
        <v>2.37548475214553</v>
      </c>
      <c r="U91" s="3">
        <v>2.37581096272437</v>
      </c>
      <c r="V91" s="2">
        <v>146.11604790271099</v>
      </c>
      <c r="W91" s="2">
        <v>145.86819406420199</v>
      </c>
      <c r="X91" s="2">
        <v>145.851537635748</v>
      </c>
      <c r="Y91" s="4">
        <v>-1.8224583184190399E-3</v>
      </c>
      <c r="Z91" s="4">
        <v>-1.2473726079881601E-4</v>
      </c>
      <c r="AA91" s="4">
        <v>-1.0542527553315901E-5</v>
      </c>
      <c r="AC91" s="4">
        <f t="shared" si="21"/>
        <v>1.9076388383775428E-2</v>
      </c>
      <c r="AD91" s="4">
        <f t="shared" si="21"/>
        <v>1.9454384888526514E-2</v>
      </c>
      <c r="AE91" s="4"/>
      <c r="AF91" s="4"/>
      <c r="AH91">
        <f t="shared" si="22"/>
        <v>0</v>
      </c>
      <c r="AI91">
        <f t="shared" si="23"/>
        <v>0</v>
      </c>
      <c r="AJ91">
        <f t="shared" si="19"/>
        <v>1</v>
      </c>
      <c r="AK91">
        <f t="shared" si="20"/>
        <v>1</v>
      </c>
      <c r="AL91" s="4">
        <f t="shared" si="24"/>
        <v>-1.9076388383775428E-2</v>
      </c>
      <c r="AM91" s="4">
        <f t="shared" si="25"/>
        <v>1.9454384888526514E-2</v>
      </c>
      <c r="AN91" s="4">
        <f t="shared" si="26"/>
        <v>3.7799650475108665E-4</v>
      </c>
      <c r="AO91" s="13">
        <f t="shared" si="27"/>
        <v>-3.7218910536174123E-3</v>
      </c>
      <c r="AQ91" s="4"/>
      <c r="AS91">
        <f t="shared" si="28"/>
        <v>0</v>
      </c>
      <c r="AT91">
        <f t="shared" si="29"/>
        <v>1</v>
      </c>
      <c r="AU91">
        <f t="shared" si="30"/>
        <v>0</v>
      </c>
      <c r="AV91">
        <f t="shared" si="31"/>
        <v>0</v>
      </c>
      <c r="AW91" s="4">
        <f t="shared" si="32"/>
        <v>0</v>
      </c>
      <c r="AX91" s="4">
        <f t="shared" si="33"/>
        <v>0</v>
      </c>
      <c r="AY91" s="4">
        <f t="shared" si="34"/>
        <v>0</v>
      </c>
      <c r="AZ91" s="13">
        <f t="shared" si="35"/>
        <v>-1.5673724901354843E-3</v>
      </c>
      <c r="BB91" s="13">
        <f t="shared" si="36"/>
        <v>3.7799650475108665E-4</v>
      </c>
      <c r="BC91" s="13">
        <f t="shared" si="37"/>
        <v>-5.2892635437528975E-3</v>
      </c>
    </row>
    <row r="92" spans="1:55" x14ac:dyDescent="0.25">
      <c r="A92" s="1">
        <v>46155</v>
      </c>
      <c r="B92" s="2">
        <v>61.73</v>
      </c>
      <c r="C92" s="2">
        <v>146.71</v>
      </c>
      <c r="D92" s="3">
        <v>2.3766402073545998</v>
      </c>
      <c r="E92" s="3">
        <v>2.3804818735592401</v>
      </c>
      <c r="F92" s="3">
        <v>2.3750027241981</v>
      </c>
      <c r="G92" s="3">
        <v>2.3760284282213302</v>
      </c>
      <c r="H92" s="2">
        <v>146.94714605481099</v>
      </c>
      <c r="I92" s="2">
        <v>146.638673749943</v>
      </c>
      <c r="J92" s="2">
        <v>146.658810728975</v>
      </c>
      <c r="K92" s="4">
        <v>-1.61512232581398E-3</v>
      </c>
      <c r="L92" s="4">
        <v>4.8628991943263598E-4</v>
      </c>
      <c r="M92" s="4">
        <v>3.48975553445724E-4</v>
      </c>
      <c r="N92" s="2">
        <v>0</v>
      </c>
      <c r="O92" s="2">
        <v>0</v>
      </c>
      <c r="P92" s="2">
        <v>61.73</v>
      </c>
      <c r="Q92" s="2">
        <v>146.71</v>
      </c>
      <c r="R92" s="3">
        <v>2.3766402073545998</v>
      </c>
      <c r="S92" s="3">
        <v>2.3801278368254</v>
      </c>
      <c r="T92" s="3">
        <v>2.3750027241981</v>
      </c>
      <c r="U92" s="3">
        <v>2.3760284282213302</v>
      </c>
      <c r="V92" s="2">
        <v>146.92529136723201</v>
      </c>
      <c r="W92" s="2">
        <v>146.638673749943</v>
      </c>
      <c r="X92" s="2">
        <v>146.658810728975</v>
      </c>
      <c r="Y92" s="4">
        <v>-1.46638644699609E-3</v>
      </c>
      <c r="Z92" s="4">
        <v>4.8628991943263598E-4</v>
      </c>
      <c r="AA92" s="4">
        <v>3.48975553445724E-4</v>
      </c>
      <c r="AC92" s="4">
        <f t="shared" si="21"/>
        <v>5.5230809663994193E-3</v>
      </c>
      <c r="AD92" s="4">
        <f t="shared" si="21"/>
        <v>5.8791528378222555E-3</v>
      </c>
      <c r="AE92" s="4"/>
      <c r="AF92" s="4"/>
      <c r="AH92">
        <f t="shared" si="22"/>
        <v>0</v>
      </c>
      <c r="AI92">
        <f t="shared" si="23"/>
        <v>1</v>
      </c>
      <c r="AJ92">
        <f t="shared" si="19"/>
        <v>1</v>
      </c>
      <c r="AK92">
        <f t="shared" si="20"/>
        <v>1</v>
      </c>
      <c r="AL92" s="4">
        <f t="shared" si="24"/>
        <v>-5.5230809663994193E-3</v>
      </c>
      <c r="AM92" s="4">
        <f t="shared" si="25"/>
        <v>5.8791528378222555E-3</v>
      </c>
      <c r="AN92" s="4">
        <f t="shared" si="26"/>
        <v>3.5607187142283614E-4</v>
      </c>
      <c r="AO92" s="13">
        <f t="shared" si="27"/>
        <v>-3.3658191821945762E-3</v>
      </c>
      <c r="AQ92" s="4"/>
      <c r="AS92">
        <f t="shared" si="28"/>
        <v>0</v>
      </c>
      <c r="AT92">
        <f t="shared" si="29"/>
        <v>0</v>
      </c>
      <c r="AU92">
        <f t="shared" si="30"/>
        <v>0</v>
      </c>
      <c r="AV92">
        <f t="shared" si="31"/>
        <v>0</v>
      </c>
      <c r="AW92" s="4">
        <f t="shared" si="32"/>
        <v>0</v>
      </c>
      <c r="AX92" s="4">
        <f t="shared" si="33"/>
        <v>0</v>
      </c>
      <c r="AY92" s="4">
        <f t="shared" si="34"/>
        <v>0</v>
      </c>
      <c r="AZ92" s="13">
        <f t="shared" si="35"/>
        <v>-1.5673724901354843E-3</v>
      </c>
      <c r="BB92" s="13">
        <f t="shared" si="36"/>
        <v>3.5607187142283614E-4</v>
      </c>
      <c r="BC92" s="13">
        <f t="shared" si="37"/>
        <v>-4.9331916723300614E-3</v>
      </c>
    </row>
    <row r="93" spans="1:55" x14ac:dyDescent="0.25">
      <c r="A93" s="1">
        <v>46156</v>
      </c>
      <c r="B93" s="2">
        <v>61.67</v>
      </c>
      <c r="C93" s="2">
        <v>146.63</v>
      </c>
      <c r="D93" s="3">
        <v>2.37765526187773</v>
      </c>
      <c r="E93" s="3">
        <v>2.3804818735592401</v>
      </c>
      <c r="F93" s="3">
        <v>2.3745339161822101</v>
      </c>
      <c r="G93" s="3">
        <v>2.3761601788415398</v>
      </c>
      <c r="H93" s="2">
        <v>146.80431714239799</v>
      </c>
      <c r="I93" s="2">
        <v>146.46641800129601</v>
      </c>
      <c r="J93" s="2">
        <v>146.529673168409</v>
      </c>
      <c r="K93" s="4">
        <v>-1.1881170859757101E-3</v>
      </c>
      <c r="L93" s="4">
        <v>1.1162334688603901E-3</v>
      </c>
      <c r="M93" s="4">
        <v>6.8445181714415202E-4</v>
      </c>
      <c r="N93" s="2">
        <v>0</v>
      </c>
      <c r="O93" s="2">
        <v>0</v>
      </c>
      <c r="P93" s="2">
        <v>61.67</v>
      </c>
      <c r="Q93" s="2">
        <v>146.63</v>
      </c>
      <c r="R93" s="3">
        <v>2.37765526187773</v>
      </c>
      <c r="S93" s="3">
        <v>2.3801278368254</v>
      </c>
      <c r="T93" s="3">
        <v>2.3745339161822101</v>
      </c>
      <c r="U93" s="3">
        <v>2.3761601788415398</v>
      </c>
      <c r="V93" s="2">
        <v>146.782483697022</v>
      </c>
      <c r="W93" s="2">
        <v>146.46641800129601</v>
      </c>
      <c r="X93" s="2">
        <v>146.529673168409</v>
      </c>
      <c r="Y93" s="4">
        <v>-1.0393812071579601E-3</v>
      </c>
      <c r="Z93" s="4">
        <v>1.11623346886017E-3</v>
      </c>
      <c r="AA93" s="4">
        <v>6.8445181714437396E-4</v>
      </c>
      <c r="AC93" s="4">
        <f t="shared" si="21"/>
        <v>-9.7244740240297388E-4</v>
      </c>
      <c r="AD93" s="4">
        <f t="shared" si="21"/>
        <v>-5.4544216256492922E-4</v>
      </c>
      <c r="AE93" s="4"/>
      <c r="AF93" s="4"/>
      <c r="AH93">
        <f t="shared" si="22"/>
        <v>0</v>
      </c>
      <c r="AI93">
        <f t="shared" si="23"/>
        <v>1</v>
      </c>
      <c r="AJ93">
        <f t="shared" si="19"/>
        <v>0</v>
      </c>
      <c r="AK93">
        <f t="shared" si="20"/>
        <v>0</v>
      </c>
      <c r="AL93" s="4">
        <f t="shared" si="24"/>
        <v>0</v>
      </c>
      <c r="AM93" s="4">
        <f t="shared" si="25"/>
        <v>0</v>
      </c>
      <c r="AN93" s="4">
        <f t="shared" si="26"/>
        <v>0</v>
      </c>
      <c r="AO93" s="13">
        <f t="shared" si="27"/>
        <v>-3.3658191821945762E-3</v>
      </c>
      <c r="AQ93" s="4"/>
      <c r="AS93">
        <f t="shared" si="28"/>
        <v>0</v>
      </c>
      <c r="AT93">
        <f t="shared" si="29"/>
        <v>0</v>
      </c>
      <c r="AU93">
        <f t="shared" si="30"/>
        <v>0</v>
      </c>
      <c r="AV93">
        <f t="shared" si="31"/>
        <v>0</v>
      </c>
      <c r="AW93" s="4">
        <f t="shared" si="32"/>
        <v>0</v>
      </c>
      <c r="AX93" s="4">
        <f t="shared" si="33"/>
        <v>0</v>
      </c>
      <c r="AY93" s="4">
        <f t="shared" si="34"/>
        <v>0</v>
      </c>
      <c r="AZ93" s="13">
        <f t="shared" si="35"/>
        <v>-1.5673724901354843E-3</v>
      </c>
      <c r="BB93" s="13">
        <f t="shared" si="36"/>
        <v>0</v>
      </c>
      <c r="BC93" s="13">
        <f t="shared" si="37"/>
        <v>-4.9331916723300614E-3</v>
      </c>
    </row>
    <row r="94" spans="1:55" x14ac:dyDescent="0.25">
      <c r="A94" s="1">
        <v>46157</v>
      </c>
      <c r="B94" s="2">
        <v>60.91</v>
      </c>
      <c r="C94" s="2">
        <v>145.1</v>
      </c>
      <c r="D94" s="3">
        <v>2.3822032506977502</v>
      </c>
      <c r="E94" s="3">
        <v>2.3804818735592401</v>
      </c>
      <c r="F94" s="3">
        <v>2.3750597922590302</v>
      </c>
      <c r="G94" s="3">
        <v>2.3765153533476999</v>
      </c>
      <c r="H94" s="2">
        <v>144.99515091849301</v>
      </c>
      <c r="I94" s="2">
        <v>144.632860834658</v>
      </c>
      <c r="J94" s="2">
        <v>144.731916493238</v>
      </c>
      <c r="K94" s="4">
        <v>7.2285997018683599E-4</v>
      </c>
      <c r="L94" s="4">
        <v>3.2246226318878302E-3</v>
      </c>
      <c r="M94" s="4">
        <v>2.5399804763098898E-3</v>
      </c>
      <c r="N94" s="2">
        <v>0</v>
      </c>
      <c r="O94" s="2">
        <v>0</v>
      </c>
      <c r="P94" s="2">
        <v>60.91</v>
      </c>
      <c r="Q94" s="2">
        <v>145.1</v>
      </c>
      <c r="R94" s="3">
        <v>2.3822032506977502</v>
      </c>
      <c r="S94" s="3">
        <v>2.3801278368254</v>
      </c>
      <c r="T94" s="3">
        <v>2.3750597922590302</v>
      </c>
      <c r="U94" s="3">
        <v>2.3765153533476999</v>
      </c>
      <c r="V94" s="2">
        <v>144.97358654103499</v>
      </c>
      <c r="W94" s="2">
        <v>144.632860834658</v>
      </c>
      <c r="X94" s="2">
        <v>144.731916493238</v>
      </c>
      <c r="Y94" s="4">
        <v>8.7159584900446696E-4</v>
      </c>
      <c r="Z94" s="4">
        <v>3.2246226318878302E-3</v>
      </c>
      <c r="AA94" s="4">
        <v>2.5399804763098898E-3</v>
      </c>
      <c r="AC94" s="4">
        <f t="shared" si="21"/>
        <v>-1.2400224155008271E-2</v>
      </c>
      <c r="AD94" s="4">
        <f t="shared" si="21"/>
        <v>-1.0489247098845734E-2</v>
      </c>
      <c r="AE94" s="4"/>
      <c r="AF94" s="4"/>
      <c r="AH94">
        <f t="shared" si="22"/>
        <v>0</v>
      </c>
      <c r="AI94">
        <f t="shared" si="23"/>
        <v>1</v>
      </c>
      <c r="AJ94">
        <f t="shared" si="19"/>
        <v>0</v>
      </c>
      <c r="AK94">
        <f t="shared" si="20"/>
        <v>0</v>
      </c>
      <c r="AL94" s="4">
        <f t="shared" si="24"/>
        <v>0</v>
      </c>
      <c r="AM94" s="4">
        <f t="shared" si="25"/>
        <v>0</v>
      </c>
      <c r="AN94" s="4">
        <f t="shared" si="26"/>
        <v>0</v>
      </c>
      <c r="AO94" s="13">
        <f t="shared" si="27"/>
        <v>-3.3658191821945762E-3</v>
      </c>
      <c r="AQ94" s="4"/>
      <c r="AS94">
        <f t="shared" si="28"/>
        <v>1</v>
      </c>
      <c r="AT94">
        <f t="shared" si="29"/>
        <v>0</v>
      </c>
      <c r="AU94">
        <f t="shared" si="30"/>
        <v>0</v>
      </c>
      <c r="AV94">
        <f t="shared" si="31"/>
        <v>0</v>
      </c>
      <c r="AW94" s="4">
        <f t="shared" si="32"/>
        <v>0</v>
      </c>
      <c r="AX94" s="4">
        <f t="shared" si="33"/>
        <v>0</v>
      </c>
      <c r="AY94" s="4">
        <f t="shared" si="34"/>
        <v>0</v>
      </c>
      <c r="AZ94" s="13">
        <f t="shared" si="35"/>
        <v>-1.5673724901354843E-3</v>
      </c>
      <c r="BB94" s="13">
        <f t="shared" si="36"/>
        <v>0</v>
      </c>
      <c r="BC94" s="13">
        <f t="shared" si="37"/>
        <v>-4.9331916723300614E-3</v>
      </c>
    </row>
    <row r="95" spans="1:55" x14ac:dyDescent="0.25">
      <c r="A95" s="1">
        <v>46160</v>
      </c>
      <c r="B95" s="2">
        <v>61.15</v>
      </c>
      <c r="C95" s="2">
        <v>145.72</v>
      </c>
      <c r="D95" s="3">
        <v>2.3829926410466</v>
      </c>
      <c r="E95" s="3">
        <v>2.3804818735592401</v>
      </c>
      <c r="F95" s="3">
        <v>2.37598001749212</v>
      </c>
      <c r="G95" s="3">
        <v>2.3769310936474501</v>
      </c>
      <c r="H95" s="2">
        <v>145.56646656814701</v>
      </c>
      <c r="I95" s="2">
        <v>145.23490629663999</v>
      </c>
      <c r="J95" s="2">
        <v>145.32391385721201</v>
      </c>
      <c r="K95" s="4">
        <v>1.0541749356196199E-3</v>
      </c>
      <c r="L95" s="4">
        <v>3.3344971494646001E-3</v>
      </c>
      <c r="M95" s="4">
        <v>2.7218324689762901E-3</v>
      </c>
      <c r="N95" s="2">
        <v>0</v>
      </c>
      <c r="O95" s="2">
        <v>0</v>
      </c>
      <c r="P95" s="2">
        <v>61.15</v>
      </c>
      <c r="Q95" s="2">
        <v>145.72</v>
      </c>
      <c r="R95" s="3">
        <v>2.3829926410466</v>
      </c>
      <c r="S95" s="3">
        <v>2.3801278368254</v>
      </c>
      <c r="T95" s="3">
        <v>2.37598001749212</v>
      </c>
      <c r="U95" s="3">
        <v>2.3769310936474501</v>
      </c>
      <c r="V95" s="2">
        <v>145.54481722187299</v>
      </c>
      <c r="W95" s="2">
        <v>145.23490629663999</v>
      </c>
      <c r="X95" s="2">
        <v>145.32391385721201</v>
      </c>
      <c r="Y95" s="4">
        <v>1.20291081443726E-3</v>
      </c>
      <c r="Z95" s="4">
        <v>3.3344971494646001E-3</v>
      </c>
      <c r="AA95" s="4">
        <v>2.7218324689762901E-3</v>
      </c>
      <c r="AC95" s="4">
        <f t="shared" si="21"/>
        <v>3.9324972847880552E-3</v>
      </c>
      <c r="AD95" s="4">
        <f t="shared" si="21"/>
        <v>4.2638122502209885E-3</v>
      </c>
      <c r="AE95" s="4"/>
      <c r="AF95" s="4"/>
      <c r="AH95">
        <f t="shared" si="22"/>
        <v>0</v>
      </c>
      <c r="AI95">
        <f t="shared" si="23"/>
        <v>1</v>
      </c>
      <c r="AJ95">
        <f t="shared" si="19"/>
        <v>0</v>
      </c>
      <c r="AK95">
        <f t="shared" si="20"/>
        <v>0</v>
      </c>
      <c r="AL95" s="4">
        <f t="shared" si="24"/>
        <v>0</v>
      </c>
      <c r="AM95" s="4">
        <f t="shared" si="25"/>
        <v>0</v>
      </c>
      <c r="AN95" s="4">
        <f t="shared" si="26"/>
        <v>0</v>
      </c>
      <c r="AO95" s="13">
        <f t="shared" si="27"/>
        <v>-3.3658191821945762E-3</v>
      </c>
      <c r="AQ95" s="4"/>
      <c r="AS95">
        <f t="shared" si="28"/>
        <v>1</v>
      </c>
      <c r="AT95">
        <f t="shared" si="29"/>
        <v>0</v>
      </c>
      <c r="AU95">
        <f t="shared" si="30"/>
        <v>0</v>
      </c>
      <c r="AV95">
        <f t="shared" si="31"/>
        <v>1</v>
      </c>
      <c r="AW95" s="4">
        <f t="shared" si="32"/>
        <v>3.9324972847880552E-3</v>
      </c>
      <c r="AX95" s="4">
        <f t="shared" si="33"/>
        <v>-4.2638122502209885E-3</v>
      </c>
      <c r="AY95" s="4">
        <f t="shared" si="34"/>
        <v>-3.3131496543293334E-4</v>
      </c>
      <c r="AZ95" s="13">
        <f t="shared" si="35"/>
        <v>-1.8986874555684177E-3</v>
      </c>
      <c r="BB95" s="13">
        <f t="shared" si="36"/>
        <v>-3.3131496543293334E-4</v>
      </c>
      <c r="BC95" s="13">
        <f t="shared" si="37"/>
        <v>-5.2645066377629947E-3</v>
      </c>
    </row>
    <row r="96" spans="1:55" x14ac:dyDescent="0.25">
      <c r="A96" s="1">
        <v>46161</v>
      </c>
      <c r="B96" s="2">
        <v>61.84</v>
      </c>
      <c r="C96" s="2">
        <v>147.32</v>
      </c>
      <c r="D96" s="3">
        <v>2.3822768434670101</v>
      </c>
      <c r="E96" s="3">
        <v>2.3804818735592401</v>
      </c>
      <c r="F96" s="3">
        <v>2.3767506010053498</v>
      </c>
      <c r="G96" s="3">
        <v>2.3772949358208</v>
      </c>
      <c r="H96" s="2">
        <v>147.20899906090301</v>
      </c>
      <c r="I96" s="2">
        <v>146.93060428171199</v>
      </c>
      <c r="J96" s="2">
        <v>146.98941883115799</v>
      </c>
      <c r="K96" s="4">
        <v>7.5375222613574696E-4</v>
      </c>
      <c r="L96" s="4">
        <v>2.6466959790789799E-3</v>
      </c>
      <c r="M96" s="4">
        <v>2.2464881292819702E-3</v>
      </c>
      <c r="N96" s="2">
        <v>0</v>
      </c>
      <c r="O96" s="2">
        <v>0</v>
      </c>
      <c r="P96" s="2">
        <v>61.84</v>
      </c>
      <c r="Q96" s="2">
        <v>147.32</v>
      </c>
      <c r="R96" s="3">
        <v>2.3822768434670101</v>
      </c>
      <c r="S96" s="3">
        <v>2.3801278368254</v>
      </c>
      <c r="T96" s="3">
        <v>2.3767506010053498</v>
      </c>
      <c r="U96" s="3">
        <v>2.3772949358208</v>
      </c>
      <c r="V96" s="2">
        <v>147.18710542928201</v>
      </c>
      <c r="W96" s="2">
        <v>146.93060428171199</v>
      </c>
      <c r="X96" s="2">
        <v>146.98941883115799</v>
      </c>
      <c r="Y96" s="4">
        <v>9.0248810495362805E-4</v>
      </c>
      <c r="Z96" s="4">
        <v>2.6466959790789799E-3</v>
      </c>
      <c r="AA96" s="4">
        <v>2.2464881292819702E-3</v>
      </c>
      <c r="AC96" s="4">
        <f t="shared" si="21"/>
        <v>1.1220542145985262E-2</v>
      </c>
      <c r="AD96" s="4">
        <f t="shared" si="21"/>
        <v>1.0920119436501478E-2</v>
      </c>
      <c r="AE96" s="4"/>
      <c r="AF96" s="4"/>
      <c r="AH96">
        <f t="shared" si="22"/>
        <v>0</v>
      </c>
      <c r="AI96">
        <f t="shared" si="23"/>
        <v>1</v>
      </c>
      <c r="AJ96">
        <f t="shared" si="19"/>
        <v>0</v>
      </c>
      <c r="AK96">
        <f t="shared" si="20"/>
        <v>0</v>
      </c>
      <c r="AL96" s="4">
        <f t="shared" si="24"/>
        <v>0</v>
      </c>
      <c r="AM96" s="4">
        <f t="shared" si="25"/>
        <v>0</v>
      </c>
      <c r="AN96" s="4">
        <f t="shared" si="26"/>
        <v>0</v>
      </c>
      <c r="AO96" s="13">
        <f t="shared" si="27"/>
        <v>-3.3658191821945762E-3</v>
      </c>
      <c r="AQ96" s="4"/>
      <c r="AS96">
        <f t="shared" si="28"/>
        <v>1</v>
      </c>
      <c r="AT96">
        <f t="shared" si="29"/>
        <v>0</v>
      </c>
      <c r="AU96">
        <f t="shared" si="30"/>
        <v>1</v>
      </c>
      <c r="AV96">
        <f t="shared" si="31"/>
        <v>1</v>
      </c>
      <c r="AW96" s="4">
        <f t="shared" si="32"/>
        <v>1.1220542145985262E-2</v>
      </c>
      <c r="AX96" s="4">
        <f t="shared" si="33"/>
        <v>-1.0920119436501478E-2</v>
      </c>
      <c r="AY96" s="4">
        <f t="shared" si="34"/>
        <v>3.0042270948378406E-4</v>
      </c>
      <c r="AZ96" s="13">
        <f t="shared" si="35"/>
        <v>-1.5982647460846336E-3</v>
      </c>
      <c r="BB96" s="13">
        <f t="shared" si="36"/>
        <v>3.0042270948378406E-4</v>
      </c>
      <c r="BC96" s="13">
        <f t="shared" si="37"/>
        <v>-4.9640839282792107E-3</v>
      </c>
    </row>
    <row r="97" spans="1:55" x14ac:dyDescent="0.25">
      <c r="A97" s="1">
        <v>46162</v>
      </c>
      <c r="B97" s="2">
        <v>61.89</v>
      </c>
      <c r="C97" s="2">
        <v>147.13</v>
      </c>
      <c r="D97" s="3">
        <v>2.3772822750040299</v>
      </c>
      <c r="E97" s="3">
        <v>2.3804818735592401</v>
      </c>
      <c r="F97" s="3">
        <v>2.3779021932958599</v>
      </c>
      <c r="G97" s="3">
        <v>2.3775366832825102</v>
      </c>
      <c r="H97" s="2">
        <v>147.32802315458099</v>
      </c>
      <c r="I97" s="2">
        <v>147.09709469622101</v>
      </c>
      <c r="J97" s="2">
        <v>147.13078357794899</v>
      </c>
      <c r="K97" s="4">
        <v>-1.3450011129766E-3</v>
      </c>
      <c r="L97" s="4">
        <v>2.2367283305396301E-4</v>
      </c>
      <c r="M97" s="4">
        <v>-5.3257382133870002E-6</v>
      </c>
      <c r="N97" s="2">
        <v>0</v>
      </c>
      <c r="O97" s="2">
        <v>0</v>
      </c>
      <c r="P97" s="2">
        <v>61.89</v>
      </c>
      <c r="Q97" s="2">
        <v>147.13</v>
      </c>
      <c r="R97" s="3">
        <v>2.3772822750040299</v>
      </c>
      <c r="S97" s="3">
        <v>2.3801278368254</v>
      </c>
      <c r="T97" s="3">
        <v>2.3779021932958599</v>
      </c>
      <c r="U97" s="3">
        <v>2.3775366832825102</v>
      </c>
      <c r="V97" s="2">
        <v>147.30611182112401</v>
      </c>
      <c r="W97" s="2">
        <v>147.09709469622101</v>
      </c>
      <c r="X97" s="2">
        <v>147.13078357794899</v>
      </c>
      <c r="Y97" s="4">
        <v>-1.19626523415905E-3</v>
      </c>
      <c r="Z97" s="4">
        <v>2.2367283305396301E-4</v>
      </c>
      <c r="AA97" s="4">
        <v>-5.3257382133870002E-6</v>
      </c>
      <c r="AC97" s="4">
        <f t="shared" si="21"/>
        <v>8.0821147210352444E-4</v>
      </c>
      <c r="AD97" s="4">
        <f t="shared" si="21"/>
        <v>-1.2905418670088743E-3</v>
      </c>
      <c r="AE97" s="4"/>
      <c r="AF97" s="4"/>
      <c r="AH97">
        <f t="shared" si="22"/>
        <v>0</v>
      </c>
      <c r="AI97">
        <f t="shared" si="23"/>
        <v>0</v>
      </c>
      <c r="AJ97">
        <f t="shared" si="19"/>
        <v>0</v>
      </c>
      <c r="AK97">
        <f t="shared" si="20"/>
        <v>0</v>
      </c>
      <c r="AL97" s="4">
        <f t="shared" si="24"/>
        <v>0</v>
      </c>
      <c r="AM97" s="4">
        <f t="shared" si="25"/>
        <v>0</v>
      </c>
      <c r="AN97" s="4">
        <f t="shared" si="26"/>
        <v>0</v>
      </c>
      <c r="AO97" s="13">
        <f t="shared" si="27"/>
        <v>-3.3658191821945762E-3</v>
      </c>
      <c r="AQ97" s="4"/>
      <c r="AS97">
        <f t="shared" si="28"/>
        <v>0</v>
      </c>
      <c r="AT97">
        <f t="shared" si="29"/>
        <v>1</v>
      </c>
      <c r="AU97">
        <f t="shared" si="30"/>
        <v>1</v>
      </c>
      <c r="AV97">
        <f t="shared" si="31"/>
        <v>1</v>
      </c>
      <c r="AW97" s="4">
        <f t="shared" si="32"/>
        <v>8.0821147210352444E-4</v>
      </c>
      <c r="AX97" s="4">
        <f t="shared" si="33"/>
        <v>1.2905418670088743E-3</v>
      </c>
      <c r="AY97" s="4">
        <f t="shared" si="34"/>
        <v>2.0987533391123988E-3</v>
      </c>
      <c r="AZ97" s="13">
        <f t="shared" si="35"/>
        <v>5.0048859302776524E-4</v>
      </c>
      <c r="BB97" s="13">
        <f t="shared" si="36"/>
        <v>2.0987533391123988E-3</v>
      </c>
      <c r="BC97" s="13">
        <f t="shared" si="37"/>
        <v>-2.8653305891668118E-3</v>
      </c>
    </row>
    <row r="98" spans="1:55" x14ac:dyDescent="0.25">
      <c r="A98" s="1">
        <v>46163</v>
      </c>
      <c r="B98" s="2">
        <v>62.29</v>
      </c>
      <c r="C98" s="2">
        <v>148.15</v>
      </c>
      <c r="D98" s="3">
        <v>2.37839139508749</v>
      </c>
      <c r="E98" s="3">
        <v>2.3804818735592401</v>
      </c>
      <c r="F98" s="3">
        <v>2.3783008077840999</v>
      </c>
      <c r="G98" s="3">
        <v>2.37744583637022</v>
      </c>
      <c r="H98" s="2">
        <v>148.28021590400499</v>
      </c>
      <c r="I98" s="2">
        <v>148.119527620399</v>
      </c>
      <c r="J98" s="2">
        <v>148.096760001668</v>
      </c>
      <c r="K98" s="4">
        <v>-8.7856031804208401E-4</v>
      </c>
      <c r="L98" s="4">
        <v>2.0570714749466401E-4</v>
      </c>
      <c r="M98" s="4">
        <v>3.5943008392586202E-4</v>
      </c>
      <c r="N98" s="2">
        <v>0</v>
      </c>
      <c r="O98" s="2">
        <v>0</v>
      </c>
      <c r="P98" s="2">
        <v>62.29</v>
      </c>
      <c r="Q98" s="2">
        <v>148.15</v>
      </c>
      <c r="R98" s="3">
        <v>2.37839139508749</v>
      </c>
      <c r="S98" s="3">
        <v>2.3801278368254</v>
      </c>
      <c r="T98" s="3">
        <v>2.3783008077840999</v>
      </c>
      <c r="U98" s="3">
        <v>2.37744583637022</v>
      </c>
      <c r="V98" s="2">
        <v>148.258162955854</v>
      </c>
      <c r="W98" s="2">
        <v>148.119527620399</v>
      </c>
      <c r="X98" s="2">
        <v>148.096760001668</v>
      </c>
      <c r="Y98" s="4">
        <v>-7.2982443922416996E-4</v>
      </c>
      <c r="Z98" s="4">
        <v>2.0570714749466401E-4</v>
      </c>
      <c r="AA98" s="4">
        <v>3.5943008392586202E-4</v>
      </c>
      <c r="AC98" s="4">
        <f t="shared" si="21"/>
        <v>6.4422835147839707E-3</v>
      </c>
      <c r="AD98" s="4">
        <f t="shared" si="21"/>
        <v>6.9087243097187773E-3</v>
      </c>
      <c r="AE98" s="4"/>
      <c r="AF98" s="4"/>
      <c r="AH98">
        <f t="shared" si="22"/>
        <v>0</v>
      </c>
      <c r="AI98">
        <f t="shared" si="23"/>
        <v>1</v>
      </c>
      <c r="AJ98">
        <f t="shared" si="19"/>
        <v>0</v>
      </c>
      <c r="AK98">
        <f t="shared" si="20"/>
        <v>0</v>
      </c>
      <c r="AL98" s="4">
        <f t="shared" si="24"/>
        <v>0</v>
      </c>
      <c r="AM98" s="4">
        <f t="shared" si="25"/>
        <v>0</v>
      </c>
      <c r="AN98" s="4">
        <f t="shared" si="26"/>
        <v>0</v>
      </c>
      <c r="AO98" s="13">
        <f t="shared" si="27"/>
        <v>-3.3658191821945762E-3</v>
      </c>
      <c r="AQ98" s="4"/>
      <c r="AS98">
        <f t="shared" si="28"/>
        <v>0</v>
      </c>
      <c r="AT98">
        <f t="shared" si="29"/>
        <v>0</v>
      </c>
      <c r="AU98">
        <f t="shared" si="30"/>
        <v>1</v>
      </c>
      <c r="AV98">
        <f t="shared" si="31"/>
        <v>0</v>
      </c>
      <c r="AW98" s="4">
        <f t="shared" si="32"/>
        <v>0</v>
      </c>
      <c r="AX98" s="4">
        <f t="shared" si="33"/>
        <v>0</v>
      </c>
      <c r="AY98" s="4">
        <f t="shared" si="34"/>
        <v>0</v>
      </c>
      <c r="AZ98" s="13">
        <f t="shared" si="35"/>
        <v>5.0048859302776524E-4</v>
      </c>
      <c r="BB98" s="13">
        <f t="shared" si="36"/>
        <v>0</v>
      </c>
      <c r="BC98" s="13">
        <f t="shared" si="37"/>
        <v>-2.8653305891668118E-3</v>
      </c>
    </row>
    <row r="99" spans="1:55" x14ac:dyDescent="0.25">
      <c r="A99" s="1">
        <v>46164</v>
      </c>
      <c r="B99" s="2">
        <v>62.98</v>
      </c>
      <c r="C99" s="2">
        <v>149.88999999999999</v>
      </c>
      <c r="D99" s="3">
        <v>2.3799618926643298</v>
      </c>
      <c r="E99" s="3">
        <v>2.3804818735592401</v>
      </c>
      <c r="F99" s="3">
        <v>2.37880941015877</v>
      </c>
      <c r="G99" s="3">
        <v>2.37760120103311</v>
      </c>
      <c r="H99" s="2">
        <v>149.92274839676099</v>
      </c>
      <c r="I99" s="2">
        <v>149.785384874242</v>
      </c>
      <c r="J99" s="2">
        <v>149.731538774596</v>
      </c>
      <c r="K99" s="4">
        <v>-2.1845900193632399E-4</v>
      </c>
      <c r="L99" s="4">
        <v>6.9818967647796999E-4</v>
      </c>
      <c r="M99" s="4">
        <v>1.05774264977963E-3</v>
      </c>
      <c r="N99" s="2">
        <v>0</v>
      </c>
      <c r="O99" s="2">
        <v>0</v>
      </c>
      <c r="P99" s="2">
        <v>62.98</v>
      </c>
      <c r="Q99" s="2">
        <v>149.88999999999999</v>
      </c>
      <c r="R99" s="3">
        <v>2.3799618926643298</v>
      </c>
      <c r="S99" s="3">
        <v>2.3801278368254</v>
      </c>
      <c r="T99" s="3">
        <v>2.37880941015877</v>
      </c>
      <c r="U99" s="3">
        <v>2.37760120103311</v>
      </c>
      <c r="V99" s="2">
        <v>149.900451163263</v>
      </c>
      <c r="W99" s="2">
        <v>149.785384874242</v>
      </c>
      <c r="X99" s="2">
        <v>149.731538774596</v>
      </c>
      <c r="Y99" s="4">
        <v>-6.97231231186634E-5</v>
      </c>
      <c r="Z99" s="4">
        <v>6.9818967647796999E-4</v>
      </c>
      <c r="AA99" s="4">
        <v>1.0577426497798499E-3</v>
      </c>
      <c r="AC99" s="4">
        <f t="shared" si="21"/>
        <v>1.1016316406824364E-2</v>
      </c>
      <c r="AD99" s="4">
        <f t="shared" si="21"/>
        <v>1.1676417722929952E-2</v>
      </c>
      <c r="AE99" s="4"/>
      <c r="AF99" s="4"/>
      <c r="AH99">
        <f t="shared" si="22"/>
        <v>0</v>
      </c>
      <c r="AI99">
        <f t="shared" si="23"/>
        <v>1</v>
      </c>
      <c r="AJ99">
        <f t="shared" si="19"/>
        <v>0</v>
      </c>
      <c r="AK99">
        <f t="shared" si="20"/>
        <v>0</v>
      </c>
      <c r="AL99" s="4">
        <f t="shared" si="24"/>
        <v>0</v>
      </c>
      <c r="AM99" s="4">
        <f t="shared" si="25"/>
        <v>0</v>
      </c>
      <c r="AN99" s="4">
        <f t="shared" si="26"/>
        <v>0</v>
      </c>
      <c r="AO99" s="13">
        <f t="shared" si="27"/>
        <v>-3.3658191821945762E-3</v>
      </c>
      <c r="AQ99" s="4"/>
      <c r="AS99">
        <f t="shared" si="28"/>
        <v>1</v>
      </c>
      <c r="AT99">
        <f t="shared" si="29"/>
        <v>0</v>
      </c>
      <c r="AU99">
        <f t="shared" si="30"/>
        <v>0</v>
      </c>
      <c r="AV99">
        <f t="shared" si="31"/>
        <v>1</v>
      </c>
      <c r="AW99" s="4">
        <f t="shared" si="32"/>
        <v>1.1016316406824364E-2</v>
      </c>
      <c r="AX99" s="4">
        <f t="shared" si="33"/>
        <v>-1.1676417722929952E-2</v>
      </c>
      <c r="AY99" s="4">
        <f t="shared" si="34"/>
        <v>-6.6010131610558763E-4</v>
      </c>
      <c r="AZ99" s="13">
        <f t="shared" si="35"/>
        <v>-1.5961272307782239E-4</v>
      </c>
      <c r="BB99" s="13">
        <f t="shared" si="36"/>
        <v>-6.6010131610558763E-4</v>
      </c>
      <c r="BC99" s="13">
        <f t="shared" si="37"/>
        <v>-3.5254319052723995E-3</v>
      </c>
    </row>
    <row r="100" spans="1:55" x14ac:dyDescent="0.25">
      <c r="A100" s="1">
        <v>46168</v>
      </c>
      <c r="B100" s="2">
        <v>62.5</v>
      </c>
      <c r="C100" s="2">
        <v>148.51</v>
      </c>
      <c r="D100" s="3">
        <v>2.37616</v>
      </c>
      <c r="E100" s="3">
        <v>2.3804818735592401</v>
      </c>
      <c r="F100" s="3">
        <v>2.3789357870473702</v>
      </c>
      <c r="G100" s="3">
        <v>2.37751312942695</v>
      </c>
      <c r="H100" s="2">
        <v>148.78011709745201</v>
      </c>
      <c r="I100" s="2">
        <v>148.675588134923</v>
      </c>
      <c r="J100" s="2">
        <v>148.60007506456901</v>
      </c>
      <c r="K100" s="4">
        <v>-1.8171957710642699E-3</v>
      </c>
      <c r="L100" s="4">
        <v>-1.11437538474853E-3</v>
      </c>
      <c r="M100" s="4">
        <v>-6.0634138583077395E-4</v>
      </c>
      <c r="N100" s="2">
        <v>0</v>
      </c>
      <c r="O100" s="2">
        <v>0</v>
      </c>
      <c r="P100" s="2">
        <v>62.5</v>
      </c>
      <c r="Q100" s="2">
        <v>148.51</v>
      </c>
      <c r="R100" s="3">
        <v>2.37616</v>
      </c>
      <c r="S100" s="3">
        <v>2.3801278368254</v>
      </c>
      <c r="T100" s="3">
        <v>2.3789357870473702</v>
      </c>
      <c r="U100" s="3">
        <v>2.37751312942695</v>
      </c>
      <c r="V100" s="2">
        <v>148.757989801587</v>
      </c>
      <c r="W100" s="2">
        <v>148.675588134923</v>
      </c>
      <c r="X100" s="2">
        <v>148.60007506456901</v>
      </c>
      <c r="Y100" s="4">
        <v>-1.6684598922463601E-3</v>
      </c>
      <c r="Z100" s="4">
        <v>-1.11437538474853E-3</v>
      </c>
      <c r="AA100" s="4">
        <v>-6.0634138583077395E-4</v>
      </c>
      <c r="AC100" s="4">
        <f t="shared" si="21"/>
        <v>-7.6506589305227364E-3</v>
      </c>
      <c r="AD100" s="4">
        <f t="shared" si="21"/>
        <v>-9.2493956996505915E-3</v>
      </c>
      <c r="AE100" s="4"/>
      <c r="AF100" s="4"/>
      <c r="AH100">
        <f t="shared" si="22"/>
        <v>0</v>
      </c>
      <c r="AI100">
        <f t="shared" si="23"/>
        <v>0</v>
      </c>
      <c r="AJ100">
        <f t="shared" si="19"/>
        <v>0</v>
      </c>
      <c r="AK100">
        <f t="shared" si="20"/>
        <v>0</v>
      </c>
      <c r="AL100" s="4">
        <f t="shared" si="24"/>
        <v>0</v>
      </c>
      <c r="AM100" s="4">
        <f t="shared" si="25"/>
        <v>0</v>
      </c>
      <c r="AN100" s="4">
        <f t="shared" si="26"/>
        <v>0</v>
      </c>
      <c r="AO100" s="13">
        <f t="shared" si="27"/>
        <v>-3.3658191821945762E-3</v>
      </c>
      <c r="AQ100" s="4"/>
      <c r="AS100">
        <f t="shared" si="28"/>
        <v>0</v>
      </c>
      <c r="AT100">
        <f t="shared" si="29"/>
        <v>1</v>
      </c>
      <c r="AU100">
        <f t="shared" si="30"/>
        <v>1</v>
      </c>
      <c r="AV100">
        <f t="shared" si="31"/>
        <v>1</v>
      </c>
      <c r="AW100" s="4">
        <f t="shared" si="32"/>
        <v>-7.6506589305227364E-3</v>
      </c>
      <c r="AX100" s="4">
        <f t="shared" si="33"/>
        <v>9.2493956996505915E-3</v>
      </c>
      <c r="AY100" s="4">
        <f t="shared" si="34"/>
        <v>1.5987367691278551E-3</v>
      </c>
      <c r="AZ100" s="13">
        <f t="shared" si="35"/>
        <v>1.4391240460500327E-3</v>
      </c>
      <c r="BB100" s="13">
        <f t="shared" si="36"/>
        <v>1.5987367691278551E-3</v>
      </c>
      <c r="BC100" s="13">
        <f t="shared" si="37"/>
        <v>-1.9266951361445444E-3</v>
      </c>
    </row>
    <row r="101" spans="1:55" x14ac:dyDescent="0.25">
      <c r="A101" s="1">
        <v>46169</v>
      </c>
      <c r="B101" s="2">
        <v>62.6</v>
      </c>
      <c r="C101" s="2">
        <v>148.79</v>
      </c>
      <c r="D101" s="3">
        <v>2.3768370607028699</v>
      </c>
      <c r="E101" s="3">
        <v>2.3804818735592401</v>
      </c>
      <c r="F101" s="3">
        <v>2.3790400827902398</v>
      </c>
      <c r="G101" s="3">
        <v>2.37726241746789</v>
      </c>
      <c r="H101" s="2">
        <v>149.01816528480799</v>
      </c>
      <c r="I101" s="2">
        <v>148.92138026916501</v>
      </c>
      <c r="J101" s="2">
        <v>148.83232190212701</v>
      </c>
      <c r="K101" s="4">
        <v>-1.5322973380091E-3</v>
      </c>
      <c r="L101" s="4">
        <v>-8.8260164979545898E-4</v>
      </c>
      <c r="M101" s="4">
        <v>-2.8440005535798602E-4</v>
      </c>
      <c r="N101" s="2">
        <v>0</v>
      </c>
      <c r="O101" s="2">
        <v>0</v>
      </c>
      <c r="P101" s="2">
        <v>62.6</v>
      </c>
      <c r="Q101" s="2">
        <v>148.79</v>
      </c>
      <c r="R101" s="3">
        <v>2.3768370607028699</v>
      </c>
      <c r="S101" s="3">
        <v>2.3801278368254</v>
      </c>
      <c r="T101" s="3">
        <v>2.3790400827902398</v>
      </c>
      <c r="U101" s="3">
        <v>2.37726241746789</v>
      </c>
      <c r="V101" s="2">
        <v>148.99600258526999</v>
      </c>
      <c r="W101" s="2">
        <v>148.92138026916501</v>
      </c>
      <c r="X101" s="2">
        <v>148.83232190212701</v>
      </c>
      <c r="Y101" s="4">
        <v>-1.3835614591914101E-3</v>
      </c>
      <c r="Z101" s="4">
        <v>-8.8260164979534796E-4</v>
      </c>
      <c r="AA101" s="4">
        <v>-2.8440005535798602E-4</v>
      </c>
      <c r="AC101" s="4">
        <f t="shared" si="21"/>
        <v>1.5987213636970735E-3</v>
      </c>
      <c r="AD101" s="4">
        <f t="shared" si="21"/>
        <v>1.8836197967521022E-3</v>
      </c>
      <c r="AE101" s="4"/>
      <c r="AF101" s="4"/>
      <c r="AH101">
        <f t="shared" si="22"/>
        <v>0</v>
      </c>
      <c r="AI101">
        <f t="shared" si="23"/>
        <v>0</v>
      </c>
      <c r="AJ101">
        <f t="shared" si="19"/>
        <v>0</v>
      </c>
      <c r="AK101">
        <f t="shared" si="20"/>
        <v>0</v>
      </c>
      <c r="AL101" s="4">
        <f t="shared" si="24"/>
        <v>0</v>
      </c>
      <c r="AM101" s="4">
        <f t="shared" si="25"/>
        <v>0</v>
      </c>
      <c r="AN101" s="4">
        <f t="shared" si="26"/>
        <v>0</v>
      </c>
      <c r="AO101" s="13">
        <f t="shared" si="27"/>
        <v>-3.3658191821945762E-3</v>
      </c>
      <c r="AQ101" s="4"/>
      <c r="AS101">
        <f t="shared" si="28"/>
        <v>0</v>
      </c>
      <c r="AT101">
        <f t="shared" si="29"/>
        <v>1</v>
      </c>
      <c r="AU101">
        <f t="shared" si="30"/>
        <v>1</v>
      </c>
      <c r="AV101">
        <f t="shared" si="31"/>
        <v>0</v>
      </c>
      <c r="AW101" s="4">
        <f t="shared" si="32"/>
        <v>0</v>
      </c>
      <c r="AX101" s="4">
        <f t="shared" si="33"/>
        <v>0</v>
      </c>
      <c r="AY101" s="4">
        <f t="shared" si="34"/>
        <v>0</v>
      </c>
      <c r="AZ101" s="13">
        <f t="shared" si="35"/>
        <v>1.4391240460500327E-3</v>
      </c>
      <c r="BB101" s="13">
        <f t="shared" si="36"/>
        <v>0</v>
      </c>
      <c r="BC101" s="13">
        <f t="shared" si="37"/>
        <v>-1.9266951361445444E-3</v>
      </c>
    </row>
    <row r="102" spans="1:55" x14ac:dyDescent="0.25">
      <c r="A102" s="1">
        <v>46170</v>
      </c>
      <c r="B102" s="2">
        <v>63.52</v>
      </c>
      <c r="C102" s="2">
        <v>150.88</v>
      </c>
      <c r="D102" s="3">
        <v>2.3753148614609501</v>
      </c>
      <c r="E102" s="3">
        <v>2.3804818735592401</v>
      </c>
      <c r="F102" s="3">
        <v>2.3789075482008801</v>
      </c>
      <c r="G102" s="3">
        <v>2.3769551361994901</v>
      </c>
      <c r="H102" s="2">
        <v>151.20820860848301</v>
      </c>
      <c r="I102" s="2">
        <v>151.116626058836</v>
      </c>
      <c r="J102" s="2">
        <v>151.00370875755999</v>
      </c>
      <c r="K102" s="4">
        <v>-2.1729331252951299E-3</v>
      </c>
      <c r="L102" s="4">
        <v>-1.5670778203629599E-3</v>
      </c>
      <c r="M102" s="4">
        <v>-8.1957893649994504E-4</v>
      </c>
      <c r="N102" s="2">
        <v>0</v>
      </c>
      <c r="O102" s="2">
        <v>0</v>
      </c>
      <c r="P102" s="2">
        <v>63.52</v>
      </c>
      <c r="Q102" s="2">
        <v>150.88</v>
      </c>
      <c r="R102" s="3">
        <v>2.3753148614609501</v>
      </c>
      <c r="S102" s="3">
        <v>2.3801278368254</v>
      </c>
      <c r="T102" s="3">
        <v>2.3789075482008801</v>
      </c>
      <c r="U102" s="3">
        <v>2.3769551361994901</v>
      </c>
      <c r="V102" s="2">
        <v>151.185720195149</v>
      </c>
      <c r="W102" s="2">
        <v>151.116626058836</v>
      </c>
      <c r="X102" s="2">
        <v>151.00370875755999</v>
      </c>
      <c r="Y102" s="4">
        <v>-2.02419724647735E-3</v>
      </c>
      <c r="Z102" s="4">
        <v>-1.5670778203629599E-3</v>
      </c>
      <c r="AA102" s="4">
        <v>-8.1957893650016795E-4</v>
      </c>
      <c r="AC102" s="4">
        <f t="shared" si="21"/>
        <v>1.4589538832827431E-2</v>
      </c>
      <c r="AD102" s="4">
        <f t="shared" si="21"/>
        <v>1.3948903045541472E-2</v>
      </c>
      <c r="AE102" s="4"/>
      <c r="AF102" s="4"/>
      <c r="AH102">
        <f t="shared" si="22"/>
        <v>0</v>
      </c>
      <c r="AI102">
        <f t="shared" si="23"/>
        <v>0</v>
      </c>
      <c r="AJ102">
        <f t="shared" si="19"/>
        <v>0</v>
      </c>
      <c r="AK102">
        <f t="shared" si="20"/>
        <v>0</v>
      </c>
      <c r="AL102" s="4">
        <f t="shared" si="24"/>
        <v>0</v>
      </c>
      <c r="AM102" s="4">
        <f t="shared" si="25"/>
        <v>0</v>
      </c>
      <c r="AN102" s="4">
        <f t="shared" si="26"/>
        <v>0</v>
      </c>
      <c r="AO102" s="13">
        <f t="shared" si="27"/>
        <v>-3.3658191821945762E-3</v>
      </c>
      <c r="AQ102" s="4"/>
      <c r="AS102">
        <f t="shared" si="28"/>
        <v>0</v>
      </c>
      <c r="AT102">
        <f t="shared" si="29"/>
        <v>1</v>
      </c>
      <c r="AU102">
        <f t="shared" si="30"/>
        <v>0</v>
      </c>
      <c r="AV102">
        <f t="shared" si="31"/>
        <v>0</v>
      </c>
      <c r="AW102" s="4">
        <f t="shared" si="32"/>
        <v>0</v>
      </c>
      <c r="AX102" s="4">
        <f t="shared" si="33"/>
        <v>0</v>
      </c>
      <c r="AY102" s="4">
        <f t="shared" si="34"/>
        <v>0</v>
      </c>
      <c r="AZ102" s="13">
        <f t="shared" si="35"/>
        <v>1.4391240460500327E-3</v>
      </c>
      <c r="BB102" s="13">
        <f t="shared" si="36"/>
        <v>0</v>
      </c>
      <c r="BC102" s="13">
        <f t="shared" si="37"/>
        <v>-1.9266951361445444E-3</v>
      </c>
    </row>
    <row r="103" spans="1:55" x14ac:dyDescent="0.25">
      <c r="A103" s="1">
        <v>46171</v>
      </c>
      <c r="B103" s="2">
        <v>63.03</v>
      </c>
      <c r="C103" s="2">
        <v>149.47</v>
      </c>
      <c r="D103" s="3">
        <v>2.37141043947326</v>
      </c>
      <c r="E103" s="3">
        <v>2.3804818735592401</v>
      </c>
      <c r="F103" s="3">
        <v>2.3782830659604302</v>
      </c>
      <c r="G103" s="3">
        <v>2.3764084910713201</v>
      </c>
      <c r="H103" s="2">
        <v>150.041772490439</v>
      </c>
      <c r="I103" s="2">
        <v>149.94254276310099</v>
      </c>
      <c r="J103" s="2">
        <v>149.81948223465301</v>
      </c>
      <c r="K103" s="4">
        <v>-3.8180347988577799E-3</v>
      </c>
      <c r="L103" s="4">
        <v>-3.1564686708234701E-3</v>
      </c>
      <c r="M103" s="4">
        <v>-2.3354137999686999E-3</v>
      </c>
      <c r="N103" s="2">
        <v>0</v>
      </c>
      <c r="O103" s="2">
        <v>0</v>
      </c>
      <c r="P103" s="2">
        <v>63.03</v>
      </c>
      <c r="Q103" s="2">
        <v>149.47</v>
      </c>
      <c r="R103" s="3">
        <v>2.37141043947326</v>
      </c>
      <c r="S103" s="3">
        <v>2.3801278368254</v>
      </c>
      <c r="T103" s="3">
        <v>2.3782830659604302</v>
      </c>
      <c r="U103" s="3">
        <v>2.3764084910713201</v>
      </c>
      <c r="V103" s="2">
        <v>150.01945755510499</v>
      </c>
      <c r="W103" s="2">
        <v>149.94254276310099</v>
      </c>
      <c r="X103" s="2">
        <v>149.81948223465301</v>
      </c>
      <c r="Y103" s="4">
        <v>-3.6692989200400698E-3</v>
      </c>
      <c r="Z103" s="4">
        <v>-3.1564686708236899E-3</v>
      </c>
      <c r="AA103" s="4">
        <v>-2.3354137999688101E-3</v>
      </c>
      <c r="AC103" s="4">
        <f t="shared" si="21"/>
        <v>-7.7440134138615484E-3</v>
      </c>
      <c r="AD103" s="4">
        <f t="shared" si="21"/>
        <v>-9.3891150874242015E-3</v>
      </c>
      <c r="AE103" s="4"/>
      <c r="AF103" s="4"/>
      <c r="AH103">
        <f t="shared" si="22"/>
        <v>1</v>
      </c>
      <c r="AI103">
        <f t="shared" si="23"/>
        <v>0</v>
      </c>
      <c r="AJ103">
        <f t="shared" si="19"/>
        <v>0</v>
      </c>
      <c r="AK103">
        <f t="shared" si="20"/>
        <v>0</v>
      </c>
      <c r="AL103" s="4">
        <f t="shared" si="24"/>
        <v>0</v>
      </c>
      <c r="AM103" s="4">
        <f t="shared" si="25"/>
        <v>0</v>
      </c>
      <c r="AN103" s="4">
        <f t="shared" si="26"/>
        <v>0</v>
      </c>
      <c r="AO103" s="13">
        <f t="shared" si="27"/>
        <v>-3.3658191821945762E-3</v>
      </c>
      <c r="AQ103" s="4"/>
      <c r="AS103">
        <f t="shared" si="28"/>
        <v>0</v>
      </c>
      <c r="AT103">
        <f t="shared" si="29"/>
        <v>1</v>
      </c>
      <c r="AU103">
        <f t="shared" si="30"/>
        <v>0</v>
      </c>
      <c r="AV103">
        <f t="shared" si="31"/>
        <v>0</v>
      </c>
      <c r="AW103" s="4">
        <f t="shared" si="32"/>
        <v>0</v>
      </c>
      <c r="AX103" s="4">
        <f t="shared" si="33"/>
        <v>0</v>
      </c>
      <c r="AY103" s="4">
        <f t="shared" si="34"/>
        <v>0</v>
      </c>
      <c r="AZ103" s="13">
        <f t="shared" si="35"/>
        <v>1.4391240460500327E-3</v>
      </c>
      <c r="BB103" s="13">
        <f t="shared" si="36"/>
        <v>0</v>
      </c>
      <c r="BC103" s="13">
        <f t="shared" si="37"/>
        <v>-1.9266951361445444E-3</v>
      </c>
    </row>
    <row r="104" spans="1:55" x14ac:dyDescent="0.25">
      <c r="A104" s="1">
        <v>46174</v>
      </c>
      <c r="B104" s="2">
        <v>62.3</v>
      </c>
      <c r="C104" s="2">
        <v>147.84</v>
      </c>
      <c r="D104" s="3">
        <v>2.3730337078651602</v>
      </c>
      <c r="E104" s="3">
        <v>2.3804818735592401</v>
      </c>
      <c r="F104" s="3">
        <v>2.37736611167717</v>
      </c>
      <c r="G104" s="3">
        <v>2.3762129519681001</v>
      </c>
      <c r="H104" s="2">
        <v>148.30402072274001</v>
      </c>
      <c r="I104" s="2">
        <v>148.167035009335</v>
      </c>
      <c r="J104" s="2">
        <v>148.050248993743</v>
      </c>
      <c r="K104" s="4">
        <v>-3.1337529715955198E-3</v>
      </c>
      <c r="L104" s="4">
        <v>-2.2096443916467599E-3</v>
      </c>
      <c r="M104" s="4">
        <v>-1.4211284747884499E-3</v>
      </c>
      <c r="N104" s="2">
        <v>0</v>
      </c>
      <c r="O104" s="2">
        <v>0</v>
      </c>
      <c r="P104" s="2">
        <v>62.3</v>
      </c>
      <c r="Q104" s="2">
        <v>147.84</v>
      </c>
      <c r="R104" s="3">
        <v>2.3730337078651602</v>
      </c>
      <c r="S104" s="3">
        <v>2.3801278368254</v>
      </c>
      <c r="T104" s="3">
        <v>2.37736611167717</v>
      </c>
      <c r="U104" s="3">
        <v>2.3762129519681001</v>
      </c>
      <c r="V104" s="2">
        <v>148.28196423422199</v>
      </c>
      <c r="W104" s="2">
        <v>148.167035009335</v>
      </c>
      <c r="X104" s="2">
        <v>148.050248993743</v>
      </c>
      <c r="Y104" s="4">
        <v>-2.9850170927777802E-3</v>
      </c>
      <c r="Z104" s="4">
        <v>-2.2096443916467599E-3</v>
      </c>
      <c r="AA104" s="4">
        <v>-1.4211284747884499E-3</v>
      </c>
      <c r="AC104" s="4">
        <f t="shared" si="21"/>
        <v>-1.1649377731611352E-2</v>
      </c>
      <c r="AD104" s="4">
        <f t="shared" si="21"/>
        <v>-1.0965095904349043E-2</v>
      </c>
      <c r="AE104" s="4"/>
      <c r="AF104" s="4"/>
      <c r="AH104">
        <f t="shared" si="22"/>
        <v>1</v>
      </c>
      <c r="AI104">
        <f t="shared" si="23"/>
        <v>0</v>
      </c>
      <c r="AJ104">
        <f t="shared" si="19"/>
        <v>1</v>
      </c>
      <c r="AK104">
        <f t="shared" si="20"/>
        <v>1</v>
      </c>
      <c r="AL104" s="4">
        <f t="shared" si="24"/>
        <v>1.1649377731611352E-2</v>
      </c>
      <c r="AM104" s="4">
        <f t="shared" si="25"/>
        <v>-1.0965095904349043E-2</v>
      </c>
      <c r="AN104" s="4">
        <f t="shared" si="26"/>
        <v>6.8428182726230913E-4</v>
      </c>
      <c r="AO104" s="13">
        <f t="shared" si="27"/>
        <v>-2.6815373549322671E-3</v>
      </c>
      <c r="AQ104" s="4"/>
      <c r="AS104">
        <f t="shared" si="28"/>
        <v>0</v>
      </c>
      <c r="AT104">
        <f t="shared" si="29"/>
        <v>1</v>
      </c>
      <c r="AU104">
        <f t="shared" si="30"/>
        <v>0</v>
      </c>
      <c r="AV104">
        <f t="shared" si="31"/>
        <v>0</v>
      </c>
      <c r="AW104" s="4">
        <f t="shared" si="32"/>
        <v>0</v>
      </c>
      <c r="AX104" s="4">
        <f t="shared" si="33"/>
        <v>0</v>
      </c>
      <c r="AY104" s="4">
        <f t="shared" si="34"/>
        <v>0</v>
      </c>
      <c r="AZ104" s="13">
        <f t="shared" si="35"/>
        <v>1.4391240460500327E-3</v>
      </c>
      <c r="BB104" s="13">
        <f t="shared" si="36"/>
        <v>6.8428182726230913E-4</v>
      </c>
      <c r="BC104" s="13">
        <f t="shared" si="37"/>
        <v>-1.2424133088822353E-3</v>
      </c>
    </row>
    <row r="105" spans="1:55" x14ac:dyDescent="0.25">
      <c r="A105" s="1">
        <v>46175</v>
      </c>
      <c r="B105" s="2">
        <v>61.59</v>
      </c>
      <c r="C105" s="2">
        <v>146.4</v>
      </c>
      <c r="D105" s="3">
        <v>2.3770092547491402</v>
      </c>
      <c r="E105" s="3">
        <v>2.3804818735592401</v>
      </c>
      <c r="F105" s="3">
        <v>2.3767677730474199</v>
      </c>
      <c r="G105" s="3">
        <v>2.3763738952697699</v>
      </c>
      <c r="H105" s="2">
        <v>146.613878592513</v>
      </c>
      <c r="I105" s="2">
        <v>146.421978818197</v>
      </c>
      <c r="J105" s="2">
        <v>146.35095571171499</v>
      </c>
      <c r="K105" s="4">
        <v>-1.45985324330286E-3</v>
      </c>
      <c r="L105" s="4">
        <v>-1.50117271437253E-4</v>
      </c>
      <c r="M105" s="4">
        <v>3.3505809485048901E-4</v>
      </c>
      <c r="N105" s="2">
        <v>0</v>
      </c>
      <c r="O105" s="2">
        <v>0</v>
      </c>
      <c r="P105" s="2">
        <v>61.59</v>
      </c>
      <c r="Q105" s="2">
        <v>146.4</v>
      </c>
      <c r="R105" s="3">
        <v>2.3770092547491402</v>
      </c>
      <c r="S105" s="3">
        <v>2.3801278368254</v>
      </c>
      <c r="T105" s="3">
        <v>2.3767677730474199</v>
      </c>
      <c r="U105" s="3">
        <v>2.3763738952697699</v>
      </c>
      <c r="V105" s="2">
        <v>146.592073470076</v>
      </c>
      <c r="W105" s="2">
        <v>146.421978818197</v>
      </c>
      <c r="X105" s="2">
        <v>146.35095571171499</v>
      </c>
      <c r="Y105" s="4">
        <v>-1.3111173644851E-3</v>
      </c>
      <c r="Z105" s="4">
        <v>-1.5011727143714201E-4</v>
      </c>
      <c r="AA105" s="4">
        <v>3.3505809485026702E-4</v>
      </c>
      <c r="AC105" s="4">
        <f t="shared" si="21"/>
        <v>-1.1461906094455424E-2</v>
      </c>
      <c r="AD105" s="4">
        <f t="shared" si="21"/>
        <v>-9.7880063661628207E-3</v>
      </c>
      <c r="AE105" s="4"/>
      <c r="AF105" s="4"/>
      <c r="AH105">
        <f t="shared" si="22"/>
        <v>0</v>
      </c>
      <c r="AI105">
        <f t="shared" si="23"/>
        <v>1</v>
      </c>
      <c r="AJ105">
        <f t="shared" si="19"/>
        <v>1</v>
      </c>
      <c r="AK105">
        <f t="shared" si="20"/>
        <v>1</v>
      </c>
      <c r="AL105" s="4">
        <f t="shared" si="24"/>
        <v>1.1461906094455424E-2</v>
      </c>
      <c r="AM105" s="4">
        <f t="shared" si="25"/>
        <v>-9.7880063661628207E-3</v>
      </c>
      <c r="AN105" s="4">
        <f t="shared" si="26"/>
        <v>1.6738997282926028E-3</v>
      </c>
      <c r="AO105" s="13">
        <f t="shared" si="27"/>
        <v>-1.0076376266396642E-3</v>
      </c>
      <c r="AQ105" s="4"/>
      <c r="AS105">
        <f t="shared" si="28"/>
        <v>0</v>
      </c>
      <c r="AT105">
        <f t="shared" si="29"/>
        <v>0</v>
      </c>
      <c r="AU105">
        <f t="shared" si="30"/>
        <v>0</v>
      </c>
      <c r="AV105">
        <f t="shared" si="31"/>
        <v>0</v>
      </c>
      <c r="AW105" s="4">
        <f t="shared" si="32"/>
        <v>0</v>
      </c>
      <c r="AX105" s="4">
        <f t="shared" si="33"/>
        <v>0</v>
      </c>
      <c r="AY105" s="4">
        <f t="shared" si="34"/>
        <v>0</v>
      </c>
      <c r="AZ105" s="13">
        <f t="shared" si="35"/>
        <v>1.4391240460500327E-3</v>
      </c>
      <c r="BB105" s="13">
        <f t="shared" si="36"/>
        <v>1.6738997282926028E-3</v>
      </c>
      <c r="BC105" s="13">
        <f t="shared" si="37"/>
        <v>4.3148641941036757E-4</v>
      </c>
    </row>
    <row r="106" spans="1:55" x14ac:dyDescent="0.25">
      <c r="A106" s="1">
        <v>46176</v>
      </c>
      <c r="B106" s="2">
        <v>62.18</v>
      </c>
      <c r="C106" s="2">
        <v>147.55000000000001</v>
      </c>
      <c r="D106" s="3">
        <v>2.37294950144741</v>
      </c>
      <c r="E106" s="3">
        <v>2.3804818735592401</v>
      </c>
      <c r="F106" s="3">
        <v>2.3758350388454699</v>
      </c>
      <c r="G106" s="3">
        <v>2.3762928199254101</v>
      </c>
      <c r="H106" s="2">
        <v>148.01836289791299</v>
      </c>
      <c r="I106" s="2">
        <v>147.787420128089</v>
      </c>
      <c r="J106" s="2">
        <v>147.762928807874</v>
      </c>
      <c r="K106" s="4">
        <v>-3.1692383132215E-3</v>
      </c>
      <c r="L106" s="4">
        <v>-1.6077893490786001E-3</v>
      </c>
      <c r="M106" s="4">
        <v>-1.4420556907777599E-3</v>
      </c>
      <c r="N106" s="2">
        <v>0</v>
      </c>
      <c r="O106" s="2">
        <v>0</v>
      </c>
      <c r="P106" s="2">
        <v>62.18</v>
      </c>
      <c r="Q106" s="2">
        <v>147.55000000000001</v>
      </c>
      <c r="R106" s="3">
        <v>2.37294950144741</v>
      </c>
      <c r="S106" s="3">
        <v>2.3801278368254</v>
      </c>
      <c r="T106" s="3">
        <v>2.3758350388454699</v>
      </c>
      <c r="U106" s="3">
        <v>2.3762928199254101</v>
      </c>
      <c r="V106" s="2">
        <v>147.996348893803</v>
      </c>
      <c r="W106" s="2">
        <v>147.787420128089</v>
      </c>
      <c r="X106" s="2">
        <v>147.762928807874</v>
      </c>
      <c r="Y106" s="4">
        <v>-3.02050243440372E-3</v>
      </c>
      <c r="Z106" s="4">
        <v>-1.6077893490786001E-3</v>
      </c>
      <c r="AA106" s="4">
        <v>-1.4420556907777599E-3</v>
      </c>
      <c r="AC106" s="4">
        <f t="shared" si="21"/>
        <v>9.5338849316556999E-3</v>
      </c>
      <c r="AD106" s="4">
        <f t="shared" si="21"/>
        <v>7.8244998617371733E-3</v>
      </c>
      <c r="AE106" s="4"/>
      <c r="AF106" s="4"/>
      <c r="AH106">
        <f t="shared" si="22"/>
        <v>1</v>
      </c>
      <c r="AI106">
        <f t="shared" si="23"/>
        <v>0</v>
      </c>
      <c r="AJ106">
        <f t="shared" si="19"/>
        <v>0</v>
      </c>
      <c r="AK106">
        <f t="shared" si="20"/>
        <v>0</v>
      </c>
      <c r="AL106" s="4">
        <f t="shared" si="24"/>
        <v>0</v>
      </c>
      <c r="AM106" s="4">
        <f t="shared" si="25"/>
        <v>0</v>
      </c>
      <c r="AN106" s="4">
        <f t="shared" si="26"/>
        <v>0</v>
      </c>
      <c r="AO106" s="13">
        <f t="shared" si="27"/>
        <v>-1.0076376266396642E-3</v>
      </c>
      <c r="AQ106" s="4"/>
      <c r="AS106">
        <f t="shared" si="28"/>
        <v>0</v>
      </c>
      <c r="AT106">
        <f t="shared" si="29"/>
        <v>1</v>
      </c>
      <c r="AU106">
        <f t="shared" si="30"/>
        <v>0</v>
      </c>
      <c r="AV106">
        <f t="shared" si="31"/>
        <v>0</v>
      </c>
      <c r="AW106" s="4">
        <f t="shared" si="32"/>
        <v>0</v>
      </c>
      <c r="AX106" s="4">
        <f t="shared" si="33"/>
        <v>0</v>
      </c>
      <c r="AY106" s="4">
        <f t="shared" si="34"/>
        <v>0</v>
      </c>
      <c r="AZ106" s="13">
        <f t="shared" si="35"/>
        <v>1.4391240460500327E-3</v>
      </c>
      <c r="BB106" s="13">
        <f t="shared" si="36"/>
        <v>0</v>
      </c>
      <c r="BC106" s="13">
        <f t="shared" si="37"/>
        <v>4.3148641941036757E-4</v>
      </c>
    </row>
    <row r="107" spans="1:55" x14ac:dyDescent="0.25">
      <c r="A107" s="1">
        <v>46177</v>
      </c>
      <c r="B107" s="2">
        <v>63.98</v>
      </c>
      <c r="C107" s="2">
        <v>152.08000000000001</v>
      </c>
      <c r="D107" s="3">
        <v>2.3769928102532001</v>
      </c>
      <c r="E107" s="3">
        <v>2.3804818735592401</v>
      </c>
      <c r="F107" s="3">
        <v>2.3758060923703801</v>
      </c>
      <c r="G107" s="3">
        <v>2.3768541428331198</v>
      </c>
      <c r="H107" s="2">
        <v>152.30323027032</v>
      </c>
      <c r="I107" s="2">
        <v>152.00592578533301</v>
      </c>
      <c r="J107" s="2">
        <v>152.03521461882701</v>
      </c>
      <c r="K107" s="4">
        <v>-1.4667714127601899E-3</v>
      </c>
      <c r="L107" s="4">
        <v>4.8719266398616998E-4</v>
      </c>
      <c r="M107" s="4">
        <v>2.9452904256797098E-4</v>
      </c>
      <c r="N107" s="2">
        <v>0</v>
      </c>
      <c r="O107" s="2">
        <v>0</v>
      </c>
      <c r="P107" s="2">
        <v>63.98</v>
      </c>
      <c r="Q107" s="2">
        <v>152.08000000000001</v>
      </c>
      <c r="R107" s="3">
        <v>2.3769928102532001</v>
      </c>
      <c r="S107" s="3">
        <v>2.3801278368254</v>
      </c>
      <c r="T107" s="3">
        <v>2.3758060923703801</v>
      </c>
      <c r="U107" s="3">
        <v>2.3768541428331198</v>
      </c>
      <c r="V107" s="2">
        <v>152.28057900008901</v>
      </c>
      <c r="W107" s="2">
        <v>152.00592578533301</v>
      </c>
      <c r="X107" s="2">
        <v>152.03521461882701</v>
      </c>
      <c r="Y107" s="4">
        <v>-1.31803553394256E-3</v>
      </c>
      <c r="Z107" s="4">
        <v>4.8719266398616998E-4</v>
      </c>
      <c r="AA107" s="4">
        <v>2.9452904256797098E-4</v>
      </c>
      <c r="AC107" s="4">
        <f t="shared" si="21"/>
        <v>2.8537129890764047E-2</v>
      </c>
      <c r="AD107" s="4">
        <f t="shared" si="21"/>
        <v>3.0239596791225291E-2</v>
      </c>
      <c r="AE107" s="4"/>
      <c r="AF107" s="4"/>
      <c r="AH107">
        <f t="shared" si="22"/>
        <v>0</v>
      </c>
      <c r="AI107">
        <f t="shared" si="23"/>
        <v>1</v>
      </c>
      <c r="AJ107">
        <f t="shared" si="19"/>
        <v>1</v>
      </c>
      <c r="AK107">
        <f t="shared" si="20"/>
        <v>1</v>
      </c>
      <c r="AL107" s="4">
        <f t="shared" si="24"/>
        <v>-2.8537129890764047E-2</v>
      </c>
      <c r="AM107" s="4">
        <f t="shared" si="25"/>
        <v>3.0239596791225291E-2</v>
      </c>
      <c r="AN107" s="4">
        <f t="shared" si="26"/>
        <v>1.7024669004612435E-3</v>
      </c>
      <c r="AO107" s="13">
        <f t="shared" si="27"/>
        <v>6.9482927382157923E-4</v>
      </c>
      <c r="AQ107" s="4"/>
      <c r="AS107">
        <f t="shared" si="28"/>
        <v>0</v>
      </c>
      <c r="AT107">
        <f t="shared" si="29"/>
        <v>0</v>
      </c>
      <c r="AU107">
        <f t="shared" si="30"/>
        <v>0</v>
      </c>
      <c r="AV107">
        <f t="shared" si="31"/>
        <v>0</v>
      </c>
      <c r="AW107" s="4">
        <f t="shared" si="32"/>
        <v>0</v>
      </c>
      <c r="AX107" s="4">
        <f t="shared" si="33"/>
        <v>0</v>
      </c>
      <c r="AY107" s="4">
        <f t="shared" si="34"/>
        <v>0</v>
      </c>
      <c r="AZ107" s="13">
        <f t="shared" si="35"/>
        <v>1.4391240460500327E-3</v>
      </c>
      <c r="BB107" s="13">
        <f t="shared" si="36"/>
        <v>1.7024669004612435E-3</v>
      </c>
      <c r="BC107" s="13">
        <f t="shared" si="37"/>
        <v>2.133953319871611E-3</v>
      </c>
    </row>
    <row r="108" spans="1:55" x14ac:dyDescent="0.25">
      <c r="A108" s="1">
        <v>46178</v>
      </c>
      <c r="B108" s="2">
        <v>64.239999999999995</v>
      </c>
      <c r="C108" s="2">
        <v>153.01</v>
      </c>
      <c r="D108" s="3">
        <v>2.3818493150684898</v>
      </c>
      <c r="E108" s="3">
        <v>2.3804818735592401</v>
      </c>
      <c r="F108" s="3">
        <v>2.3761518843684799</v>
      </c>
      <c r="G108" s="3">
        <v>2.3772263460762901</v>
      </c>
      <c r="H108" s="2">
        <v>152.922155557445</v>
      </c>
      <c r="I108" s="2">
        <v>152.621783373873</v>
      </c>
      <c r="J108" s="2">
        <v>152.68911013559901</v>
      </c>
      <c r="K108" s="4">
        <v>5.7427402365373798E-4</v>
      </c>
      <c r="L108" s="4">
        <v>2.54042188039729E-3</v>
      </c>
      <c r="M108" s="4">
        <v>2.09938447066883E-3</v>
      </c>
      <c r="N108" s="2">
        <v>0</v>
      </c>
      <c r="O108" s="2">
        <v>0</v>
      </c>
      <c r="P108" s="2">
        <v>64.239999999999995</v>
      </c>
      <c r="Q108" s="2">
        <v>153.01</v>
      </c>
      <c r="R108" s="3">
        <v>2.3818493150684898</v>
      </c>
      <c r="S108" s="3">
        <v>2.3801278368254</v>
      </c>
      <c r="T108" s="3">
        <v>2.3761518843684799</v>
      </c>
      <c r="U108" s="3">
        <v>2.3772263460762901</v>
      </c>
      <c r="V108" s="2">
        <v>152.899412237663</v>
      </c>
      <c r="W108" s="2">
        <v>152.621783373873</v>
      </c>
      <c r="X108" s="2">
        <v>152.68911013559901</v>
      </c>
      <c r="Y108" s="4">
        <v>7.2300990247154502E-4</v>
      </c>
      <c r="Z108" s="4">
        <v>2.54042188039729E-3</v>
      </c>
      <c r="AA108" s="4">
        <v>2.09938447066883E-3</v>
      </c>
      <c r="AC108" s="4">
        <f t="shared" si="21"/>
        <v>4.05553511713429E-3</v>
      </c>
      <c r="AD108" s="4">
        <f t="shared" si="21"/>
        <v>6.0965805535481673E-3</v>
      </c>
      <c r="AE108" s="4"/>
      <c r="AF108" s="4"/>
      <c r="AH108">
        <f t="shared" si="22"/>
        <v>0</v>
      </c>
      <c r="AI108">
        <f t="shared" si="23"/>
        <v>1</v>
      </c>
      <c r="AJ108">
        <f t="shared" si="19"/>
        <v>0</v>
      </c>
      <c r="AK108">
        <f t="shared" si="20"/>
        <v>0</v>
      </c>
      <c r="AL108" s="4">
        <f t="shared" si="24"/>
        <v>0</v>
      </c>
      <c r="AM108" s="4">
        <f t="shared" si="25"/>
        <v>0</v>
      </c>
      <c r="AN108" s="4">
        <f t="shared" si="26"/>
        <v>0</v>
      </c>
      <c r="AO108" s="13">
        <f t="shared" si="27"/>
        <v>6.9482927382157923E-4</v>
      </c>
      <c r="AQ108" s="4"/>
      <c r="AS108">
        <f t="shared" si="28"/>
        <v>1</v>
      </c>
      <c r="AT108">
        <f t="shared" si="29"/>
        <v>0</v>
      </c>
      <c r="AU108">
        <f t="shared" si="30"/>
        <v>0</v>
      </c>
      <c r="AV108">
        <f t="shared" si="31"/>
        <v>0</v>
      </c>
      <c r="AW108" s="4">
        <f t="shared" si="32"/>
        <v>0</v>
      </c>
      <c r="AX108" s="4">
        <f t="shared" si="33"/>
        <v>0</v>
      </c>
      <c r="AY108" s="4">
        <f t="shared" si="34"/>
        <v>0</v>
      </c>
      <c r="AZ108" s="13">
        <f t="shared" si="35"/>
        <v>1.4391240460500327E-3</v>
      </c>
      <c r="BB108" s="13">
        <f t="shared" si="36"/>
        <v>0</v>
      </c>
      <c r="BC108" s="13">
        <f t="shared" si="37"/>
        <v>2.133953319871611E-3</v>
      </c>
    </row>
    <row r="109" spans="1:55" x14ac:dyDescent="0.25">
      <c r="A109" s="1">
        <v>46181</v>
      </c>
      <c r="B109" s="2">
        <v>64.06</v>
      </c>
      <c r="C109" s="2">
        <v>152.65</v>
      </c>
      <c r="D109" s="3">
        <v>2.3829222603808899</v>
      </c>
      <c r="E109" s="3">
        <v>2.3804818735592401</v>
      </c>
      <c r="F109" s="3">
        <v>2.3764479211401399</v>
      </c>
      <c r="G109" s="3">
        <v>2.3776286656494601</v>
      </c>
      <c r="H109" s="2">
        <v>152.49366882020499</v>
      </c>
      <c r="I109" s="2">
        <v>152.21628971264499</v>
      </c>
      <c r="J109" s="2">
        <v>152.28511972964699</v>
      </c>
      <c r="K109" s="4">
        <v>1.0246399283126101E-3</v>
      </c>
      <c r="L109" s="4">
        <v>2.8452511450425301E-3</v>
      </c>
      <c r="M109" s="4">
        <v>2.39316773235409E-3</v>
      </c>
      <c r="N109" s="2">
        <v>0</v>
      </c>
      <c r="O109" s="2">
        <v>0</v>
      </c>
      <c r="P109" s="2">
        <v>64.06</v>
      </c>
      <c r="Q109" s="2">
        <v>152.65</v>
      </c>
      <c r="R109" s="3">
        <v>2.3829222603808899</v>
      </c>
      <c r="S109" s="3">
        <v>2.3801278368254</v>
      </c>
      <c r="T109" s="3">
        <v>2.3764479211401399</v>
      </c>
      <c r="U109" s="3">
        <v>2.3776286656494601</v>
      </c>
      <c r="V109" s="2">
        <v>152.47098922703501</v>
      </c>
      <c r="W109" s="2">
        <v>152.21628971264499</v>
      </c>
      <c r="X109" s="2">
        <v>152.28511972964699</v>
      </c>
      <c r="Y109" s="4">
        <v>1.1733758071304E-3</v>
      </c>
      <c r="Z109" s="4">
        <v>2.8452511450425301E-3</v>
      </c>
      <c r="AA109" s="4">
        <v>2.3931677323543099E-3</v>
      </c>
      <c r="AC109" s="4">
        <f t="shared" si="21"/>
        <v>-2.8059254574940478E-3</v>
      </c>
      <c r="AD109" s="4">
        <f t="shared" si="21"/>
        <v>-2.3555595528351385E-3</v>
      </c>
      <c r="AE109" s="4"/>
      <c r="AF109" s="4"/>
      <c r="AH109">
        <f t="shared" si="22"/>
        <v>0</v>
      </c>
      <c r="AI109">
        <f t="shared" si="23"/>
        <v>1</v>
      </c>
      <c r="AJ109">
        <f t="shared" si="19"/>
        <v>0</v>
      </c>
      <c r="AK109">
        <f t="shared" si="20"/>
        <v>0</v>
      </c>
      <c r="AL109" s="4">
        <f t="shared" si="24"/>
        <v>0</v>
      </c>
      <c r="AM109" s="4">
        <f t="shared" si="25"/>
        <v>0</v>
      </c>
      <c r="AN109" s="4">
        <f t="shared" si="26"/>
        <v>0</v>
      </c>
      <c r="AO109" s="13">
        <f t="shared" si="27"/>
        <v>6.9482927382157923E-4</v>
      </c>
      <c r="AQ109" s="4"/>
      <c r="AS109">
        <f t="shared" si="28"/>
        <v>1</v>
      </c>
      <c r="AT109">
        <f t="shared" si="29"/>
        <v>0</v>
      </c>
      <c r="AU109">
        <f t="shared" si="30"/>
        <v>0</v>
      </c>
      <c r="AV109">
        <f t="shared" si="31"/>
        <v>1</v>
      </c>
      <c r="AW109" s="4">
        <f t="shared" si="32"/>
        <v>-2.8059254574940478E-3</v>
      </c>
      <c r="AX109" s="4">
        <f t="shared" si="33"/>
        <v>2.3555595528351385E-3</v>
      </c>
      <c r="AY109" s="4">
        <f t="shared" si="34"/>
        <v>-4.503659046589093E-4</v>
      </c>
      <c r="AZ109" s="13">
        <f t="shared" si="35"/>
        <v>9.8875814139112337E-4</v>
      </c>
      <c r="BB109" s="13">
        <f t="shared" si="36"/>
        <v>-4.503659046589093E-4</v>
      </c>
      <c r="BC109" s="13">
        <f t="shared" si="37"/>
        <v>1.6835874152127017E-3</v>
      </c>
    </row>
    <row r="110" spans="1:55" x14ac:dyDescent="0.25">
      <c r="A110" s="1">
        <v>46182</v>
      </c>
      <c r="B110" s="2">
        <v>64.930000000000007</v>
      </c>
      <c r="C110" s="2">
        <v>154.57</v>
      </c>
      <c r="D110" s="3">
        <v>2.3805636839673401</v>
      </c>
      <c r="E110" s="3">
        <v>2.3804818735592401</v>
      </c>
      <c r="F110" s="3">
        <v>2.3768882895368701</v>
      </c>
      <c r="G110" s="3">
        <v>2.3779120382921199</v>
      </c>
      <c r="H110" s="2">
        <v>154.564688050201</v>
      </c>
      <c r="I110" s="2">
        <v>154.302763519629</v>
      </c>
      <c r="J110" s="2">
        <v>154.37942926061899</v>
      </c>
      <c r="K110" s="4">
        <v>3.4366572269504499E-5</v>
      </c>
      <c r="L110" s="4">
        <v>1.7303989125303401E-3</v>
      </c>
      <c r="M110" s="4">
        <v>1.23366962681485E-3</v>
      </c>
      <c r="N110" s="2">
        <v>0</v>
      </c>
      <c r="O110" s="2">
        <v>0</v>
      </c>
      <c r="P110" s="2">
        <v>64.930000000000007</v>
      </c>
      <c r="Q110" s="2">
        <v>154.57</v>
      </c>
      <c r="R110" s="3">
        <v>2.3805636839673401</v>
      </c>
      <c r="S110" s="3">
        <v>2.3801278368254</v>
      </c>
      <c r="T110" s="3">
        <v>2.3768882895368701</v>
      </c>
      <c r="U110" s="3">
        <v>2.3779120382921199</v>
      </c>
      <c r="V110" s="2">
        <v>154.54170044507299</v>
      </c>
      <c r="W110" s="2">
        <v>154.302763519629</v>
      </c>
      <c r="X110" s="2">
        <v>154.37942926061899</v>
      </c>
      <c r="Y110" s="4">
        <v>1.8310245108709401E-4</v>
      </c>
      <c r="Z110" s="4">
        <v>1.7303989125303401E-3</v>
      </c>
      <c r="AA110" s="4">
        <v>1.23366962681485E-3</v>
      </c>
      <c r="AC110" s="4">
        <f t="shared" si="21"/>
        <v>1.3489622339383318E-2</v>
      </c>
      <c r="AD110" s="4">
        <f t="shared" si="21"/>
        <v>1.2499348983340342E-2</v>
      </c>
      <c r="AE110" s="4"/>
      <c r="AF110" s="4"/>
      <c r="AH110">
        <f t="shared" si="22"/>
        <v>0</v>
      </c>
      <c r="AI110">
        <f t="shared" si="23"/>
        <v>1</v>
      </c>
      <c r="AJ110">
        <f t="shared" si="19"/>
        <v>0</v>
      </c>
      <c r="AK110">
        <f t="shared" si="20"/>
        <v>0</v>
      </c>
      <c r="AL110" s="4">
        <f t="shared" si="24"/>
        <v>0</v>
      </c>
      <c r="AM110" s="4">
        <f t="shared" si="25"/>
        <v>0</v>
      </c>
      <c r="AN110" s="4">
        <f t="shared" si="26"/>
        <v>0</v>
      </c>
      <c r="AO110" s="13">
        <f t="shared" si="27"/>
        <v>6.9482927382157923E-4</v>
      </c>
      <c r="AQ110" s="4"/>
      <c r="AS110">
        <f t="shared" si="28"/>
        <v>1</v>
      </c>
      <c r="AT110">
        <f t="shared" si="29"/>
        <v>0</v>
      </c>
      <c r="AU110">
        <f t="shared" si="30"/>
        <v>1</v>
      </c>
      <c r="AV110">
        <f t="shared" si="31"/>
        <v>1</v>
      </c>
      <c r="AW110" s="4">
        <f t="shared" si="32"/>
        <v>1.3489622339383318E-2</v>
      </c>
      <c r="AX110" s="4">
        <f t="shared" si="33"/>
        <v>-1.2499348983340342E-2</v>
      </c>
      <c r="AY110" s="4">
        <f t="shared" si="34"/>
        <v>9.902733560429762E-4</v>
      </c>
      <c r="AZ110" s="13">
        <f t="shared" si="35"/>
        <v>1.9790314974340996E-3</v>
      </c>
      <c r="BB110" s="13">
        <f t="shared" si="36"/>
        <v>9.902733560429762E-4</v>
      </c>
      <c r="BC110" s="13">
        <f t="shared" si="37"/>
        <v>2.6738607712556779E-3</v>
      </c>
    </row>
    <row r="111" spans="1:55" x14ac:dyDescent="0.25">
      <c r="A111" s="1">
        <v>46183</v>
      </c>
      <c r="B111" s="2">
        <v>64.09</v>
      </c>
      <c r="C111" s="2">
        <v>152.85</v>
      </c>
      <c r="D111" s="3">
        <v>2.3849274457793701</v>
      </c>
      <c r="E111" s="3">
        <v>2.3804818735592401</v>
      </c>
      <c r="F111" s="3">
        <v>2.3776973280445199</v>
      </c>
      <c r="G111" s="3">
        <v>2.3783687054173801</v>
      </c>
      <c r="H111" s="2">
        <v>152.565083276411</v>
      </c>
      <c r="I111" s="2">
        <v>152.33477047641799</v>
      </c>
      <c r="J111" s="2">
        <v>152.40038253414201</v>
      </c>
      <c r="K111" s="4">
        <v>1.8657677491457001E-3</v>
      </c>
      <c r="L111" s="4">
        <v>3.37651195556703E-3</v>
      </c>
      <c r="M111" s="4">
        <v>2.9458950208971898E-3</v>
      </c>
      <c r="N111" s="2">
        <v>0</v>
      </c>
      <c r="O111" s="2">
        <v>0</v>
      </c>
      <c r="P111" s="2">
        <v>64.09</v>
      </c>
      <c r="Q111" s="2">
        <v>152.85</v>
      </c>
      <c r="R111" s="3">
        <v>2.3849274457793701</v>
      </c>
      <c r="S111" s="3">
        <v>2.3801278368254</v>
      </c>
      <c r="T111" s="3">
        <v>2.3776973280445199</v>
      </c>
      <c r="U111" s="3">
        <v>2.3783687054173801</v>
      </c>
      <c r="V111" s="2">
        <v>152.54239306214001</v>
      </c>
      <c r="W111" s="2">
        <v>152.33477047641799</v>
      </c>
      <c r="X111" s="2">
        <v>152.40038253414201</v>
      </c>
      <c r="Y111" s="4">
        <v>2.0145036279636298E-3</v>
      </c>
      <c r="Z111" s="4">
        <v>3.37651195556703E-3</v>
      </c>
      <c r="AA111" s="4">
        <v>2.9458950208971898E-3</v>
      </c>
      <c r="AC111" s="4">
        <f t="shared" si="21"/>
        <v>-1.3021421004259952E-2</v>
      </c>
      <c r="AD111" s="4">
        <f t="shared" si="21"/>
        <v>-1.1190019827383692E-2</v>
      </c>
      <c r="AE111" s="4"/>
      <c r="AF111" s="4"/>
      <c r="AH111">
        <f t="shared" si="22"/>
        <v>0</v>
      </c>
      <c r="AI111">
        <f t="shared" si="23"/>
        <v>1</v>
      </c>
      <c r="AJ111">
        <f t="shared" si="19"/>
        <v>0</v>
      </c>
      <c r="AK111">
        <f t="shared" si="20"/>
        <v>0</v>
      </c>
      <c r="AL111" s="4">
        <f t="shared" si="24"/>
        <v>0</v>
      </c>
      <c r="AM111" s="4">
        <f t="shared" si="25"/>
        <v>0</v>
      </c>
      <c r="AN111" s="4">
        <f t="shared" si="26"/>
        <v>0</v>
      </c>
      <c r="AO111" s="13">
        <f t="shared" si="27"/>
        <v>6.9482927382157923E-4</v>
      </c>
      <c r="AQ111" s="4"/>
      <c r="AS111">
        <f t="shared" si="28"/>
        <v>1</v>
      </c>
      <c r="AT111">
        <f t="shared" si="29"/>
        <v>0</v>
      </c>
      <c r="AU111">
        <f t="shared" si="30"/>
        <v>1</v>
      </c>
      <c r="AV111">
        <f t="shared" si="31"/>
        <v>1</v>
      </c>
      <c r="AW111" s="4">
        <f t="shared" si="32"/>
        <v>-1.3021421004259952E-2</v>
      </c>
      <c r="AX111" s="4">
        <f t="shared" si="33"/>
        <v>1.1190019827383692E-2</v>
      </c>
      <c r="AY111" s="4">
        <f t="shared" si="34"/>
        <v>-1.83140117687626E-3</v>
      </c>
      <c r="AZ111" s="13">
        <f t="shared" si="35"/>
        <v>1.4763032055783954E-4</v>
      </c>
      <c r="BB111" s="13">
        <f t="shared" si="36"/>
        <v>-1.83140117687626E-3</v>
      </c>
      <c r="BC111" s="13">
        <f t="shared" si="37"/>
        <v>8.4245959437941791E-4</v>
      </c>
    </row>
    <row r="112" spans="1:55" x14ac:dyDescent="0.25">
      <c r="A112" s="1">
        <v>46184</v>
      </c>
      <c r="B112" s="2">
        <v>64.61</v>
      </c>
      <c r="C112" s="2">
        <v>154.09</v>
      </c>
      <c r="D112" s="3">
        <v>2.3849249342207002</v>
      </c>
      <c r="E112" s="3">
        <v>2.3804818735592401</v>
      </c>
      <c r="F112" s="3">
        <v>2.3786583353205</v>
      </c>
      <c r="G112" s="3">
        <v>2.3787829417606901</v>
      </c>
      <c r="H112" s="2">
        <v>153.80293385066199</v>
      </c>
      <c r="I112" s="2">
        <v>153.623024364956</v>
      </c>
      <c r="J112" s="2">
        <v>153.666402057017</v>
      </c>
      <c r="K112" s="4">
        <v>1.86471465212586E-3</v>
      </c>
      <c r="L112" s="4">
        <v>3.0351396044496098E-3</v>
      </c>
      <c r="M112" s="4">
        <v>2.7528149383935301E-3</v>
      </c>
      <c r="N112" s="2">
        <v>0</v>
      </c>
      <c r="O112" s="2">
        <v>0</v>
      </c>
      <c r="P112" s="2">
        <v>64.61</v>
      </c>
      <c r="Q112" s="2">
        <v>154.09</v>
      </c>
      <c r="R112" s="3">
        <v>2.3849249342207002</v>
      </c>
      <c r="S112" s="3">
        <v>2.3801278368254</v>
      </c>
      <c r="T112" s="3">
        <v>2.3786583353205</v>
      </c>
      <c r="U112" s="3">
        <v>2.3787829417606901</v>
      </c>
      <c r="V112" s="2">
        <v>153.78005953728899</v>
      </c>
      <c r="W112" s="2">
        <v>153.623024364956</v>
      </c>
      <c r="X112" s="2">
        <v>153.666402057017</v>
      </c>
      <c r="Y112" s="4">
        <v>2.0134505309433999E-3</v>
      </c>
      <c r="Z112" s="4">
        <v>3.0351396044498301E-3</v>
      </c>
      <c r="AA112" s="4">
        <v>2.7528149383935301E-3</v>
      </c>
      <c r="AC112" s="4">
        <f t="shared" si="21"/>
        <v>8.0808520539384539E-3</v>
      </c>
      <c r="AD112" s="4">
        <f t="shared" si="21"/>
        <v>8.0797989569186181E-3</v>
      </c>
      <c r="AE112" s="4"/>
      <c r="AF112" s="4"/>
      <c r="AH112">
        <f t="shared" si="22"/>
        <v>0</v>
      </c>
      <c r="AI112">
        <f t="shared" si="23"/>
        <v>1</v>
      </c>
      <c r="AJ112">
        <f t="shared" si="19"/>
        <v>0</v>
      </c>
      <c r="AK112">
        <f t="shared" si="20"/>
        <v>0</v>
      </c>
      <c r="AL112" s="4">
        <f t="shared" si="24"/>
        <v>0</v>
      </c>
      <c r="AM112" s="4">
        <f t="shared" si="25"/>
        <v>0</v>
      </c>
      <c r="AN112" s="4">
        <f t="shared" si="26"/>
        <v>0</v>
      </c>
      <c r="AO112" s="13">
        <f t="shared" si="27"/>
        <v>6.9482927382157923E-4</v>
      </c>
      <c r="AQ112" s="4"/>
      <c r="AS112">
        <f t="shared" si="28"/>
        <v>1</v>
      </c>
      <c r="AT112">
        <f t="shared" si="29"/>
        <v>0</v>
      </c>
      <c r="AU112">
        <f t="shared" si="30"/>
        <v>1</v>
      </c>
      <c r="AV112">
        <f t="shared" si="31"/>
        <v>1</v>
      </c>
      <c r="AW112" s="4">
        <f t="shared" si="32"/>
        <v>8.0808520539384539E-3</v>
      </c>
      <c r="AX112" s="4">
        <f t="shared" si="33"/>
        <v>-8.0797989569186181E-3</v>
      </c>
      <c r="AY112" s="4">
        <f t="shared" si="34"/>
        <v>1.0530970198357331E-6</v>
      </c>
      <c r="AZ112" s="13">
        <f t="shared" si="35"/>
        <v>1.4868341757767528E-4</v>
      </c>
      <c r="BB112" s="13">
        <f t="shared" si="36"/>
        <v>1.0530970198357331E-6</v>
      </c>
      <c r="BC112" s="13">
        <f t="shared" si="37"/>
        <v>8.4351269139925364E-4</v>
      </c>
    </row>
    <row r="113" spans="1:55" x14ac:dyDescent="0.25">
      <c r="A113" s="1">
        <v>46185</v>
      </c>
      <c r="B113" s="2">
        <v>64.48</v>
      </c>
      <c r="C113" s="2">
        <v>153.81</v>
      </c>
      <c r="D113" s="3">
        <v>2.3853908188585602</v>
      </c>
      <c r="E113" s="3">
        <v>2.3804818735592401</v>
      </c>
      <c r="F113" s="3">
        <v>2.3800563732590301</v>
      </c>
      <c r="G113" s="3">
        <v>2.3791697196097301</v>
      </c>
      <c r="H113" s="2">
        <v>153.49347120709899</v>
      </c>
      <c r="I113" s="2">
        <v>153.37588946146499</v>
      </c>
      <c r="J113" s="2">
        <v>153.38392408472899</v>
      </c>
      <c r="K113" s="4">
        <v>2.0600411937838599E-3</v>
      </c>
      <c r="L113" s="4">
        <v>2.8263721896974901E-3</v>
      </c>
      <c r="M113" s="4">
        <v>2.7739883837981402E-3</v>
      </c>
      <c r="N113" s="2">
        <v>0</v>
      </c>
      <c r="O113" s="2">
        <v>0</v>
      </c>
      <c r="P113" s="2">
        <v>64.48</v>
      </c>
      <c r="Q113" s="2">
        <v>153.81</v>
      </c>
      <c r="R113" s="3">
        <v>2.3853908188585602</v>
      </c>
      <c r="S113" s="3">
        <v>2.3801278368254</v>
      </c>
      <c r="T113" s="3">
        <v>2.3800563732590301</v>
      </c>
      <c r="U113" s="3">
        <v>2.3791697196097301</v>
      </c>
      <c r="V113" s="2">
        <v>153.47064291850199</v>
      </c>
      <c r="W113" s="2">
        <v>153.37588946146499</v>
      </c>
      <c r="X113" s="2">
        <v>153.38392408472899</v>
      </c>
      <c r="Y113" s="4">
        <v>2.2087770726016802E-3</v>
      </c>
      <c r="Z113" s="4">
        <v>2.8263721896974901E-3</v>
      </c>
      <c r="AA113" s="4">
        <v>2.7739883837979199E-3</v>
      </c>
      <c r="AC113" s="4">
        <f t="shared" si="21"/>
        <v>-2.0140993717011448E-3</v>
      </c>
      <c r="AD113" s="4">
        <f t="shared" si="21"/>
        <v>-1.8187728300431388E-3</v>
      </c>
      <c r="AE113" s="4"/>
      <c r="AF113" s="4"/>
      <c r="AH113">
        <f t="shared" si="22"/>
        <v>0</v>
      </c>
      <c r="AI113">
        <f t="shared" si="23"/>
        <v>1</v>
      </c>
      <c r="AJ113">
        <f t="shared" si="19"/>
        <v>0</v>
      </c>
      <c r="AK113">
        <f t="shared" si="20"/>
        <v>0</v>
      </c>
      <c r="AL113" s="4">
        <f t="shared" si="24"/>
        <v>0</v>
      </c>
      <c r="AM113" s="4">
        <f t="shared" si="25"/>
        <v>0</v>
      </c>
      <c r="AN113" s="4">
        <f t="shared" si="26"/>
        <v>0</v>
      </c>
      <c r="AO113" s="13">
        <f t="shared" si="27"/>
        <v>6.9482927382157923E-4</v>
      </c>
      <c r="AQ113" s="4"/>
      <c r="AS113">
        <f t="shared" si="28"/>
        <v>1</v>
      </c>
      <c r="AT113">
        <f t="shared" si="29"/>
        <v>0</v>
      </c>
      <c r="AU113">
        <f t="shared" si="30"/>
        <v>1</v>
      </c>
      <c r="AV113">
        <f t="shared" si="31"/>
        <v>1</v>
      </c>
      <c r="AW113" s="4">
        <f t="shared" si="32"/>
        <v>-2.0140993717011448E-3</v>
      </c>
      <c r="AX113" s="4">
        <f t="shared" si="33"/>
        <v>1.8187728300431388E-3</v>
      </c>
      <c r="AY113" s="4">
        <f t="shared" si="34"/>
        <v>-1.95326541658006E-4</v>
      </c>
      <c r="AZ113" s="13">
        <f t="shared" si="35"/>
        <v>-4.6643124080330721E-5</v>
      </c>
      <c r="BB113" s="13">
        <f t="shared" si="36"/>
        <v>-1.95326541658006E-4</v>
      </c>
      <c r="BC113" s="13">
        <f t="shared" si="37"/>
        <v>6.4818614974124764E-4</v>
      </c>
    </row>
    <row r="114" spans="1:55" x14ac:dyDescent="0.25">
      <c r="A114" s="1">
        <v>46188</v>
      </c>
      <c r="B114" s="2">
        <v>64.02</v>
      </c>
      <c r="C114" s="2">
        <v>152.88999999999999</v>
      </c>
      <c r="D114" s="3">
        <v>2.3881599500156199</v>
      </c>
      <c r="E114" s="3">
        <v>2.3804818735592401</v>
      </c>
      <c r="F114" s="3">
        <v>2.3815689974740701</v>
      </c>
      <c r="G114" s="3">
        <v>2.3794675545756201</v>
      </c>
      <c r="H114" s="2">
        <v>152.398449545262</v>
      </c>
      <c r="I114" s="2">
        <v>152.371209016043</v>
      </c>
      <c r="J114" s="2">
        <v>152.31444544941499</v>
      </c>
      <c r="K114" s="4">
        <v>3.2202389592432298E-3</v>
      </c>
      <c r="L114" s="4">
        <v>3.3990003846462299E-3</v>
      </c>
      <c r="M114" s="4">
        <v>3.7716045191234001E-3</v>
      </c>
      <c r="N114" s="2">
        <v>0.16339999999999999</v>
      </c>
      <c r="O114" s="2">
        <v>0</v>
      </c>
      <c r="P114" s="2">
        <v>64.183399999999907</v>
      </c>
      <c r="Q114" s="2">
        <v>152.88999999999999</v>
      </c>
      <c r="R114" s="3">
        <v>2.38208010170854</v>
      </c>
      <c r="S114" s="3">
        <v>2.3801278368254</v>
      </c>
      <c r="T114" s="3">
        <v>2.3809610126433598</v>
      </c>
      <c r="U114" s="3">
        <v>2.37916356216027</v>
      </c>
      <c r="V114" s="2">
        <v>152.76469700209901</v>
      </c>
      <c r="W114" s="2">
        <v>152.76011022743299</v>
      </c>
      <c r="X114" s="2">
        <v>152.70320178159901</v>
      </c>
      <c r="Y114" s="4">
        <v>8.1989909626026703E-4</v>
      </c>
      <c r="Z114" s="4">
        <v>8.4992464284549499E-4</v>
      </c>
      <c r="AA114" s="4">
        <v>1.2225287773224901E-3</v>
      </c>
      <c r="AC114" s="4">
        <f t="shared" si="21"/>
        <v>-7.1595636566560185E-3</v>
      </c>
      <c r="AD114" s="4">
        <f t="shared" si="21"/>
        <v>-5.9993658911966872E-3</v>
      </c>
      <c r="AE114" s="4"/>
      <c r="AF114" s="4"/>
      <c r="AH114">
        <f t="shared" si="22"/>
        <v>0</v>
      </c>
      <c r="AI114">
        <f t="shared" si="23"/>
        <v>1</v>
      </c>
      <c r="AJ114">
        <f t="shared" si="19"/>
        <v>0</v>
      </c>
      <c r="AK114">
        <f t="shared" si="20"/>
        <v>0</v>
      </c>
      <c r="AL114" s="4">
        <f t="shared" si="24"/>
        <v>0</v>
      </c>
      <c r="AM114" s="4">
        <f t="shared" si="25"/>
        <v>0</v>
      </c>
      <c r="AN114" s="4">
        <f t="shared" si="26"/>
        <v>0</v>
      </c>
      <c r="AO114" s="13">
        <f t="shared" si="27"/>
        <v>6.9482927382157923E-4</v>
      </c>
      <c r="AQ114" s="4"/>
      <c r="AS114">
        <f t="shared" si="28"/>
        <v>1</v>
      </c>
      <c r="AT114">
        <f t="shared" si="29"/>
        <v>0</v>
      </c>
      <c r="AU114">
        <f t="shared" si="30"/>
        <v>1</v>
      </c>
      <c r="AV114">
        <f t="shared" si="31"/>
        <v>1</v>
      </c>
      <c r="AW114" s="4">
        <f t="shared" si="32"/>
        <v>-7.1595636566560185E-3</v>
      </c>
      <c r="AX114" s="4">
        <f t="shared" si="33"/>
        <v>5.9993658911966872E-3</v>
      </c>
      <c r="AY114" s="4">
        <f t="shared" si="34"/>
        <v>-1.1601977654593313E-3</v>
      </c>
      <c r="AZ114" s="13">
        <f t="shared" si="35"/>
        <v>-1.206840889539662E-3</v>
      </c>
      <c r="BB114" s="13">
        <f t="shared" si="36"/>
        <v>-1.1601977654593313E-3</v>
      </c>
      <c r="BC114" s="13">
        <f t="shared" si="37"/>
        <v>-5.1201161571808366E-4</v>
      </c>
    </row>
    <row r="115" spans="1:55" x14ac:dyDescent="0.25">
      <c r="A115" s="1">
        <v>46189</v>
      </c>
      <c r="B115" s="2">
        <v>63.97</v>
      </c>
      <c r="C115" s="2">
        <v>152.94</v>
      </c>
      <c r="D115" s="3">
        <v>2.3908081913396901</v>
      </c>
      <c r="E115" s="3">
        <v>2.3804818735592401</v>
      </c>
      <c r="F115" s="3">
        <v>2.3829488911331298</v>
      </c>
      <c r="G115" s="3">
        <v>2.3798583320902802</v>
      </c>
      <c r="H115" s="2">
        <v>152.27942545158399</v>
      </c>
      <c r="I115" s="2">
        <v>152.348968768416</v>
      </c>
      <c r="J115" s="2">
        <v>152.21453946620201</v>
      </c>
      <c r="K115" s="4">
        <v>4.3285290824708299E-3</v>
      </c>
      <c r="L115" s="4">
        <v>3.8719510394546399E-3</v>
      </c>
      <c r="M115" s="4">
        <v>4.7547180637962502E-3</v>
      </c>
      <c r="N115" s="2">
        <v>0.16339999999999999</v>
      </c>
      <c r="O115" s="2">
        <v>0</v>
      </c>
      <c r="P115" s="2">
        <v>64.133399999999995</v>
      </c>
      <c r="Q115" s="2">
        <v>152.94</v>
      </c>
      <c r="R115" s="3">
        <v>2.38471685580368</v>
      </c>
      <c r="S115" s="3">
        <v>2.3801278368254</v>
      </c>
      <c r="T115" s="3">
        <v>2.3817317727488199</v>
      </c>
      <c r="U115" s="3">
        <v>2.3792497728981199</v>
      </c>
      <c r="V115" s="2">
        <v>152.64569061025799</v>
      </c>
      <c r="W115" s="2">
        <v>152.699125008262</v>
      </c>
      <c r="X115" s="2">
        <v>152.583848397449</v>
      </c>
      <c r="Y115" s="4">
        <v>1.9261993593389999E-3</v>
      </c>
      <c r="Z115" s="4">
        <v>1.57620554371734E-3</v>
      </c>
      <c r="AA115" s="4">
        <v>2.3314171102551402E-3</v>
      </c>
      <c r="AC115" s="4">
        <f t="shared" si="21"/>
        <v>-7.8131107967074963E-4</v>
      </c>
      <c r="AD115" s="4">
        <f t="shared" si="21"/>
        <v>3.2697904355680609E-4</v>
      </c>
      <c r="AE115" s="4"/>
      <c r="AF115" s="4"/>
      <c r="AH115">
        <f t="shared" si="22"/>
        <v>0</v>
      </c>
      <c r="AI115">
        <f t="shared" si="23"/>
        <v>1</v>
      </c>
      <c r="AJ115">
        <f t="shared" si="19"/>
        <v>0</v>
      </c>
      <c r="AK115">
        <f t="shared" si="20"/>
        <v>0</v>
      </c>
      <c r="AL115" s="4">
        <f t="shared" si="24"/>
        <v>0</v>
      </c>
      <c r="AM115" s="4">
        <f t="shared" si="25"/>
        <v>0</v>
      </c>
      <c r="AN115" s="4">
        <f t="shared" si="26"/>
        <v>0</v>
      </c>
      <c r="AO115" s="13">
        <f t="shared" si="27"/>
        <v>6.9482927382157923E-4</v>
      </c>
      <c r="AQ115" s="4"/>
      <c r="AS115">
        <f t="shared" si="28"/>
        <v>1</v>
      </c>
      <c r="AT115">
        <f t="shared" si="29"/>
        <v>0</v>
      </c>
      <c r="AU115">
        <f t="shared" si="30"/>
        <v>1</v>
      </c>
      <c r="AV115">
        <f t="shared" si="31"/>
        <v>1</v>
      </c>
      <c r="AW115" s="4">
        <f t="shared" si="32"/>
        <v>-7.8131107967074963E-4</v>
      </c>
      <c r="AX115" s="4">
        <f t="shared" si="33"/>
        <v>-3.2697904355680609E-4</v>
      </c>
      <c r="AY115" s="4">
        <f t="shared" si="34"/>
        <v>-1.1082901232275558E-3</v>
      </c>
      <c r="AZ115" s="13">
        <f t="shared" si="35"/>
        <v>-2.3151310127672176E-3</v>
      </c>
      <c r="BB115" s="13">
        <f t="shared" si="36"/>
        <v>-1.1082901232275558E-3</v>
      </c>
      <c r="BC115" s="13">
        <f t="shared" si="37"/>
        <v>-1.6203017389456395E-3</v>
      </c>
    </row>
    <row r="116" spans="1:55" x14ac:dyDescent="0.25">
      <c r="A116" s="1">
        <v>46190</v>
      </c>
      <c r="B116" s="2">
        <v>63.13</v>
      </c>
      <c r="C116" s="2">
        <v>150.71</v>
      </c>
      <c r="D116" s="3">
        <v>2.3872960557579499</v>
      </c>
      <c r="E116" s="3">
        <v>2.3804818735592401</v>
      </c>
      <c r="F116" s="3">
        <v>2.3843835465641798</v>
      </c>
      <c r="G116" s="3">
        <v>2.38010929270482</v>
      </c>
      <c r="H116" s="2">
        <v>150.27982067779399</v>
      </c>
      <c r="I116" s="2">
        <v>150.435563497234</v>
      </c>
      <c r="J116" s="2">
        <v>150.240456504859</v>
      </c>
      <c r="K116" s="4">
        <v>2.85843298048851E-3</v>
      </c>
      <c r="L116" s="4">
        <v>1.8226174448668401E-3</v>
      </c>
      <c r="M116" s="4">
        <v>3.1204064721257899E-3</v>
      </c>
      <c r="N116" s="2">
        <v>0.16339999999999999</v>
      </c>
      <c r="O116" s="2">
        <v>0</v>
      </c>
      <c r="P116" s="2">
        <v>63.293399999999998</v>
      </c>
      <c r="Q116" s="2">
        <v>150.71</v>
      </c>
      <c r="R116" s="3">
        <v>2.3811329459311699</v>
      </c>
      <c r="S116" s="3">
        <v>2.3801278368254</v>
      </c>
      <c r="T116" s="3">
        <v>2.3825501171971899</v>
      </c>
      <c r="U116" s="3">
        <v>2.3791925780213301</v>
      </c>
      <c r="V116" s="2">
        <v>150.64638322732401</v>
      </c>
      <c r="W116" s="2">
        <v>150.7479017853</v>
      </c>
      <c r="X116" s="2">
        <v>150.59080757595001</v>
      </c>
      <c r="Y116" s="4">
        <v>4.2220292756855798E-4</v>
      </c>
      <c r="Z116" s="4">
        <v>-2.5145657337600699E-4</v>
      </c>
      <c r="AA116" s="4">
        <v>7.9118560103665504E-4</v>
      </c>
      <c r="AC116" s="4">
        <f t="shared" si="21"/>
        <v>-1.3218131082511936E-2</v>
      </c>
      <c r="AD116" s="4">
        <f t="shared" si="21"/>
        <v>-1.4688227184494028E-2</v>
      </c>
      <c r="AE116" s="4"/>
      <c r="AF116" s="4"/>
      <c r="AH116">
        <f t="shared" si="22"/>
        <v>0</v>
      </c>
      <c r="AI116">
        <f t="shared" si="23"/>
        <v>1</v>
      </c>
      <c r="AJ116">
        <f t="shared" si="19"/>
        <v>0</v>
      </c>
      <c r="AK116">
        <f t="shared" si="20"/>
        <v>0</v>
      </c>
      <c r="AL116" s="4">
        <f t="shared" si="24"/>
        <v>0</v>
      </c>
      <c r="AM116" s="4">
        <f t="shared" si="25"/>
        <v>0</v>
      </c>
      <c r="AN116" s="4">
        <f t="shared" si="26"/>
        <v>0</v>
      </c>
      <c r="AO116" s="13">
        <f t="shared" si="27"/>
        <v>6.9482927382157923E-4</v>
      </c>
      <c r="AQ116" s="4"/>
      <c r="AS116">
        <f t="shared" si="28"/>
        <v>0</v>
      </c>
      <c r="AT116">
        <f t="shared" si="29"/>
        <v>0</v>
      </c>
      <c r="AU116">
        <f t="shared" si="30"/>
        <v>1</v>
      </c>
      <c r="AV116">
        <f t="shared" si="31"/>
        <v>1</v>
      </c>
      <c r="AW116" s="4">
        <f t="shared" si="32"/>
        <v>-1.3218131082511936E-2</v>
      </c>
      <c r="AX116" s="4">
        <f t="shared" si="33"/>
        <v>1.4688227184494028E-2</v>
      </c>
      <c r="AY116" s="4">
        <f t="shared" si="34"/>
        <v>1.4700961019820918E-3</v>
      </c>
      <c r="AZ116" s="13">
        <f t="shared" si="35"/>
        <v>-8.4503491078512585E-4</v>
      </c>
      <c r="BB116" s="13">
        <f t="shared" si="36"/>
        <v>1.4700961019820918E-3</v>
      </c>
      <c r="BC116" s="13">
        <f t="shared" si="37"/>
        <v>-1.5020563696354771E-4</v>
      </c>
    </row>
    <row r="117" spans="1:55" x14ac:dyDescent="0.25">
      <c r="A117" s="1">
        <v>46191</v>
      </c>
      <c r="B117" s="2">
        <v>62.68</v>
      </c>
      <c r="C117" s="2">
        <v>149.4</v>
      </c>
      <c r="D117" s="3">
        <v>2.3835354179961699</v>
      </c>
      <c r="E117" s="3">
        <v>2.3804818735592401</v>
      </c>
      <c r="F117" s="3">
        <v>2.3850378073384801</v>
      </c>
      <c r="G117" s="3">
        <v>2.3804219498544299</v>
      </c>
      <c r="H117" s="2">
        <v>149.20860383469301</v>
      </c>
      <c r="I117" s="2">
        <v>149.45316069864299</v>
      </c>
      <c r="J117" s="2">
        <v>149.18525046673801</v>
      </c>
      <c r="K117" s="4">
        <v>1.2819201393347299E-3</v>
      </c>
      <c r="L117" s="4">
        <v>-3.55764677740478E-4</v>
      </c>
      <c r="M117" s="4">
        <v>1.4384472773150501E-3</v>
      </c>
      <c r="N117" s="2">
        <v>0.16339999999999999</v>
      </c>
      <c r="O117" s="2">
        <v>0</v>
      </c>
      <c r="P117" s="2">
        <v>62.843400000000003</v>
      </c>
      <c r="Q117" s="2">
        <v>149.4</v>
      </c>
      <c r="R117" s="3">
        <v>2.3773379543436501</v>
      </c>
      <c r="S117" s="3">
        <v>2.3801278368254</v>
      </c>
      <c r="T117" s="3">
        <v>2.3825846316062398</v>
      </c>
      <c r="U117" s="3">
        <v>2.3791953619883102</v>
      </c>
      <c r="V117" s="2">
        <v>149.57532570075301</v>
      </c>
      <c r="W117" s="2">
        <v>149.72755003507001</v>
      </c>
      <c r="X117" s="2">
        <v>149.51655085762499</v>
      </c>
      <c r="Y117" s="4">
        <v>-1.17284408297066E-3</v>
      </c>
      <c r="Z117" s="4">
        <v>-2.19003676491794E-3</v>
      </c>
      <c r="AA117" s="4">
        <v>-7.7982208210224102E-4</v>
      </c>
      <c r="AC117" s="4">
        <f t="shared" si="21"/>
        <v>-7.1536748917141683E-3</v>
      </c>
      <c r="AD117" s="4">
        <f t="shared" si="21"/>
        <v>-8.7301877328680999E-3</v>
      </c>
      <c r="AE117" s="4"/>
      <c r="AF117" s="4"/>
      <c r="AH117">
        <f t="shared" si="22"/>
        <v>0</v>
      </c>
      <c r="AI117">
        <f t="shared" si="23"/>
        <v>0</v>
      </c>
      <c r="AJ117">
        <f t="shared" si="19"/>
        <v>0</v>
      </c>
      <c r="AK117">
        <f t="shared" si="20"/>
        <v>0</v>
      </c>
      <c r="AL117" s="4">
        <f t="shared" si="24"/>
        <v>0</v>
      </c>
      <c r="AM117" s="4">
        <f t="shared" si="25"/>
        <v>0</v>
      </c>
      <c r="AN117" s="4">
        <f t="shared" si="26"/>
        <v>0</v>
      </c>
      <c r="AO117" s="13">
        <f t="shared" si="27"/>
        <v>6.9482927382157923E-4</v>
      </c>
      <c r="AQ117" s="4"/>
      <c r="AS117">
        <f t="shared" si="28"/>
        <v>0</v>
      </c>
      <c r="AT117">
        <f t="shared" si="29"/>
        <v>1</v>
      </c>
      <c r="AU117">
        <f t="shared" si="30"/>
        <v>1</v>
      </c>
      <c r="AV117">
        <f t="shared" si="31"/>
        <v>1</v>
      </c>
      <c r="AW117" s="4">
        <f t="shared" si="32"/>
        <v>-7.1536748917141683E-3</v>
      </c>
      <c r="AX117" s="4">
        <f t="shared" si="33"/>
        <v>8.7301877328680999E-3</v>
      </c>
      <c r="AY117" s="4">
        <f t="shared" si="34"/>
        <v>1.5765128411539316E-3</v>
      </c>
      <c r="AZ117" s="13">
        <f t="shared" si="35"/>
        <v>7.3147793036880578E-4</v>
      </c>
      <c r="BB117" s="13">
        <f t="shared" si="36"/>
        <v>1.5765128411539316E-3</v>
      </c>
      <c r="BC117" s="13">
        <f t="shared" si="37"/>
        <v>1.4263072041903839E-3</v>
      </c>
    </row>
    <row r="118" spans="1:55" x14ac:dyDescent="0.25">
      <c r="A118" s="1">
        <v>46195</v>
      </c>
      <c r="B118" s="2">
        <v>63.18</v>
      </c>
      <c r="C118" s="2">
        <v>150.06</v>
      </c>
      <c r="D118" s="3">
        <v>2.3751187084520402</v>
      </c>
      <c r="E118" s="3">
        <v>2.3804818735592401</v>
      </c>
      <c r="F118" s="3">
        <v>2.3843647466768298</v>
      </c>
      <c r="G118" s="3">
        <v>2.38025831552266</v>
      </c>
      <c r="H118" s="2">
        <v>150.398844771472</v>
      </c>
      <c r="I118" s="2">
        <v>150.686688667645</v>
      </c>
      <c r="J118" s="2">
        <v>150.395058791803</v>
      </c>
      <c r="K118" s="4">
        <v>-2.2555163279185499E-3</v>
      </c>
      <c r="L118" s="4">
        <v>-4.1675576045526099E-3</v>
      </c>
      <c r="M118" s="4">
        <v>-2.2303430805551299E-3</v>
      </c>
      <c r="N118" s="2">
        <v>0</v>
      </c>
      <c r="O118" s="2">
        <v>0</v>
      </c>
      <c r="P118" s="2">
        <v>63.18</v>
      </c>
      <c r="Q118" s="2">
        <v>150.06</v>
      </c>
      <c r="R118" s="3">
        <v>2.3751187084520402</v>
      </c>
      <c r="S118" s="3">
        <v>2.3801278368254</v>
      </c>
      <c r="T118" s="3">
        <v>2.3819115709445899</v>
      </c>
      <c r="U118" s="3">
        <v>2.3790317276565398</v>
      </c>
      <c r="V118" s="2">
        <v>150.37647673062801</v>
      </c>
      <c r="W118" s="2">
        <v>150.53169702488199</v>
      </c>
      <c r="X118" s="2">
        <v>150.31756297042099</v>
      </c>
      <c r="Y118" s="4">
        <v>-2.10678044910091E-3</v>
      </c>
      <c r="Z118" s="4">
        <v>-3.1384593568804602E-3</v>
      </c>
      <c r="AA118" s="4">
        <v>-1.7149285785438501E-3</v>
      </c>
      <c r="AC118" s="4">
        <f t="shared" si="21"/>
        <v>7.9453778861191416E-3</v>
      </c>
      <c r="AD118" s="4">
        <f t="shared" si="21"/>
        <v>4.4079414188656317E-3</v>
      </c>
      <c r="AE118" s="4"/>
      <c r="AF118" s="4"/>
      <c r="AH118">
        <f t="shared" si="22"/>
        <v>1</v>
      </c>
      <c r="AI118">
        <f t="shared" si="23"/>
        <v>0</v>
      </c>
      <c r="AJ118">
        <f t="shared" si="19"/>
        <v>0</v>
      </c>
      <c r="AK118">
        <f t="shared" si="20"/>
        <v>0</v>
      </c>
      <c r="AL118" s="4">
        <f t="shared" si="24"/>
        <v>0</v>
      </c>
      <c r="AM118" s="4">
        <f t="shared" si="25"/>
        <v>0</v>
      </c>
      <c r="AN118" s="4">
        <f t="shared" si="26"/>
        <v>0</v>
      </c>
      <c r="AO118" s="13">
        <f t="shared" si="27"/>
        <v>6.9482927382157923E-4</v>
      </c>
      <c r="AQ118" s="4"/>
      <c r="AS118">
        <f t="shared" si="28"/>
        <v>0</v>
      </c>
      <c r="AT118">
        <f t="shared" si="29"/>
        <v>1</v>
      </c>
      <c r="AU118">
        <f t="shared" si="30"/>
        <v>1</v>
      </c>
      <c r="AV118">
        <f t="shared" si="31"/>
        <v>0</v>
      </c>
      <c r="AW118" s="4">
        <f t="shared" si="32"/>
        <v>0</v>
      </c>
      <c r="AX118" s="4">
        <f t="shared" si="33"/>
        <v>0</v>
      </c>
      <c r="AY118" s="4">
        <f t="shared" si="34"/>
        <v>0</v>
      </c>
      <c r="AZ118" s="13">
        <f t="shared" si="35"/>
        <v>7.3147793036880578E-4</v>
      </c>
      <c r="BB118" s="13">
        <f t="shared" si="36"/>
        <v>0</v>
      </c>
      <c r="BC118" s="13">
        <f t="shared" si="37"/>
        <v>1.4263072041903839E-3</v>
      </c>
    </row>
    <row r="119" spans="1:55" x14ac:dyDescent="0.25">
      <c r="A119" s="1">
        <v>46196</v>
      </c>
      <c r="B119" s="2">
        <v>64.03</v>
      </c>
      <c r="C119" s="2">
        <v>152.18</v>
      </c>
      <c r="D119" s="3">
        <v>2.3766984226143899</v>
      </c>
      <c r="E119" s="3">
        <v>2.3804818735592401</v>
      </c>
      <c r="F119" s="3">
        <v>2.3837423629001799</v>
      </c>
      <c r="G119" s="3">
        <v>2.3800951420201599</v>
      </c>
      <c r="H119" s="2">
        <v>152.42225436399801</v>
      </c>
      <c r="I119" s="2">
        <v>152.67087472971701</v>
      </c>
      <c r="J119" s="2">
        <v>152.40793994291599</v>
      </c>
      <c r="K119" s="4">
        <v>-1.5906278538962101E-3</v>
      </c>
      <c r="L119" s="4">
        <v>-3.2204280496020599E-3</v>
      </c>
      <c r="M119" s="4">
        <v>-1.4967105100106601E-3</v>
      </c>
      <c r="N119" s="2">
        <v>0</v>
      </c>
      <c r="O119" s="2">
        <v>0</v>
      </c>
      <c r="P119" s="2">
        <v>64.03</v>
      </c>
      <c r="Q119" s="2">
        <v>152.18</v>
      </c>
      <c r="R119" s="3">
        <v>2.3766984226143899</v>
      </c>
      <c r="S119" s="3">
        <v>2.3801278368254</v>
      </c>
      <c r="T119" s="3">
        <v>2.38128918716794</v>
      </c>
      <c r="U119" s="3">
        <v>2.3788685541540402</v>
      </c>
      <c r="V119" s="2">
        <v>152.39958539193</v>
      </c>
      <c r="W119" s="2">
        <v>152.513797887582</v>
      </c>
      <c r="X119" s="2">
        <v>152.32940152184801</v>
      </c>
      <c r="Y119" s="4">
        <v>-1.4418919750785401E-3</v>
      </c>
      <c r="Z119" s="4">
        <v>-2.1910391575679501E-3</v>
      </c>
      <c r="AA119" s="4">
        <v>-9.8126056594371991E-4</v>
      </c>
      <c r="AC119" s="4">
        <f t="shared" si="21"/>
        <v>1.3363928156771652E-2</v>
      </c>
      <c r="AD119" s="4">
        <f t="shared" si="21"/>
        <v>1.4028816630794106E-2</v>
      </c>
      <c r="AE119" s="4"/>
      <c r="AF119" s="4"/>
      <c r="AH119">
        <f t="shared" si="22"/>
        <v>0</v>
      </c>
      <c r="AI119">
        <f t="shared" si="23"/>
        <v>0</v>
      </c>
      <c r="AJ119">
        <f t="shared" si="19"/>
        <v>1</v>
      </c>
      <c r="AK119">
        <f t="shared" si="20"/>
        <v>1</v>
      </c>
      <c r="AL119" s="4">
        <f t="shared" si="24"/>
        <v>-1.3363928156771652E-2</v>
      </c>
      <c r="AM119" s="4">
        <f t="shared" si="25"/>
        <v>1.4028816630794106E-2</v>
      </c>
      <c r="AN119" s="4">
        <f t="shared" si="26"/>
        <v>6.6488847402245387E-4</v>
      </c>
      <c r="AO119" s="13">
        <f t="shared" si="27"/>
        <v>1.3597177478440331E-3</v>
      </c>
      <c r="AQ119" s="4"/>
      <c r="AS119">
        <f t="shared" si="28"/>
        <v>0</v>
      </c>
      <c r="AT119">
        <f t="shared" si="29"/>
        <v>1</v>
      </c>
      <c r="AU119">
        <f t="shared" si="30"/>
        <v>0</v>
      </c>
      <c r="AV119">
        <f t="shared" si="31"/>
        <v>0</v>
      </c>
      <c r="AW119" s="4">
        <f t="shared" si="32"/>
        <v>0</v>
      </c>
      <c r="AX119" s="4">
        <f t="shared" si="33"/>
        <v>0</v>
      </c>
      <c r="AY119" s="4">
        <f t="shared" si="34"/>
        <v>0</v>
      </c>
      <c r="AZ119" s="13">
        <f t="shared" si="35"/>
        <v>7.3147793036880578E-4</v>
      </c>
      <c r="BB119" s="13">
        <f t="shared" si="36"/>
        <v>6.6488847402245387E-4</v>
      </c>
      <c r="BC119" s="13">
        <f t="shared" si="37"/>
        <v>2.091195678212838E-3</v>
      </c>
    </row>
    <row r="120" spans="1:55" x14ac:dyDescent="0.25">
      <c r="A120" s="1">
        <v>46197</v>
      </c>
      <c r="B120" s="2">
        <v>64.64</v>
      </c>
      <c r="C120" s="2">
        <v>153.35</v>
      </c>
      <c r="D120" s="3">
        <v>2.37237004950495</v>
      </c>
      <c r="E120" s="3">
        <v>2.3804818735592401</v>
      </c>
      <c r="F120" s="3">
        <v>2.3829229994539398</v>
      </c>
      <c r="G120" s="3">
        <v>2.3799056444954099</v>
      </c>
      <c r="H120" s="2">
        <v>153.874348306869</v>
      </c>
      <c r="I120" s="2">
        <v>154.08510633786801</v>
      </c>
      <c r="J120" s="2">
        <v>153.84934998018301</v>
      </c>
      <c r="K120" s="4">
        <v>-3.41345872414155E-3</v>
      </c>
      <c r="L120" s="4">
        <v>-4.7821977625030704E-3</v>
      </c>
      <c r="M120" s="4">
        <v>-3.2509861756828099E-3</v>
      </c>
      <c r="N120" s="2">
        <v>0</v>
      </c>
      <c r="O120" s="2">
        <v>0</v>
      </c>
      <c r="P120" s="2">
        <v>64.64</v>
      </c>
      <c r="Q120" s="2">
        <v>153.35</v>
      </c>
      <c r="R120" s="3">
        <v>2.37237004950495</v>
      </c>
      <c r="S120" s="3">
        <v>2.3801278368254</v>
      </c>
      <c r="T120" s="3">
        <v>2.3804698237216999</v>
      </c>
      <c r="U120" s="3">
        <v>2.3786790566292901</v>
      </c>
      <c r="V120" s="2">
        <v>153.85146337239399</v>
      </c>
      <c r="W120" s="2">
        <v>153.92653305853599</v>
      </c>
      <c r="X120" s="2">
        <v>153.770063340517</v>
      </c>
      <c r="Y120" s="4">
        <v>-3.26472284532378E-3</v>
      </c>
      <c r="Z120" s="4">
        <v>-3.7525399635150599E-3</v>
      </c>
      <c r="AA120" s="4">
        <v>-2.7355008845188098E-3</v>
      </c>
      <c r="AC120" s="4">
        <f t="shared" si="21"/>
        <v>9.4816906821291527E-3</v>
      </c>
      <c r="AD120" s="4">
        <f t="shared" si="21"/>
        <v>7.6588598118837014E-3</v>
      </c>
      <c r="AE120" s="4"/>
      <c r="AF120" s="4"/>
      <c r="AH120">
        <f t="shared" si="22"/>
        <v>1</v>
      </c>
      <c r="AI120">
        <f t="shared" si="23"/>
        <v>0</v>
      </c>
      <c r="AJ120">
        <f t="shared" si="19"/>
        <v>1</v>
      </c>
      <c r="AK120">
        <f t="shared" si="20"/>
        <v>1</v>
      </c>
      <c r="AL120" s="4">
        <f t="shared" si="24"/>
        <v>-9.4816906821291527E-3</v>
      </c>
      <c r="AM120" s="4">
        <f t="shared" si="25"/>
        <v>7.6588598118837014E-3</v>
      </c>
      <c r="AN120" s="4">
        <f t="shared" si="26"/>
        <v>-1.8228308702454513E-3</v>
      </c>
      <c r="AO120" s="13">
        <f t="shared" si="27"/>
        <v>-4.6311312240141823E-4</v>
      </c>
      <c r="AQ120" s="4"/>
      <c r="AS120">
        <f t="shared" si="28"/>
        <v>0</v>
      </c>
      <c r="AT120">
        <f t="shared" si="29"/>
        <v>1</v>
      </c>
      <c r="AU120">
        <f t="shared" si="30"/>
        <v>0</v>
      </c>
      <c r="AV120">
        <f t="shared" si="31"/>
        <v>0</v>
      </c>
      <c r="AW120" s="4">
        <f t="shared" si="32"/>
        <v>0</v>
      </c>
      <c r="AX120" s="4">
        <f t="shared" si="33"/>
        <v>0</v>
      </c>
      <c r="AY120" s="4">
        <f t="shared" si="34"/>
        <v>0</v>
      </c>
      <c r="AZ120" s="13">
        <f t="shared" si="35"/>
        <v>7.3147793036880578E-4</v>
      </c>
      <c r="BB120" s="13">
        <f t="shared" si="36"/>
        <v>-1.8228308702454513E-3</v>
      </c>
      <c r="BC120" s="13">
        <f t="shared" si="37"/>
        <v>2.6836480796738667E-4</v>
      </c>
    </row>
    <row r="121" spans="1:55" x14ac:dyDescent="0.25">
      <c r="A121" s="1">
        <v>46198</v>
      </c>
      <c r="B121" s="2">
        <v>65.66</v>
      </c>
      <c r="C121" s="2">
        <v>155.63</v>
      </c>
      <c r="D121" s="3">
        <v>2.37024063356685</v>
      </c>
      <c r="E121" s="3">
        <v>2.3804818735592401</v>
      </c>
      <c r="F121" s="3">
        <v>2.3814543182326902</v>
      </c>
      <c r="G121" s="3">
        <v>2.3795758231386102</v>
      </c>
      <c r="H121" s="2">
        <v>156.302439817899</v>
      </c>
      <c r="I121" s="2">
        <v>156.46272414414599</v>
      </c>
      <c r="J121" s="2">
        <v>156.26460461756801</v>
      </c>
      <c r="K121" s="4">
        <v>-4.3114519280901204E-3</v>
      </c>
      <c r="L121" s="4">
        <v>-5.3364020104316899E-3</v>
      </c>
      <c r="M121" s="4">
        <v>-4.0693585840258202E-3</v>
      </c>
      <c r="N121" s="2">
        <v>0</v>
      </c>
      <c r="O121" s="2">
        <v>0</v>
      </c>
      <c r="P121" s="2">
        <v>65.66</v>
      </c>
      <c r="Q121" s="2">
        <v>155.63</v>
      </c>
      <c r="R121" s="3">
        <v>2.37024063356685</v>
      </c>
      <c r="S121" s="3">
        <v>2.3801278368254</v>
      </c>
      <c r="T121" s="3">
        <v>2.3790011425004498</v>
      </c>
      <c r="U121" s="3">
        <v>2.37834923527249</v>
      </c>
      <c r="V121" s="2">
        <v>156.279193765955</v>
      </c>
      <c r="W121" s="2">
        <v>156.301648625567</v>
      </c>
      <c r="X121" s="2">
        <v>156.18406685827901</v>
      </c>
      <c r="Y121" s="4">
        <v>-4.1627160492724198E-3</v>
      </c>
      <c r="Z121" s="4">
        <v>-4.3063899832104799E-3</v>
      </c>
      <c r="AA121" s="4">
        <v>-3.5538322372969601E-3</v>
      </c>
      <c r="AC121" s="4">
        <f t="shared" si="21"/>
        <v>1.5656497860606713E-2</v>
      </c>
      <c r="AD121" s="4">
        <f t="shared" si="21"/>
        <v>1.4758504656658174E-2</v>
      </c>
      <c r="AE121" s="4"/>
      <c r="AF121" s="4"/>
      <c r="AH121">
        <f t="shared" si="22"/>
        <v>1</v>
      </c>
      <c r="AI121">
        <f t="shared" si="23"/>
        <v>0</v>
      </c>
      <c r="AJ121">
        <f t="shared" ref="AJ121:AJ156" si="38">AK121</f>
        <v>1</v>
      </c>
      <c r="AK121">
        <f t="shared" si="20"/>
        <v>1</v>
      </c>
      <c r="AL121" s="4">
        <f t="shared" si="24"/>
        <v>-1.5656497860606713E-2</v>
      </c>
      <c r="AM121" s="4">
        <f t="shared" si="25"/>
        <v>1.4758504656658174E-2</v>
      </c>
      <c r="AN121" s="4">
        <f t="shared" si="26"/>
        <v>-8.9799320394853832E-4</v>
      </c>
      <c r="AO121" s="13">
        <f t="shared" si="27"/>
        <v>-1.3611063263499566E-3</v>
      </c>
      <c r="AQ121" s="4"/>
      <c r="AS121">
        <f t="shared" si="28"/>
        <v>0</v>
      </c>
      <c r="AT121">
        <f t="shared" si="29"/>
        <v>1</v>
      </c>
      <c r="AU121">
        <f t="shared" si="30"/>
        <v>0</v>
      </c>
      <c r="AV121">
        <f t="shared" si="31"/>
        <v>0</v>
      </c>
      <c r="AW121" s="4">
        <f t="shared" si="32"/>
        <v>0</v>
      </c>
      <c r="AX121" s="4">
        <f t="shared" si="33"/>
        <v>0</v>
      </c>
      <c r="AY121" s="4">
        <f t="shared" si="34"/>
        <v>0</v>
      </c>
      <c r="AZ121" s="13">
        <f t="shared" si="35"/>
        <v>7.3147793036880578E-4</v>
      </c>
      <c r="BB121" s="13">
        <f t="shared" si="36"/>
        <v>-8.9799320394853832E-4</v>
      </c>
      <c r="BC121" s="13">
        <f t="shared" si="37"/>
        <v>-6.2962839598115165E-4</v>
      </c>
    </row>
    <row r="122" spans="1:55" x14ac:dyDescent="0.25">
      <c r="A122" s="1">
        <v>46199</v>
      </c>
      <c r="B122" s="2">
        <v>67.64</v>
      </c>
      <c r="C122" s="2">
        <v>160.34</v>
      </c>
      <c r="D122" s="3">
        <v>2.3704908338261301</v>
      </c>
      <c r="E122" s="3">
        <v>2.3804818735592401</v>
      </c>
      <c r="F122" s="3">
        <v>2.3800109081932299</v>
      </c>
      <c r="G122" s="3">
        <v>2.37933462175687</v>
      </c>
      <c r="H122" s="2">
        <v>161.01579392754701</v>
      </c>
      <c r="I122" s="2">
        <v>161.08157008525899</v>
      </c>
      <c r="J122" s="2">
        <v>160.95450867709499</v>
      </c>
      <c r="K122" s="4">
        <v>-4.2058984871361097E-3</v>
      </c>
      <c r="L122" s="4">
        <v>-4.61432255995295E-3</v>
      </c>
      <c r="M122" s="4">
        <v>-3.8252096428806402E-3</v>
      </c>
      <c r="N122" s="2">
        <v>0</v>
      </c>
      <c r="O122" s="2">
        <v>0</v>
      </c>
      <c r="P122" s="2">
        <v>67.64</v>
      </c>
      <c r="Q122" s="2">
        <v>160.34</v>
      </c>
      <c r="R122" s="3">
        <v>2.3704908338261301</v>
      </c>
      <c r="S122" s="3">
        <v>2.3801278368254</v>
      </c>
      <c r="T122" s="3">
        <v>2.3775577324610002</v>
      </c>
      <c r="U122" s="3">
        <v>2.3781080338907499</v>
      </c>
      <c r="V122" s="2">
        <v>160.99184688286999</v>
      </c>
      <c r="W122" s="2">
        <v>160.91563727873</v>
      </c>
      <c r="X122" s="2">
        <v>160.87154227383101</v>
      </c>
      <c r="Y122" s="4">
        <v>-4.05716260831841E-3</v>
      </c>
      <c r="Z122" s="4">
        <v>-3.5836749802714901E-3</v>
      </c>
      <c r="AA122" s="4">
        <v>-3.3096118231444398E-3</v>
      </c>
      <c r="AC122" s="4">
        <f t="shared" si="21"/>
        <v>2.9709611956933044E-2</v>
      </c>
      <c r="AD122" s="4">
        <f t="shared" si="21"/>
        <v>2.9815165397887082E-2</v>
      </c>
      <c r="AE122" s="4"/>
      <c r="AF122" s="4"/>
      <c r="AH122">
        <f t="shared" si="22"/>
        <v>1</v>
      </c>
      <c r="AI122">
        <f t="shared" si="23"/>
        <v>0</v>
      </c>
      <c r="AJ122">
        <f t="shared" si="38"/>
        <v>1</v>
      </c>
      <c r="AK122">
        <f t="shared" ref="AK122:AK156" si="39">IF(AH121,1,IF(AI121,0,AJ121))</f>
        <v>1</v>
      </c>
      <c r="AL122" s="4">
        <f t="shared" si="24"/>
        <v>-2.9709611956933044E-2</v>
      </c>
      <c r="AM122" s="4">
        <f t="shared" si="25"/>
        <v>2.9815165397887082E-2</v>
      </c>
      <c r="AN122" s="4">
        <f t="shared" si="26"/>
        <v>1.0555344095403846E-4</v>
      </c>
      <c r="AO122" s="13">
        <f t="shared" si="27"/>
        <v>-1.2555528853959181E-3</v>
      </c>
      <c r="AQ122" s="4"/>
      <c r="AS122">
        <f t="shared" si="28"/>
        <v>0</v>
      </c>
      <c r="AT122">
        <f t="shared" si="29"/>
        <v>1</v>
      </c>
      <c r="AU122">
        <f t="shared" si="30"/>
        <v>0</v>
      </c>
      <c r="AV122">
        <f t="shared" si="31"/>
        <v>0</v>
      </c>
      <c r="AW122" s="4">
        <f t="shared" si="32"/>
        <v>0</v>
      </c>
      <c r="AX122" s="4">
        <f t="shared" si="33"/>
        <v>0</v>
      </c>
      <c r="AY122" s="4">
        <f t="shared" si="34"/>
        <v>0</v>
      </c>
      <c r="AZ122" s="13">
        <f t="shared" si="35"/>
        <v>7.3147793036880578E-4</v>
      </c>
      <c r="BB122" s="13">
        <f t="shared" si="36"/>
        <v>1.0555344095403846E-4</v>
      </c>
      <c r="BC122" s="13">
        <f t="shared" si="37"/>
        <v>-5.2407495502711319E-4</v>
      </c>
    </row>
    <row r="123" spans="1:55" x14ac:dyDescent="0.25">
      <c r="A123" s="1">
        <v>46202</v>
      </c>
      <c r="B123" s="2">
        <v>67.930000000000007</v>
      </c>
      <c r="C123" s="2">
        <v>160.74</v>
      </c>
      <c r="D123" s="3">
        <v>2.3662593846606801</v>
      </c>
      <c r="E123" s="3">
        <v>2.3804818735592401</v>
      </c>
      <c r="F123" s="3">
        <v>2.3780977647734498</v>
      </c>
      <c r="G123" s="3">
        <v>2.3790770690162399</v>
      </c>
      <c r="H123" s="2">
        <v>161.70613367087901</v>
      </c>
      <c r="I123" s="2">
        <v>161.674140993566</v>
      </c>
      <c r="J123" s="2">
        <v>161.62820085594399</v>
      </c>
      <c r="K123" s="4">
        <v>-5.99254549020039E-3</v>
      </c>
      <c r="L123" s="4">
        <v>-5.7946813659886902E-3</v>
      </c>
      <c r="M123" s="4">
        <v>-5.5104883244601601E-3</v>
      </c>
      <c r="N123" s="2">
        <v>0</v>
      </c>
      <c r="O123" s="2">
        <v>0</v>
      </c>
      <c r="P123" s="2">
        <v>67.930000000000007</v>
      </c>
      <c r="Q123" s="2">
        <v>160.74</v>
      </c>
      <c r="R123" s="3">
        <v>2.3662593846606801</v>
      </c>
      <c r="S123" s="3">
        <v>2.3801278368254</v>
      </c>
      <c r="T123" s="3">
        <v>2.3756445890412099</v>
      </c>
      <c r="U123" s="3">
        <v>2.3778504811501202</v>
      </c>
      <c r="V123" s="2">
        <v>161.68208395554899</v>
      </c>
      <c r="W123" s="2">
        <v>161.50749676607501</v>
      </c>
      <c r="X123" s="2">
        <v>161.54487874219799</v>
      </c>
      <c r="Y123" s="4">
        <v>-5.8438096113826703E-3</v>
      </c>
      <c r="Z123" s="4">
        <v>-4.7634084049666802E-3</v>
      </c>
      <c r="AA123" s="4">
        <v>-4.9948382233108704E-3</v>
      </c>
      <c r="AC123" s="4">
        <f t="shared" si="21"/>
        <v>4.2782391728311197E-3</v>
      </c>
      <c r="AD123" s="4">
        <f t="shared" si="21"/>
        <v>2.4915921697668997E-3</v>
      </c>
      <c r="AE123" s="4"/>
      <c r="AF123" s="4"/>
      <c r="AH123">
        <f t="shared" si="22"/>
        <v>1</v>
      </c>
      <c r="AI123">
        <f t="shared" si="23"/>
        <v>0</v>
      </c>
      <c r="AJ123">
        <f t="shared" si="38"/>
        <v>1</v>
      </c>
      <c r="AK123">
        <f t="shared" si="39"/>
        <v>1</v>
      </c>
      <c r="AL123" s="4">
        <f t="shared" si="24"/>
        <v>-4.2782391728311197E-3</v>
      </c>
      <c r="AM123" s="4">
        <f t="shared" si="25"/>
        <v>2.4915921697668997E-3</v>
      </c>
      <c r="AN123" s="4">
        <f t="shared" si="26"/>
        <v>-1.78664700306422E-3</v>
      </c>
      <c r="AO123" s="13">
        <f t="shared" si="27"/>
        <v>-3.0421998884601381E-3</v>
      </c>
      <c r="AQ123" s="4"/>
      <c r="AS123">
        <f t="shared" si="28"/>
        <v>0</v>
      </c>
      <c r="AT123">
        <f t="shared" si="29"/>
        <v>1</v>
      </c>
      <c r="AU123">
        <f t="shared" si="30"/>
        <v>0</v>
      </c>
      <c r="AV123">
        <f t="shared" si="31"/>
        <v>0</v>
      </c>
      <c r="AW123" s="4">
        <f t="shared" si="32"/>
        <v>0</v>
      </c>
      <c r="AX123" s="4">
        <f t="shared" si="33"/>
        <v>0</v>
      </c>
      <c r="AY123" s="4">
        <f t="shared" si="34"/>
        <v>0</v>
      </c>
      <c r="AZ123" s="13">
        <f t="shared" si="35"/>
        <v>7.3147793036880578E-4</v>
      </c>
      <c r="BB123" s="13">
        <f t="shared" si="36"/>
        <v>-1.78664700306422E-3</v>
      </c>
      <c r="BC123" s="13">
        <f t="shared" si="37"/>
        <v>-2.3107219580913332E-3</v>
      </c>
    </row>
    <row r="124" spans="1:55" x14ac:dyDescent="0.25">
      <c r="A124" s="1">
        <v>46203</v>
      </c>
      <c r="B124" s="2">
        <v>67.010000000000005</v>
      </c>
      <c r="C124" s="2">
        <v>158.66</v>
      </c>
      <c r="D124" s="3">
        <v>2.3677063124906699</v>
      </c>
      <c r="E124" s="3">
        <v>2.3804818735592401</v>
      </c>
      <c r="F124" s="3">
        <v>2.3760524010209498</v>
      </c>
      <c r="G124" s="3">
        <v>2.3788106992475102</v>
      </c>
      <c r="H124" s="2">
        <v>159.516090347204</v>
      </c>
      <c r="I124" s="2">
        <v>159.35633121746801</v>
      </c>
      <c r="J124" s="2">
        <v>159.421954394778</v>
      </c>
      <c r="K124" s="4">
        <v>-5.3812491827847399E-3</v>
      </c>
      <c r="L124" s="4">
        <v>-4.3792237186875901E-3</v>
      </c>
      <c r="M124" s="4">
        <v>-4.7909404584919203E-3</v>
      </c>
      <c r="N124" s="2">
        <v>0</v>
      </c>
      <c r="O124" s="2">
        <v>0</v>
      </c>
      <c r="P124" s="2">
        <v>67.010000000000005</v>
      </c>
      <c r="Q124" s="2">
        <v>158.66</v>
      </c>
      <c r="R124" s="3">
        <v>2.3677063124906699</v>
      </c>
      <c r="S124" s="3">
        <v>2.3801278368254</v>
      </c>
      <c r="T124" s="3">
        <v>2.3742072101194198</v>
      </c>
      <c r="U124" s="3">
        <v>2.37758411138139</v>
      </c>
      <c r="V124" s="2">
        <v>159.49236634567001</v>
      </c>
      <c r="W124" s="2">
        <v>159.19194391165101</v>
      </c>
      <c r="X124" s="2">
        <v>159.33976074186899</v>
      </c>
      <c r="Y124" s="4">
        <v>-5.2325133039669101E-3</v>
      </c>
      <c r="Z124" s="4">
        <v>-3.34712068599474E-3</v>
      </c>
      <c r="AA124" s="4">
        <v>-4.2752345199975903E-3</v>
      </c>
      <c r="AC124" s="4">
        <f t="shared" si="21"/>
        <v>-1.3635901218131201E-2</v>
      </c>
      <c r="AD124" s="4">
        <f t="shared" si="21"/>
        <v>-1.3024604910715564E-2</v>
      </c>
      <c r="AE124" s="4"/>
      <c r="AF124" s="4"/>
      <c r="AH124">
        <f t="shared" si="22"/>
        <v>1</v>
      </c>
      <c r="AI124">
        <f t="shared" si="23"/>
        <v>0</v>
      </c>
      <c r="AJ124">
        <f t="shared" si="38"/>
        <v>1</v>
      </c>
      <c r="AK124">
        <f t="shared" si="39"/>
        <v>1</v>
      </c>
      <c r="AL124" s="4">
        <f t="shared" si="24"/>
        <v>1.3635901218131201E-2</v>
      </c>
      <c r="AM124" s="4">
        <f t="shared" si="25"/>
        <v>-1.3024604910715564E-2</v>
      </c>
      <c r="AN124" s="4">
        <f t="shared" si="26"/>
        <v>6.1129630741563711E-4</v>
      </c>
      <c r="AO124" s="13">
        <f t="shared" si="27"/>
        <v>-2.430903581044501E-3</v>
      </c>
      <c r="AQ124" s="4"/>
      <c r="AS124">
        <f t="shared" si="28"/>
        <v>0</v>
      </c>
      <c r="AT124">
        <f t="shared" si="29"/>
        <v>1</v>
      </c>
      <c r="AU124">
        <f t="shared" si="30"/>
        <v>0</v>
      </c>
      <c r="AV124">
        <f t="shared" si="31"/>
        <v>0</v>
      </c>
      <c r="AW124" s="4">
        <f t="shared" si="32"/>
        <v>0</v>
      </c>
      <c r="AX124" s="4">
        <f t="shared" si="33"/>
        <v>0</v>
      </c>
      <c r="AY124" s="4">
        <f t="shared" si="34"/>
        <v>0</v>
      </c>
      <c r="AZ124" s="13">
        <f t="shared" si="35"/>
        <v>7.3147793036880578E-4</v>
      </c>
      <c r="BB124" s="13">
        <f t="shared" si="36"/>
        <v>6.1129630741563711E-4</v>
      </c>
      <c r="BC124" s="13">
        <f t="shared" si="37"/>
        <v>-1.6994256506756961E-3</v>
      </c>
    </row>
    <row r="125" spans="1:55" x14ac:dyDescent="0.25">
      <c r="A125" s="1">
        <v>46204</v>
      </c>
      <c r="B125" s="2">
        <v>67.44</v>
      </c>
      <c r="C125" s="2">
        <v>159.54</v>
      </c>
      <c r="D125" s="3">
        <v>2.3656583629893202</v>
      </c>
      <c r="E125" s="3">
        <v>2.3804818735592401</v>
      </c>
      <c r="F125" s="3">
        <v>2.3735374181859101</v>
      </c>
      <c r="G125" s="3">
        <v>2.3782431546595202</v>
      </c>
      <c r="H125" s="2">
        <v>160.53969755283501</v>
      </c>
      <c r="I125" s="2">
        <v>160.24097392485299</v>
      </c>
      <c r="J125" s="2">
        <v>160.42699355725199</v>
      </c>
      <c r="K125" s="4">
        <v>-6.2465742821786298E-3</v>
      </c>
      <c r="L125" s="4">
        <v>-4.3840947695719303E-3</v>
      </c>
      <c r="M125" s="4">
        <v>-5.5442958007261602E-3</v>
      </c>
      <c r="N125" s="2">
        <v>0</v>
      </c>
      <c r="O125" s="2">
        <v>0</v>
      </c>
      <c r="P125" s="2">
        <v>67.44</v>
      </c>
      <c r="Q125" s="2">
        <v>159.54</v>
      </c>
      <c r="R125" s="3">
        <v>2.3656583629893202</v>
      </c>
      <c r="S125" s="3">
        <v>2.3801278368254</v>
      </c>
      <c r="T125" s="3">
        <v>2.3723013608379802</v>
      </c>
      <c r="U125" s="3">
        <v>2.3770165667934</v>
      </c>
      <c r="V125" s="2">
        <v>160.51582131550501</v>
      </c>
      <c r="W125" s="2">
        <v>160.11653425045401</v>
      </c>
      <c r="X125" s="2">
        <v>160.344272471561</v>
      </c>
      <c r="Y125" s="4">
        <v>-6.0978384033610099E-3</v>
      </c>
      <c r="Z125" s="4">
        <v>-3.6072147060031401E-3</v>
      </c>
      <c r="AA125" s="4">
        <v>-5.0285321006357598E-3</v>
      </c>
      <c r="AC125" s="4">
        <f t="shared" si="21"/>
        <v>6.3964517085205912E-3</v>
      </c>
      <c r="AD125" s="4">
        <f t="shared" si="21"/>
        <v>5.531126609126461E-3</v>
      </c>
      <c r="AE125" s="4"/>
      <c r="AF125" s="4"/>
      <c r="AH125">
        <f t="shared" si="22"/>
        <v>1</v>
      </c>
      <c r="AI125">
        <f t="shared" si="23"/>
        <v>0</v>
      </c>
      <c r="AJ125">
        <f t="shared" si="38"/>
        <v>1</v>
      </c>
      <c r="AK125">
        <f t="shared" si="39"/>
        <v>1</v>
      </c>
      <c r="AL125" s="4">
        <f t="shared" si="24"/>
        <v>-6.3964517085205912E-3</v>
      </c>
      <c r="AM125" s="4">
        <f t="shared" si="25"/>
        <v>5.531126609126461E-3</v>
      </c>
      <c r="AN125" s="4">
        <f t="shared" si="26"/>
        <v>-8.653250993941302E-4</v>
      </c>
      <c r="AO125" s="13">
        <f t="shared" si="27"/>
        <v>-3.2962286804386312E-3</v>
      </c>
      <c r="AQ125" s="4"/>
      <c r="AS125">
        <f t="shared" si="28"/>
        <v>0</v>
      </c>
      <c r="AT125">
        <f t="shared" si="29"/>
        <v>1</v>
      </c>
      <c r="AU125">
        <f t="shared" si="30"/>
        <v>0</v>
      </c>
      <c r="AV125">
        <f t="shared" si="31"/>
        <v>0</v>
      </c>
      <c r="AW125" s="4">
        <f t="shared" si="32"/>
        <v>0</v>
      </c>
      <c r="AX125" s="4">
        <f t="shared" si="33"/>
        <v>0</v>
      </c>
      <c r="AY125" s="4">
        <f t="shared" si="34"/>
        <v>0</v>
      </c>
      <c r="AZ125" s="13">
        <f t="shared" si="35"/>
        <v>7.3147793036880578E-4</v>
      </c>
      <c r="BB125" s="13">
        <f t="shared" si="36"/>
        <v>-8.653250993941302E-4</v>
      </c>
      <c r="BC125" s="13">
        <f t="shared" si="37"/>
        <v>-2.5647507500698263E-3</v>
      </c>
    </row>
    <row r="126" spans="1:55" x14ac:dyDescent="0.25">
      <c r="A126" s="1">
        <v>46205</v>
      </c>
      <c r="B126" s="2">
        <v>69.209999999999994</v>
      </c>
      <c r="C126" s="2">
        <v>163.74</v>
      </c>
      <c r="D126" s="3">
        <v>2.3658430862592099</v>
      </c>
      <c r="E126" s="3">
        <v>2.3804818735592401</v>
      </c>
      <c r="F126" s="3">
        <v>2.37139212123604</v>
      </c>
      <c r="G126" s="3">
        <v>2.3778878339001102</v>
      </c>
      <c r="H126" s="2">
        <v>164.75315046903501</v>
      </c>
      <c r="I126" s="2">
        <v>164.272524712647</v>
      </c>
      <c r="J126" s="2">
        <v>164.59820873398499</v>
      </c>
      <c r="K126" s="4">
        <v>-6.1684919770319197E-3</v>
      </c>
      <c r="L126" s="4">
        <v>-3.2469807729207899E-3</v>
      </c>
      <c r="M126" s="4">
        <v>-5.2276016958756402E-3</v>
      </c>
      <c r="N126" s="2">
        <v>0</v>
      </c>
      <c r="O126" s="2">
        <v>0</v>
      </c>
      <c r="P126" s="2">
        <v>69.209999999999994</v>
      </c>
      <c r="Q126" s="2">
        <v>163.74</v>
      </c>
      <c r="R126" s="3">
        <v>2.3658430862592099</v>
      </c>
      <c r="S126" s="3">
        <v>2.3801278368254</v>
      </c>
      <c r="T126" s="3">
        <v>2.3707723748707901</v>
      </c>
      <c r="U126" s="3">
        <v>2.37666124603399</v>
      </c>
      <c r="V126" s="2">
        <v>164.72864758668601</v>
      </c>
      <c r="W126" s="2">
        <v>164.18697718359701</v>
      </c>
      <c r="X126" s="2">
        <v>164.51331658777099</v>
      </c>
      <c r="Y126" s="4">
        <v>-6.0197560982141098E-3</v>
      </c>
      <c r="Z126" s="4">
        <v>-2.7260792280377499E-3</v>
      </c>
      <c r="AA126" s="4">
        <v>-4.7117148820429401E-3</v>
      </c>
      <c r="AC126" s="4">
        <f t="shared" si="21"/>
        <v>2.5907047160171986E-2</v>
      </c>
      <c r="AD126" s="4">
        <f t="shared" si="21"/>
        <v>2.598512946531871E-2</v>
      </c>
      <c r="AE126" s="4"/>
      <c r="AF126" s="4"/>
      <c r="AH126">
        <f t="shared" si="22"/>
        <v>1</v>
      </c>
      <c r="AI126">
        <f t="shared" si="23"/>
        <v>0</v>
      </c>
      <c r="AJ126">
        <f t="shared" si="38"/>
        <v>1</v>
      </c>
      <c r="AK126">
        <f t="shared" si="39"/>
        <v>1</v>
      </c>
      <c r="AL126" s="4">
        <f t="shared" si="24"/>
        <v>-2.5907047160171986E-2</v>
      </c>
      <c r="AM126" s="4">
        <f t="shared" si="25"/>
        <v>2.598512946531871E-2</v>
      </c>
      <c r="AN126" s="4">
        <f t="shared" si="26"/>
        <v>7.8082305146724013E-5</v>
      </c>
      <c r="AO126" s="13">
        <f t="shared" si="27"/>
        <v>-3.2181463752919072E-3</v>
      </c>
      <c r="AQ126" s="4"/>
      <c r="AS126">
        <f t="shared" si="28"/>
        <v>0</v>
      </c>
      <c r="AT126">
        <f t="shared" si="29"/>
        <v>1</v>
      </c>
      <c r="AU126">
        <f t="shared" si="30"/>
        <v>0</v>
      </c>
      <c r="AV126">
        <f t="shared" si="31"/>
        <v>0</v>
      </c>
      <c r="AW126" s="4">
        <f t="shared" si="32"/>
        <v>0</v>
      </c>
      <c r="AX126" s="4">
        <f t="shared" si="33"/>
        <v>0</v>
      </c>
      <c r="AY126" s="4">
        <f t="shared" si="34"/>
        <v>0</v>
      </c>
      <c r="AZ126" s="13">
        <f t="shared" si="35"/>
        <v>7.3147793036880578E-4</v>
      </c>
      <c r="BB126" s="13">
        <f t="shared" si="36"/>
        <v>7.8082305146724013E-5</v>
      </c>
      <c r="BC126" s="13">
        <f t="shared" si="37"/>
        <v>-2.4866684449231023E-3</v>
      </c>
    </row>
    <row r="127" spans="1:55" x14ac:dyDescent="0.25">
      <c r="A127" s="1">
        <v>46209</v>
      </c>
      <c r="B127" s="2">
        <v>68.569999999999993</v>
      </c>
      <c r="C127" s="2">
        <v>161.96</v>
      </c>
      <c r="D127" s="3">
        <v>2.3619658742890399</v>
      </c>
      <c r="E127" s="3">
        <v>2.3804818735592401</v>
      </c>
      <c r="F127" s="3">
        <v>2.3692351668653302</v>
      </c>
      <c r="G127" s="3">
        <v>2.3771364871018998</v>
      </c>
      <c r="H127" s="2">
        <v>163.22964206995701</v>
      </c>
      <c r="I127" s="2">
        <v>162.60635775315501</v>
      </c>
      <c r="J127" s="2">
        <v>163.05176877053</v>
      </c>
      <c r="K127" s="4">
        <v>-7.8086652038747498E-3</v>
      </c>
      <c r="L127" s="4">
        <v>-3.9829057582546302E-3</v>
      </c>
      <c r="M127" s="4">
        <v>-6.7183590378633697E-3</v>
      </c>
      <c r="N127" s="2">
        <v>0</v>
      </c>
      <c r="O127" s="2">
        <v>0</v>
      </c>
      <c r="P127" s="2">
        <v>68.569999999999993</v>
      </c>
      <c r="Q127" s="2">
        <v>161.96</v>
      </c>
      <c r="R127" s="3">
        <v>2.3619658742890399</v>
      </c>
      <c r="S127" s="3">
        <v>2.3801278368254</v>
      </c>
      <c r="T127" s="3">
        <v>2.3692351668653302</v>
      </c>
      <c r="U127" s="3">
        <v>2.3759098992357801</v>
      </c>
      <c r="V127" s="2">
        <v>163.20536577111699</v>
      </c>
      <c r="W127" s="2">
        <v>162.56386174489</v>
      </c>
      <c r="X127" s="2">
        <v>162.967661640551</v>
      </c>
      <c r="Y127" s="4">
        <v>-7.6599293250569503E-3</v>
      </c>
      <c r="Z127" s="4">
        <v>-3.7215287565549298E-3</v>
      </c>
      <c r="AA127" s="4">
        <v>-6.2023951166967402E-3</v>
      </c>
      <c r="AC127" s="4">
        <f t="shared" si="21"/>
        <v>-9.2902395574988843E-3</v>
      </c>
      <c r="AD127" s="4">
        <f t="shared" si="21"/>
        <v>-1.0930412784341778E-2</v>
      </c>
      <c r="AE127" s="4"/>
      <c r="AF127" s="4"/>
      <c r="AH127">
        <f t="shared" si="22"/>
        <v>1</v>
      </c>
      <c r="AI127">
        <f t="shared" si="23"/>
        <v>0</v>
      </c>
      <c r="AJ127">
        <f t="shared" si="38"/>
        <v>1</v>
      </c>
      <c r="AK127">
        <f t="shared" si="39"/>
        <v>1</v>
      </c>
      <c r="AL127" s="4">
        <f t="shared" si="24"/>
        <v>9.2902395574988843E-3</v>
      </c>
      <c r="AM127" s="4">
        <f t="shared" si="25"/>
        <v>-1.0930412784341778E-2</v>
      </c>
      <c r="AN127" s="4">
        <f t="shared" si="26"/>
        <v>-1.6401732268428934E-3</v>
      </c>
      <c r="AO127" s="13">
        <f t="shared" si="27"/>
        <v>-4.8583196021348002E-3</v>
      </c>
      <c r="AQ127" s="4"/>
      <c r="AS127">
        <f t="shared" si="28"/>
        <v>0</v>
      </c>
      <c r="AT127">
        <f t="shared" si="29"/>
        <v>1</v>
      </c>
      <c r="AU127">
        <f t="shared" si="30"/>
        <v>0</v>
      </c>
      <c r="AV127">
        <f t="shared" si="31"/>
        <v>0</v>
      </c>
      <c r="AW127" s="4">
        <f t="shared" si="32"/>
        <v>0</v>
      </c>
      <c r="AX127" s="4">
        <f t="shared" si="33"/>
        <v>0</v>
      </c>
      <c r="AY127" s="4">
        <f t="shared" si="34"/>
        <v>0</v>
      </c>
      <c r="AZ127" s="13">
        <f t="shared" si="35"/>
        <v>7.3147793036880578E-4</v>
      </c>
      <c r="BB127" s="13">
        <f t="shared" si="36"/>
        <v>-1.6401732268428934E-3</v>
      </c>
      <c r="BC127" s="13">
        <f t="shared" si="37"/>
        <v>-4.1268416717659961E-3</v>
      </c>
    </row>
    <row r="128" spans="1:55" x14ac:dyDescent="0.25">
      <c r="A128" s="1">
        <v>46210</v>
      </c>
      <c r="B128" s="2">
        <v>69.569999999999993</v>
      </c>
      <c r="C128" s="2">
        <v>164.44</v>
      </c>
      <c r="D128" s="3">
        <v>2.3636624982032401</v>
      </c>
      <c r="E128" s="3">
        <v>2.3804818735592401</v>
      </c>
      <c r="F128" s="3">
        <v>2.3680895458404501</v>
      </c>
      <c r="G128" s="3">
        <v>2.37622714625864</v>
      </c>
      <c r="H128" s="2">
        <v>165.61012394351599</v>
      </c>
      <c r="I128" s="2">
        <v>164.82769055882099</v>
      </c>
      <c r="J128" s="2">
        <v>165.37738540767899</v>
      </c>
      <c r="K128" s="4">
        <v>-7.0906129774343197E-3</v>
      </c>
      <c r="L128" s="4">
        <v>-2.35486656660008E-3</v>
      </c>
      <c r="M128" s="4">
        <v>-5.6842845353043403E-3</v>
      </c>
      <c r="N128" s="2">
        <v>0</v>
      </c>
      <c r="O128" s="2">
        <v>0</v>
      </c>
      <c r="P128" s="2">
        <v>69.569999999999993</v>
      </c>
      <c r="Q128" s="2">
        <v>164.44</v>
      </c>
      <c r="R128" s="3">
        <v>2.3636624982032401</v>
      </c>
      <c r="S128" s="3">
        <v>2.3801278368254</v>
      </c>
      <c r="T128" s="3">
        <v>2.3680895458404501</v>
      </c>
      <c r="U128" s="3">
        <v>2.3750005583925198</v>
      </c>
      <c r="V128" s="2">
        <v>165.58549360794299</v>
      </c>
      <c r="W128" s="2">
        <v>164.82769055882099</v>
      </c>
      <c r="X128" s="2">
        <v>165.29205168983299</v>
      </c>
      <c r="Y128" s="4">
        <v>-6.94187709861664E-3</v>
      </c>
      <c r="Z128" s="4">
        <v>-2.35486656660008E-3</v>
      </c>
      <c r="AA128" s="4">
        <v>-5.1681574901848801E-3</v>
      </c>
      <c r="AC128" s="4">
        <f t="shared" si="21"/>
        <v>1.4478318639276911E-2</v>
      </c>
      <c r="AD128" s="4">
        <f t="shared" si="21"/>
        <v>1.5196370865717328E-2</v>
      </c>
      <c r="AE128" s="4"/>
      <c r="AF128" s="4"/>
      <c r="AH128">
        <f t="shared" si="22"/>
        <v>1</v>
      </c>
      <c r="AI128">
        <f t="shared" si="23"/>
        <v>0</v>
      </c>
      <c r="AJ128">
        <f t="shared" si="38"/>
        <v>1</v>
      </c>
      <c r="AK128">
        <f t="shared" si="39"/>
        <v>1</v>
      </c>
      <c r="AL128" s="4">
        <f t="shared" si="24"/>
        <v>-1.4478318639276911E-2</v>
      </c>
      <c r="AM128" s="4">
        <f t="shared" si="25"/>
        <v>1.5196370865717328E-2</v>
      </c>
      <c r="AN128" s="4">
        <f t="shared" si="26"/>
        <v>7.1805222644041704E-4</v>
      </c>
      <c r="AO128" s="13">
        <f t="shared" si="27"/>
        <v>-4.1402673756943831E-3</v>
      </c>
      <c r="AQ128" s="4"/>
      <c r="AS128">
        <f t="shared" si="28"/>
        <v>0</v>
      </c>
      <c r="AT128">
        <f t="shared" si="29"/>
        <v>1</v>
      </c>
      <c r="AU128">
        <f t="shared" si="30"/>
        <v>0</v>
      </c>
      <c r="AV128">
        <f t="shared" si="31"/>
        <v>0</v>
      </c>
      <c r="AW128" s="4">
        <f t="shared" si="32"/>
        <v>0</v>
      </c>
      <c r="AX128" s="4">
        <f t="shared" si="33"/>
        <v>0</v>
      </c>
      <c r="AY128" s="4">
        <f t="shared" si="34"/>
        <v>0</v>
      </c>
      <c r="AZ128" s="13">
        <f t="shared" si="35"/>
        <v>7.3147793036880578E-4</v>
      </c>
      <c r="BB128" s="13">
        <f t="shared" si="36"/>
        <v>7.1805222644041704E-4</v>
      </c>
      <c r="BC128" s="13">
        <f t="shared" si="37"/>
        <v>-3.4087894453255791E-3</v>
      </c>
    </row>
    <row r="129" spans="1:55" x14ac:dyDescent="0.25">
      <c r="A129" s="1">
        <v>46211</v>
      </c>
      <c r="B129" s="2">
        <v>68.56</v>
      </c>
      <c r="C129" s="2">
        <v>162.30000000000001</v>
      </c>
      <c r="D129" s="3">
        <v>2.3672695449241501</v>
      </c>
      <c r="E129" s="3">
        <v>2.3804818735592401</v>
      </c>
      <c r="F129" s="3">
        <v>2.36714665807142</v>
      </c>
      <c r="G129" s="3">
        <v>2.3754445104858002</v>
      </c>
      <c r="H129" s="2">
        <v>163.205837251221</v>
      </c>
      <c r="I129" s="2">
        <v>162.35621926282101</v>
      </c>
      <c r="J129" s="2">
        <v>162.91413314749201</v>
      </c>
      <c r="K129" s="4">
        <v>-5.5657348405408298E-3</v>
      </c>
      <c r="L129" s="4">
        <v>-3.4633104217795201E-4</v>
      </c>
      <c r="M129" s="4">
        <v>-3.7767969771693899E-3</v>
      </c>
      <c r="N129" s="2">
        <v>0</v>
      </c>
      <c r="O129" s="2">
        <v>0</v>
      </c>
      <c r="P129" s="2">
        <v>68.56</v>
      </c>
      <c r="Q129" s="2">
        <v>162.30000000000001</v>
      </c>
      <c r="R129" s="3">
        <v>2.3672695449241501</v>
      </c>
      <c r="S129" s="3">
        <v>2.3801278368254</v>
      </c>
      <c r="T129" s="3">
        <v>2.36714665807142</v>
      </c>
      <c r="U129" s="3">
        <v>2.37421792261968</v>
      </c>
      <c r="V129" s="2">
        <v>163.181564492749</v>
      </c>
      <c r="W129" s="2">
        <v>162.35621926282101</v>
      </c>
      <c r="X129" s="2">
        <v>162.83003828339099</v>
      </c>
      <c r="Y129" s="4">
        <v>-5.4169989617231396E-3</v>
      </c>
      <c r="Z129" s="4">
        <v>-3.4633104217795201E-4</v>
      </c>
      <c r="AA129" s="4">
        <v>-3.2604723681979898E-3</v>
      </c>
      <c r="AC129" s="4">
        <f t="shared" si="21"/>
        <v>-1.462416564602546E-2</v>
      </c>
      <c r="AD129" s="4">
        <f t="shared" si="21"/>
        <v>-1.3099287509132081E-2</v>
      </c>
      <c r="AE129" s="4"/>
      <c r="AF129" s="4"/>
      <c r="AH129">
        <f t="shared" si="22"/>
        <v>1</v>
      </c>
      <c r="AI129">
        <f t="shared" si="23"/>
        <v>0</v>
      </c>
      <c r="AJ129">
        <f t="shared" si="38"/>
        <v>1</v>
      </c>
      <c r="AK129">
        <f t="shared" si="39"/>
        <v>1</v>
      </c>
      <c r="AL129" s="4">
        <f t="shared" si="24"/>
        <v>1.462416564602546E-2</v>
      </c>
      <c r="AM129" s="4">
        <f t="shared" si="25"/>
        <v>-1.3099287509132081E-2</v>
      </c>
      <c r="AN129" s="4">
        <f t="shared" si="26"/>
        <v>1.5248781368933789E-3</v>
      </c>
      <c r="AO129" s="13">
        <f t="shared" si="27"/>
        <v>-2.6153892388010042E-3</v>
      </c>
      <c r="AQ129" s="4"/>
      <c r="AS129">
        <f t="shared" si="28"/>
        <v>0</v>
      </c>
      <c r="AT129">
        <f t="shared" si="29"/>
        <v>1</v>
      </c>
      <c r="AU129">
        <f t="shared" si="30"/>
        <v>0</v>
      </c>
      <c r="AV129">
        <f t="shared" si="31"/>
        <v>0</v>
      </c>
      <c r="AW129" s="4">
        <f t="shared" si="32"/>
        <v>0</v>
      </c>
      <c r="AX129" s="4">
        <f t="shared" si="33"/>
        <v>0</v>
      </c>
      <c r="AY129" s="4">
        <f t="shared" si="34"/>
        <v>0</v>
      </c>
      <c r="AZ129" s="13">
        <f t="shared" si="35"/>
        <v>7.3147793036880578E-4</v>
      </c>
      <c r="BB129" s="13">
        <f t="shared" si="36"/>
        <v>1.5248781368933789E-3</v>
      </c>
      <c r="BC129" s="13">
        <f t="shared" si="37"/>
        <v>-1.8839113084322002E-3</v>
      </c>
    </row>
    <row r="130" spans="1:55" x14ac:dyDescent="0.25">
      <c r="A130" s="1">
        <v>46212</v>
      </c>
      <c r="B130" s="2">
        <v>68.62</v>
      </c>
      <c r="C130" s="2">
        <v>162.16999999999999</v>
      </c>
      <c r="D130" s="3">
        <v>2.3633051588458098</v>
      </c>
      <c r="E130" s="3">
        <v>2.3804818735592401</v>
      </c>
      <c r="F130" s="3">
        <v>2.3662401690055099</v>
      </c>
      <c r="G130" s="3">
        <v>2.37458158422973</v>
      </c>
      <c r="H130" s="2">
        <v>163.34866616363499</v>
      </c>
      <c r="I130" s="2">
        <v>162.433603676861</v>
      </c>
      <c r="J130" s="2">
        <v>163.00300230953599</v>
      </c>
      <c r="K130" s="4">
        <v>-7.2418047705828997E-3</v>
      </c>
      <c r="L130" s="4">
        <v>-1.62415778396778E-3</v>
      </c>
      <c r="M130" s="4">
        <v>-5.1234519827591798E-3</v>
      </c>
      <c r="N130" s="2">
        <v>0</v>
      </c>
      <c r="O130" s="2">
        <v>0</v>
      </c>
      <c r="P130" s="2">
        <v>68.62</v>
      </c>
      <c r="Q130" s="2">
        <v>162.16999999999999</v>
      </c>
      <c r="R130" s="3">
        <v>2.3633051588458098</v>
      </c>
      <c r="S130" s="3">
        <v>2.3801278368254</v>
      </c>
      <c r="T130" s="3">
        <v>2.3662401690055099</v>
      </c>
      <c r="U130" s="3">
        <v>2.3733549963636098</v>
      </c>
      <c r="V130" s="2">
        <v>163.32437216295901</v>
      </c>
      <c r="W130" s="2">
        <v>162.433603676861</v>
      </c>
      <c r="X130" s="2">
        <v>162.918833850163</v>
      </c>
      <c r="Y130" s="4">
        <v>-7.0930688917652304E-3</v>
      </c>
      <c r="Z130" s="4">
        <v>-1.62415778396778E-3</v>
      </c>
      <c r="AA130" s="4">
        <v>-4.60695721679945E-3</v>
      </c>
      <c r="AC130" s="4">
        <f t="shared" si="21"/>
        <v>8.7476314077940091E-4</v>
      </c>
      <c r="AD130" s="4">
        <f t="shared" si="21"/>
        <v>-8.0130678926259831E-4</v>
      </c>
      <c r="AE130" s="4"/>
      <c r="AF130" s="4"/>
      <c r="AH130">
        <f t="shared" si="22"/>
        <v>1</v>
      </c>
      <c r="AI130">
        <f t="shared" si="23"/>
        <v>0</v>
      </c>
      <c r="AJ130">
        <f t="shared" si="38"/>
        <v>1</v>
      </c>
      <c r="AK130">
        <f t="shared" si="39"/>
        <v>1</v>
      </c>
      <c r="AL130" s="4">
        <f t="shared" si="24"/>
        <v>-8.7476314077940091E-4</v>
      </c>
      <c r="AM130" s="4">
        <f t="shared" si="25"/>
        <v>-8.0130678926259831E-4</v>
      </c>
      <c r="AN130" s="4">
        <f t="shared" si="26"/>
        <v>-1.6760699300419992E-3</v>
      </c>
      <c r="AO130" s="13">
        <f t="shared" si="27"/>
        <v>-4.291459168843003E-3</v>
      </c>
      <c r="AQ130" s="4"/>
      <c r="AS130">
        <f t="shared" si="28"/>
        <v>0</v>
      </c>
      <c r="AT130">
        <f t="shared" si="29"/>
        <v>1</v>
      </c>
      <c r="AU130">
        <f t="shared" si="30"/>
        <v>0</v>
      </c>
      <c r="AV130">
        <f t="shared" si="31"/>
        <v>0</v>
      </c>
      <c r="AW130" s="4">
        <f t="shared" si="32"/>
        <v>0</v>
      </c>
      <c r="AX130" s="4">
        <f t="shared" si="33"/>
        <v>0</v>
      </c>
      <c r="AY130" s="4">
        <f t="shared" si="34"/>
        <v>0</v>
      </c>
      <c r="AZ130" s="13">
        <f t="shared" si="35"/>
        <v>7.3147793036880578E-4</v>
      </c>
      <c r="BB130" s="13">
        <f t="shared" si="36"/>
        <v>-1.6760699300419992E-3</v>
      </c>
      <c r="BC130" s="13">
        <f t="shared" si="37"/>
        <v>-3.5599812384741994E-3</v>
      </c>
    </row>
    <row r="131" spans="1:55" x14ac:dyDescent="0.25">
      <c r="A131" s="1">
        <v>46213</v>
      </c>
      <c r="B131" s="2">
        <v>67.89</v>
      </c>
      <c r="C131" s="2">
        <v>160.84</v>
      </c>
      <c r="D131" s="3">
        <v>2.3691265282073899</v>
      </c>
      <c r="E131" s="3">
        <v>2.3804818735592401</v>
      </c>
      <c r="F131" s="3">
        <v>2.3661287584695598</v>
      </c>
      <c r="G131" s="3">
        <v>2.3737915383511301</v>
      </c>
      <c r="H131" s="2">
        <v>161.61091439593599</v>
      </c>
      <c r="I131" s="2">
        <v>160.64404507378401</v>
      </c>
      <c r="J131" s="2">
        <v>161.210343753356</v>
      </c>
      <c r="K131" s="4">
        <v>-4.7816013560445497E-3</v>
      </c>
      <c r="L131" s="4">
        <v>1.2190648555405301E-3</v>
      </c>
      <c r="M131" s="4">
        <v>-2.29991318927208E-3</v>
      </c>
      <c r="N131" s="2">
        <v>0</v>
      </c>
      <c r="O131" s="2">
        <v>0</v>
      </c>
      <c r="P131" s="2">
        <v>67.89</v>
      </c>
      <c r="Q131" s="2">
        <v>160.84</v>
      </c>
      <c r="R131" s="3">
        <v>2.3691265282073899</v>
      </c>
      <c r="S131" s="3">
        <v>2.3801278368254</v>
      </c>
      <c r="T131" s="3">
        <v>2.3661287584695598</v>
      </c>
      <c r="U131" s="3">
        <v>2.3725649504850099</v>
      </c>
      <c r="V131" s="2">
        <v>161.586878842076</v>
      </c>
      <c r="W131" s="2">
        <v>160.64404507378401</v>
      </c>
      <c r="X131" s="2">
        <v>161.12707070312501</v>
      </c>
      <c r="Y131" s="4">
        <v>-4.6328654772268699E-3</v>
      </c>
      <c r="Z131" s="4">
        <v>1.2190648555405301E-3</v>
      </c>
      <c r="AA131" s="4">
        <v>-1.7832306798972099E-3</v>
      </c>
      <c r="AC131" s="4">
        <f t="shared" si="21"/>
        <v>-1.069528911674803E-2</v>
      </c>
      <c r="AD131" s="4">
        <f t="shared" si="21"/>
        <v>-8.2350857022096269E-3</v>
      </c>
      <c r="AE131" s="4"/>
      <c r="AF131" s="4"/>
      <c r="AH131">
        <f t="shared" si="22"/>
        <v>1</v>
      </c>
      <c r="AI131">
        <f t="shared" si="23"/>
        <v>0</v>
      </c>
      <c r="AJ131">
        <f t="shared" si="38"/>
        <v>1</v>
      </c>
      <c r="AK131">
        <f t="shared" si="39"/>
        <v>1</v>
      </c>
      <c r="AL131" s="4">
        <f t="shared" si="24"/>
        <v>1.069528911674803E-2</v>
      </c>
      <c r="AM131" s="4">
        <f t="shared" si="25"/>
        <v>-8.2350857022096269E-3</v>
      </c>
      <c r="AN131" s="4">
        <f t="shared" si="26"/>
        <v>2.460203414538403E-3</v>
      </c>
      <c r="AO131" s="13">
        <f t="shared" si="27"/>
        <v>-1.8312557543046001E-3</v>
      </c>
      <c r="AQ131" s="4"/>
      <c r="AS131">
        <f t="shared" si="28"/>
        <v>0</v>
      </c>
      <c r="AT131">
        <f t="shared" si="29"/>
        <v>1</v>
      </c>
      <c r="AU131">
        <f t="shared" si="30"/>
        <v>0</v>
      </c>
      <c r="AV131">
        <f t="shared" si="31"/>
        <v>0</v>
      </c>
      <c r="AW131" s="4">
        <f t="shared" si="32"/>
        <v>0</v>
      </c>
      <c r="AX131" s="4">
        <f t="shared" si="33"/>
        <v>0</v>
      </c>
      <c r="AY131" s="4">
        <f t="shared" si="34"/>
        <v>0</v>
      </c>
      <c r="AZ131" s="13">
        <f t="shared" si="35"/>
        <v>7.3147793036880578E-4</v>
      </c>
      <c r="BB131" s="13">
        <f t="shared" si="36"/>
        <v>2.460203414538403E-3</v>
      </c>
      <c r="BC131" s="13">
        <f t="shared" si="37"/>
        <v>-1.0997778239357965E-3</v>
      </c>
    </row>
    <row r="132" spans="1:55" x14ac:dyDescent="0.25">
      <c r="A132" s="1">
        <v>46216</v>
      </c>
      <c r="B132" s="2">
        <v>68</v>
      </c>
      <c r="C132" s="2">
        <v>161.41</v>
      </c>
      <c r="D132" s="3">
        <v>2.3736764705882298</v>
      </c>
      <c r="E132" s="3">
        <v>2.3804818735592401</v>
      </c>
      <c r="F132" s="3">
        <v>2.36644732214577</v>
      </c>
      <c r="G132" s="3">
        <v>2.3732291151695</v>
      </c>
      <c r="H132" s="2">
        <v>161.87276740202799</v>
      </c>
      <c r="I132" s="2">
        <v>160.89675557593</v>
      </c>
      <c r="J132" s="2">
        <v>161.41782460787701</v>
      </c>
      <c r="K132" s="4">
        <v>-2.86292846248048E-3</v>
      </c>
      <c r="L132" s="4">
        <v>3.18482221680965E-3</v>
      </c>
      <c r="M132" s="4">
        <v>-4.8475424248466997E-5</v>
      </c>
      <c r="N132" s="2">
        <v>0</v>
      </c>
      <c r="O132" s="2">
        <v>0</v>
      </c>
      <c r="P132" s="2">
        <v>68</v>
      </c>
      <c r="Q132" s="2">
        <v>161.41</v>
      </c>
      <c r="R132" s="3">
        <v>2.3736764705882298</v>
      </c>
      <c r="S132" s="3">
        <v>2.3801278368254</v>
      </c>
      <c r="T132" s="3">
        <v>2.36644732214577</v>
      </c>
      <c r="U132" s="3">
        <v>2.3720025273033798</v>
      </c>
      <c r="V132" s="2">
        <v>161.84869290412701</v>
      </c>
      <c r="W132" s="2">
        <v>160.89675557593</v>
      </c>
      <c r="X132" s="2">
        <v>161.33441663298001</v>
      </c>
      <c r="Y132" s="4">
        <v>-2.7141925836627898E-3</v>
      </c>
      <c r="Z132" s="4">
        <v>3.18482221680965E-3</v>
      </c>
      <c r="AA132" s="4">
        <v>4.6837909197252698E-4</v>
      </c>
      <c r="AC132" s="4">
        <f t="shared" ref="AC132:AD156" si="40">LN(B132/B131)</f>
        <v>1.6189568625511025E-3</v>
      </c>
      <c r="AD132" s="4">
        <f t="shared" si="40"/>
        <v>3.5376297561148661E-3</v>
      </c>
      <c r="AE132" s="4"/>
      <c r="AF132" s="4"/>
      <c r="AH132">
        <f t="shared" si="22"/>
        <v>0</v>
      </c>
      <c r="AI132">
        <f t="shared" si="23"/>
        <v>1</v>
      </c>
      <c r="AJ132">
        <f t="shared" si="38"/>
        <v>1</v>
      </c>
      <c r="AK132">
        <f t="shared" si="39"/>
        <v>1</v>
      </c>
      <c r="AL132" s="4">
        <f t="shared" si="24"/>
        <v>-1.6189568625511025E-3</v>
      </c>
      <c r="AM132" s="4">
        <f t="shared" si="25"/>
        <v>3.5376297561148661E-3</v>
      </c>
      <c r="AN132" s="4">
        <f t="shared" si="26"/>
        <v>1.9186728935637635E-3</v>
      </c>
      <c r="AO132" s="13">
        <f t="shared" si="27"/>
        <v>8.7417139259163452E-5</v>
      </c>
      <c r="AQ132" s="4"/>
      <c r="AS132">
        <f t="shared" si="28"/>
        <v>0</v>
      </c>
      <c r="AT132">
        <f t="shared" si="29"/>
        <v>0</v>
      </c>
      <c r="AU132">
        <f t="shared" si="30"/>
        <v>0</v>
      </c>
      <c r="AV132">
        <f t="shared" si="31"/>
        <v>0</v>
      </c>
      <c r="AW132" s="4">
        <f t="shared" si="32"/>
        <v>0</v>
      </c>
      <c r="AX132" s="4">
        <f t="shared" si="33"/>
        <v>0</v>
      </c>
      <c r="AY132" s="4">
        <f t="shared" si="34"/>
        <v>0</v>
      </c>
      <c r="AZ132" s="13">
        <f t="shared" si="35"/>
        <v>7.3147793036880578E-4</v>
      </c>
      <c r="BB132" s="13">
        <f t="shared" si="36"/>
        <v>1.9186728935637635E-3</v>
      </c>
      <c r="BC132" s="13">
        <f t="shared" si="37"/>
        <v>8.1889506962796706E-4</v>
      </c>
    </row>
    <row r="133" spans="1:55" x14ac:dyDescent="0.25">
      <c r="A133" s="1">
        <v>46217</v>
      </c>
      <c r="B133" s="2">
        <v>66.739999999999995</v>
      </c>
      <c r="C133" s="2">
        <v>158.29</v>
      </c>
      <c r="D133" s="3">
        <v>2.3717410848067102</v>
      </c>
      <c r="E133" s="3">
        <v>2.3804818735592401</v>
      </c>
      <c r="F133" s="3">
        <v>2.3669954921603802</v>
      </c>
      <c r="G133" s="3">
        <v>2.3725466284669099</v>
      </c>
      <c r="H133" s="2">
        <v>158.87336024134299</v>
      </c>
      <c r="I133" s="2">
        <v>157.93669428000899</v>
      </c>
      <c r="J133" s="2">
        <v>158.38931114641301</v>
      </c>
      <c r="K133" s="4">
        <v>-3.67861469714307E-3</v>
      </c>
      <c r="L133" s="4">
        <v>2.2345100738619598E-3</v>
      </c>
      <c r="M133" s="4">
        <v>-6.2720326951014099E-4</v>
      </c>
      <c r="N133" s="2">
        <v>0</v>
      </c>
      <c r="O133" s="2">
        <v>0</v>
      </c>
      <c r="P133" s="2">
        <v>66.739999999999995</v>
      </c>
      <c r="Q133" s="2">
        <v>158.29</v>
      </c>
      <c r="R133" s="3">
        <v>2.3717410848067102</v>
      </c>
      <c r="S133" s="3">
        <v>2.3801278368254</v>
      </c>
      <c r="T133" s="3">
        <v>2.3669954921603802</v>
      </c>
      <c r="U133" s="3">
        <v>2.3713200406007902</v>
      </c>
      <c r="V133" s="2">
        <v>158.84973182972701</v>
      </c>
      <c r="W133" s="2">
        <v>157.93669428000899</v>
      </c>
      <c r="X133" s="2">
        <v>158.30744867222799</v>
      </c>
      <c r="Y133" s="4">
        <v>-3.5298788183252801E-3</v>
      </c>
      <c r="Z133" s="4">
        <v>2.2345100738619598E-3</v>
      </c>
      <c r="AA133" s="4">
        <v>-1.1022623409679001E-4</v>
      </c>
      <c r="AC133" s="4">
        <f t="shared" si="40"/>
        <v>-1.8703231852878772E-2</v>
      </c>
      <c r="AD133" s="4">
        <f t="shared" si="40"/>
        <v>-1.9518918087541342E-2</v>
      </c>
      <c r="AE133" s="4"/>
      <c r="AF133" s="4"/>
      <c r="AH133">
        <f t="shared" si="22"/>
        <v>0</v>
      </c>
      <c r="AI133">
        <f t="shared" si="23"/>
        <v>0</v>
      </c>
      <c r="AJ133">
        <f t="shared" si="38"/>
        <v>0</v>
      </c>
      <c r="AK133">
        <f t="shared" si="39"/>
        <v>0</v>
      </c>
      <c r="AL133" s="4">
        <f t="shared" si="24"/>
        <v>0</v>
      </c>
      <c r="AM133" s="4">
        <f t="shared" si="25"/>
        <v>0</v>
      </c>
      <c r="AN133" s="4">
        <f t="shared" si="26"/>
        <v>0</v>
      </c>
      <c r="AO133" s="13">
        <f t="shared" si="27"/>
        <v>8.7417139259163452E-5</v>
      </c>
      <c r="AQ133" s="4"/>
      <c r="AS133">
        <f t="shared" si="28"/>
        <v>0</v>
      </c>
      <c r="AT133">
        <f t="shared" si="29"/>
        <v>1</v>
      </c>
      <c r="AU133">
        <f t="shared" si="30"/>
        <v>0</v>
      </c>
      <c r="AV133">
        <f t="shared" si="31"/>
        <v>0</v>
      </c>
      <c r="AW133" s="4">
        <f t="shared" si="32"/>
        <v>0</v>
      </c>
      <c r="AX133" s="4">
        <f t="shared" si="33"/>
        <v>0</v>
      </c>
      <c r="AY133" s="4">
        <f t="shared" si="34"/>
        <v>0</v>
      </c>
      <c r="AZ133" s="13">
        <f t="shared" si="35"/>
        <v>7.3147793036880578E-4</v>
      </c>
      <c r="BB133" s="13">
        <f t="shared" si="36"/>
        <v>0</v>
      </c>
      <c r="BC133" s="13">
        <f t="shared" si="37"/>
        <v>8.1889506962796706E-4</v>
      </c>
    </row>
    <row r="134" spans="1:55" x14ac:dyDescent="0.25">
      <c r="A134" s="1">
        <v>46218</v>
      </c>
      <c r="B134" s="2">
        <v>66.81</v>
      </c>
      <c r="C134" s="2">
        <v>158.29</v>
      </c>
      <c r="D134" s="3">
        <v>2.3692560993863099</v>
      </c>
      <c r="E134" s="3">
        <v>2.3804818735592401</v>
      </c>
      <c r="F134" s="3">
        <v>2.36715047084994</v>
      </c>
      <c r="G134" s="3">
        <v>2.37160143593545</v>
      </c>
      <c r="H134" s="2">
        <v>159.039993972492</v>
      </c>
      <c r="I134" s="2">
        <v>158.13896883123499</v>
      </c>
      <c r="J134" s="2">
        <v>158.509840247874</v>
      </c>
      <c r="K134" s="4">
        <v>-4.72691131130119E-3</v>
      </c>
      <c r="L134" s="4">
        <v>9.5459768296003299E-4</v>
      </c>
      <c r="M134" s="4">
        <v>-1.3878812753882199E-3</v>
      </c>
      <c r="N134" s="2">
        <v>0</v>
      </c>
      <c r="O134" s="2">
        <v>0</v>
      </c>
      <c r="P134" s="2">
        <v>66.81</v>
      </c>
      <c r="Q134" s="2">
        <v>158.29</v>
      </c>
      <c r="R134" s="3">
        <v>2.3692560993863099</v>
      </c>
      <c r="S134" s="3">
        <v>2.3801278368254</v>
      </c>
      <c r="T134" s="3">
        <v>2.36715047084994</v>
      </c>
      <c r="U134" s="3">
        <v>2.3706788404846799</v>
      </c>
      <c r="V134" s="2">
        <v>159.01634077830499</v>
      </c>
      <c r="W134" s="2">
        <v>158.13896883123499</v>
      </c>
      <c r="X134" s="2">
        <v>158.427891912539</v>
      </c>
      <c r="Y134" s="4">
        <v>-4.5781754324834799E-3</v>
      </c>
      <c r="Z134" s="4">
        <v>9.5459768296003299E-4</v>
      </c>
      <c r="AA134" s="4">
        <v>-8.7075548791529505E-4</v>
      </c>
      <c r="AC134" s="4">
        <f t="shared" si="40"/>
        <v>1.048296614158077E-3</v>
      </c>
      <c r="AD134" s="4">
        <f t="shared" si="40"/>
        <v>0</v>
      </c>
      <c r="AE134" s="4"/>
      <c r="AF134" s="4"/>
      <c r="AH134">
        <f t="shared" si="22"/>
        <v>0</v>
      </c>
      <c r="AI134">
        <f t="shared" si="23"/>
        <v>0</v>
      </c>
      <c r="AJ134">
        <f t="shared" si="38"/>
        <v>0</v>
      </c>
      <c r="AK134">
        <f t="shared" si="39"/>
        <v>0</v>
      </c>
      <c r="AL134" s="4">
        <f t="shared" si="24"/>
        <v>0</v>
      </c>
      <c r="AM134" s="4">
        <f t="shared" si="25"/>
        <v>0</v>
      </c>
      <c r="AN134" s="4">
        <f t="shared" si="26"/>
        <v>0</v>
      </c>
      <c r="AO134" s="13">
        <f t="shared" si="27"/>
        <v>8.7417139259163452E-5</v>
      </c>
      <c r="AQ134" s="4"/>
      <c r="AS134">
        <f t="shared" si="28"/>
        <v>0</v>
      </c>
      <c r="AT134">
        <f t="shared" si="29"/>
        <v>1</v>
      </c>
      <c r="AU134">
        <f t="shared" si="30"/>
        <v>0</v>
      </c>
      <c r="AV134">
        <f t="shared" si="31"/>
        <v>0</v>
      </c>
      <c r="AW134" s="4">
        <f t="shared" si="32"/>
        <v>0</v>
      </c>
      <c r="AX134" s="4">
        <f t="shared" si="33"/>
        <v>0</v>
      </c>
      <c r="AY134" s="4">
        <f t="shared" si="34"/>
        <v>0</v>
      </c>
      <c r="AZ134" s="13">
        <f t="shared" si="35"/>
        <v>7.3147793036880578E-4</v>
      </c>
      <c r="BB134" s="13">
        <f t="shared" si="36"/>
        <v>0</v>
      </c>
      <c r="BC134" s="13">
        <f t="shared" si="37"/>
        <v>8.1889506962796706E-4</v>
      </c>
    </row>
    <row r="135" spans="1:55" x14ac:dyDescent="0.25">
      <c r="A135" s="1">
        <v>46219</v>
      </c>
      <c r="B135" s="2">
        <v>68.12</v>
      </c>
      <c r="C135" s="2">
        <v>161.80000000000001</v>
      </c>
      <c r="D135" s="3">
        <v>2.3752201996476798</v>
      </c>
      <c r="E135" s="3">
        <v>2.3804818735592401</v>
      </c>
      <c r="F135" s="3">
        <v>2.3681066545157798</v>
      </c>
      <c r="G135" s="3">
        <v>2.3708220363508499</v>
      </c>
      <c r="H135" s="2">
        <v>162.158425226855</v>
      </c>
      <c r="I135" s="2">
        <v>161.25029007429799</v>
      </c>
      <c r="J135" s="2">
        <v>161.55348981592201</v>
      </c>
      <c r="K135" s="4">
        <v>-2.21278624165835E-3</v>
      </c>
      <c r="L135" s="4">
        <v>3.4032500397501702E-3</v>
      </c>
      <c r="M135" s="4">
        <v>1.52471050783125E-3</v>
      </c>
      <c r="N135" s="2">
        <v>0</v>
      </c>
      <c r="O135" s="2">
        <v>0</v>
      </c>
      <c r="P135" s="2">
        <v>68.12</v>
      </c>
      <c r="Q135" s="2">
        <v>161.80000000000001</v>
      </c>
      <c r="R135" s="3">
        <v>2.3752201996476798</v>
      </c>
      <c r="S135" s="3">
        <v>2.3801278368254</v>
      </c>
      <c r="T135" s="3">
        <v>2.3681066545157798</v>
      </c>
      <c r="U135" s="3">
        <v>2.3702040076768802</v>
      </c>
      <c r="V135" s="2">
        <v>162.13430824454599</v>
      </c>
      <c r="W135" s="2">
        <v>161.25029007429799</v>
      </c>
      <c r="X135" s="2">
        <v>161.49064261381599</v>
      </c>
      <c r="Y135" s="4">
        <v>-2.0640503628406499E-3</v>
      </c>
      <c r="Z135" s="4">
        <v>3.4032500397501702E-3</v>
      </c>
      <c r="AA135" s="4">
        <v>1.91380411201681E-3</v>
      </c>
      <c r="AC135" s="4">
        <f t="shared" si="40"/>
        <v>1.9418085857101516E-2</v>
      </c>
      <c r="AD135" s="4">
        <f t="shared" si="40"/>
        <v>2.1932210926744536E-2</v>
      </c>
      <c r="AE135" s="4"/>
      <c r="AF135" s="4"/>
      <c r="AH135">
        <f t="shared" si="22"/>
        <v>0</v>
      </c>
      <c r="AI135">
        <f t="shared" si="23"/>
        <v>1</v>
      </c>
      <c r="AJ135">
        <f t="shared" si="38"/>
        <v>0</v>
      </c>
      <c r="AK135">
        <f t="shared" si="39"/>
        <v>0</v>
      </c>
      <c r="AL135" s="4">
        <f t="shared" si="24"/>
        <v>0</v>
      </c>
      <c r="AM135" s="4">
        <f t="shared" si="25"/>
        <v>0</v>
      </c>
      <c r="AN135" s="4">
        <f t="shared" si="26"/>
        <v>0</v>
      </c>
      <c r="AO135" s="13">
        <f t="shared" si="27"/>
        <v>8.7417139259163452E-5</v>
      </c>
      <c r="AQ135" s="4"/>
      <c r="AS135">
        <f t="shared" si="28"/>
        <v>1</v>
      </c>
      <c r="AT135">
        <f t="shared" si="29"/>
        <v>0</v>
      </c>
      <c r="AU135">
        <f t="shared" si="30"/>
        <v>0</v>
      </c>
      <c r="AV135">
        <f t="shared" si="31"/>
        <v>0</v>
      </c>
      <c r="AW135" s="4">
        <f t="shared" si="32"/>
        <v>0</v>
      </c>
      <c r="AX135" s="4">
        <f t="shared" si="33"/>
        <v>0</v>
      </c>
      <c r="AY135" s="4">
        <f t="shared" si="34"/>
        <v>0</v>
      </c>
      <c r="AZ135" s="13">
        <f t="shared" si="35"/>
        <v>7.3147793036880578E-4</v>
      </c>
      <c r="BB135" s="13">
        <f t="shared" si="36"/>
        <v>0</v>
      </c>
      <c r="BC135" s="13">
        <f t="shared" si="37"/>
        <v>8.1889506962796706E-4</v>
      </c>
    </row>
    <row r="136" spans="1:55" x14ac:dyDescent="0.25">
      <c r="A136" s="1">
        <v>46220</v>
      </c>
      <c r="B136" s="2">
        <v>67.8</v>
      </c>
      <c r="C136" s="2">
        <v>161.09</v>
      </c>
      <c r="D136" s="3">
        <v>2.37595870206489</v>
      </c>
      <c r="E136" s="3">
        <v>2.3804818735592401</v>
      </c>
      <c r="F136" s="3">
        <v>2.36911821609635</v>
      </c>
      <c r="G136" s="3">
        <v>2.3702551686661901</v>
      </c>
      <c r="H136" s="2">
        <v>161.39667102731599</v>
      </c>
      <c r="I136" s="2">
        <v>160.55763117616999</v>
      </c>
      <c r="J136" s="2">
        <v>160.74173406458701</v>
      </c>
      <c r="K136" s="4">
        <v>-1.9019150080377099E-3</v>
      </c>
      <c r="L136" s="4">
        <v>3.31026414227219E-3</v>
      </c>
      <c r="M136" s="4">
        <v>2.16427427436099E-3</v>
      </c>
      <c r="N136" s="2">
        <v>0</v>
      </c>
      <c r="O136" s="2">
        <v>0</v>
      </c>
      <c r="P136" s="2">
        <v>67.8</v>
      </c>
      <c r="Q136" s="2">
        <v>161.09</v>
      </c>
      <c r="R136" s="3">
        <v>2.37595870206489</v>
      </c>
      <c r="S136" s="3">
        <v>2.3801278368254</v>
      </c>
      <c r="T136" s="3">
        <v>2.36911821609635</v>
      </c>
      <c r="U136" s="3">
        <v>2.36994529548357</v>
      </c>
      <c r="V136" s="2">
        <v>161.37266733676199</v>
      </c>
      <c r="W136" s="2">
        <v>160.55763117616999</v>
      </c>
      <c r="X136" s="2">
        <v>160.699831720492</v>
      </c>
      <c r="Y136" s="4">
        <v>-1.7531791292200399E-3</v>
      </c>
      <c r="Z136" s="4">
        <v>3.31026414227219E-3</v>
      </c>
      <c r="AA136" s="4">
        <v>2.4249894325258201E-3</v>
      </c>
      <c r="AC136" s="4">
        <f t="shared" si="40"/>
        <v>-4.7086608481377735E-3</v>
      </c>
      <c r="AD136" s="4">
        <f t="shared" si="40"/>
        <v>-4.397789614517169E-3</v>
      </c>
      <c r="AE136" s="4"/>
      <c r="AF136" s="4"/>
      <c r="AH136">
        <f t="shared" si="22"/>
        <v>0</v>
      </c>
      <c r="AI136">
        <f t="shared" si="23"/>
        <v>1</v>
      </c>
      <c r="AJ136">
        <f t="shared" si="38"/>
        <v>0</v>
      </c>
      <c r="AK136">
        <f t="shared" si="39"/>
        <v>0</v>
      </c>
      <c r="AL136" s="4">
        <f t="shared" si="24"/>
        <v>0</v>
      </c>
      <c r="AM136" s="4">
        <f t="shared" si="25"/>
        <v>0</v>
      </c>
      <c r="AN136" s="4">
        <f t="shared" si="26"/>
        <v>0</v>
      </c>
      <c r="AO136" s="13">
        <f t="shared" si="27"/>
        <v>8.7417139259163452E-5</v>
      </c>
      <c r="AQ136" s="4"/>
      <c r="AS136">
        <f t="shared" si="28"/>
        <v>1</v>
      </c>
      <c r="AT136">
        <f t="shared" si="29"/>
        <v>0</v>
      </c>
      <c r="AU136">
        <f t="shared" si="30"/>
        <v>0</v>
      </c>
      <c r="AV136">
        <f t="shared" si="31"/>
        <v>1</v>
      </c>
      <c r="AW136" s="4">
        <f t="shared" si="32"/>
        <v>-4.7086608481377735E-3</v>
      </c>
      <c r="AX136" s="4">
        <f t="shared" si="33"/>
        <v>4.397789614517169E-3</v>
      </c>
      <c r="AY136" s="4">
        <f t="shared" si="34"/>
        <v>-3.1087123362060452E-4</v>
      </c>
      <c r="AZ136" s="13">
        <f t="shared" si="35"/>
        <v>4.2060669674820125E-4</v>
      </c>
      <c r="BB136" s="13">
        <f t="shared" si="36"/>
        <v>-3.1087123362060452E-4</v>
      </c>
      <c r="BC136" s="13">
        <f t="shared" si="37"/>
        <v>5.0802383600736254E-4</v>
      </c>
    </row>
    <row r="137" spans="1:55" x14ac:dyDescent="0.25">
      <c r="A137" s="1">
        <v>46223</v>
      </c>
      <c r="B137" s="2">
        <v>66.989999999999995</v>
      </c>
      <c r="C137" s="2">
        <v>159.25</v>
      </c>
      <c r="D137" s="3">
        <v>2.37722048066875</v>
      </c>
      <c r="E137" s="3">
        <v>2.3804818735592401</v>
      </c>
      <c r="F137" s="3">
        <v>2.37064367673432</v>
      </c>
      <c r="G137" s="3">
        <v>2.36993942179982</v>
      </c>
      <c r="H137" s="2">
        <v>159.468480709733</v>
      </c>
      <c r="I137" s="2">
        <v>158.707229296294</v>
      </c>
      <c r="J137" s="2">
        <v>158.78339374894799</v>
      </c>
      <c r="K137" s="4">
        <v>-1.37099513946549E-3</v>
      </c>
      <c r="L137" s="4">
        <v>3.4141147356581401E-3</v>
      </c>
      <c r="M137" s="4">
        <v>2.9343244767548299E-3</v>
      </c>
      <c r="N137" s="2">
        <v>0</v>
      </c>
      <c r="O137" s="2">
        <v>0</v>
      </c>
      <c r="P137" s="2">
        <v>66.989999999999995</v>
      </c>
      <c r="Q137" s="2">
        <v>159.25</v>
      </c>
      <c r="R137" s="3">
        <v>2.37722048066875</v>
      </c>
      <c r="S137" s="3">
        <v>2.3801278368254</v>
      </c>
      <c r="T137" s="3">
        <v>2.37064367673432</v>
      </c>
      <c r="U137" s="3">
        <v>2.36993942179982</v>
      </c>
      <c r="V137" s="2">
        <v>159.44476378893299</v>
      </c>
      <c r="W137" s="2">
        <v>158.707229296294</v>
      </c>
      <c r="X137" s="2">
        <v>158.76263534444399</v>
      </c>
      <c r="Y137" s="4">
        <v>-1.22225926064772E-3</v>
      </c>
      <c r="Z137" s="4">
        <v>3.4141147356581401E-3</v>
      </c>
      <c r="AA137" s="4">
        <v>3.06506712589399E-3</v>
      </c>
      <c r="AC137" s="4">
        <f t="shared" si="40"/>
        <v>-1.2018840426173738E-2</v>
      </c>
      <c r="AD137" s="4">
        <f t="shared" si="40"/>
        <v>-1.1487920557601462E-2</v>
      </c>
      <c r="AE137" s="4"/>
      <c r="AF137" s="4"/>
      <c r="AH137">
        <f t="shared" si="22"/>
        <v>0</v>
      </c>
      <c r="AI137">
        <f t="shared" si="23"/>
        <v>1</v>
      </c>
      <c r="AJ137">
        <f t="shared" si="38"/>
        <v>0</v>
      </c>
      <c r="AK137">
        <f t="shared" si="39"/>
        <v>0</v>
      </c>
      <c r="AL137" s="4">
        <f t="shared" si="24"/>
        <v>0</v>
      </c>
      <c r="AM137" s="4">
        <f t="shared" si="25"/>
        <v>0</v>
      </c>
      <c r="AN137" s="4">
        <f t="shared" si="26"/>
        <v>0</v>
      </c>
      <c r="AO137" s="13">
        <f t="shared" si="27"/>
        <v>8.7417139259163452E-5</v>
      </c>
      <c r="AQ137" s="4"/>
      <c r="AS137">
        <f t="shared" si="28"/>
        <v>1</v>
      </c>
      <c r="AT137">
        <f t="shared" si="29"/>
        <v>0</v>
      </c>
      <c r="AU137">
        <f t="shared" si="30"/>
        <v>1</v>
      </c>
      <c r="AV137">
        <f t="shared" si="31"/>
        <v>1</v>
      </c>
      <c r="AW137" s="4">
        <f t="shared" si="32"/>
        <v>-1.2018840426173738E-2</v>
      </c>
      <c r="AX137" s="4">
        <f t="shared" si="33"/>
        <v>1.1487920557601462E-2</v>
      </c>
      <c r="AY137" s="4">
        <f t="shared" si="34"/>
        <v>-5.3091986857227609E-4</v>
      </c>
      <c r="AZ137" s="13">
        <f t="shared" si="35"/>
        <v>-1.1031317182407484E-4</v>
      </c>
      <c r="BB137" s="13">
        <f t="shared" si="36"/>
        <v>-5.3091986857227609E-4</v>
      </c>
      <c r="BC137" s="13">
        <f t="shared" si="37"/>
        <v>-2.2896032564913554E-5</v>
      </c>
    </row>
    <row r="138" spans="1:55" x14ac:dyDescent="0.25">
      <c r="A138" s="1">
        <v>46224</v>
      </c>
      <c r="B138" s="2">
        <v>67.42</v>
      </c>
      <c r="C138" s="2">
        <v>160.25</v>
      </c>
      <c r="D138" s="3">
        <v>2.3768911302284099</v>
      </c>
      <c r="E138" s="3">
        <v>2.3804818735592401</v>
      </c>
      <c r="F138" s="3">
        <v>2.3719665399368299</v>
      </c>
      <c r="G138" s="3">
        <v>2.3700280428886402</v>
      </c>
      <c r="H138" s="2">
        <v>160.49208791536401</v>
      </c>
      <c r="I138" s="2">
        <v>159.82879668542799</v>
      </c>
      <c r="J138" s="2">
        <v>159.781315817744</v>
      </c>
      <c r="K138" s="4">
        <v>-1.5095490766974301E-3</v>
      </c>
      <c r="L138" s="4">
        <v>2.6318741638932902E-3</v>
      </c>
      <c r="M138" s="4">
        <v>2.9289915965120599E-3</v>
      </c>
      <c r="N138" s="2">
        <v>0</v>
      </c>
      <c r="O138" s="2">
        <v>0</v>
      </c>
      <c r="P138" s="2">
        <v>67.42</v>
      </c>
      <c r="Q138" s="2">
        <v>160.25</v>
      </c>
      <c r="R138" s="3">
        <v>2.3768911302284099</v>
      </c>
      <c r="S138" s="3">
        <v>2.3801278368254</v>
      </c>
      <c r="T138" s="3">
        <v>2.3719665399368299</v>
      </c>
      <c r="U138" s="3">
        <v>2.3700280428886402</v>
      </c>
      <c r="V138" s="2">
        <v>160.46821875876799</v>
      </c>
      <c r="W138" s="2">
        <v>159.82879668542799</v>
      </c>
      <c r="X138" s="2">
        <v>159.781315817744</v>
      </c>
      <c r="Y138" s="4">
        <v>-1.3608131978796699E-3</v>
      </c>
      <c r="Z138" s="4">
        <v>2.6318741638932902E-3</v>
      </c>
      <c r="AA138" s="4">
        <v>2.9289915965120599E-3</v>
      </c>
      <c r="AC138" s="4">
        <f t="shared" si="40"/>
        <v>6.3983552857385904E-3</v>
      </c>
      <c r="AD138" s="4">
        <f t="shared" si="40"/>
        <v>6.2598013485067345E-3</v>
      </c>
      <c r="AE138" s="4"/>
      <c r="AF138" s="4"/>
      <c r="AH138">
        <f t="shared" si="22"/>
        <v>0</v>
      </c>
      <c r="AI138">
        <f t="shared" si="23"/>
        <v>1</v>
      </c>
      <c r="AJ138">
        <f t="shared" si="38"/>
        <v>0</v>
      </c>
      <c r="AK138">
        <f t="shared" si="39"/>
        <v>0</v>
      </c>
      <c r="AL138" s="4">
        <f t="shared" si="24"/>
        <v>0</v>
      </c>
      <c r="AM138" s="4">
        <f t="shared" si="25"/>
        <v>0</v>
      </c>
      <c r="AN138" s="4">
        <f t="shared" si="26"/>
        <v>0</v>
      </c>
      <c r="AO138" s="13">
        <f t="shared" si="27"/>
        <v>8.7417139259163452E-5</v>
      </c>
      <c r="AQ138" s="4"/>
      <c r="AS138">
        <f t="shared" si="28"/>
        <v>1</v>
      </c>
      <c r="AT138">
        <f t="shared" si="29"/>
        <v>0</v>
      </c>
      <c r="AU138">
        <f t="shared" si="30"/>
        <v>1</v>
      </c>
      <c r="AV138">
        <f t="shared" si="31"/>
        <v>1</v>
      </c>
      <c r="AW138" s="4">
        <f t="shared" si="32"/>
        <v>6.3983552857385904E-3</v>
      </c>
      <c r="AX138" s="4">
        <f t="shared" si="33"/>
        <v>-6.2598013485067345E-3</v>
      </c>
      <c r="AY138" s="4">
        <f t="shared" si="34"/>
        <v>1.3855393723185595E-4</v>
      </c>
      <c r="AZ138" s="13">
        <f t="shared" si="35"/>
        <v>2.8240765407781115E-5</v>
      </c>
      <c r="BB138" s="13">
        <f t="shared" si="36"/>
        <v>1.3855393723185595E-4</v>
      </c>
      <c r="BC138" s="13">
        <f t="shared" si="37"/>
        <v>1.156579046669424E-4</v>
      </c>
    </row>
    <row r="139" spans="1:55" x14ac:dyDescent="0.25">
      <c r="A139" s="1">
        <v>46225</v>
      </c>
      <c r="B139" s="2">
        <v>67.12</v>
      </c>
      <c r="C139" s="2">
        <v>159.43</v>
      </c>
      <c r="D139" s="3">
        <v>2.3752979737783</v>
      </c>
      <c r="E139" s="3">
        <v>2.3804818735592401</v>
      </c>
      <c r="F139" s="3">
        <v>2.3727693828222498</v>
      </c>
      <c r="G139" s="3">
        <v>2.3699580204468398</v>
      </c>
      <c r="H139" s="2">
        <v>159.777943353296</v>
      </c>
      <c r="I139" s="2">
        <v>159.20639416056</v>
      </c>
      <c r="J139" s="2">
        <v>159.076282238685</v>
      </c>
      <c r="K139" s="4">
        <v>-2.18004281123903E-3</v>
      </c>
      <c r="L139" s="4">
        <v>1.4035174904270099E-3</v>
      </c>
      <c r="M139" s="4">
        <v>2.22110474081957E-3</v>
      </c>
      <c r="N139" s="2">
        <v>0</v>
      </c>
      <c r="O139" s="2">
        <v>0</v>
      </c>
      <c r="P139" s="2">
        <v>67.12</v>
      </c>
      <c r="Q139" s="2">
        <v>159.43</v>
      </c>
      <c r="R139" s="3">
        <v>2.3752979737783</v>
      </c>
      <c r="S139" s="3">
        <v>2.3801278368254</v>
      </c>
      <c r="T139" s="3">
        <v>2.3727693828222498</v>
      </c>
      <c r="U139" s="3">
        <v>2.3699580204468398</v>
      </c>
      <c r="V139" s="2">
        <v>159.75418040772101</v>
      </c>
      <c r="W139" s="2">
        <v>159.20639416056</v>
      </c>
      <c r="X139" s="2">
        <v>159.076282238685</v>
      </c>
      <c r="Y139" s="4">
        <v>-2.0313069324212202E-3</v>
      </c>
      <c r="Z139" s="4">
        <v>1.4035174904270099E-3</v>
      </c>
      <c r="AA139" s="4">
        <v>2.22110474081957E-3</v>
      </c>
      <c r="AC139" s="4">
        <f t="shared" si="40"/>
        <v>-4.4596476469638434E-3</v>
      </c>
      <c r="AD139" s="4">
        <f t="shared" si="40"/>
        <v>-5.1301413815054318E-3</v>
      </c>
      <c r="AE139" s="4"/>
      <c r="AF139" s="4"/>
      <c r="AH139">
        <f t="shared" si="22"/>
        <v>0</v>
      </c>
      <c r="AI139">
        <f t="shared" si="23"/>
        <v>1</v>
      </c>
      <c r="AJ139">
        <f t="shared" si="38"/>
        <v>0</v>
      </c>
      <c r="AK139">
        <f t="shared" si="39"/>
        <v>0</v>
      </c>
      <c r="AL139" s="4">
        <f t="shared" si="24"/>
        <v>0</v>
      </c>
      <c r="AM139" s="4">
        <f t="shared" si="25"/>
        <v>0</v>
      </c>
      <c r="AN139" s="4">
        <f t="shared" si="26"/>
        <v>0</v>
      </c>
      <c r="AO139" s="13">
        <f t="shared" si="27"/>
        <v>8.7417139259163452E-5</v>
      </c>
      <c r="AQ139" s="4"/>
      <c r="AS139">
        <f t="shared" si="28"/>
        <v>1</v>
      </c>
      <c r="AT139">
        <f t="shared" si="29"/>
        <v>0</v>
      </c>
      <c r="AU139">
        <f t="shared" si="30"/>
        <v>1</v>
      </c>
      <c r="AV139">
        <f t="shared" si="31"/>
        <v>1</v>
      </c>
      <c r="AW139" s="4">
        <f t="shared" si="32"/>
        <v>-4.4596476469638434E-3</v>
      </c>
      <c r="AX139" s="4">
        <f t="shared" si="33"/>
        <v>5.1301413815054318E-3</v>
      </c>
      <c r="AY139" s="4">
        <f t="shared" si="34"/>
        <v>6.7049373454158845E-4</v>
      </c>
      <c r="AZ139" s="13">
        <f t="shared" si="35"/>
        <v>6.9873449994936956E-4</v>
      </c>
      <c r="BB139" s="13">
        <f t="shared" si="36"/>
        <v>6.7049373454158845E-4</v>
      </c>
      <c r="BC139" s="13">
        <f t="shared" si="37"/>
        <v>7.8615163920853085E-4</v>
      </c>
    </row>
    <row r="140" spans="1:55" x14ac:dyDescent="0.25">
      <c r="A140" s="1">
        <v>46226</v>
      </c>
      <c r="B140" s="2">
        <v>67.98</v>
      </c>
      <c r="C140" s="2">
        <v>161.44</v>
      </c>
      <c r="D140" s="3">
        <v>2.3748161223889301</v>
      </c>
      <c r="E140" s="3">
        <v>2.3804818735592401</v>
      </c>
      <c r="F140" s="3">
        <v>2.3739204791765598</v>
      </c>
      <c r="G140" s="3">
        <v>2.37008032409104</v>
      </c>
      <c r="H140" s="2">
        <v>161.82515776455699</v>
      </c>
      <c r="I140" s="2">
        <v>161.300862644256</v>
      </c>
      <c r="J140" s="2">
        <v>161.109746229976</v>
      </c>
      <c r="K140" s="4">
        <v>-2.3829227342333399E-3</v>
      </c>
      <c r="L140" s="4">
        <v>8.6222341492853203E-4</v>
      </c>
      <c r="M140" s="4">
        <v>2.04777023879218E-3</v>
      </c>
      <c r="N140" s="2">
        <v>0</v>
      </c>
      <c r="O140" s="2">
        <v>0</v>
      </c>
      <c r="P140" s="2">
        <v>67.98</v>
      </c>
      <c r="Q140" s="2">
        <v>161.44</v>
      </c>
      <c r="R140" s="3">
        <v>2.3748161223889301</v>
      </c>
      <c r="S140" s="3">
        <v>2.3801278368254</v>
      </c>
      <c r="T140" s="3">
        <v>2.3739204791765598</v>
      </c>
      <c r="U140" s="3">
        <v>2.37008032409104</v>
      </c>
      <c r="V140" s="2">
        <v>161.80109034738999</v>
      </c>
      <c r="W140" s="2">
        <v>161.300862644256</v>
      </c>
      <c r="X140" s="2">
        <v>161.109746229976</v>
      </c>
      <c r="Y140" s="4">
        <v>-2.2341868554155101E-3</v>
      </c>
      <c r="Z140" s="4">
        <v>8.6222341492853203E-4</v>
      </c>
      <c r="AA140" s="4">
        <v>2.04777023879218E-3</v>
      </c>
      <c r="AC140" s="4">
        <f t="shared" si="40"/>
        <v>1.2731482109019282E-2</v>
      </c>
      <c r="AD140" s="4">
        <f t="shared" si="40"/>
        <v>1.2528602186024931E-2</v>
      </c>
      <c r="AE140" s="4"/>
      <c r="AF140" s="4"/>
      <c r="AH140">
        <f t="shared" si="22"/>
        <v>0</v>
      </c>
      <c r="AI140">
        <f t="shared" si="23"/>
        <v>1</v>
      </c>
      <c r="AJ140">
        <f t="shared" si="38"/>
        <v>0</v>
      </c>
      <c r="AK140">
        <f t="shared" si="39"/>
        <v>0</v>
      </c>
      <c r="AL140" s="4">
        <f t="shared" si="24"/>
        <v>0</v>
      </c>
      <c r="AM140" s="4">
        <f t="shared" si="25"/>
        <v>0</v>
      </c>
      <c r="AN140" s="4">
        <f t="shared" si="26"/>
        <v>0</v>
      </c>
      <c r="AO140" s="13">
        <f t="shared" si="27"/>
        <v>8.7417139259163452E-5</v>
      </c>
      <c r="AQ140" s="4"/>
      <c r="AS140">
        <f t="shared" si="28"/>
        <v>1</v>
      </c>
      <c r="AT140">
        <f t="shared" si="29"/>
        <v>0</v>
      </c>
      <c r="AU140">
        <f t="shared" si="30"/>
        <v>1</v>
      </c>
      <c r="AV140">
        <f t="shared" si="31"/>
        <v>1</v>
      </c>
      <c r="AW140" s="4">
        <f t="shared" si="32"/>
        <v>1.2731482109019282E-2</v>
      </c>
      <c r="AX140" s="4">
        <f t="shared" si="33"/>
        <v>-1.2528602186024931E-2</v>
      </c>
      <c r="AY140" s="4">
        <f t="shared" si="34"/>
        <v>2.0287992299435065E-4</v>
      </c>
      <c r="AZ140" s="13">
        <f t="shared" si="35"/>
        <v>9.0161442294372021E-4</v>
      </c>
      <c r="BB140" s="13">
        <f t="shared" si="36"/>
        <v>2.0287992299435065E-4</v>
      </c>
      <c r="BC140" s="13">
        <f t="shared" si="37"/>
        <v>9.890315622028815E-4</v>
      </c>
    </row>
    <row r="141" spans="1:55" x14ac:dyDescent="0.25">
      <c r="A141" s="1">
        <v>46227</v>
      </c>
      <c r="B141" s="2">
        <v>68.41</v>
      </c>
      <c r="C141" s="2">
        <v>162.57</v>
      </c>
      <c r="D141" s="3">
        <v>2.3764069580470601</v>
      </c>
      <c r="E141" s="3">
        <v>2.3804818735592401</v>
      </c>
      <c r="F141" s="3">
        <v>2.37464852216053</v>
      </c>
      <c r="G141" s="3">
        <v>2.37038864031505</v>
      </c>
      <c r="H141" s="2">
        <v>162.84876497018701</v>
      </c>
      <c r="I141" s="2">
        <v>162.39989998046801</v>
      </c>
      <c r="J141" s="2">
        <v>162.137194971068</v>
      </c>
      <c r="K141" s="4">
        <v>-1.71326959833609E-3</v>
      </c>
      <c r="L141" s="4">
        <v>1.04686640255698E-3</v>
      </c>
      <c r="M141" s="4">
        <v>2.6658188789714199E-3</v>
      </c>
      <c r="N141" s="2">
        <v>0</v>
      </c>
      <c r="O141" s="2">
        <v>0</v>
      </c>
      <c r="P141" s="2">
        <v>68.41</v>
      </c>
      <c r="Q141" s="2">
        <v>162.57</v>
      </c>
      <c r="R141" s="3">
        <v>2.3764069580470601</v>
      </c>
      <c r="S141" s="3">
        <v>2.3801278368254</v>
      </c>
      <c r="T141" s="3">
        <v>2.37464852216053</v>
      </c>
      <c r="U141" s="3">
        <v>2.37038864031505</v>
      </c>
      <c r="V141" s="2">
        <v>162.82454531722499</v>
      </c>
      <c r="W141" s="2">
        <v>162.39989998046801</v>
      </c>
      <c r="X141" s="2">
        <v>162.137194971068</v>
      </c>
      <c r="Y141" s="4">
        <v>-1.5645337195185E-3</v>
      </c>
      <c r="Z141" s="4">
        <v>1.04686640255698E-3</v>
      </c>
      <c r="AA141" s="4">
        <v>2.6658188789714199E-3</v>
      </c>
      <c r="AC141" s="4">
        <f t="shared" si="40"/>
        <v>6.3054685049365585E-3</v>
      </c>
      <c r="AD141" s="4">
        <f t="shared" si="40"/>
        <v>6.9751216408336508E-3</v>
      </c>
      <c r="AE141" s="4"/>
      <c r="AF141" s="4"/>
      <c r="AH141">
        <f t="shared" si="22"/>
        <v>0</v>
      </c>
      <c r="AI141">
        <f t="shared" si="23"/>
        <v>1</v>
      </c>
      <c r="AJ141">
        <f t="shared" si="38"/>
        <v>0</v>
      </c>
      <c r="AK141">
        <f t="shared" si="39"/>
        <v>0</v>
      </c>
      <c r="AL141" s="4">
        <f t="shared" si="24"/>
        <v>0</v>
      </c>
      <c r="AM141" s="4">
        <f t="shared" si="25"/>
        <v>0</v>
      </c>
      <c r="AN141" s="4">
        <f t="shared" si="26"/>
        <v>0</v>
      </c>
      <c r="AO141" s="13">
        <f t="shared" si="27"/>
        <v>8.7417139259163452E-5</v>
      </c>
      <c r="AQ141" s="4"/>
      <c r="AS141">
        <f t="shared" si="28"/>
        <v>1</v>
      </c>
      <c r="AT141">
        <f t="shared" si="29"/>
        <v>0</v>
      </c>
      <c r="AU141">
        <f t="shared" si="30"/>
        <v>1</v>
      </c>
      <c r="AV141">
        <f t="shared" si="31"/>
        <v>1</v>
      </c>
      <c r="AW141" s="4">
        <f t="shared" si="32"/>
        <v>6.3054685049365585E-3</v>
      </c>
      <c r="AX141" s="4">
        <f t="shared" si="33"/>
        <v>-6.9751216408336508E-3</v>
      </c>
      <c r="AY141" s="4">
        <f t="shared" si="34"/>
        <v>-6.6965313589709228E-4</v>
      </c>
      <c r="AZ141" s="13">
        <f t="shared" si="35"/>
        <v>2.3196128704662793E-4</v>
      </c>
      <c r="BB141" s="13">
        <f t="shared" si="36"/>
        <v>-6.6965313589709228E-4</v>
      </c>
      <c r="BC141" s="13">
        <f t="shared" si="37"/>
        <v>3.1937842630578922E-4</v>
      </c>
    </row>
    <row r="142" spans="1:55" x14ac:dyDescent="0.25">
      <c r="A142" s="1">
        <v>46230</v>
      </c>
      <c r="B142" s="2">
        <v>68.72</v>
      </c>
      <c r="C142" s="2">
        <v>163.4</v>
      </c>
      <c r="D142" s="3">
        <v>2.3777648428405098</v>
      </c>
      <c r="E142" s="3">
        <v>2.3804818735592401</v>
      </c>
      <c r="F142" s="3">
        <v>2.3750573593857598</v>
      </c>
      <c r="G142" s="3">
        <v>2.3707523407657698</v>
      </c>
      <c r="H142" s="2">
        <v>163.586714350991</v>
      </c>
      <c r="I142" s="2">
        <v>163.185846442871</v>
      </c>
      <c r="J142" s="2">
        <v>162.89310736245</v>
      </c>
      <c r="K142" s="4">
        <v>-1.1420303216593799E-3</v>
      </c>
      <c r="L142" s="4">
        <v>1.3114688842470899E-3</v>
      </c>
      <c r="M142" s="4">
        <v>3.10697979135121E-3</v>
      </c>
      <c r="N142" s="2">
        <v>0</v>
      </c>
      <c r="O142" s="2">
        <v>0</v>
      </c>
      <c r="P142" s="2">
        <v>68.72</v>
      </c>
      <c r="Q142" s="2">
        <v>163.4</v>
      </c>
      <c r="R142" s="3">
        <v>2.3777648428405098</v>
      </c>
      <c r="S142" s="3">
        <v>2.3801278368254</v>
      </c>
      <c r="T142" s="3">
        <v>2.3750573593857598</v>
      </c>
      <c r="U142" s="3">
        <v>2.3707523407657698</v>
      </c>
      <c r="V142" s="2">
        <v>163.562384946641</v>
      </c>
      <c r="W142" s="2">
        <v>163.185846442871</v>
      </c>
      <c r="X142" s="2">
        <v>162.89310736245</v>
      </c>
      <c r="Y142" s="4">
        <v>-9.9329444284174096E-4</v>
      </c>
      <c r="Z142" s="4">
        <v>1.3114688842470899E-3</v>
      </c>
      <c r="AA142" s="4">
        <v>3.10697979135121E-3</v>
      </c>
      <c r="AC142" s="4">
        <f t="shared" si="40"/>
        <v>4.5212649030933411E-3</v>
      </c>
      <c r="AD142" s="4">
        <f t="shared" si="40"/>
        <v>5.0925041797701479E-3</v>
      </c>
      <c r="AE142" s="4"/>
      <c r="AF142" s="4"/>
      <c r="AH142">
        <f t="shared" si="22"/>
        <v>0</v>
      </c>
      <c r="AI142">
        <f t="shared" si="23"/>
        <v>1</v>
      </c>
      <c r="AJ142">
        <f t="shared" si="38"/>
        <v>0</v>
      </c>
      <c r="AK142">
        <f t="shared" si="39"/>
        <v>0</v>
      </c>
      <c r="AL142" s="4">
        <f t="shared" si="24"/>
        <v>0</v>
      </c>
      <c r="AM142" s="4">
        <f t="shared" si="25"/>
        <v>0</v>
      </c>
      <c r="AN142" s="4">
        <f t="shared" si="26"/>
        <v>0</v>
      </c>
      <c r="AO142" s="13">
        <f t="shared" si="27"/>
        <v>8.7417139259163452E-5</v>
      </c>
      <c r="AQ142" s="4"/>
      <c r="AS142">
        <f t="shared" si="28"/>
        <v>1</v>
      </c>
      <c r="AT142">
        <f t="shared" si="29"/>
        <v>0</v>
      </c>
      <c r="AU142">
        <f t="shared" si="30"/>
        <v>1</v>
      </c>
      <c r="AV142">
        <f t="shared" si="31"/>
        <v>1</v>
      </c>
      <c r="AW142" s="4">
        <f t="shared" si="32"/>
        <v>4.5212649030933411E-3</v>
      </c>
      <c r="AX142" s="4">
        <f t="shared" si="33"/>
        <v>-5.0925041797701479E-3</v>
      </c>
      <c r="AY142" s="4">
        <f t="shared" si="34"/>
        <v>-5.7123927667680676E-4</v>
      </c>
      <c r="AZ142" s="13">
        <f t="shared" si="35"/>
        <v>-3.3927798963017883E-4</v>
      </c>
      <c r="BB142" s="13">
        <f t="shared" si="36"/>
        <v>-5.7123927667680676E-4</v>
      </c>
      <c r="BC142" s="13">
        <f t="shared" si="37"/>
        <v>-2.5186085037101754E-4</v>
      </c>
    </row>
    <row r="143" spans="1:55" x14ac:dyDescent="0.25">
      <c r="A143" s="1">
        <v>46231</v>
      </c>
      <c r="B143" s="2">
        <v>70.290000000000006</v>
      </c>
      <c r="C143" s="2">
        <v>167.26</v>
      </c>
      <c r="D143" s="3">
        <v>2.37957035140133</v>
      </c>
      <c r="E143" s="3">
        <v>2.3804818735592401</v>
      </c>
      <c r="F143" s="3">
        <v>2.3758402860452201</v>
      </c>
      <c r="G143" s="3">
        <v>2.3714178891027999</v>
      </c>
      <c r="H143" s="2">
        <v>167.324070892479</v>
      </c>
      <c r="I143" s="2">
        <v>166.942781791225</v>
      </c>
      <c r="J143" s="2">
        <v>166.640182032425</v>
      </c>
      <c r="K143" s="4">
        <v>-3.8298830599641599E-4</v>
      </c>
      <c r="L143" s="4">
        <v>1.89835825027896E-3</v>
      </c>
      <c r="M143" s="4">
        <v>3.71259863192477E-3</v>
      </c>
      <c r="N143" s="2">
        <v>0</v>
      </c>
      <c r="O143" s="2">
        <v>0</v>
      </c>
      <c r="P143" s="2">
        <v>70.290000000000006</v>
      </c>
      <c r="Q143" s="2">
        <v>167.26</v>
      </c>
      <c r="R143" s="3">
        <v>2.37957035140133</v>
      </c>
      <c r="S143" s="3">
        <v>2.3801278368254</v>
      </c>
      <c r="T143" s="3">
        <v>2.3758402860452201</v>
      </c>
      <c r="U143" s="3">
        <v>2.3714178891027999</v>
      </c>
      <c r="V143" s="2">
        <v>167.29918565045699</v>
      </c>
      <c r="W143" s="2">
        <v>166.942781791225</v>
      </c>
      <c r="X143" s="2">
        <v>166.640182032425</v>
      </c>
      <c r="Y143" s="4">
        <v>-2.3425242717879701E-4</v>
      </c>
      <c r="Z143" s="4">
        <v>1.89835825027896E-3</v>
      </c>
      <c r="AA143" s="4">
        <v>3.71259863192477E-3</v>
      </c>
      <c r="AC143" s="4">
        <f t="shared" si="40"/>
        <v>2.2589263511814096E-2</v>
      </c>
      <c r="AD143" s="4">
        <f t="shared" si="40"/>
        <v>2.3348305527477017E-2</v>
      </c>
      <c r="AE143" s="4"/>
      <c r="AF143" s="4"/>
      <c r="AH143">
        <f t="shared" si="22"/>
        <v>0</v>
      </c>
      <c r="AI143">
        <f t="shared" si="23"/>
        <v>1</v>
      </c>
      <c r="AJ143">
        <f t="shared" si="38"/>
        <v>0</v>
      </c>
      <c r="AK143">
        <f t="shared" si="39"/>
        <v>0</v>
      </c>
      <c r="AL143" s="4">
        <f t="shared" si="24"/>
        <v>0</v>
      </c>
      <c r="AM143" s="4">
        <f t="shared" si="25"/>
        <v>0</v>
      </c>
      <c r="AN143" s="4">
        <f t="shared" si="26"/>
        <v>0</v>
      </c>
      <c r="AO143" s="13">
        <f t="shared" si="27"/>
        <v>8.7417139259163452E-5</v>
      </c>
      <c r="AQ143" s="4"/>
      <c r="AS143">
        <f t="shared" si="28"/>
        <v>1</v>
      </c>
      <c r="AT143">
        <f t="shared" si="29"/>
        <v>0</v>
      </c>
      <c r="AU143">
        <f t="shared" si="30"/>
        <v>1</v>
      </c>
      <c r="AV143">
        <f t="shared" si="31"/>
        <v>1</v>
      </c>
      <c r="AW143" s="4">
        <f t="shared" si="32"/>
        <v>2.2589263511814096E-2</v>
      </c>
      <c r="AX143" s="4">
        <f t="shared" si="33"/>
        <v>-2.3348305527477017E-2</v>
      </c>
      <c r="AY143" s="4">
        <f t="shared" si="34"/>
        <v>-7.5904201566292032E-4</v>
      </c>
      <c r="AZ143" s="13">
        <f t="shared" si="35"/>
        <v>-1.0983200052930991E-3</v>
      </c>
      <c r="BB143" s="13">
        <f t="shared" si="36"/>
        <v>-7.5904201566292032E-4</v>
      </c>
      <c r="BC143" s="13">
        <f t="shared" si="37"/>
        <v>-1.0109028660339379E-3</v>
      </c>
    </row>
    <row r="144" spans="1:55" x14ac:dyDescent="0.25">
      <c r="A144" s="1">
        <v>46232</v>
      </c>
      <c r="B144" s="2">
        <v>69.87</v>
      </c>
      <c r="C144" s="2">
        <v>166.24</v>
      </c>
      <c r="D144" s="3">
        <v>2.3792757979103998</v>
      </c>
      <c r="E144" s="3">
        <v>2.3804818735592401</v>
      </c>
      <c r="F144" s="3">
        <v>2.3768422558976301</v>
      </c>
      <c r="G144" s="3">
        <v>2.3719963633737802</v>
      </c>
      <c r="H144" s="2">
        <v>166.324268505584</v>
      </c>
      <c r="I144" s="2">
        <v>165.999960785979</v>
      </c>
      <c r="J144" s="2">
        <v>165.69096791161201</v>
      </c>
      <c r="K144" s="4">
        <v>-5.0678028500410297E-4</v>
      </c>
      <c r="L144" s="4">
        <v>1.44497522343935E-3</v>
      </c>
      <c r="M144" s="4">
        <v>3.3081130847230798E-3</v>
      </c>
      <c r="N144" s="2">
        <v>0</v>
      </c>
      <c r="O144" s="2">
        <v>0</v>
      </c>
      <c r="P144" s="2">
        <v>69.87</v>
      </c>
      <c r="Q144" s="2">
        <v>166.24</v>
      </c>
      <c r="R144" s="3">
        <v>2.3792757979103998</v>
      </c>
      <c r="S144" s="3">
        <v>2.3801278368254</v>
      </c>
      <c r="T144" s="3">
        <v>2.3768422558976301</v>
      </c>
      <c r="U144" s="3">
        <v>2.3719963633737802</v>
      </c>
      <c r="V144" s="2">
        <v>166.29953195899</v>
      </c>
      <c r="W144" s="2">
        <v>165.999960785979</v>
      </c>
      <c r="X144" s="2">
        <v>165.69096791161201</v>
      </c>
      <c r="Y144" s="4">
        <v>-3.5804440618637698E-4</v>
      </c>
      <c r="Z144" s="4">
        <v>1.44497522343935E-3</v>
      </c>
      <c r="AA144" s="4">
        <v>3.3081130847230798E-3</v>
      </c>
      <c r="AC144" s="4">
        <f t="shared" si="40"/>
        <v>-5.9931686234546465E-3</v>
      </c>
      <c r="AD144" s="4">
        <f t="shared" si="40"/>
        <v>-6.1169606024623199E-3</v>
      </c>
      <c r="AE144" s="4"/>
      <c r="AF144" s="4"/>
      <c r="AH144">
        <f t="shared" si="22"/>
        <v>0</v>
      </c>
      <c r="AI144">
        <f t="shared" si="23"/>
        <v>1</v>
      </c>
      <c r="AJ144">
        <f t="shared" si="38"/>
        <v>0</v>
      </c>
      <c r="AK144">
        <f t="shared" si="39"/>
        <v>0</v>
      </c>
      <c r="AL144" s="4">
        <f t="shared" si="24"/>
        <v>0</v>
      </c>
      <c r="AM144" s="4">
        <f t="shared" si="25"/>
        <v>0</v>
      </c>
      <c r="AN144" s="4">
        <f t="shared" si="26"/>
        <v>0</v>
      </c>
      <c r="AO144" s="13">
        <f t="shared" si="27"/>
        <v>8.7417139259163452E-5</v>
      </c>
      <c r="AQ144" s="4"/>
      <c r="AS144">
        <f t="shared" si="28"/>
        <v>1</v>
      </c>
      <c r="AT144">
        <f t="shared" si="29"/>
        <v>0</v>
      </c>
      <c r="AU144">
        <f t="shared" si="30"/>
        <v>1</v>
      </c>
      <c r="AV144">
        <f t="shared" si="31"/>
        <v>1</v>
      </c>
      <c r="AW144" s="4">
        <f t="shared" si="32"/>
        <v>-5.9931686234546465E-3</v>
      </c>
      <c r="AX144" s="4">
        <f t="shared" si="33"/>
        <v>6.1169606024623199E-3</v>
      </c>
      <c r="AY144" s="4">
        <f t="shared" si="34"/>
        <v>1.2379197900767337E-4</v>
      </c>
      <c r="AZ144" s="13">
        <f t="shared" si="35"/>
        <v>-9.7452802628542577E-4</v>
      </c>
      <c r="BB144" s="13">
        <f t="shared" si="36"/>
        <v>1.2379197900767337E-4</v>
      </c>
      <c r="BC144" s="13">
        <f t="shared" si="37"/>
        <v>-8.8711088702626449E-4</v>
      </c>
    </row>
    <row r="145" spans="1:55" x14ac:dyDescent="0.25">
      <c r="A145" s="1">
        <v>46233</v>
      </c>
      <c r="B145" s="2">
        <v>68.819999999999993</v>
      </c>
      <c r="C145" s="2">
        <v>163.52000000000001</v>
      </c>
      <c r="D145" s="3">
        <v>2.3760534728276599</v>
      </c>
      <c r="E145" s="3">
        <v>2.3804818735592401</v>
      </c>
      <c r="F145" s="3">
        <v>2.37692558321563</v>
      </c>
      <c r="G145" s="3">
        <v>2.3725161188657</v>
      </c>
      <c r="H145" s="2">
        <v>163.82476253834699</v>
      </c>
      <c r="I145" s="2">
        <v>163.57428405087501</v>
      </c>
      <c r="J145" s="2">
        <v>163.240789727384</v>
      </c>
      <c r="K145" s="4">
        <v>-1.8620284255566901E-3</v>
      </c>
      <c r="L145" s="4">
        <v>-3.31916844899153E-4</v>
      </c>
      <c r="M145" s="4">
        <v>1.7089586593453799E-3</v>
      </c>
      <c r="N145" s="2">
        <v>0</v>
      </c>
      <c r="O145" s="2">
        <v>0</v>
      </c>
      <c r="P145" s="2">
        <v>68.819999999999993</v>
      </c>
      <c r="Q145" s="2">
        <v>163.52000000000001</v>
      </c>
      <c r="R145" s="3">
        <v>2.3760534728276599</v>
      </c>
      <c r="S145" s="3">
        <v>2.3801278368254</v>
      </c>
      <c r="T145" s="3">
        <v>2.37692558321563</v>
      </c>
      <c r="U145" s="3">
        <v>2.3725161188657</v>
      </c>
      <c r="V145" s="2">
        <v>163.80039773032399</v>
      </c>
      <c r="W145" s="2">
        <v>163.57428405087501</v>
      </c>
      <c r="X145" s="2">
        <v>163.240789727384</v>
      </c>
      <c r="Y145" s="4">
        <v>-1.71329254673899E-3</v>
      </c>
      <c r="Z145" s="4">
        <v>-3.31916844899153E-4</v>
      </c>
      <c r="AA145" s="4">
        <v>1.7089586593453799E-3</v>
      </c>
      <c r="AC145" s="4">
        <f t="shared" si="40"/>
        <v>-1.5141972195025177E-2</v>
      </c>
      <c r="AD145" s="4">
        <f t="shared" si="40"/>
        <v>-1.649722033557759E-2</v>
      </c>
      <c r="AE145" s="4"/>
      <c r="AF145" s="4"/>
      <c r="AH145">
        <f t="shared" si="22"/>
        <v>0</v>
      </c>
      <c r="AI145">
        <f t="shared" si="23"/>
        <v>1</v>
      </c>
      <c r="AJ145">
        <f t="shared" si="38"/>
        <v>0</v>
      </c>
      <c r="AK145">
        <f t="shared" si="39"/>
        <v>0</v>
      </c>
      <c r="AL145" s="4">
        <f t="shared" si="24"/>
        <v>0</v>
      </c>
      <c r="AM145" s="4">
        <f t="shared" si="25"/>
        <v>0</v>
      </c>
      <c r="AN145" s="4">
        <f t="shared" si="26"/>
        <v>0</v>
      </c>
      <c r="AO145" s="13">
        <f t="shared" si="27"/>
        <v>8.7417139259163452E-5</v>
      </c>
      <c r="AQ145" s="4"/>
      <c r="AS145">
        <f t="shared" si="28"/>
        <v>1</v>
      </c>
      <c r="AT145">
        <f t="shared" si="29"/>
        <v>0</v>
      </c>
      <c r="AU145">
        <f t="shared" si="30"/>
        <v>1</v>
      </c>
      <c r="AV145">
        <f t="shared" si="31"/>
        <v>1</v>
      </c>
      <c r="AW145" s="4">
        <f t="shared" si="32"/>
        <v>-1.5141972195025177E-2</v>
      </c>
      <c r="AX145" s="4">
        <f t="shared" si="33"/>
        <v>1.649722033557759E-2</v>
      </c>
      <c r="AY145" s="4">
        <f t="shared" si="34"/>
        <v>1.3552481405524133E-3</v>
      </c>
      <c r="AZ145" s="13">
        <f t="shared" si="35"/>
        <v>3.8072011426698756E-4</v>
      </c>
      <c r="BB145" s="13">
        <f t="shared" si="36"/>
        <v>1.3552481405524133E-3</v>
      </c>
      <c r="BC145" s="13">
        <f t="shared" si="37"/>
        <v>4.6813725352614884E-4</v>
      </c>
    </row>
    <row r="146" spans="1:55" x14ac:dyDescent="0.25">
      <c r="A146" s="1">
        <v>46234</v>
      </c>
      <c r="B146" s="2">
        <v>68.34</v>
      </c>
      <c r="C146" s="2">
        <v>162.55000000000001</v>
      </c>
      <c r="D146" s="3">
        <v>2.3785484342990899</v>
      </c>
      <c r="E146" s="3">
        <v>2.3804818735592401</v>
      </c>
      <c r="F146" s="3">
        <v>2.3771845564390501</v>
      </c>
      <c r="G146" s="3">
        <v>2.3731513862677001</v>
      </c>
      <c r="H146" s="2">
        <v>162.682131239038</v>
      </c>
      <c r="I146" s="2">
        <v>162.43909435695599</v>
      </c>
      <c r="J146" s="2">
        <v>162.137751563282</v>
      </c>
      <c r="K146" s="4">
        <v>-8.1253500879353098E-4</v>
      </c>
      <c r="L146" s="4">
        <v>6.8251919387345595E-4</v>
      </c>
      <c r="M146" s="4">
        <v>2.5393545414547801E-3</v>
      </c>
      <c r="N146" s="2">
        <v>0</v>
      </c>
      <c r="O146" s="2">
        <v>0</v>
      </c>
      <c r="P146" s="2">
        <v>68.34</v>
      </c>
      <c r="Q146" s="2">
        <v>162.55000000000001</v>
      </c>
      <c r="R146" s="3">
        <v>2.3785484342990899</v>
      </c>
      <c r="S146" s="3">
        <v>2.3801278368254</v>
      </c>
      <c r="T146" s="3">
        <v>2.3771845564390501</v>
      </c>
      <c r="U146" s="3">
        <v>2.3731513862677001</v>
      </c>
      <c r="V146" s="2">
        <v>162.657936368648</v>
      </c>
      <c r="W146" s="2">
        <v>162.43909435695599</v>
      </c>
      <c r="X146" s="2">
        <v>162.137751563282</v>
      </c>
      <c r="Y146" s="4">
        <v>-6.6379912997576601E-4</v>
      </c>
      <c r="Z146" s="4">
        <v>6.8251919387345595E-4</v>
      </c>
      <c r="AA146" s="4">
        <v>2.5393545414547801E-3</v>
      </c>
      <c r="AC146" s="4">
        <f t="shared" si="40"/>
        <v>-6.9991536821884352E-3</v>
      </c>
      <c r="AD146" s="4">
        <f t="shared" si="40"/>
        <v>-5.9496602654252077E-3</v>
      </c>
      <c r="AE146" s="4"/>
      <c r="AF146" s="4"/>
      <c r="AH146">
        <f t="shared" si="22"/>
        <v>0</v>
      </c>
      <c r="AI146">
        <f t="shared" si="23"/>
        <v>1</v>
      </c>
      <c r="AJ146">
        <f t="shared" si="38"/>
        <v>0</v>
      </c>
      <c r="AK146">
        <f t="shared" si="39"/>
        <v>0</v>
      </c>
      <c r="AL146" s="4">
        <f t="shared" si="24"/>
        <v>0</v>
      </c>
      <c r="AM146" s="4">
        <f t="shared" si="25"/>
        <v>0</v>
      </c>
      <c r="AN146" s="4">
        <f t="shared" si="26"/>
        <v>0</v>
      </c>
      <c r="AO146" s="13">
        <f t="shared" si="27"/>
        <v>8.7417139259163452E-5</v>
      </c>
      <c r="AQ146" s="4"/>
      <c r="AS146">
        <f t="shared" si="28"/>
        <v>1</v>
      </c>
      <c r="AT146">
        <f t="shared" si="29"/>
        <v>0</v>
      </c>
      <c r="AU146">
        <f t="shared" si="30"/>
        <v>1</v>
      </c>
      <c r="AV146">
        <f t="shared" si="31"/>
        <v>1</v>
      </c>
      <c r="AW146" s="4">
        <f t="shared" si="32"/>
        <v>-6.9991536821884352E-3</v>
      </c>
      <c r="AX146" s="4">
        <f t="shared" si="33"/>
        <v>5.9496602654252077E-3</v>
      </c>
      <c r="AY146" s="4">
        <f t="shared" si="34"/>
        <v>-1.0494934167632275E-3</v>
      </c>
      <c r="AZ146" s="13">
        <f t="shared" si="35"/>
        <v>-6.6877330249623997E-4</v>
      </c>
      <c r="BB146" s="13">
        <f t="shared" si="36"/>
        <v>-1.0494934167632275E-3</v>
      </c>
      <c r="BC146" s="13">
        <f t="shared" si="37"/>
        <v>-5.8135616323707869E-4</v>
      </c>
    </row>
    <row r="147" spans="1:55" x14ac:dyDescent="0.25">
      <c r="A147" s="1">
        <v>46237</v>
      </c>
      <c r="B147" s="2">
        <v>68.239999999999995</v>
      </c>
      <c r="C147" s="2">
        <v>162.24</v>
      </c>
      <c r="D147" s="3">
        <v>2.37749120750293</v>
      </c>
      <c r="E147" s="3">
        <v>2.3804818735592401</v>
      </c>
      <c r="F147" s="3">
        <v>2.3772116291224599</v>
      </c>
      <c r="G147" s="3">
        <v>2.3739276529283901</v>
      </c>
      <c r="H147" s="2">
        <v>162.44408305168199</v>
      </c>
      <c r="I147" s="2">
        <v>162.21907413139999</v>
      </c>
      <c r="J147" s="2">
        <v>161.94385059890701</v>
      </c>
      <c r="K147" s="4">
        <v>-1.2571178521672099E-3</v>
      </c>
      <c r="L147" s="4">
        <v>1.2898926426555801E-4</v>
      </c>
      <c r="M147" s="4">
        <v>1.82704649183693E-3</v>
      </c>
      <c r="N147" s="2">
        <v>0</v>
      </c>
      <c r="O147" s="2">
        <v>0</v>
      </c>
      <c r="P147" s="2">
        <v>68.239999999999995</v>
      </c>
      <c r="Q147" s="2">
        <v>162.24</v>
      </c>
      <c r="R147" s="3">
        <v>2.37749120750293</v>
      </c>
      <c r="S147" s="3">
        <v>2.3801278368254</v>
      </c>
      <c r="T147" s="3">
        <v>2.3772116291224599</v>
      </c>
      <c r="U147" s="3">
        <v>2.3739276529283901</v>
      </c>
      <c r="V147" s="2">
        <v>162.41992358496501</v>
      </c>
      <c r="W147" s="2">
        <v>162.21907413139999</v>
      </c>
      <c r="X147" s="2">
        <v>161.94385059890701</v>
      </c>
      <c r="Y147" s="4">
        <v>-1.1083819733496299E-3</v>
      </c>
      <c r="Z147" s="4">
        <v>1.2898926426555801E-4</v>
      </c>
      <c r="AA147" s="4">
        <v>1.82704649183693E-3</v>
      </c>
      <c r="AC147" s="4">
        <f t="shared" si="40"/>
        <v>-1.4643435037222121E-3</v>
      </c>
      <c r="AD147" s="4">
        <f t="shared" si="40"/>
        <v>-1.908926347096003E-3</v>
      </c>
      <c r="AE147" s="4"/>
      <c r="AF147" s="4"/>
      <c r="AH147">
        <f t="shared" si="22"/>
        <v>0</v>
      </c>
      <c r="AI147">
        <f t="shared" si="23"/>
        <v>1</v>
      </c>
      <c r="AJ147">
        <f t="shared" si="38"/>
        <v>0</v>
      </c>
      <c r="AK147">
        <f t="shared" si="39"/>
        <v>0</v>
      </c>
      <c r="AL147" s="4">
        <f t="shared" si="24"/>
        <v>0</v>
      </c>
      <c r="AM147" s="4">
        <f t="shared" si="25"/>
        <v>0</v>
      </c>
      <c r="AN147" s="4">
        <f t="shared" si="26"/>
        <v>0</v>
      </c>
      <c r="AO147" s="13">
        <f t="shared" si="27"/>
        <v>8.7417139259163452E-5</v>
      </c>
      <c r="AQ147" s="4"/>
      <c r="AS147">
        <f t="shared" si="28"/>
        <v>1</v>
      </c>
      <c r="AT147">
        <f t="shared" si="29"/>
        <v>0</v>
      </c>
      <c r="AU147">
        <f t="shared" si="30"/>
        <v>1</v>
      </c>
      <c r="AV147">
        <f t="shared" si="31"/>
        <v>1</v>
      </c>
      <c r="AW147" s="4">
        <f t="shared" si="32"/>
        <v>-1.4643435037222121E-3</v>
      </c>
      <c r="AX147" s="4">
        <f t="shared" si="33"/>
        <v>1.908926347096003E-3</v>
      </c>
      <c r="AY147" s="4">
        <f t="shared" si="34"/>
        <v>4.4458284337379095E-4</v>
      </c>
      <c r="AZ147" s="13">
        <f t="shared" si="35"/>
        <v>-2.2419045912244902E-4</v>
      </c>
      <c r="BB147" s="13">
        <f t="shared" si="36"/>
        <v>4.4458284337379095E-4</v>
      </c>
      <c r="BC147" s="13">
        <f t="shared" si="37"/>
        <v>-1.3677331986328774E-4</v>
      </c>
    </row>
    <row r="148" spans="1:55" x14ac:dyDescent="0.25">
      <c r="A148" s="1">
        <v>46238</v>
      </c>
      <c r="B148" s="2">
        <v>68.239999999999995</v>
      </c>
      <c r="C148" s="2">
        <v>162.1</v>
      </c>
      <c r="D148" s="3">
        <v>2.3754396248534499</v>
      </c>
      <c r="E148" s="3">
        <v>2.3804818735592401</v>
      </c>
      <c r="F148" s="3">
        <v>2.37706647858497</v>
      </c>
      <c r="G148" s="3">
        <v>2.3745165092609</v>
      </c>
      <c r="H148" s="2">
        <v>162.44408305168199</v>
      </c>
      <c r="I148" s="2">
        <v>162.22092157131701</v>
      </c>
      <c r="J148" s="2">
        <v>161.99682303583299</v>
      </c>
      <c r="K148" s="4">
        <v>-2.12040951335523E-3</v>
      </c>
      <c r="L148" s="4">
        <v>-7.4569088133197997E-4</v>
      </c>
      <c r="M148" s="4">
        <v>6.3670459145783299E-4</v>
      </c>
      <c r="N148" s="2">
        <v>0</v>
      </c>
      <c r="O148" s="2">
        <v>0</v>
      </c>
      <c r="P148" s="2">
        <v>68.239999999999995</v>
      </c>
      <c r="Q148" s="2">
        <v>162.1</v>
      </c>
      <c r="R148" s="3">
        <v>2.3754396248534499</v>
      </c>
      <c r="S148" s="3">
        <v>2.3801278368254</v>
      </c>
      <c r="T148" s="3">
        <v>2.37706647858497</v>
      </c>
      <c r="U148" s="3">
        <v>2.3745165092609</v>
      </c>
      <c r="V148" s="2">
        <v>162.41992358496501</v>
      </c>
      <c r="W148" s="2">
        <v>162.22092157131701</v>
      </c>
      <c r="X148" s="2">
        <v>161.99682303583299</v>
      </c>
      <c r="Y148" s="4">
        <v>-1.9716736345375698E-3</v>
      </c>
      <c r="Z148" s="4">
        <v>-7.4569088133197997E-4</v>
      </c>
      <c r="AA148" s="4">
        <v>6.3670459145783299E-4</v>
      </c>
      <c r="AC148" s="4">
        <f t="shared" si="40"/>
        <v>0</v>
      </c>
      <c r="AD148" s="4">
        <f t="shared" si="40"/>
        <v>-8.6329166118799788E-4</v>
      </c>
      <c r="AE148" s="4"/>
      <c r="AF148" s="4"/>
      <c r="AH148">
        <f t="shared" si="22"/>
        <v>0</v>
      </c>
      <c r="AI148">
        <f t="shared" si="23"/>
        <v>1</v>
      </c>
      <c r="AJ148">
        <f t="shared" si="38"/>
        <v>0</v>
      </c>
      <c r="AK148">
        <f t="shared" si="39"/>
        <v>0</v>
      </c>
      <c r="AL148" s="4">
        <f t="shared" si="24"/>
        <v>0</v>
      </c>
      <c r="AM148" s="4">
        <f t="shared" si="25"/>
        <v>0</v>
      </c>
      <c r="AN148" s="4">
        <f t="shared" si="26"/>
        <v>0</v>
      </c>
      <c r="AO148" s="13">
        <f t="shared" si="27"/>
        <v>8.7417139259163452E-5</v>
      </c>
      <c r="AQ148" s="4"/>
      <c r="AS148">
        <f t="shared" si="28"/>
        <v>0</v>
      </c>
      <c r="AT148">
        <f t="shared" si="29"/>
        <v>0</v>
      </c>
      <c r="AU148">
        <f t="shared" si="30"/>
        <v>1</v>
      </c>
      <c r="AV148">
        <f t="shared" si="31"/>
        <v>1</v>
      </c>
      <c r="AW148" s="4">
        <f t="shared" si="32"/>
        <v>0</v>
      </c>
      <c r="AX148" s="4">
        <f t="shared" si="33"/>
        <v>8.6329166118799788E-4</v>
      </c>
      <c r="AY148" s="4">
        <f t="shared" si="34"/>
        <v>8.6329166118799788E-4</v>
      </c>
      <c r="AZ148" s="13">
        <f t="shared" si="35"/>
        <v>6.3910120206554886E-4</v>
      </c>
      <c r="BB148" s="13">
        <f t="shared" si="36"/>
        <v>8.6329166118799788E-4</v>
      </c>
      <c r="BC148" s="13">
        <f t="shared" si="37"/>
        <v>7.2651834132471014E-4</v>
      </c>
    </row>
    <row r="149" spans="1:55" x14ac:dyDescent="0.25">
      <c r="A149" s="1">
        <v>46239</v>
      </c>
      <c r="B149" s="2">
        <v>69.099999999999994</v>
      </c>
      <c r="C149" s="2">
        <v>164.16</v>
      </c>
      <c r="D149" s="3">
        <v>2.3756874095513698</v>
      </c>
      <c r="E149" s="3">
        <v>2.3804818735592401</v>
      </c>
      <c r="F149" s="3">
        <v>2.3771054221622698</v>
      </c>
      <c r="G149" s="3">
        <v>2.37493740249226</v>
      </c>
      <c r="H149" s="2">
        <v>164.49129746294301</v>
      </c>
      <c r="I149" s="2">
        <v>164.25529367022099</v>
      </c>
      <c r="J149" s="2">
        <v>164.07909078992799</v>
      </c>
      <c r="K149" s="4">
        <v>-2.01610386278161E-3</v>
      </c>
      <c r="L149" s="4">
        <v>-5.80324209819576E-4</v>
      </c>
      <c r="M149" s="4">
        <v>4.9298949442866304E-4</v>
      </c>
      <c r="N149" s="2">
        <v>0</v>
      </c>
      <c r="O149" s="2">
        <v>0</v>
      </c>
      <c r="P149" s="2">
        <v>69.099999999999994</v>
      </c>
      <c r="Q149" s="2">
        <v>164.16</v>
      </c>
      <c r="R149" s="3">
        <v>2.3756874095513698</v>
      </c>
      <c r="S149" s="3">
        <v>2.3801278368254</v>
      </c>
      <c r="T149" s="3">
        <v>2.3771054221622698</v>
      </c>
      <c r="U149" s="3">
        <v>2.37493740249226</v>
      </c>
      <c r="V149" s="2">
        <v>164.46683352463501</v>
      </c>
      <c r="W149" s="2">
        <v>164.25529367022099</v>
      </c>
      <c r="X149" s="2">
        <v>164.07909078992799</v>
      </c>
      <c r="Y149" s="4">
        <v>-1.8673679839638501E-3</v>
      </c>
      <c r="Z149" s="4">
        <v>-5.80324209819576E-4</v>
      </c>
      <c r="AA149" s="4">
        <v>4.9298949442866304E-4</v>
      </c>
      <c r="AC149" s="4">
        <f t="shared" si="40"/>
        <v>1.2523827590200447E-2</v>
      </c>
      <c r="AD149" s="4">
        <f t="shared" si="40"/>
        <v>1.2628133240774291E-2</v>
      </c>
      <c r="AE149" s="4"/>
      <c r="AF149" s="4"/>
      <c r="AH149">
        <f t="shared" si="22"/>
        <v>0</v>
      </c>
      <c r="AI149">
        <f t="shared" si="23"/>
        <v>1</v>
      </c>
      <c r="AJ149">
        <f t="shared" si="38"/>
        <v>0</v>
      </c>
      <c r="AK149">
        <f t="shared" si="39"/>
        <v>0</v>
      </c>
      <c r="AL149" s="4">
        <f t="shared" si="24"/>
        <v>0</v>
      </c>
      <c r="AM149" s="4">
        <f t="shared" si="25"/>
        <v>0</v>
      </c>
      <c r="AN149" s="4">
        <f t="shared" si="26"/>
        <v>0</v>
      </c>
      <c r="AO149" s="13">
        <f t="shared" si="27"/>
        <v>8.7417139259163452E-5</v>
      </c>
      <c r="AQ149" s="4"/>
      <c r="AS149">
        <f t="shared" si="28"/>
        <v>0</v>
      </c>
      <c r="AT149">
        <f t="shared" si="29"/>
        <v>0</v>
      </c>
      <c r="AU149">
        <f t="shared" si="30"/>
        <v>1</v>
      </c>
      <c r="AV149">
        <f t="shared" si="31"/>
        <v>1</v>
      </c>
      <c r="AW149" s="4">
        <f t="shared" si="32"/>
        <v>1.2523827590200447E-2</v>
      </c>
      <c r="AX149" s="4">
        <f t="shared" si="33"/>
        <v>-1.2628133240774291E-2</v>
      </c>
      <c r="AY149" s="4">
        <f t="shared" si="34"/>
        <v>-1.0430565057384378E-4</v>
      </c>
      <c r="AZ149" s="13">
        <f t="shared" si="35"/>
        <v>5.3479555149170508E-4</v>
      </c>
      <c r="BB149" s="13">
        <f t="shared" si="36"/>
        <v>-1.0430565057384378E-4</v>
      </c>
      <c r="BC149" s="13">
        <f t="shared" si="37"/>
        <v>6.2221269075086636E-4</v>
      </c>
    </row>
    <row r="150" spans="1:55" x14ac:dyDescent="0.25">
      <c r="A150" s="1">
        <v>46240</v>
      </c>
      <c r="B150" s="2">
        <v>69.239999999999995</v>
      </c>
      <c r="C150" s="2">
        <v>164.45</v>
      </c>
      <c r="D150" s="3">
        <v>2.3750722125938699</v>
      </c>
      <c r="E150" s="3">
        <v>2.3804818735592401</v>
      </c>
      <c r="F150" s="3">
        <v>2.37713103118277</v>
      </c>
      <c r="G150" s="3">
        <v>2.3755257551796598</v>
      </c>
      <c r="H150" s="2">
        <v>164.82456492524099</v>
      </c>
      <c r="I150" s="2">
        <v>164.59077943051599</v>
      </c>
      <c r="J150" s="2">
        <v>164.44066574856399</v>
      </c>
      <c r="K150" s="4">
        <v>-2.27509274450465E-3</v>
      </c>
      <c r="L150" s="4">
        <v>-8.5569599822777698E-4</v>
      </c>
      <c r="M150" s="4">
        <v>5.67620331623909E-5</v>
      </c>
      <c r="N150" s="2">
        <v>0</v>
      </c>
      <c r="O150" s="2">
        <v>0</v>
      </c>
      <c r="P150" s="2">
        <v>69.239999999999995</v>
      </c>
      <c r="Q150" s="2">
        <v>164.45</v>
      </c>
      <c r="R150" s="3">
        <v>2.3750722125938699</v>
      </c>
      <c r="S150" s="3">
        <v>2.3801278368254</v>
      </c>
      <c r="T150" s="3">
        <v>2.37713103118277</v>
      </c>
      <c r="U150" s="3">
        <v>2.3755257551796598</v>
      </c>
      <c r="V150" s="2">
        <v>164.80005142178999</v>
      </c>
      <c r="W150" s="2">
        <v>164.59077943051599</v>
      </c>
      <c r="X150" s="2">
        <v>164.44066574856399</v>
      </c>
      <c r="Y150" s="4">
        <v>-2.1263568656869599E-3</v>
      </c>
      <c r="Z150" s="4">
        <v>-8.5569599822777698E-4</v>
      </c>
      <c r="AA150" s="4">
        <v>5.67620331623909E-5</v>
      </c>
      <c r="AC150" s="4">
        <f t="shared" si="40"/>
        <v>2.0239995343842199E-3</v>
      </c>
      <c r="AD150" s="4">
        <f t="shared" si="40"/>
        <v>1.7650106526613143E-3</v>
      </c>
      <c r="AE150" s="4"/>
      <c r="AF150" s="4"/>
      <c r="AH150">
        <f t="shared" si="22"/>
        <v>0</v>
      </c>
      <c r="AI150">
        <f t="shared" si="23"/>
        <v>1</v>
      </c>
      <c r="AJ150">
        <f t="shared" si="38"/>
        <v>0</v>
      </c>
      <c r="AK150">
        <f t="shared" si="39"/>
        <v>0</v>
      </c>
      <c r="AL150" s="4">
        <f t="shared" si="24"/>
        <v>0</v>
      </c>
      <c r="AM150" s="4">
        <f t="shared" si="25"/>
        <v>0</v>
      </c>
      <c r="AN150" s="4">
        <f t="shared" si="26"/>
        <v>0</v>
      </c>
      <c r="AO150" s="13">
        <f t="shared" si="27"/>
        <v>8.7417139259163452E-5</v>
      </c>
      <c r="AQ150" s="4"/>
      <c r="AS150">
        <f t="shared" si="28"/>
        <v>0</v>
      </c>
      <c r="AT150">
        <f t="shared" si="29"/>
        <v>0</v>
      </c>
      <c r="AU150">
        <f t="shared" si="30"/>
        <v>1</v>
      </c>
      <c r="AV150">
        <f t="shared" si="31"/>
        <v>1</v>
      </c>
      <c r="AW150" s="4">
        <f t="shared" si="32"/>
        <v>2.0239995343842199E-3</v>
      </c>
      <c r="AX150" s="4">
        <f t="shared" si="33"/>
        <v>-1.7650106526613143E-3</v>
      </c>
      <c r="AY150" s="4">
        <f t="shared" si="34"/>
        <v>2.5898888172290555E-4</v>
      </c>
      <c r="AZ150" s="13">
        <f t="shared" si="35"/>
        <v>7.9378443321461063E-4</v>
      </c>
      <c r="BB150" s="13">
        <f t="shared" si="36"/>
        <v>2.5898888172290555E-4</v>
      </c>
      <c r="BC150" s="13">
        <f t="shared" si="37"/>
        <v>8.8120157247377191E-4</v>
      </c>
    </row>
    <row r="151" spans="1:55" x14ac:dyDescent="0.25">
      <c r="A151" s="1">
        <v>46241</v>
      </c>
      <c r="B151" s="2">
        <v>70</v>
      </c>
      <c r="C151" s="2">
        <v>165.68</v>
      </c>
      <c r="D151" s="3">
        <v>2.3668571428571399</v>
      </c>
      <c r="E151" s="3">
        <v>2.3804818735592401</v>
      </c>
      <c r="F151" s="3">
        <v>2.3761760496637798</v>
      </c>
      <c r="G151" s="3">
        <v>2.3754122859121498</v>
      </c>
      <c r="H151" s="2">
        <v>166.633731149146</v>
      </c>
      <c r="I151" s="2">
        <v>166.39917218279399</v>
      </c>
      <c r="J151" s="2">
        <v>166.286802862576</v>
      </c>
      <c r="K151" s="4">
        <v>-5.7399600335924098E-3</v>
      </c>
      <c r="L151" s="4">
        <v>-4.3313364243884496E-3</v>
      </c>
      <c r="M151" s="4">
        <v>-3.6558085517444999E-3</v>
      </c>
      <c r="N151" s="2">
        <v>0</v>
      </c>
      <c r="O151" s="2">
        <v>0</v>
      </c>
      <c r="P151" s="2">
        <v>70</v>
      </c>
      <c r="Q151" s="2">
        <v>165.68</v>
      </c>
      <c r="R151" s="3">
        <v>2.3668571428571399</v>
      </c>
      <c r="S151" s="3">
        <v>2.3801278368254</v>
      </c>
      <c r="T151" s="3">
        <v>2.3761760496637798</v>
      </c>
      <c r="U151" s="3">
        <v>2.3754122859121498</v>
      </c>
      <c r="V151" s="2">
        <v>166.60894857777799</v>
      </c>
      <c r="W151" s="2">
        <v>166.39917218279399</v>
      </c>
      <c r="X151" s="2">
        <v>166.286802862576</v>
      </c>
      <c r="Y151" s="4">
        <v>-5.5912241547746598E-3</v>
      </c>
      <c r="Z151" s="4">
        <v>-4.3313364243884496E-3</v>
      </c>
      <c r="AA151" s="4">
        <v>-3.6558085517444999E-3</v>
      </c>
      <c r="AC151" s="4">
        <f t="shared" si="40"/>
        <v>1.0916511741350467E-2</v>
      </c>
      <c r="AD151" s="4">
        <f t="shared" si="40"/>
        <v>7.4516444522629548E-3</v>
      </c>
      <c r="AE151" s="4"/>
      <c r="AF151" s="4"/>
      <c r="AH151">
        <f t="shared" ref="AH151:AH156" si="41">IF(AA151&lt;AG$1,1,0)</f>
        <v>1</v>
      </c>
      <c r="AI151">
        <f t="shared" ref="AI151:AI156" si="42">IF($AA151&gt;AG$2,1,0)</f>
        <v>0</v>
      </c>
      <c r="AJ151">
        <f t="shared" si="38"/>
        <v>0</v>
      </c>
      <c r="AK151">
        <f t="shared" si="39"/>
        <v>0</v>
      </c>
      <c r="AL151" s="4">
        <f t="shared" ref="AL151:AL156" si="43">-AK151*$AC151</f>
        <v>0</v>
      </c>
      <c r="AM151" s="4">
        <f t="shared" ref="AM151:AM156" si="44">AK151*$AD151</f>
        <v>0</v>
      </c>
      <c r="AN151" s="4">
        <f t="shared" ref="AN151:AN156" si="45">AL151+AM151</f>
        <v>0</v>
      </c>
      <c r="AO151" s="13">
        <f t="shared" ref="AO151:AO156" si="46">AO150+AN151</f>
        <v>8.7417139259163452E-5</v>
      </c>
      <c r="AQ151" s="4"/>
      <c r="AS151">
        <f t="shared" ref="AS151:AS156" si="47">IF($AA151&gt;AR$1,1,0)</f>
        <v>0</v>
      </c>
      <c r="AT151">
        <f t="shared" ref="AT151:AT156" si="48">IF($AA151&lt;AR$2,1,0)</f>
        <v>1</v>
      </c>
      <c r="AU151">
        <f t="shared" ref="AU151:AU156" si="49">AV150</f>
        <v>1</v>
      </c>
      <c r="AV151">
        <f t="shared" ref="AV151:AV156" si="50">IF(AS150,1,IF(AT150,0,AU150))</f>
        <v>1</v>
      </c>
      <c r="AW151" s="4">
        <f t="shared" ref="AW151:AW156" si="51">AV151*$AC151</f>
        <v>1.0916511741350467E-2</v>
      </c>
      <c r="AX151" s="4">
        <f t="shared" ref="AX151:AX156" si="52">-AV151*$AD151</f>
        <v>-7.4516444522629548E-3</v>
      </c>
      <c r="AY151" s="4">
        <f t="shared" ref="AY151:AY156" si="53">AW151+AX151</f>
        <v>3.4648672890875126E-3</v>
      </c>
      <c r="AZ151" s="13">
        <f t="shared" ref="AZ151:AZ156" si="54">AZ150+AY151</f>
        <v>4.2586517223021231E-3</v>
      </c>
      <c r="BB151" s="13">
        <f t="shared" ref="BB151:BB156" si="55">AN151+AY151</f>
        <v>3.4648672890875126E-3</v>
      </c>
      <c r="BC151" s="13">
        <f t="shared" ref="BC151:BC156" si="56">BC150+BB151</f>
        <v>4.3460688615612848E-3</v>
      </c>
    </row>
    <row r="152" spans="1:55" x14ac:dyDescent="0.25">
      <c r="A152" s="1">
        <v>46244</v>
      </c>
      <c r="B152" s="2">
        <v>71.14</v>
      </c>
      <c r="C152" s="2">
        <v>168.44</v>
      </c>
      <c r="D152" s="3">
        <v>2.3677256114703402</v>
      </c>
      <c r="E152" s="3">
        <v>2.3804818735592401</v>
      </c>
      <c r="F152" s="3">
        <v>2.3751721265267598</v>
      </c>
      <c r="G152" s="3">
        <v>2.37511474295626</v>
      </c>
      <c r="H152" s="2">
        <v>169.34748048500401</v>
      </c>
      <c r="I152" s="2">
        <v>169.041164173081</v>
      </c>
      <c r="J152" s="2">
        <v>168.98683001979001</v>
      </c>
      <c r="K152" s="4">
        <v>-5.3730982981442703E-3</v>
      </c>
      <c r="L152" s="4">
        <v>-3.56265695842173E-3</v>
      </c>
      <c r="M152" s="4">
        <v>-3.2411797157562401E-3</v>
      </c>
      <c r="N152" s="2">
        <v>0</v>
      </c>
      <c r="O152" s="2">
        <v>0</v>
      </c>
      <c r="P152" s="2">
        <v>71.14</v>
      </c>
      <c r="Q152" s="2">
        <v>168.44</v>
      </c>
      <c r="R152" s="3">
        <v>2.3677256114703402</v>
      </c>
      <c r="S152" s="3">
        <v>2.3801278368254</v>
      </c>
      <c r="T152" s="3">
        <v>2.3751721265267598</v>
      </c>
      <c r="U152" s="3">
        <v>2.37511474295626</v>
      </c>
      <c r="V152" s="2">
        <v>169.32229431175901</v>
      </c>
      <c r="W152" s="2">
        <v>169.041164173081</v>
      </c>
      <c r="X152" s="2">
        <v>168.98683001979001</v>
      </c>
      <c r="Y152" s="4">
        <v>-5.2243624193265602E-3</v>
      </c>
      <c r="Z152" s="4">
        <v>-3.56265695842173E-3</v>
      </c>
      <c r="AA152" s="4">
        <v>-3.2411797157562401E-3</v>
      </c>
      <c r="AC152" s="4">
        <f t="shared" si="40"/>
        <v>1.6154524470950102E-2</v>
      </c>
      <c r="AD152" s="4">
        <f t="shared" si="40"/>
        <v>1.6521386206398144E-2</v>
      </c>
      <c r="AE152" s="4"/>
      <c r="AF152" s="4"/>
      <c r="AH152">
        <f t="shared" si="41"/>
        <v>1</v>
      </c>
      <c r="AI152">
        <f t="shared" si="42"/>
        <v>0</v>
      </c>
      <c r="AJ152">
        <f t="shared" si="38"/>
        <v>1</v>
      </c>
      <c r="AK152">
        <f t="shared" si="39"/>
        <v>1</v>
      </c>
      <c r="AL152" s="4">
        <f t="shared" si="43"/>
        <v>-1.6154524470950102E-2</v>
      </c>
      <c r="AM152" s="4">
        <f t="shared" si="44"/>
        <v>1.6521386206398144E-2</v>
      </c>
      <c r="AN152" s="4">
        <f t="shared" si="45"/>
        <v>3.6686173544804232E-4</v>
      </c>
      <c r="AO152" s="13">
        <f t="shared" si="46"/>
        <v>4.5427887470720577E-4</v>
      </c>
      <c r="AQ152" s="4"/>
      <c r="AS152">
        <f t="shared" si="47"/>
        <v>0</v>
      </c>
      <c r="AT152">
        <f t="shared" si="48"/>
        <v>1</v>
      </c>
      <c r="AU152">
        <f t="shared" si="49"/>
        <v>1</v>
      </c>
      <c r="AV152">
        <f t="shared" si="50"/>
        <v>0</v>
      </c>
      <c r="AW152" s="4">
        <f t="shared" si="51"/>
        <v>0</v>
      </c>
      <c r="AX152" s="4">
        <f t="shared" si="52"/>
        <v>0</v>
      </c>
      <c r="AY152" s="4">
        <f t="shared" si="53"/>
        <v>0</v>
      </c>
      <c r="AZ152" s="13">
        <f t="shared" si="54"/>
        <v>4.2586517223021231E-3</v>
      </c>
      <c r="BB152" s="13">
        <f t="shared" si="55"/>
        <v>3.6686173544804232E-4</v>
      </c>
      <c r="BC152" s="13">
        <f t="shared" si="56"/>
        <v>4.7129305970093271E-3</v>
      </c>
    </row>
    <row r="153" spans="1:55" x14ac:dyDescent="0.25">
      <c r="A153" s="1">
        <v>46245</v>
      </c>
      <c r="B153" s="2">
        <v>70.89</v>
      </c>
      <c r="C153" s="2">
        <v>168.01</v>
      </c>
      <c r="D153" s="3">
        <v>2.3700098744533702</v>
      </c>
      <c r="E153" s="3">
        <v>2.3804818735592401</v>
      </c>
      <c r="F153" s="3">
        <v>2.3742160788319602</v>
      </c>
      <c r="G153" s="3">
        <v>2.3750281824385899</v>
      </c>
      <c r="H153" s="2">
        <v>168.75236001661401</v>
      </c>
      <c r="I153" s="2">
        <v>168.37595204948201</v>
      </c>
      <c r="J153" s="2">
        <v>168.371884128169</v>
      </c>
      <c r="K153" s="4">
        <v>-4.40881349717727E-3</v>
      </c>
      <c r="L153" s="4">
        <v>-2.1757876131403499E-3</v>
      </c>
      <c r="M153" s="4">
        <v>-2.1516275688819898E-3</v>
      </c>
      <c r="N153" s="2">
        <v>0</v>
      </c>
      <c r="O153" s="2">
        <v>0</v>
      </c>
      <c r="P153" s="2">
        <v>70.89</v>
      </c>
      <c r="Q153" s="2">
        <v>168.01</v>
      </c>
      <c r="R153" s="3">
        <v>2.3700098744533702</v>
      </c>
      <c r="S153" s="3">
        <v>2.3801278368254</v>
      </c>
      <c r="T153" s="3">
        <v>2.3742160788319602</v>
      </c>
      <c r="U153" s="3">
        <v>2.3750281824385899</v>
      </c>
      <c r="V153" s="2">
        <v>168.727262352552</v>
      </c>
      <c r="W153" s="2">
        <v>168.37595204948201</v>
      </c>
      <c r="X153" s="2">
        <v>168.371884128169</v>
      </c>
      <c r="Y153" s="4">
        <v>-4.2600776183595304E-3</v>
      </c>
      <c r="Z153" s="4">
        <v>-2.1757876131403499E-3</v>
      </c>
      <c r="AA153" s="4">
        <v>-2.1516275688819898E-3</v>
      </c>
      <c r="AC153" s="4">
        <f t="shared" si="40"/>
        <v>-3.5203866533830039E-3</v>
      </c>
      <c r="AD153" s="4">
        <f t="shared" si="40"/>
        <v>-2.5561018524159788E-3</v>
      </c>
      <c r="AE153" s="4"/>
      <c r="AF153" s="4"/>
      <c r="AH153">
        <f t="shared" si="41"/>
        <v>1</v>
      </c>
      <c r="AI153">
        <f t="shared" si="42"/>
        <v>0</v>
      </c>
      <c r="AJ153">
        <f t="shared" si="38"/>
        <v>1</v>
      </c>
      <c r="AK153">
        <f t="shared" si="39"/>
        <v>1</v>
      </c>
      <c r="AL153" s="4">
        <f t="shared" si="43"/>
        <v>3.5203866533830039E-3</v>
      </c>
      <c r="AM153" s="4">
        <f t="shared" si="44"/>
        <v>-2.5561018524159788E-3</v>
      </c>
      <c r="AN153" s="4">
        <f t="shared" si="45"/>
        <v>9.6428480096702506E-4</v>
      </c>
      <c r="AO153" s="13">
        <f t="shared" si="46"/>
        <v>1.4185636756742308E-3</v>
      </c>
      <c r="AQ153" s="4"/>
      <c r="AS153">
        <f t="shared" si="47"/>
        <v>0</v>
      </c>
      <c r="AT153">
        <f t="shared" si="48"/>
        <v>1</v>
      </c>
      <c r="AU153">
        <f t="shared" si="49"/>
        <v>0</v>
      </c>
      <c r="AV153">
        <f t="shared" si="50"/>
        <v>0</v>
      </c>
      <c r="AW153" s="4">
        <f t="shared" si="51"/>
        <v>0</v>
      </c>
      <c r="AX153" s="4">
        <f t="shared" si="52"/>
        <v>0</v>
      </c>
      <c r="AY153" s="4">
        <f t="shared" si="53"/>
        <v>0</v>
      </c>
      <c r="AZ153" s="13">
        <f t="shared" si="54"/>
        <v>4.2586517223021231E-3</v>
      </c>
      <c r="BB153" s="13">
        <f t="shared" si="55"/>
        <v>9.6428480096702506E-4</v>
      </c>
      <c r="BC153" s="13">
        <f t="shared" si="56"/>
        <v>5.6772153979763526E-3</v>
      </c>
    </row>
    <row r="154" spans="1:55" x14ac:dyDescent="0.25">
      <c r="A154" s="1">
        <v>46246</v>
      </c>
      <c r="B154" s="2">
        <v>71.17</v>
      </c>
      <c r="C154" s="2">
        <v>168.44</v>
      </c>
      <c r="D154" s="3">
        <v>2.3667275537445498</v>
      </c>
      <c r="E154" s="3">
        <v>2.3804818735592401</v>
      </c>
      <c r="F154" s="3">
        <v>2.37296125441538</v>
      </c>
      <c r="G154" s="3">
        <v>2.3749017551564999</v>
      </c>
      <c r="H154" s="2">
        <v>169.41889494121099</v>
      </c>
      <c r="I154" s="2">
        <v>168.97295833047099</v>
      </c>
      <c r="J154" s="2">
        <v>169.03075574415399</v>
      </c>
      <c r="K154" s="4">
        <v>-5.7947130890148198E-3</v>
      </c>
      <c r="L154" s="4">
        <v>-3.1590889475304499E-3</v>
      </c>
      <c r="M154" s="4">
        <v>-3.50108172358815E-3</v>
      </c>
      <c r="N154" s="2">
        <v>0</v>
      </c>
      <c r="O154" s="2">
        <v>0</v>
      </c>
      <c r="P154" s="2">
        <v>71.17</v>
      </c>
      <c r="Q154" s="2">
        <v>168.44</v>
      </c>
      <c r="R154" s="3">
        <v>2.3667275537445498</v>
      </c>
      <c r="S154" s="3">
        <v>2.3801278368254</v>
      </c>
      <c r="T154" s="3">
        <v>2.37296125441538</v>
      </c>
      <c r="U154" s="3">
        <v>2.3749017551564999</v>
      </c>
      <c r="V154" s="2">
        <v>169.39369814686299</v>
      </c>
      <c r="W154" s="2">
        <v>168.97295833047099</v>
      </c>
      <c r="X154" s="2">
        <v>169.03075574415399</v>
      </c>
      <c r="Y154" s="4">
        <v>-5.6459772101972701E-3</v>
      </c>
      <c r="Z154" s="4">
        <v>-3.1590889475304499E-3</v>
      </c>
      <c r="AA154" s="4">
        <v>-3.50108172358815E-3</v>
      </c>
      <c r="AC154" s="4">
        <f t="shared" si="40"/>
        <v>3.9420014442536726E-3</v>
      </c>
      <c r="AD154" s="4">
        <f t="shared" si="40"/>
        <v>2.5561018524159493E-3</v>
      </c>
      <c r="AE154" s="4"/>
      <c r="AF154" s="4"/>
      <c r="AH154">
        <f t="shared" si="41"/>
        <v>1</v>
      </c>
      <c r="AI154">
        <f t="shared" si="42"/>
        <v>0</v>
      </c>
      <c r="AJ154">
        <f t="shared" si="38"/>
        <v>1</v>
      </c>
      <c r="AK154">
        <f t="shared" si="39"/>
        <v>1</v>
      </c>
      <c r="AL154" s="4">
        <f t="shared" si="43"/>
        <v>-3.9420014442536726E-3</v>
      </c>
      <c r="AM154" s="4">
        <f t="shared" si="44"/>
        <v>2.5561018524159493E-3</v>
      </c>
      <c r="AN154" s="4">
        <f t="shared" si="45"/>
        <v>-1.3858995918377233E-3</v>
      </c>
      <c r="AO154" s="13">
        <f t="shared" si="46"/>
        <v>3.2664083836507572E-5</v>
      </c>
      <c r="AQ154" s="4"/>
      <c r="AS154">
        <f t="shared" si="47"/>
        <v>0</v>
      </c>
      <c r="AT154">
        <f t="shared" si="48"/>
        <v>1</v>
      </c>
      <c r="AU154">
        <f t="shared" si="49"/>
        <v>0</v>
      </c>
      <c r="AV154">
        <f t="shared" si="50"/>
        <v>0</v>
      </c>
      <c r="AW154" s="4">
        <f t="shared" si="51"/>
        <v>0</v>
      </c>
      <c r="AX154" s="4">
        <f t="shared" si="52"/>
        <v>0</v>
      </c>
      <c r="AY154" s="4">
        <f t="shared" si="53"/>
        <v>0</v>
      </c>
      <c r="AZ154" s="13">
        <f t="shared" si="54"/>
        <v>4.2586517223021231E-3</v>
      </c>
      <c r="BB154" s="13">
        <f t="shared" si="55"/>
        <v>-1.3858995918377233E-3</v>
      </c>
      <c r="BC154" s="13">
        <f t="shared" si="56"/>
        <v>4.2913158061386293E-3</v>
      </c>
    </row>
    <row r="155" spans="1:55" x14ac:dyDescent="0.25">
      <c r="A155" s="1">
        <v>46247</v>
      </c>
      <c r="B155" s="2">
        <v>71.11</v>
      </c>
      <c r="C155" s="2">
        <v>168.38</v>
      </c>
      <c r="D155" s="3">
        <v>2.3678807481366801</v>
      </c>
      <c r="E155" s="3">
        <v>2.3804818735592401</v>
      </c>
      <c r="F155" s="3">
        <v>2.3721439819462802</v>
      </c>
      <c r="G155" s="3">
        <v>2.37453478258095</v>
      </c>
      <c r="H155" s="2">
        <v>169.276066028797</v>
      </c>
      <c r="I155" s="2">
        <v>168.741274801477</v>
      </c>
      <c r="J155" s="2">
        <v>168.87926380917901</v>
      </c>
      <c r="K155" s="4">
        <v>-5.30757905747081E-3</v>
      </c>
      <c r="L155" s="4">
        <v>-2.1432936262464702E-3</v>
      </c>
      <c r="M155" s="4">
        <v>-2.9607143670144801E-3</v>
      </c>
      <c r="N155" s="2">
        <v>0</v>
      </c>
      <c r="O155" s="2">
        <v>0</v>
      </c>
      <c r="P155" s="2">
        <v>71.11</v>
      </c>
      <c r="Q155" s="2">
        <v>168.38</v>
      </c>
      <c r="R155" s="3">
        <v>2.3678807481366801</v>
      </c>
      <c r="S155" s="3">
        <v>2.3801278368254</v>
      </c>
      <c r="T155" s="3">
        <v>2.3721439819462802</v>
      </c>
      <c r="U155" s="3">
        <v>2.37453478258095</v>
      </c>
      <c r="V155" s="2">
        <v>169.25089047665401</v>
      </c>
      <c r="W155" s="2">
        <v>168.741274801477</v>
      </c>
      <c r="X155" s="2">
        <v>168.87926380917901</v>
      </c>
      <c r="Y155" s="4">
        <v>-5.1588431786530296E-3</v>
      </c>
      <c r="Z155" s="4">
        <v>-2.1432936262464702E-3</v>
      </c>
      <c r="AA155" s="4">
        <v>-2.9607143670144801E-3</v>
      </c>
      <c r="AC155" s="4">
        <f t="shared" si="40"/>
        <v>-8.4340741575315923E-4</v>
      </c>
      <c r="AD155" s="4">
        <f t="shared" si="40"/>
        <v>-3.5627338420911233E-4</v>
      </c>
      <c r="AE155" s="4"/>
      <c r="AF155" s="4"/>
      <c r="AH155">
        <f t="shared" si="41"/>
        <v>1</v>
      </c>
      <c r="AI155">
        <f t="shared" si="42"/>
        <v>0</v>
      </c>
      <c r="AJ155">
        <f t="shared" si="38"/>
        <v>1</v>
      </c>
      <c r="AK155">
        <f t="shared" si="39"/>
        <v>1</v>
      </c>
      <c r="AL155" s="4">
        <f t="shared" si="43"/>
        <v>8.4340741575315923E-4</v>
      </c>
      <c r="AM155" s="4">
        <f t="shared" si="44"/>
        <v>-3.5627338420911233E-4</v>
      </c>
      <c r="AN155" s="4">
        <f t="shared" si="45"/>
        <v>4.871340315440469E-4</v>
      </c>
      <c r="AO155" s="13">
        <f t="shared" si="46"/>
        <v>5.1979811538055442E-4</v>
      </c>
      <c r="AQ155" s="4"/>
      <c r="AS155">
        <f t="shared" si="47"/>
        <v>0</v>
      </c>
      <c r="AT155">
        <f t="shared" si="48"/>
        <v>1</v>
      </c>
      <c r="AU155">
        <f t="shared" si="49"/>
        <v>0</v>
      </c>
      <c r="AV155">
        <f t="shared" si="50"/>
        <v>0</v>
      </c>
      <c r="AW155" s="4">
        <f t="shared" si="51"/>
        <v>0</v>
      </c>
      <c r="AX155" s="4">
        <f t="shared" si="52"/>
        <v>0</v>
      </c>
      <c r="AY155" s="4">
        <f t="shared" si="53"/>
        <v>0</v>
      </c>
      <c r="AZ155" s="13">
        <f t="shared" si="54"/>
        <v>4.2586517223021231E-3</v>
      </c>
      <c r="BB155" s="13">
        <f t="shared" si="55"/>
        <v>4.871340315440469E-4</v>
      </c>
      <c r="BC155" s="13">
        <f t="shared" si="56"/>
        <v>4.7784498376826764E-3</v>
      </c>
    </row>
    <row r="156" spans="1:55" x14ac:dyDescent="0.25">
      <c r="A156" s="1">
        <v>46248</v>
      </c>
      <c r="B156" s="2">
        <v>70.650000000000006</v>
      </c>
      <c r="C156" s="2">
        <v>167.37</v>
      </c>
      <c r="D156" s="3">
        <v>2.3690021231422498</v>
      </c>
      <c r="E156" s="3">
        <v>2.3804818735592401</v>
      </c>
      <c r="F156" s="3">
        <v>2.3711893508305999</v>
      </c>
      <c r="G156" s="3">
        <v>2.3741869536348199</v>
      </c>
      <c r="H156" s="2">
        <v>168.18104436696001</v>
      </c>
      <c r="I156" s="2">
        <v>167.59197232450401</v>
      </c>
      <c r="J156" s="2">
        <v>167.760882389344</v>
      </c>
      <c r="K156" s="4">
        <v>-4.83411367655197E-3</v>
      </c>
      <c r="L156" s="4">
        <v>-1.32535855014922E-3</v>
      </c>
      <c r="M156" s="4">
        <v>-2.3327158858578098E-3</v>
      </c>
      <c r="N156" s="2">
        <v>0</v>
      </c>
      <c r="O156" s="2">
        <v>0</v>
      </c>
      <c r="P156" s="2">
        <v>70.650000000000006</v>
      </c>
      <c r="Q156" s="2">
        <v>167.37</v>
      </c>
      <c r="R156" s="3">
        <v>2.3690021231422498</v>
      </c>
      <c r="S156" s="3">
        <v>2.3801278368254</v>
      </c>
      <c r="T156" s="3">
        <v>2.3711893508305999</v>
      </c>
      <c r="U156" s="3">
        <v>2.3741869536348199</v>
      </c>
      <c r="V156" s="2">
        <v>168.156031671714</v>
      </c>
      <c r="W156" s="2">
        <v>167.59197232450401</v>
      </c>
      <c r="X156" s="2">
        <v>167.760882389344</v>
      </c>
      <c r="Y156" s="4">
        <v>-4.6853777977342104E-3</v>
      </c>
      <c r="Z156" s="4">
        <v>-1.32535855014922E-3</v>
      </c>
      <c r="AA156" s="4">
        <v>-2.3327158858578098E-3</v>
      </c>
      <c r="AC156" s="4">
        <f t="shared" si="40"/>
        <v>-6.4898647648900434E-3</v>
      </c>
      <c r="AD156" s="4">
        <f t="shared" si="40"/>
        <v>-6.0163993839712311E-3</v>
      </c>
      <c r="AE156" s="4"/>
      <c r="AF156" s="4"/>
      <c r="AH156">
        <f t="shared" si="41"/>
        <v>1</v>
      </c>
      <c r="AI156">
        <f t="shared" si="42"/>
        <v>0</v>
      </c>
      <c r="AJ156">
        <f t="shared" si="38"/>
        <v>1</v>
      </c>
      <c r="AK156">
        <f t="shared" si="39"/>
        <v>1</v>
      </c>
      <c r="AL156" s="4">
        <f t="shared" si="43"/>
        <v>6.4898647648900434E-3</v>
      </c>
      <c r="AM156" s="4">
        <f t="shared" si="44"/>
        <v>-6.0163993839712311E-3</v>
      </c>
      <c r="AN156" s="4">
        <f t="shared" si="45"/>
        <v>4.7346538091881229E-4</v>
      </c>
      <c r="AO156" s="13">
        <f t="shared" si="46"/>
        <v>9.9326349629936671E-4</v>
      </c>
      <c r="AQ156" s="4"/>
      <c r="AS156">
        <f t="shared" si="47"/>
        <v>0</v>
      </c>
      <c r="AT156">
        <f t="shared" si="48"/>
        <v>1</v>
      </c>
      <c r="AU156">
        <f t="shared" si="49"/>
        <v>0</v>
      </c>
      <c r="AV156">
        <f t="shared" si="50"/>
        <v>0</v>
      </c>
      <c r="AW156" s="4">
        <f t="shared" si="51"/>
        <v>0</v>
      </c>
      <c r="AX156" s="4">
        <f t="shared" si="52"/>
        <v>0</v>
      </c>
      <c r="AY156" s="4">
        <f t="shared" si="53"/>
        <v>0</v>
      </c>
      <c r="AZ156" s="13">
        <f t="shared" si="54"/>
        <v>4.2586517223021231E-3</v>
      </c>
      <c r="BB156" s="13">
        <f t="shared" si="55"/>
        <v>4.7346538091881229E-4</v>
      </c>
      <c r="BC156" s="13">
        <f t="shared" si="56"/>
        <v>5.2519152186014887E-3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</vt:lpstr>
      <vt:lpstr>XLE_IYE</vt:lpstr>
      <vt:lpstr>XLF_IYF</vt:lpstr>
      <vt:lpstr>XLK_IYW</vt:lpstr>
      <vt:lpstr>XLU_IDU</vt:lpstr>
      <vt:lpstr>IYJ_XLI</vt:lpstr>
      <vt:lpstr>IYK_XLP</vt:lpstr>
      <vt:lpstr>XLRE_IYR</vt:lpstr>
      <vt:lpstr>IYH_XLV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2026-08-31T15:08:12Z</dcterms:created>
  <dcterms:modified xsi:type="dcterms:W3CDTF">2026-09-18T04:02:43Z</dcterms:modified>
</cp:coreProperties>
</file>