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ubin\Desktop\Desktop\"/>
    </mc:Choice>
  </mc:AlternateContent>
  <xr:revisionPtr revIDLastSave="0" documentId="13_ncr:1_{3A0A06F8-DAC0-4189-8A09-64E24F4C73B6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Master" sheetId="1" r:id="rId1"/>
    <sheet name="Project" sheetId="3" r:id="rId2"/>
    <sheet name="Resources" sheetId="2" r:id="rId3"/>
  </sheets>
  <calcPr calcId="191029"/>
</workbook>
</file>

<file path=xl/calcChain.xml><?xml version="1.0" encoding="utf-8"?>
<calcChain xmlns="http://schemas.openxmlformats.org/spreadsheetml/2006/main">
  <c r="F18" i="2" l="1"/>
  <c r="G18" i="2" s="1"/>
  <c r="D18" i="2"/>
  <c r="F17" i="2"/>
  <c r="G17" i="2" s="1"/>
  <c r="D17" i="2"/>
  <c r="F16" i="2"/>
  <c r="G16" i="2" s="1"/>
  <c r="D16" i="2"/>
  <c r="F15" i="2"/>
  <c r="G15" i="2" s="1"/>
  <c r="D15" i="2"/>
  <c r="F14" i="2"/>
  <c r="G14" i="2" s="1"/>
  <c r="D14" i="2"/>
  <c r="F13" i="2"/>
  <c r="G13" i="2" s="1"/>
  <c r="D13" i="2"/>
  <c r="F12" i="2"/>
  <c r="G12" i="2" s="1"/>
  <c r="D12" i="2"/>
  <c r="F11" i="2"/>
  <c r="G11" i="2" s="1"/>
  <c r="D11" i="2"/>
  <c r="F10" i="2"/>
  <c r="G10" i="2" s="1"/>
  <c r="D10" i="2"/>
  <c r="F9" i="2"/>
  <c r="G9" i="2" s="1"/>
  <c r="D9" i="2"/>
  <c r="F8" i="2"/>
  <c r="G8" i="2" s="1"/>
  <c r="D8" i="2"/>
  <c r="F7" i="2"/>
  <c r="G7" i="2" s="1"/>
  <c r="D7" i="2"/>
  <c r="F6" i="2"/>
  <c r="G6" i="2" s="1"/>
  <c r="D6" i="2"/>
  <c r="F5" i="2"/>
  <c r="G5" i="2" s="1"/>
  <c r="D5" i="2"/>
  <c r="F4" i="2"/>
  <c r="G4" i="2" s="1"/>
  <c r="D4" i="2"/>
  <c r="F3" i="2"/>
  <c r="G3" i="2" s="1"/>
  <c r="D3" i="2"/>
  <c r="G2" i="2"/>
  <c r="F2" i="2"/>
  <c r="D2" i="2"/>
</calcChain>
</file>

<file path=xl/sharedStrings.xml><?xml version="1.0" encoding="utf-8"?>
<sst xmlns="http://schemas.openxmlformats.org/spreadsheetml/2006/main" count="69" uniqueCount="42">
  <si>
    <t>Name</t>
  </si>
  <si>
    <t>Project Name</t>
  </si>
  <si>
    <t>Cost Price</t>
  </si>
  <si>
    <t>Manday</t>
  </si>
  <si>
    <t>Total Cost</t>
  </si>
  <si>
    <t>Division</t>
  </si>
  <si>
    <t>Employee Name</t>
  </si>
  <si>
    <t>Yearly Salary</t>
  </si>
  <si>
    <t>Monthly Salary</t>
  </si>
  <si>
    <t>Cost by Month</t>
  </si>
  <si>
    <t>Total Cost by Month</t>
  </si>
  <si>
    <t>MSDT/HEAD</t>
  </si>
  <si>
    <t>Natarajan</t>
  </si>
  <si>
    <t>MSDT/AIOT</t>
  </si>
  <si>
    <t>Sriraj</t>
  </si>
  <si>
    <t>MSDT/CYBERSEC</t>
  </si>
  <si>
    <t>Rishabh</t>
  </si>
  <si>
    <t>MSDT/BIZAPS</t>
  </si>
  <si>
    <t>Ankit</t>
  </si>
  <si>
    <t>MSDT/CLOUD</t>
  </si>
  <si>
    <t>Rajendran</t>
  </si>
  <si>
    <t>MSDT/PM</t>
  </si>
  <si>
    <t>Ibrahim</t>
  </si>
  <si>
    <t>MSDT/DM</t>
  </si>
  <si>
    <t>Guru</t>
  </si>
  <si>
    <t>Mike</t>
  </si>
  <si>
    <t>Jubin</t>
  </si>
  <si>
    <t>Killary</t>
  </si>
  <si>
    <t>Ossanam</t>
  </si>
  <si>
    <t>Antony</t>
  </si>
  <si>
    <t>Calvin</t>
  </si>
  <si>
    <t>Kevin</t>
  </si>
  <si>
    <t>Javin</t>
  </si>
  <si>
    <t>Alwin</t>
  </si>
  <si>
    <t>AFOT</t>
  </si>
  <si>
    <t>Bibin</t>
  </si>
  <si>
    <t>Resource</t>
  </si>
  <si>
    <t>Internal Resource</t>
  </si>
  <si>
    <t>External Resource</t>
  </si>
  <si>
    <t>Owner</t>
  </si>
  <si>
    <t>Project Value</t>
  </si>
  <si>
    <t>Project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</si>
</sst>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NumberFormat="1"/>
    <xf numFmtId="0" fontId="0" fillId="0" borderId="4" xfId="0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6">
    <dxf>
      <numFmt numFmtId="164" formatCode="&quot;$&quot;#,##0"/>
    </dxf>
    <dxf>
      <numFmt numFmtId="164" formatCode="&quot;$&quot;#,##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indexed="64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C75BF2-F53C-4AFD-8E12-FF120F868AF1}" name="master_table" displayName="master_table" ref="A1:E2" insertRow="1" totalsRowShown="0">
  <autoFilter ref="A1:E2" xr:uid="{B7C75BF2-F53C-4AFD-8E12-FF120F868AF1}"/>
  <tableColumns count="5">
    <tableColumn id="1" xr3:uid="{96ECDCCB-38CF-4EE4-A143-07A9F196999B}" name="Name"/>
    <tableColumn id="2" xr3:uid="{558EA51B-9A26-41DA-98E4-8ED463F96784}" name="Project Name"/>
    <tableColumn id="3" xr3:uid="{A265C2E0-EEFA-4786-A889-958A6712111A}" name="Cost Price"/>
    <tableColumn id="4" xr3:uid="{7F806831-8B23-43BD-975B-0794B2FEA7E0}" name="Manday"/>
    <tableColumn id="5" xr3:uid="{24665D13-0E9E-413F-B47C-4700F230957E}" name="Total Cos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D98D31-56DA-44A8-B971-ED632B291BF8}" name="project_table" displayName="project_table" ref="A1:D3" totalsRowShown="0">
  <autoFilter ref="A1:D3" xr:uid="{20D98D31-56DA-44A8-B971-ED632B291BF8}"/>
  <tableColumns count="4">
    <tableColumn id="1" xr3:uid="{D08B4EFE-73CF-4DBA-9018-499FE3C715D4}" name="Project Name"/>
    <tableColumn id="2" xr3:uid="{257BDCC0-1E67-47E1-8778-F4653B941928}" name="Owner"/>
    <tableColumn id="3" xr3:uid="{F10DACF3-457E-46E4-A082-1842EABC8C65}" name="Project Value" dataDxfId="1"/>
    <tableColumn id="4" xr3:uid="{A42F71C9-3331-4B20-9E66-3C998C2E560C}" name="Project Cost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70C2CA-7C32-4FAA-BE97-951172B3D6B3}" name="resource_table" displayName="resource_table" ref="A1:G18" totalsRowShown="0" tableBorderDxfId="5">
  <autoFilter ref="A1:G18" xr:uid="{CD70C2CA-7C32-4FAA-BE97-951172B3D6B3}"/>
  <tableColumns count="7">
    <tableColumn id="1" xr3:uid="{833DE0B9-9841-4861-A7D2-E4F92DAA02B2}" name="Division"/>
    <tableColumn id="2" xr3:uid="{D501D280-AA8A-47CB-B033-7327F1AAE02D}" name="Employee Name"/>
    <tableColumn id="7" xr3:uid="{BE3CD485-9E31-4DCC-956F-4FF4AF1E0D4A}" name="Resource"/>
    <tableColumn id="3" xr3:uid="{3F13A084-D097-46A5-A71D-2B5573CC7F48}" name="Yearly Salary" dataDxfId="4">
      <calculatedColumnFormula>E2 * 12</calculatedColumnFormula>
    </tableColumn>
    <tableColumn id="4" xr3:uid="{B62C2008-CEF7-496B-864F-629948F189F7}" name="Monthly Salary">
      <calculatedColumnFormula>D2/12</calculatedColumnFormula>
    </tableColumn>
    <tableColumn id="5" xr3:uid="{419206D4-9BCF-410D-951C-E034E2F8DE8B}" name="Cost by Month" dataDxfId="3">
      <calculatedColumnFormula>E2 * 0.2</calculatedColumnFormula>
    </tableColumn>
    <tableColumn id="6" xr3:uid="{0A058683-85F6-4613-BAE6-39FA9C370B3F}" name="Total Cost by Month" dataDxfId="2">
      <calculatedColumnFormula>E2 + 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workbookViewId="0">
      <selection activeCell="D2" sqref="D2"/>
    </sheetView>
  </sheetViews>
  <sheetFormatPr defaultRowHeight="14.5" x14ac:dyDescent="0.35"/>
  <cols>
    <col min="2" max="2" width="14.1796875" customWidth="1"/>
    <col min="3" max="3" width="11.08984375" customWidth="1"/>
    <col min="4" max="4" width="9.6328125" customWidth="1"/>
    <col min="5" max="5" width="11.269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BF30-F112-4CC3-9B0D-58DC4A416B6A}">
  <dimension ref="A1:D3"/>
  <sheetViews>
    <sheetView tabSelected="1" workbookViewId="0">
      <selection activeCell="C4" sqref="C4"/>
    </sheetView>
  </sheetViews>
  <sheetFormatPr defaultRowHeight="14.5" x14ac:dyDescent="0.35"/>
  <cols>
    <col min="1" max="1" width="14.1796875" customWidth="1"/>
    <col min="2" max="2" width="8.453125" customWidth="1"/>
    <col min="3" max="3" width="14" style="6" customWidth="1"/>
    <col min="4" max="4" width="13" style="6" customWidth="1"/>
  </cols>
  <sheetData>
    <row r="1" spans="1:4" x14ac:dyDescent="0.35">
      <c r="A1" t="s">
        <v>1</v>
      </c>
      <c r="B1" t="s">
        <v>39</v>
      </c>
      <c r="C1" s="6" t="s">
        <v>40</v>
      </c>
      <c r="D1" s="6" t="s">
        <v>41</v>
      </c>
    </row>
    <row r="2" spans="1:4" x14ac:dyDescent="0.35">
      <c r="A2">
        <v>1</v>
      </c>
      <c r="B2" t="s">
        <v>14</v>
      </c>
      <c r="C2" s="6">
        <v>1000000</v>
      </c>
    </row>
    <row r="3" spans="1:4" x14ac:dyDescent="0.35">
      <c r="A3">
        <v>2</v>
      </c>
      <c r="B3" t="s">
        <v>20</v>
      </c>
      <c r="C3" s="6">
        <v>2000000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D351-E9F4-4D2E-B422-F8BCF7940665}">
  <dimension ref="A1:G18"/>
  <sheetViews>
    <sheetView workbookViewId="0">
      <selection activeCell="B6" sqref="B6"/>
    </sheetView>
  </sheetViews>
  <sheetFormatPr defaultRowHeight="14.5" x14ac:dyDescent="0.35"/>
  <cols>
    <col min="1" max="1" width="14.90625" bestFit="1" customWidth="1"/>
    <col min="2" max="2" width="19" bestFit="1" customWidth="1"/>
    <col min="3" max="3" width="15.54296875" bestFit="1" customWidth="1"/>
    <col min="4" max="4" width="15.90625" bestFit="1" customWidth="1"/>
    <col min="5" max="5" width="18" bestFit="1" customWidth="1"/>
    <col min="6" max="6" width="17.81640625" bestFit="1" customWidth="1"/>
    <col min="7" max="7" width="22.6328125" bestFit="1" customWidth="1"/>
  </cols>
  <sheetData>
    <row r="1" spans="1:7" x14ac:dyDescent="0.35">
      <c r="A1" s="1" t="s">
        <v>5</v>
      </c>
      <c r="B1" s="1" t="s">
        <v>6</v>
      </c>
      <c r="C1" s="5" t="s">
        <v>36</v>
      </c>
      <c r="D1" s="2" t="s">
        <v>7</v>
      </c>
      <c r="E1" s="3" t="s">
        <v>8</v>
      </c>
      <c r="F1" s="2" t="s">
        <v>9</v>
      </c>
      <c r="G1" s="3" t="s">
        <v>10</v>
      </c>
    </row>
    <row r="2" spans="1:7" x14ac:dyDescent="0.35">
      <c r="A2" t="s">
        <v>11</v>
      </c>
      <c r="B2" t="s">
        <v>12</v>
      </c>
      <c r="C2" t="s">
        <v>37</v>
      </c>
      <c r="D2">
        <f t="shared" ref="D2:D16" si="0">E2 * 12</f>
        <v>360000</v>
      </c>
      <c r="E2">
        <v>30000</v>
      </c>
      <c r="F2">
        <f t="shared" ref="F2:F16" si="1">E2 * 0.2</f>
        <v>6000</v>
      </c>
      <c r="G2">
        <f t="shared" ref="G2:G16" si="2">E2 + F2</f>
        <v>36000</v>
      </c>
    </row>
    <row r="3" spans="1:7" x14ac:dyDescent="0.35">
      <c r="A3" t="s">
        <v>13</v>
      </c>
      <c r="B3" t="s">
        <v>14</v>
      </c>
      <c r="C3" t="s">
        <v>37</v>
      </c>
      <c r="D3">
        <f t="shared" si="0"/>
        <v>348000</v>
      </c>
      <c r="E3">
        <v>29000</v>
      </c>
      <c r="F3">
        <f t="shared" si="1"/>
        <v>5800</v>
      </c>
      <c r="G3">
        <f t="shared" si="2"/>
        <v>34800</v>
      </c>
    </row>
    <row r="4" spans="1:7" x14ac:dyDescent="0.35">
      <c r="A4" t="s">
        <v>15</v>
      </c>
      <c r="B4" t="s">
        <v>16</v>
      </c>
      <c r="C4" t="s">
        <v>37</v>
      </c>
      <c r="D4">
        <f t="shared" si="0"/>
        <v>336000</v>
      </c>
      <c r="E4">
        <v>28000</v>
      </c>
      <c r="F4">
        <f t="shared" si="1"/>
        <v>5600</v>
      </c>
      <c r="G4">
        <f t="shared" si="2"/>
        <v>33600</v>
      </c>
    </row>
    <row r="5" spans="1:7" x14ac:dyDescent="0.35">
      <c r="A5" t="s">
        <v>17</v>
      </c>
      <c r="B5" t="s">
        <v>18</v>
      </c>
      <c r="C5" t="s">
        <v>37</v>
      </c>
      <c r="D5">
        <f t="shared" si="0"/>
        <v>324000</v>
      </c>
      <c r="E5">
        <v>27000</v>
      </c>
      <c r="F5">
        <f t="shared" si="1"/>
        <v>5400</v>
      </c>
      <c r="G5">
        <f t="shared" si="2"/>
        <v>32400</v>
      </c>
    </row>
    <row r="6" spans="1:7" x14ac:dyDescent="0.35">
      <c r="A6" t="s">
        <v>19</v>
      </c>
      <c r="B6" t="s">
        <v>20</v>
      </c>
      <c r="C6" t="s">
        <v>37</v>
      </c>
      <c r="D6">
        <f t="shared" si="0"/>
        <v>312000</v>
      </c>
      <c r="E6">
        <v>26000</v>
      </c>
      <c r="F6">
        <f t="shared" si="1"/>
        <v>5200</v>
      </c>
      <c r="G6">
        <f t="shared" si="2"/>
        <v>31200</v>
      </c>
    </row>
    <row r="7" spans="1:7" x14ac:dyDescent="0.35">
      <c r="A7" t="s">
        <v>21</v>
      </c>
      <c r="B7" t="s">
        <v>22</v>
      </c>
      <c r="C7" t="s">
        <v>37</v>
      </c>
      <c r="D7">
        <f t="shared" si="0"/>
        <v>300000</v>
      </c>
      <c r="E7">
        <v>25000</v>
      </c>
      <c r="F7">
        <f t="shared" si="1"/>
        <v>5000</v>
      </c>
      <c r="G7">
        <f t="shared" si="2"/>
        <v>30000</v>
      </c>
    </row>
    <row r="8" spans="1:7" x14ac:dyDescent="0.35">
      <c r="A8" t="s">
        <v>23</v>
      </c>
      <c r="B8" t="s">
        <v>24</v>
      </c>
      <c r="C8" t="s">
        <v>37</v>
      </c>
      <c r="D8">
        <f t="shared" si="0"/>
        <v>288000</v>
      </c>
      <c r="E8">
        <v>24000</v>
      </c>
      <c r="F8">
        <f t="shared" si="1"/>
        <v>4800</v>
      </c>
      <c r="G8">
        <f t="shared" si="2"/>
        <v>28800</v>
      </c>
    </row>
    <row r="9" spans="1:7" x14ac:dyDescent="0.35">
      <c r="A9" t="s">
        <v>13</v>
      </c>
      <c r="B9" t="s">
        <v>25</v>
      </c>
      <c r="C9" t="s">
        <v>37</v>
      </c>
      <c r="D9">
        <f t="shared" si="0"/>
        <v>276000</v>
      </c>
      <c r="E9">
        <v>23000</v>
      </c>
      <c r="F9">
        <f t="shared" si="1"/>
        <v>4600</v>
      </c>
      <c r="G9">
        <f t="shared" si="2"/>
        <v>27600</v>
      </c>
    </row>
    <row r="10" spans="1:7" x14ac:dyDescent="0.35">
      <c r="A10" t="s">
        <v>13</v>
      </c>
      <c r="B10" t="s">
        <v>26</v>
      </c>
      <c r="C10" t="s">
        <v>37</v>
      </c>
      <c r="D10">
        <f t="shared" si="0"/>
        <v>264000</v>
      </c>
      <c r="E10">
        <v>22000</v>
      </c>
      <c r="F10">
        <f t="shared" si="1"/>
        <v>4400</v>
      </c>
      <c r="G10">
        <f t="shared" si="2"/>
        <v>26400</v>
      </c>
    </row>
    <row r="11" spans="1:7" x14ac:dyDescent="0.35">
      <c r="A11" t="s">
        <v>13</v>
      </c>
      <c r="B11" t="s">
        <v>27</v>
      </c>
      <c r="C11" t="s">
        <v>37</v>
      </c>
      <c r="D11">
        <f t="shared" si="0"/>
        <v>252000</v>
      </c>
      <c r="E11">
        <v>21000</v>
      </c>
      <c r="F11">
        <f t="shared" si="1"/>
        <v>4200</v>
      </c>
      <c r="G11">
        <f t="shared" si="2"/>
        <v>25200</v>
      </c>
    </row>
    <row r="12" spans="1:7" x14ac:dyDescent="0.35">
      <c r="A12" t="s">
        <v>13</v>
      </c>
      <c r="B12" t="s">
        <v>28</v>
      </c>
      <c r="C12" t="s">
        <v>37</v>
      </c>
      <c r="D12">
        <f t="shared" si="0"/>
        <v>240000</v>
      </c>
      <c r="E12">
        <v>20000</v>
      </c>
      <c r="F12">
        <f t="shared" si="1"/>
        <v>4000</v>
      </c>
      <c r="G12">
        <f t="shared" si="2"/>
        <v>24000</v>
      </c>
    </row>
    <row r="13" spans="1:7" x14ac:dyDescent="0.35">
      <c r="A13" t="s">
        <v>19</v>
      </c>
      <c r="B13" t="s">
        <v>29</v>
      </c>
      <c r="C13" t="s">
        <v>37</v>
      </c>
      <c r="D13">
        <f t="shared" si="0"/>
        <v>228000</v>
      </c>
      <c r="E13">
        <v>19000</v>
      </c>
      <c r="F13">
        <f t="shared" si="1"/>
        <v>3800</v>
      </c>
      <c r="G13">
        <f t="shared" si="2"/>
        <v>22800</v>
      </c>
    </row>
    <row r="14" spans="1:7" x14ac:dyDescent="0.35">
      <c r="A14" t="s">
        <v>19</v>
      </c>
      <c r="B14" t="s">
        <v>30</v>
      </c>
      <c r="C14" t="s">
        <v>37</v>
      </c>
      <c r="D14">
        <f t="shared" si="0"/>
        <v>216000</v>
      </c>
      <c r="E14">
        <v>18000</v>
      </c>
      <c r="F14">
        <f t="shared" si="1"/>
        <v>3600</v>
      </c>
      <c r="G14">
        <f t="shared" si="2"/>
        <v>21600</v>
      </c>
    </row>
    <row r="15" spans="1:7" x14ac:dyDescent="0.35">
      <c r="A15" t="s">
        <v>19</v>
      </c>
      <c r="B15" t="s">
        <v>31</v>
      </c>
      <c r="C15" t="s">
        <v>37</v>
      </c>
      <c r="D15">
        <f t="shared" si="0"/>
        <v>204000</v>
      </c>
      <c r="E15">
        <v>17000</v>
      </c>
      <c r="F15">
        <f t="shared" si="1"/>
        <v>3400</v>
      </c>
      <c r="G15">
        <f t="shared" si="2"/>
        <v>20400</v>
      </c>
    </row>
    <row r="16" spans="1:7" x14ac:dyDescent="0.35">
      <c r="A16" t="s">
        <v>19</v>
      </c>
      <c r="B16" t="s">
        <v>32</v>
      </c>
      <c r="C16" t="s">
        <v>37</v>
      </c>
      <c r="D16">
        <f t="shared" si="0"/>
        <v>192000</v>
      </c>
      <c r="E16">
        <v>16000</v>
      </c>
      <c r="F16">
        <f t="shared" si="1"/>
        <v>3200</v>
      </c>
      <c r="G16">
        <f t="shared" si="2"/>
        <v>19200</v>
      </c>
    </row>
    <row r="17" spans="1:7" x14ac:dyDescent="0.35">
      <c r="A17" t="s">
        <v>19</v>
      </c>
      <c r="B17" t="s">
        <v>33</v>
      </c>
      <c r="C17" t="s">
        <v>38</v>
      </c>
      <c r="D17" s="4">
        <f>E17 * 12</f>
        <v>144000</v>
      </c>
      <c r="E17">
        <v>12000</v>
      </c>
      <c r="F17" s="4">
        <f>E17 * 0.2</f>
        <v>2400</v>
      </c>
      <c r="G17" s="4">
        <f>E17+F17</f>
        <v>14400</v>
      </c>
    </row>
    <row r="18" spans="1:7" x14ac:dyDescent="0.35">
      <c r="A18" t="s">
        <v>34</v>
      </c>
      <c r="B18" t="s">
        <v>35</v>
      </c>
      <c r="C18" t="s">
        <v>38</v>
      </c>
      <c r="D18" s="4">
        <f>E18 * 12</f>
        <v>132000</v>
      </c>
      <c r="E18">
        <v>11000</v>
      </c>
      <c r="F18" s="4">
        <f>E18 * 0.2</f>
        <v>2200</v>
      </c>
      <c r="G18" s="4">
        <f>E18+F18</f>
        <v>13200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Project</vt:lpstr>
      <vt:lpstr>Resources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Jubin</cp:lastModifiedBy>
  <dcterms:created xsi:type="dcterms:W3CDTF">2024-02-26T05:55:11Z</dcterms:created>
  <dcterms:modified xsi:type="dcterms:W3CDTF">2024-02-26T07:04:12Z</dcterms:modified>
</cp:coreProperties>
</file>