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kejohnson/Documents/GitHub/geog178_2020/inst/geog178_gradebook_2020/data/"/>
    </mc:Choice>
  </mc:AlternateContent>
  <xr:revisionPtr revIDLastSave="0" documentId="13_ncr:1_{7570ED3B-92F4-7A47-A812-00B03649ECFB}" xr6:coauthVersionLast="45" xr6:coauthVersionMax="45" xr10:uidLastSave="{00000000-0000-0000-0000-000000000000}"/>
  <bookViews>
    <workbookView xWindow="0" yWindow="460" windowWidth="34400" windowHeight="28340" activeTab="6" xr2:uid="{00000000-000D-0000-FFFF-FFFF00000000}"/>
  </bookViews>
  <sheets>
    <sheet name="lab1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5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" i="7"/>
  <c r="M16" i="5"/>
  <c r="M17" i="5"/>
  <c r="M18" i="5"/>
  <c r="M19" i="5"/>
  <c r="M20" i="5"/>
  <c r="M21" i="5"/>
  <c r="M22" i="5"/>
  <c r="M23" i="5"/>
  <c r="M24" i="5"/>
  <c r="M25" i="5"/>
  <c r="M26" i="5"/>
  <c r="M27" i="5"/>
  <c r="M29" i="5"/>
  <c r="M5" i="5"/>
  <c r="M6" i="5"/>
  <c r="M7" i="5"/>
  <c r="M8" i="5"/>
  <c r="M9" i="5"/>
  <c r="M10" i="5"/>
  <c r="M11" i="5"/>
  <c r="M12" i="5"/>
  <c r="M13" i="5"/>
  <c r="M14" i="5"/>
  <c r="M4" i="5"/>
  <c r="E30" i="5"/>
  <c r="F30" i="5"/>
  <c r="G30" i="5"/>
  <c r="H30" i="5"/>
  <c r="I30" i="5"/>
  <c r="J30" i="5"/>
  <c r="K30" i="5"/>
  <c r="L30" i="5"/>
  <c r="C30" i="5"/>
  <c r="K29" i="4"/>
  <c r="F29" i="7" s="1"/>
  <c r="K20" i="4"/>
  <c r="K21" i="4"/>
  <c r="K24" i="4"/>
  <c r="F24" i="7" s="1"/>
  <c r="K25" i="4"/>
  <c r="F25" i="7" s="1"/>
  <c r="K26" i="4"/>
  <c r="F26" i="7" s="1"/>
  <c r="K27" i="4"/>
  <c r="F27" i="7" s="1"/>
  <c r="K28" i="4"/>
  <c r="F28" i="7" s="1"/>
  <c r="K18" i="4"/>
  <c r="F18" i="7" s="1"/>
  <c r="F19" i="7"/>
  <c r="F20" i="7"/>
  <c r="F21" i="7"/>
  <c r="K17" i="4"/>
  <c r="K16" i="4"/>
  <c r="F16" i="7"/>
  <c r="K14" i="4"/>
  <c r="F14" i="7"/>
  <c r="K13" i="4"/>
  <c r="F13" i="7" s="1"/>
  <c r="K12" i="4"/>
  <c r="K11" i="4"/>
  <c r="D30" i="4"/>
  <c r="E30" i="4"/>
  <c r="F30" i="4"/>
  <c r="G30" i="4"/>
  <c r="H30" i="4"/>
  <c r="I30" i="4"/>
  <c r="J30" i="4"/>
  <c r="C30" i="4"/>
  <c r="K10" i="4"/>
  <c r="F10" i="7"/>
  <c r="K9" i="4"/>
  <c r="K8" i="4"/>
  <c r="K7" i="4"/>
  <c r="F4" i="7"/>
  <c r="F5" i="7"/>
  <c r="F6" i="7"/>
  <c r="F15" i="7"/>
  <c r="F22" i="7"/>
  <c r="F23" i="7"/>
  <c r="F3" i="7"/>
  <c r="K6" i="4"/>
  <c r="K5" i="4"/>
  <c r="K4" i="4"/>
  <c r="C19" i="7"/>
  <c r="D19" i="7"/>
  <c r="E19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0" i="7"/>
  <c r="C21" i="7"/>
  <c r="C22" i="7"/>
  <c r="C23" i="7"/>
  <c r="C24" i="7"/>
  <c r="C25" i="7"/>
  <c r="C26" i="7"/>
  <c r="C27" i="7"/>
  <c r="C28" i="7"/>
  <c r="C29" i="7"/>
  <c r="C30" i="7"/>
  <c r="L29" i="3"/>
  <c r="L21" i="3"/>
  <c r="E21" i="7" s="1"/>
  <c r="L23" i="3"/>
  <c r="E23" i="7" s="1"/>
  <c r="L24" i="3"/>
  <c r="L25" i="3"/>
  <c r="E25" i="7" s="1"/>
  <c r="L26" i="3"/>
  <c r="E26" i="7" s="1"/>
  <c r="L27" i="3"/>
  <c r="E27" i="7" s="1"/>
  <c r="L28" i="3"/>
  <c r="E28" i="7" s="1"/>
  <c r="L20" i="3"/>
  <c r="D30" i="3"/>
  <c r="E30" i="3"/>
  <c r="F30" i="3"/>
  <c r="G30" i="3"/>
  <c r="H30" i="3"/>
  <c r="I30" i="3"/>
  <c r="J30" i="3"/>
  <c r="K30" i="3"/>
  <c r="C30" i="3"/>
  <c r="D30" i="2"/>
  <c r="E30" i="2"/>
  <c r="F30" i="2"/>
  <c r="G30" i="2"/>
  <c r="H30" i="2"/>
  <c r="I30" i="2"/>
  <c r="J30" i="2"/>
  <c r="K30" i="2"/>
  <c r="C30" i="2"/>
  <c r="D30" i="1"/>
  <c r="E30" i="1"/>
  <c r="F30" i="1"/>
  <c r="G30" i="1"/>
  <c r="H30" i="1"/>
  <c r="I30" i="1"/>
  <c r="J30" i="1"/>
  <c r="K30" i="1"/>
  <c r="C30" i="1"/>
  <c r="E6" i="7"/>
  <c r="E7" i="7"/>
  <c r="E10" i="7"/>
  <c r="E11" i="7"/>
  <c r="E3" i="7"/>
  <c r="L4" i="3"/>
  <c r="E4" i="7" s="1"/>
  <c r="I4" i="7" s="1"/>
  <c r="L5" i="3"/>
  <c r="E5" i="7" s="1"/>
  <c r="L6" i="3"/>
  <c r="L7" i="3"/>
  <c r="L8" i="3"/>
  <c r="E8" i="7" s="1"/>
  <c r="L9" i="3"/>
  <c r="E9" i="7" s="1"/>
  <c r="L10" i="3"/>
  <c r="L11" i="3"/>
  <c r="L12" i="3"/>
  <c r="E12" i="7" s="1"/>
  <c r="L13" i="3"/>
  <c r="E13" i="7" s="1"/>
  <c r="L14" i="3"/>
  <c r="E14" i="7" s="1"/>
  <c r="E15" i="7"/>
  <c r="E16" i="7"/>
  <c r="L17" i="3"/>
  <c r="E17" i="7" s="1"/>
  <c r="L18" i="3"/>
  <c r="E18" i="7" s="1"/>
  <c r="E20" i="7"/>
  <c r="E22" i="7"/>
  <c r="E24" i="7"/>
  <c r="E29" i="7"/>
  <c r="L2" i="3"/>
  <c r="D4" i="7"/>
  <c r="D5" i="7"/>
  <c r="D6" i="7"/>
  <c r="D8" i="7"/>
  <c r="D9" i="7"/>
  <c r="D10" i="7"/>
  <c r="D11" i="7"/>
  <c r="D12" i="7"/>
  <c r="D13" i="7"/>
  <c r="D14" i="7"/>
  <c r="D16" i="7"/>
  <c r="D17" i="7"/>
  <c r="D18" i="7"/>
  <c r="D20" i="7"/>
  <c r="D21" i="7"/>
  <c r="D22" i="7"/>
  <c r="D23" i="7"/>
  <c r="D24" i="7"/>
  <c r="D25" i="7"/>
  <c r="D26" i="7"/>
  <c r="D27" i="7"/>
  <c r="D28" i="7"/>
  <c r="D29" i="7"/>
  <c r="L4" i="2"/>
  <c r="L5" i="2"/>
  <c r="L6" i="2"/>
  <c r="D7" i="7"/>
  <c r="L8" i="2"/>
  <c r="L9" i="2"/>
  <c r="L10" i="2"/>
  <c r="L11" i="2"/>
  <c r="L12" i="2"/>
  <c r="L13" i="2"/>
  <c r="L14" i="2"/>
  <c r="D15" i="7"/>
  <c r="L16" i="2"/>
  <c r="L17" i="2"/>
  <c r="L18" i="2"/>
  <c r="L20" i="2"/>
  <c r="L21" i="2"/>
  <c r="L23" i="2"/>
  <c r="L24" i="2"/>
  <c r="L25" i="2"/>
  <c r="L26" i="2"/>
  <c r="L27" i="2"/>
  <c r="L28" i="2"/>
  <c r="L29" i="2"/>
  <c r="I2" i="7"/>
  <c r="C3" i="7"/>
  <c r="K18" i="1"/>
  <c r="K17" i="1"/>
  <c r="K8" i="1"/>
  <c r="K11" i="1"/>
  <c r="K15" i="1"/>
  <c r="K20" i="1"/>
  <c r="K21" i="1"/>
  <c r="K16" i="1"/>
  <c r="K5" i="1"/>
  <c r="K9" i="1"/>
  <c r="K4" i="1"/>
  <c r="K13" i="1"/>
  <c r="K10" i="1"/>
  <c r="K6" i="1"/>
  <c r="K12" i="1"/>
  <c r="K23" i="1"/>
  <c r="K24" i="1"/>
  <c r="K7" i="1"/>
  <c r="K14" i="1"/>
  <c r="K28" i="1"/>
  <c r="K27" i="1"/>
  <c r="K26" i="1"/>
  <c r="K22" i="1"/>
  <c r="K29" i="1"/>
  <c r="K25" i="1"/>
  <c r="I29" i="6"/>
  <c r="I22" i="6"/>
  <c r="I26" i="6"/>
  <c r="I27" i="6"/>
  <c r="I28" i="6"/>
  <c r="I14" i="6"/>
  <c r="I18" i="6"/>
  <c r="I8" i="6"/>
  <c r="I3" i="6"/>
  <c r="I7" i="6"/>
  <c r="I24" i="6"/>
  <c r="I23" i="6"/>
  <c r="I12" i="6"/>
  <c r="I6" i="6"/>
  <c r="I10" i="6"/>
  <c r="I13" i="6"/>
  <c r="I4" i="6"/>
  <c r="I9" i="6"/>
  <c r="I5" i="6"/>
  <c r="I16" i="6"/>
  <c r="I19" i="6"/>
  <c r="I21" i="6"/>
  <c r="I20" i="6"/>
  <c r="I15" i="6"/>
  <c r="I17" i="6"/>
  <c r="I11" i="6"/>
  <c r="I25" i="6"/>
  <c r="I2" i="6"/>
  <c r="M2" i="5"/>
  <c r="F8" i="7"/>
  <c r="F7" i="7"/>
  <c r="F12" i="7"/>
  <c r="F9" i="7"/>
  <c r="F17" i="7"/>
  <c r="F11" i="7"/>
  <c r="K2" i="4"/>
  <c r="L2" i="2"/>
  <c r="K2" i="1"/>
  <c r="M30" i="5" l="1"/>
  <c r="I20" i="7"/>
  <c r="I5" i="7"/>
  <c r="I28" i="7"/>
  <c r="I24" i="7"/>
  <c r="I17" i="7"/>
  <c r="I16" i="7"/>
  <c r="I13" i="7"/>
  <c r="I12" i="7"/>
  <c r="K30" i="4"/>
  <c r="F30" i="7" s="1"/>
  <c r="I9" i="7"/>
  <c r="I8" i="7"/>
  <c r="I29" i="7"/>
  <c r="I25" i="7"/>
  <c r="I21" i="7"/>
  <c r="L30" i="3"/>
  <c r="E30" i="7" s="1"/>
  <c r="L30" i="2"/>
  <c r="D30" i="7" s="1"/>
  <c r="D3" i="7"/>
  <c r="I3" i="7" s="1"/>
  <c r="I23" i="7"/>
  <c r="I19" i="7"/>
  <c r="I15" i="7"/>
  <c r="I7" i="7"/>
  <c r="I26" i="7"/>
  <c r="I22" i="7"/>
  <c r="I18" i="7"/>
  <c r="I14" i="7"/>
  <c r="I10" i="7"/>
  <c r="I6" i="7"/>
  <c r="I27" i="7"/>
  <c r="I11" i="7"/>
  <c r="I30" i="7" l="1"/>
</calcChain>
</file>

<file path=xl/sharedStrings.xml><?xml version="1.0" encoding="utf-8"?>
<sst xmlns="http://schemas.openxmlformats.org/spreadsheetml/2006/main" count="617" uniqueCount="202">
  <si>
    <t>9514696</t>
  </si>
  <si>
    <t>5546064</t>
  </si>
  <si>
    <t>5200035</t>
  </si>
  <si>
    <t>5056767</t>
  </si>
  <si>
    <t>4707618</t>
  </si>
  <si>
    <t>9455064</t>
  </si>
  <si>
    <t>9869215</t>
  </si>
  <si>
    <t>4369401</t>
  </si>
  <si>
    <t>8883068</t>
  </si>
  <si>
    <t>5376173</t>
  </si>
  <si>
    <t>8013989</t>
  </si>
  <si>
    <t>5007018</t>
  </si>
  <si>
    <t>8943896</t>
  </si>
  <si>
    <t>7238827</t>
  </si>
  <si>
    <t>7558620</t>
  </si>
  <si>
    <t>7432503</t>
  </si>
  <si>
    <t>9846189</t>
  </si>
  <si>
    <t>7325376</t>
  </si>
  <si>
    <t>5300843</t>
  </si>
  <si>
    <t>4991352</t>
  </si>
  <si>
    <t>3881844</t>
  </si>
  <si>
    <t>4493912</t>
  </si>
  <si>
    <t>6777189</t>
  </si>
  <si>
    <t>3750569</t>
  </si>
  <si>
    <t>6628952</t>
  </si>
  <si>
    <t>8011009</t>
  </si>
  <si>
    <t>5564398</t>
  </si>
  <si>
    <t>Spencer Beckfield</t>
  </si>
  <si>
    <t>Jacob Braslaw</t>
  </si>
  <si>
    <t>Justin Cassarino</t>
  </si>
  <si>
    <t>Joann Chung</t>
  </si>
  <si>
    <t>Ryan Doyle</t>
  </si>
  <si>
    <t>Ryan Erickson</t>
  </si>
  <si>
    <t>Liam Finn</t>
  </si>
  <si>
    <t>Jose Flores</t>
  </si>
  <si>
    <t>Eli Gordon</t>
  </si>
  <si>
    <t>Jack Holbrook</t>
  </si>
  <si>
    <t>David Kim</t>
  </si>
  <si>
    <t>Jessica Martinez</t>
  </si>
  <si>
    <t>Jack McKasson</t>
  </si>
  <si>
    <t>Evgeny Noi</t>
  </si>
  <si>
    <t>Jacqueline Parias Castillo</t>
  </si>
  <si>
    <t>Scott Prewitt</t>
  </si>
  <si>
    <t>Sean Reid</t>
  </si>
  <si>
    <t>Fatima Rivera</t>
  </si>
  <si>
    <t>Andie Rupprecht</t>
  </si>
  <si>
    <t>Haoyu Shi</t>
  </si>
  <si>
    <t>Kenzi Snyder</t>
  </si>
  <si>
    <t>Jiamin Tan</t>
  </si>
  <si>
    <t>William Turner</t>
  </si>
  <si>
    <t>Will Underhill</t>
  </si>
  <si>
    <t>Thomas Watson</t>
  </si>
  <si>
    <t>Sarah Zhara</t>
  </si>
  <si>
    <t>Yunhao Zhu</t>
  </si>
  <si>
    <t xml:space="preserve">Total </t>
  </si>
  <si>
    <t>Name</t>
  </si>
  <si>
    <t>Perm</t>
  </si>
  <si>
    <t>Polyline</t>
  </si>
  <si>
    <t>min distance</t>
  </si>
  <si>
    <t>Point Class</t>
  </si>
  <si>
    <t>Bounding Box Class</t>
  </si>
  <si>
    <t>Does it run error free</t>
  </si>
  <si>
    <t>Describe methods</t>
  </si>
  <si>
    <t>Describe classes</t>
  </si>
  <si>
    <t>distance method</t>
  </si>
  <si>
    <t>isInside mehod</t>
  </si>
  <si>
    <t>test class objects</t>
  </si>
  <si>
    <t>test class methods</t>
  </si>
  <si>
    <t>IsWithin method</t>
  </si>
  <si>
    <t>Count Infected</t>
  </si>
  <si>
    <t>Test Class</t>
  </si>
  <si>
    <t>Polyline class</t>
  </si>
  <si>
    <t>Polygon class</t>
  </si>
  <si>
    <t>Region class</t>
  </si>
  <si>
    <t>Explain call by reference vs call by value</t>
  </si>
  <si>
    <t>Create Geometry Interface</t>
  </si>
  <si>
    <t>Apply Geometry Interface to Point</t>
  </si>
  <si>
    <t>Apply Geometry Interface to Polyline</t>
  </si>
  <si>
    <t>Apply Geometry Interface to Polygon</t>
  </si>
  <si>
    <t>Create a BoundingArea Interface</t>
  </si>
  <si>
    <t>Create PointBuffer</t>
  </si>
  <si>
    <t>Apply BoundingArea Interface to PointBuffer</t>
  </si>
  <si>
    <t>Does your project load error free?</t>
  </si>
  <si>
    <t>Describe NULL</t>
  </si>
  <si>
    <t>Can I snap a open Polygon?</t>
  </si>
  <si>
    <t>Can I draw bounding boxes around multiple geometries</t>
  </si>
  <si>
    <t>Can I draw a bounding box around all geometries</t>
  </si>
  <si>
    <t>Describe a For Loop</t>
  </si>
  <si>
    <t>Describe an If Statement</t>
  </si>
  <si>
    <t>Define 2 Points</t>
  </si>
  <si>
    <t>Min Dist</t>
  </si>
  <si>
    <t>Closed Polygon</t>
  </si>
  <si>
    <t>I was looking for the nested minimumn between all combinations of points</t>
  </si>
  <si>
    <t xml:space="preserve"> </t>
  </si>
  <si>
    <t>Great! Just missing the descriptsion of for loops and if statements</t>
  </si>
  <si>
    <t>Awesome work!</t>
  </si>
  <si>
    <t>Perfect HW. Nice job.</t>
  </si>
  <si>
    <t xml:space="preserve">Great HW! </t>
  </si>
  <si>
    <t xml:space="preserve">Above and beyond. Great work. </t>
  </si>
  <si>
    <t>Nailed it, nice job!</t>
  </si>
  <si>
    <t>Really nice, and above and beyond. The song was a nice touch :)</t>
  </si>
  <si>
    <t>Nice work!</t>
  </si>
  <si>
    <t>No submission</t>
  </si>
  <si>
    <t>Perfect!</t>
  </si>
  <si>
    <t>I cannot open the files as sent, please email me.</t>
  </si>
  <si>
    <t>Very nice work. Think a little bit more about how you nest your Math.min statements to make your life easier, but over all a nice approach!</t>
  </si>
  <si>
    <t>Great job. Very concise and consistent code. Consider answering questions as comment rather then print statements in the future so they are not executed with the code.</t>
  </si>
  <si>
    <t>Really nice HW. There only thing to consider is that instead of hardcoding your distances (e.g. D_P1_P3) pass then through as variables from your code above!</t>
  </si>
  <si>
    <t xml:space="preserve"> Perfect, very advanced for week 1!</t>
  </si>
  <si>
    <t>Great work all around. Consider answering questions in comment so they don’t become part of the executed code.</t>
  </si>
  <si>
    <t>The only part missing is the answers to the question about for-loops and if-statements. Otherwise nice work!</t>
  </si>
  <si>
    <t>Impressively complete! Nice job.</t>
  </si>
  <si>
    <t>Almost perfect. The only thing missing is the nested MathMin statement to find the shortest distance between all pairs of polygon and polyline points.</t>
  </si>
  <si>
    <t>A very worth while effrot. One suggestion, you used a lot of lines to assign x1,x2 ect. But then didn’t use them (instead you called on the values addigned to those variables). Both approaches are good, just pick one :) Nice work!</t>
  </si>
  <si>
    <t>Comment</t>
  </si>
  <si>
    <t>total</t>
  </si>
  <si>
    <t>Lab 1</t>
  </si>
  <si>
    <t>Lab 2</t>
  </si>
  <si>
    <t>Lab 3</t>
  </si>
  <si>
    <t>Lab 4</t>
  </si>
  <si>
    <t>Lab 5</t>
  </si>
  <si>
    <t>Lab 6</t>
  </si>
  <si>
    <t>Average</t>
  </si>
  <si>
    <t>Very nice work!</t>
  </si>
  <si>
    <t>Please check in with me and we can find a way to get some points back! A few notes are to use a boolean vs String return type for isInside; for tests remember to implement a main method; you have most of the concepts there! Just missing a few details that we can work on!</t>
  </si>
  <si>
    <t>No submission.</t>
  </si>
  <si>
    <t>isInside' should return a boolean rather then void, based on a conditional check and I didn’t see the answers to the questions about classes and methods.  Otherwise a nice homework!</t>
  </si>
  <si>
    <t>Please email me your .java files. Remember that .class files are compiled code that I cannot open (only java can 'interpret' these. I will re-grade when I get your files.</t>
  </si>
  <si>
    <t>Try to avoid main methods in your 'object' class (e.g. Point). Otherwise great work!</t>
  </si>
  <si>
    <t>Really nice work. This is an excellent assignment.</t>
  </si>
  <si>
    <t>Great work!</t>
  </si>
  <si>
    <t>missing setters in you Point and BB classes, otherwise great work!</t>
  </si>
  <si>
    <t>The parts you have are really nice, the rest is just incomplete.</t>
  </si>
  <si>
    <t>Everything is spot on except for the getters and setters in the Point and BB classes.</t>
  </si>
  <si>
    <t>Other then answering the questions about classes and methods this HW is spot on. Great work!</t>
  </si>
  <si>
    <t>Great work! This was a really well down assignment.</t>
  </si>
  <si>
    <t>Perfect! One note is that if your if statement is ment to return a boolean you don’t actually need the "if" just return the conditional statement directly.</t>
  </si>
  <si>
    <t>Perfect. You nailed it! One note is that if your if statement is ment to return a boolean you don’t actually need the "if" just return the conditional statement directly.</t>
  </si>
  <si>
    <t>Other then answering the questions about classes and methods this HW is spot on. Great work! One note is that if your if statement is ment to return a boolean you don’t actually need the "if" just return the conditional statement</t>
  </si>
  <si>
    <t>You have some really good ideas in your bounding box class. Just be careful with a few things like Java being 0 indexed in your for loops; the need for getters and setters; and how you could simplfy your operations by specifcally reuqiring 2 points rather then an Array of n points.</t>
  </si>
  <si>
    <t>Perfect! One note is that if your if statement is ment to return a boolean you don’t actually need the "if" just return the conditional statement directly. Also be sure to avoid extra member variables in a class that are not used.</t>
  </si>
  <si>
    <t>Fantastic work!</t>
  </si>
  <si>
    <t>Neighborhood Class</t>
  </si>
  <si>
    <t>Explain static</t>
  </si>
  <si>
    <t>Great work! Thanks for putting so much effort into this!</t>
  </si>
  <si>
    <t>Static is not explained. You have all the right pieces, you just need to assemble them :) Its also ok to use code from other people as long as you integrate it into you codebase.</t>
  </si>
  <si>
    <t>Initial infection using Math.rand()</t>
  </si>
  <si>
    <t>Make infected using isWithin</t>
  </si>
  <si>
    <t>Static is not explained, and some methods missing. Please feel to reach out during the week if there is any help I can offer!</t>
  </si>
  <si>
    <t>Fantastic work! You have a strong grasp on the material.</t>
  </si>
  <si>
    <t>Great work! Consider moving the "re-infection" method out of the main method and into its own method in the neighborhood class</t>
  </si>
  <si>
    <t>Create Person Class</t>
  </si>
  <si>
    <t>Nice work - everything you have is greaat and spot! There are just a few pieces missing</t>
  </si>
  <si>
    <t>This is a phenominal HW. Thanks for putting so much effort into it!</t>
  </si>
  <si>
    <t>Everything you have is great, there are just some missing pieces. Keep working hard! It is clear you are getting it :)</t>
  </si>
  <si>
    <t>class</t>
  </si>
  <si>
    <t>These are the class averages</t>
  </si>
  <si>
    <t>You have all the pieces except for checking if a person is within 6 feet of another and the description of static. Nice work!</t>
  </si>
  <si>
    <t>This provided much needed entertainment in a slew of grading haha. Awesome work!!</t>
  </si>
  <si>
    <t>Please check and make sure the right project was uploaded to gaucho space.</t>
  </si>
  <si>
    <t>City &amp; Unincorported class</t>
  </si>
  <si>
    <t>This is super close, the only thing wrong is that 'state' and 'countSick' are outside of a method, yet not treated as member variables. Either option would have worked. This all has to do with the scope of those  variables.</t>
  </si>
  <si>
    <t>This is a great assignment. In the future think about ways that "functions" in the main method can be turned into methods of your classes (e.g. checking the population for people within 6 feet)</t>
  </si>
  <si>
    <t>Way above and beyond. Phenominal assignment.</t>
  </si>
  <si>
    <t>You are super close! The problem you have with initialization is that you are calling getters on objects that don’t yet exisit (Point p = new Point(p.getX(), p.getY());) instead try (Point p = new Point(0,10);). Please feel free to email me if you get stuck along the way!</t>
  </si>
  <si>
    <t>You are super close! Right now what you have is that if a person is within six feet, you duplicate them in the neighborhood by re-adding them rather then just changing their state. Overall though ar great assignement!</t>
  </si>
  <si>
    <t>This is a great assignment. In the future think about ways to implement your functions at a class level rather then in your mian method if they can be reused  (e.g. checking the population for people within 6 feet). Otherwise great work!</t>
  </si>
  <si>
    <t>Nice work- you were very clever with how you arranged aspects and mehods of your code!</t>
  </si>
  <si>
    <t>Aggregate by Geometry</t>
  </si>
  <si>
    <t>Aggregate by  County</t>
  </si>
  <si>
    <t>Great work! Just missing the description of call-by-reference vs call-by-value.</t>
  </si>
  <si>
    <t>Great work! Just missing the description of call-by-reference vs call-by-value and the ability to aggregate by geometry/shared points.</t>
  </si>
  <si>
    <t>Awesome job!</t>
  </si>
  <si>
    <t>Fantastic work! Everything is consise and spot on.</t>
  </si>
  <si>
    <t>Fantastic work! Everything is consise and spot on. The only thing missing is the description of call-by-reference vs. call by value</t>
  </si>
  <si>
    <t>Great work, everything is ver consise and well structured. Please avoid zipping all projects for the course and instead upload just the current weeks. Thanks!</t>
  </si>
  <si>
    <t>Great work! Just missing the description of call-by-reference vs call-by-value. In the next weeks the structure of a submitted assignment will matter so please mak sure to zip the project root folder</t>
  </si>
  <si>
    <t>Nailed it! This is a really clear and well structured assignment. Nice work!</t>
  </si>
  <si>
    <t>Great job as always. Please make sure to put descriptions (call-by-reference ect) in the test class. I almost missed them!</t>
  </si>
  <si>
    <t>Hi Spencer, I did not see a test case some have to infer what some of the code is/should be doing. You have a lot of good material going here though!</t>
  </si>
  <si>
    <t>Great job. Be careful of where/when you add people to a region. In your example you add people to the origional IV object, and not the IV object represented in the CC world.</t>
  </si>
  <si>
    <t>"BUT IT IS NOT THIS DAY" haha. Great assignment, well above and beyond and well documented. That skill will serve you well.</t>
  </si>
  <si>
    <t>Describe Implements</t>
  </si>
  <si>
    <t>BoundingArea is there but no "contract" defined. It is also not implemented in  BBOX (not necessarily part of the grade!). Otherwise nice work!.</t>
  </si>
  <si>
    <t>Please email me if you would like to discuss this assignment. We can find a way to get points back if you are interested!</t>
  </si>
  <si>
    <t>As always great work. Your attention to detail will serve you well with Java :)</t>
  </si>
  <si>
    <t>In section we talked about reasons for avoiding making BoundingAreas geometries and talked about making a BoundingArea interface. To avoid double "dinging" you, I gave you a point for implementing the Geometry interface on your PointBuffer.</t>
  </si>
  <si>
    <t>Great job all around! A very nice assignment.</t>
  </si>
  <si>
    <t>I'll give you a break this week :) make sure your tests cover the scope of the code. In yours you only look at testing the isInside method.</t>
  </si>
  <si>
    <t>Nice work! Just missing the description of implements.</t>
  </si>
  <si>
    <t>Nice work! Just missing the description of implements. Also be sure to be explicit that Polygon implements Geometry</t>
  </si>
  <si>
    <t>Very complete examples and test case. Nice work! Please upload just the current weeks HW project :)</t>
  </si>
  <si>
    <t>Lets talk about this assignment next time we meet!</t>
  </si>
  <si>
    <t>The test class is empy there is a rogue main method in the Geometry interface. You did a nice job of creating the Geometry Interface, it just needs to be applied to the geometry classes</t>
  </si>
  <si>
    <t>As usual, fantastic work!</t>
  </si>
  <si>
    <t xml:space="preserve">Great work! My only suggestion is to implement your BoundingArea interface in your bbox class. </t>
  </si>
  <si>
    <t>Great work! My only suggestion is to implement your BoundingArea interface in your bbox class. The folder structure that was zipped was a bit off. Just make sure there are no no subfolders in the src file. If you want to make separate structrues do it at the project level.</t>
  </si>
  <si>
    <t xml:space="preserve">Great work! My only suggestion is to implement your BoundingArea interface in your bbox class. The folder structure that was zipped was a bit off. Just make sure there are no no subfolders in the src file. If you want to make separate structrues do it at </t>
  </si>
  <si>
    <t>Everything looks spot on. Great work!</t>
  </si>
  <si>
    <t>Everything looks great! Just be sure to implement your geometry interface on all geometry classes</t>
  </si>
  <si>
    <t>As usual, excellent work. You clearly have this material down!</t>
  </si>
  <si>
    <t>Great work! A very nice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</si>
</sst>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/>
    <xf numFmtId="0" fontId="3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2" fillId="0" borderId="0" xfId="0" quotePrefix="1" applyFont="1"/>
    <xf numFmtId="0" fontId="1" fillId="2" borderId="0" xfId="0" applyNumberFormat="1" applyFont="1" applyFill="1"/>
    <xf numFmtId="0" fontId="1" fillId="0" borderId="0" xfId="0" applyFont="1"/>
    <xf numFmtId="0" fontId="1" fillId="3" borderId="0" xfId="0" applyNumberFormat="1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pane xSplit="1" topLeftCell="B1" activePane="topRight" state="frozen"/>
      <selection pane="topRight" activeCell="K43" sqref="K43"/>
    </sheetView>
  </sheetViews>
  <sheetFormatPr baseColWidth="10" defaultColWidth="8.83203125" defaultRowHeight="15" x14ac:dyDescent="0.2"/>
  <cols>
    <col min="1" max="1" width="21" bestFit="1" customWidth="1"/>
    <col min="2" max="2" width="9.6640625" customWidth="1"/>
    <col min="3" max="3" width="15.33203125" bestFit="1" customWidth="1"/>
    <col min="4" max="4" width="12.6640625" bestFit="1" customWidth="1"/>
    <col min="5" max="6" width="12.33203125" customWidth="1"/>
    <col min="7" max="7" width="9.83203125" customWidth="1"/>
    <col min="8" max="8" width="11.6640625" customWidth="1"/>
    <col min="9" max="11" width="12.6640625" bestFit="1" customWidth="1"/>
    <col min="12" max="12" width="175" bestFit="1" customWidth="1"/>
    <col min="13" max="13" width="13.1640625" bestFit="1" customWidth="1"/>
    <col min="14" max="14" width="10" bestFit="1" customWidth="1"/>
    <col min="15" max="15" width="21" bestFit="1" customWidth="1"/>
    <col min="16" max="16" width="10.83203125" bestFit="1" customWidth="1"/>
    <col min="17" max="17" width="9.33203125" bestFit="1" customWidth="1"/>
    <col min="18" max="18" width="11.6640625" bestFit="1" customWidth="1"/>
    <col min="19" max="19" width="14.1640625" bestFit="1" customWidth="1"/>
    <col min="20" max="20" width="9.1640625" bestFit="1" customWidth="1"/>
    <col min="21" max="21" width="11.5" bestFit="1" customWidth="1"/>
    <col min="22" max="22" width="9.5" bestFit="1" customWidth="1"/>
    <col min="23" max="23" width="11.83203125" bestFit="1" customWidth="1"/>
    <col min="24" max="24" width="10.83203125" bestFit="1" customWidth="1"/>
    <col min="25" max="25" width="13.6640625" bestFit="1" customWidth="1"/>
    <col min="26" max="27" width="10.83203125" bestFit="1" customWidth="1"/>
  </cols>
  <sheetData>
    <row r="1" spans="1:12" ht="32" x14ac:dyDescent="0.2">
      <c r="A1" s="2" t="s">
        <v>55</v>
      </c>
      <c r="B1" s="2" t="s">
        <v>56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57</v>
      </c>
      <c r="H1" s="8" t="s">
        <v>91</v>
      </c>
      <c r="I1" s="8" t="s">
        <v>58</v>
      </c>
      <c r="J1" s="8" t="s">
        <v>61</v>
      </c>
      <c r="K1" s="9" t="s">
        <v>54</v>
      </c>
      <c r="L1" s="8" t="s">
        <v>114</v>
      </c>
    </row>
    <row r="2" spans="1:12" x14ac:dyDescent="0.2">
      <c r="A2" s="3"/>
      <c r="B2" s="3" t="s">
        <v>115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3</v>
      </c>
      <c r="J2" s="2">
        <v>1</v>
      </c>
      <c r="K2" s="2">
        <f>SUM(C2:J2)</f>
        <v>10</v>
      </c>
    </row>
    <row r="3" spans="1:12" x14ac:dyDescent="0.2">
      <c r="A3" s="1" t="s">
        <v>45</v>
      </c>
      <c r="B3" s="4" t="s">
        <v>18</v>
      </c>
      <c r="L3" s="3" t="s">
        <v>102</v>
      </c>
    </row>
    <row r="4" spans="1:12" x14ac:dyDescent="0.2">
      <c r="A4" s="1" t="s">
        <v>37</v>
      </c>
      <c r="B4" s="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f>SUM(C4:J4)</f>
        <v>9</v>
      </c>
      <c r="L4" s="3" t="s">
        <v>92</v>
      </c>
    </row>
    <row r="5" spans="1:12" x14ac:dyDescent="0.2">
      <c r="A5" s="1" t="s">
        <v>35</v>
      </c>
      <c r="B5" s="4" t="s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3</v>
      </c>
      <c r="J5">
        <v>1</v>
      </c>
      <c r="K5">
        <f>SUM(C5:J5)</f>
        <v>8</v>
      </c>
      <c r="L5" s="3" t="s">
        <v>94</v>
      </c>
    </row>
    <row r="6" spans="1:12" x14ac:dyDescent="0.2">
      <c r="A6" s="1" t="s">
        <v>40</v>
      </c>
      <c r="B6" s="4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1</v>
      </c>
      <c r="K6">
        <f>SUM(C6:J6)</f>
        <v>10</v>
      </c>
      <c r="L6" s="3" t="s">
        <v>95</v>
      </c>
    </row>
    <row r="7" spans="1:12" x14ac:dyDescent="0.2">
      <c r="A7" s="1" t="s">
        <v>44</v>
      </c>
      <c r="B7" s="4" t="s">
        <v>17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3</v>
      </c>
      <c r="J7">
        <v>1</v>
      </c>
      <c r="K7">
        <f>SUM(C7:J7)</f>
        <v>10</v>
      </c>
      <c r="L7" s="3" t="s">
        <v>96</v>
      </c>
    </row>
    <row r="8" spans="1:12" x14ac:dyDescent="0.2">
      <c r="A8" s="1" t="s">
        <v>46</v>
      </c>
      <c r="B8" s="4" t="s">
        <v>19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3</v>
      </c>
      <c r="J8">
        <v>1</v>
      </c>
      <c r="K8">
        <f>SUM(C8:J8)</f>
        <v>10</v>
      </c>
      <c r="L8" s="3" t="s">
        <v>97</v>
      </c>
    </row>
    <row r="9" spans="1:12" x14ac:dyDescent="0.2">
      <c r="A9" s="1" t="s">
        <v>36</v>
      </c>
      <c r="B9" s="4" t="s">
        <v>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1</v>
      </c>
      <c r="K9">
        <f>SUM(C9:J9)</f>
        <v>10</v>
      </c>
      <c r="L9" s="3" t="s">
        <v>98</v>
      </c>
    </row>
    <row r="10" spans="1:12" x14ac:dyDescent="0.2">
      <c r="A10" s="1" t="s">
        <v>39</v>
      </c>
      <c r="B10" s="4" t="s">
        <v>12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J10">
        <v>1</v>
      </c>
      <c r="K10">
        <f>SUM(C10:J10)</f>
        <v>10</v>
      </c>
      <c r="L10" s="3" t="s">
        <v>99</v>
      </c>
    </row>
    <row r="11" spans="1:12" x14ac:dyDescent="0.2">
      <c r="A11" s="1" t="s">
        <v>28</v>
      </c>
      <c r="B11" s="4" t="s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 s="3">
        <v>3</v>
      </c>
      <c r="J11" s="3">
        <v>1</v>
      </c>
      <c r="K11">
        <f>SUM(C11:J11)</f>
        <v>10</v>
      </c>
      <c r="L11" s="3" t="s">
        <v>100</v>
      </c>
    </row>
    <row r="12" spans="1:12" x14ac:dyDescent="0.2">
      <c r="A12" s="1" t="s">
        <v>41</v>
      </c>
      <c r="B12" s="4" t="s">
        <v>14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3</v>
      </c>
      <c r="J12" s="3">
        <v>1</v>
      </c>
      <c r="K12">
        <f>SUM(C12:J12)</f>
        <v>10</v>
      </c>
      <c r="L12" s="3" t="s">
        <v>106</v>
      </c>
    </row>
    <row r="13" spans="1:12" x14ac:dyDescent="0.2">
      <c r="A13" s="1" t="s">
        <v>38</v>
      </c>
      <c r="B13" s="4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3">
        <v>2</v>
      </c>
      <c r="J13" s="3">
        <v>1</v>
      </c>
      <c r="K13">
        <f>SUM(C13:J13)</f>
        <v>9</v>
      </c>
      <c r="L13" s="3" t="s">
        <v>107</v>
      </c>
    </row>
    <row r="14" spans="1:12" x14ac:dyDescent="0.2">
      <c r="A14" s="1" t="s">
        <v>48</v>
      </c>
      <c r="B14" s="4" t="s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3">
        <v>3</v>
      </c>
      <c r="J14" s="3">
        <v>1</v>
      </c>
      <c r="K14">
        <f>SUM(C14:J14)</f>
        <v>10</v>
      </c>
      <c r="L14" s="3" t="s">
        <v>101</v>
      </c>
    </row>
    <row r="15" spans="1:12" x14ac:dyDescent="0.2">
      <c r="A15" s="1" t="s">
        <v>30</v>
      </c>
      <c r="B15" s="4" t="s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3">
        <v>3</v>
      </c>
      <c r="J15" s="3">
        <v>1</v>
      </c>
      <c r="K15">
        <f>SUM(C15:J15)</f>
        <v>10</v>
      </c>
      <c r="L15" s="3" t="s">
        <v>101</v>
      </c>
    </row>
    <row r="16" spans="1:12" x14ac:dyDescent="0.2">
      <c r="A16" s="1" t="s">
        <v>34</v>
      </c>
      <c r="B16" s="4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3">
        <v>3</v>
      </c>
      <c r="J16" s="3">
        <v>1</v>
      </c>
      <c r="K16">
        <f>SUM(C16:J16)</f>
        <v>10</v>
      </c>
      <c r="L16" s="3" t="s">
        <v>103</v>
      </c>
    </row>
    <row r="17" spans="1:12" x14ac:dyDescent="0.2">
      <c r="A17" s="1" t="s">
        <v>29</v>
      </c>
      <c r="B17" s="4" t="s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 s="3">
        <v>3</v>
      </c>
      <c r="J17" s="3">
        <v>1</v>
      </c>
      <c r="K17">
        <f>SUM(C17:J17)</f>
        <v>10</v>
      </c>
      <c r="L17" s="3" t="s">
        <v>96</v>
      </c>
    </row>
    <row r="18" spans="1:12" x14ac:dyDescent="0.2">
      <c r="A18" s="1" t="s">
        <v>47</v>
      </c>
      <c r="B18" s="4" t="s">
        <v>20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3">
        <v>1</v>
      </c>
      <c r="J18" s="3">
        <v>1</v>
      </c>
      <c r="K18">
        <f>SUM(C18:J18)</f>
        <v>8</v>
      </c>
      <c r="L18" s="3" t="s">
        <v>112</v>
      </c>
    </row>
    <row r="19" spans="1:12" x14ac:dyDescent="0.2">
      <c r="A19" s="1" t="s">
        <v>33</v>
      </c>
      <c r="B19" s="4" t="s">
        <v>6</v>
      </c>
      <c r="I19" s="3"/>
      <c r="J19" s="3"/>
      <c r="L19" s="3" t="s">
        <v>104</v>
      </c>
    </row>
    <row r="20" spans="1:12" x14ac:dyDescent="0.2">
      <c r="A20" s="1" t="s">
        <v>31</v>
      </c>
      <c r="B20" s="4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 s="3">
        <v>1</v>
      </c>
      <c r="J20" s="3">
        <v>1</v>
      </c>
      <c r="K20">
        <f>SUM(C20:J20)</f>
        <v>8</v>
      </c>
      <c r="L20" s="3" t="s">
        <v>112</v>
      </c>
    </row>
    <row r="21" spans="1:12" x14ac:dyDescent="0.2">
      <c r="A21" s="1" t="s">
        <v>32</v>
      </c>
      <c r="B21" s="4" t="s">
        <v>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3">
        <v>3</v>
      </c>
      <c r="J21" s="3">
        <v>1</v>
      </c>
      <c r="K21">
        <f>SUM(C21:J21)</f>
        <v>10</v>
      </c>
      <c r="L21" s="3" t="s">
        <v>96</v>
      </c>
    </row>
    <row r="22" spans="1:12" x14ac:dyDescent="0.2">
      <c r="A22" s="1" t="s">
        <v>52</v>
      </c>
      <c r="B22" s="4" t="s">
        <v>25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3">
        <v>1</v>
      </c>
      <c r="K22">
        <f>SUM(C22:J22)</f>
        <v>10</v>
      </c>
      <c r="L22" s="3" t="s">
        <v>108</v>
      </c>
    </row>
    <row r="23" spans="1:12" x14ac:dyDescent="0.2">
      <c r="A23" s="1" t="s">
        <v>42</v>
      </c>
      <c r="B23" s="4" t="s">
        <v>15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3">
        <v>3</v>
      </c>
      <c r="J23" s="3">
        <v>1</v>
      </c>
      <c r="K23">
        <f>SUM(C23:J23)</f>
        <v>10</v>
      </c>
      <c r="L23" s="3" t="s">
        <v>101</v>
      </c>
    </row>
    <row r="24" spans="1:12" x14ac:dyDescent="0.2">
      <c r="A24" s="1" t="s">
        <v>43</v>
      </c>
      <c r="B24" s="4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3">
        <v>3</v>
      </c>
      <c r="J24" s="3">
        <v>1</v>
      </c>
      <c r="K24">
        <f>SUM(C24:J24)</f>
        <v>10</v>
      </c>
      <c r="L24" s="3" t="s">
        <v>109</v>
      </c>
    </row>
    <row r="25" spans="1:12" x14ac:dyDescent="0.2">
      <c r="A25" s="1" t="s">
        <v>27</v>
      </c>
      <c r="B25" s="4" t="s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 s="3">
        <v>3</v>
      </c>
      <c r="J25" s="3">
        <v>1</v>
      </c>
      <c r="K25">
        <f>SUM(C25:J25)</f>
        <v>8</v>
      </c>
      <c r="L25" s="3" t="s">
        <v>110</v>
      </c>
    </row>
    <row r="26" spans="1:12" x14ac:dyDescent="0.2">
      <c r="A26" s="1" t="s">
        <v>51</v>
      </c>
      <c r="B26" s="4" t="s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 s="3">
        <v>3</v>
      </c>
      <c r="J26" s="3">
        <v>1</v>
      </c>
      <c r="K26">
        <f>SUM(C26:J26)</f>
        <v>10</v>
      </c>
      <c r="L26" s="3" t="s">
        <v>105</v>
      </c>
    </row>
    <row r="27" spans="1:12" x14ac:dyDescent="0.2">
      <c r="A27" s="1" t="s">
        <v>50</v>
      </c>
      <c r="B27" s="4" t="s">
        <v>23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 s="3">
        <v>3</v>
      </c>
      <c r="J27" s="3">
        <v>1</v>
      </c>
      <c r="K27">
        <f>SUM(C27:J27)</f>
        <v>10</v>
      </c>
      <c r="L27" s="3" t="s">
        <v>101</v>
      </c>
    </row>
    <row r="28" spans="1:12" x14ac:dyDescent="0.2">
      <c r="A28" s="1" t="s">
        <v>49</v>
      </c>
      <c r="B28" s="4" t="s">
        <v>22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3">
        <v>3</v>
      </c>
      <c r="J28" s="3">
        <v>1</v>
      </c>
      <c r="K28">
        <f>SUM(C28:J28)</f>
        <v>10</v>
      </c>
      <c r="L28" s="3" t="s">
        <v>111</v>
      </c>
    </row>
    <row r="29" spans="1:12" x14ac:dyDescent="0.2">
      <c r="A29" s="1" t="s">
        <v>53</v>
      </c>
      <c r="B29" s="4" t="s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3">
        <v>3</v>
      </c>
      <c r="J29" s="3">
        <v>1</v>
      </c>
      <c r="K29">
        <f>SUM(C29:J29)</f>
        <v>10</v>
      </c>
      <c r="L29" s="3" t="s">
        <v>113</v>
      </c>
    </row>
    <row r="30" spans="1:12" x14ac:dyDescent="0.2">
      <c r="A30" s="1" t="s">
        <v>155</v>
      </c>
      <c r="B30" s="4" t="s">
        <v>155</v>
      </c>
      <c r="C30" s="13">
        <f>AVERAGE(C3:C29)</f>
        <v>0.92</v>
      </c>
      <c r="D30" s="13">
        <f t="shared" ref="D30:K30" si="0">AVERAGE(D3:D29)</f>
        <v>0.92</v>
      </c>
      <c r="E30" s="13">
        <f t="shared" si="0"/>
        <v>1</v>
      </c>
      <c r="F30" s="13">
        <f t="shared" si="0"/>
        <v>1</v>
      </c>
      <c r="G30" s="13">
        <f t="shared" si="0"/>
        <v>1</v>
      </c>
      <c r="H30" s="13">
        <f t="shared" si="0"/>
        <v>1</v>
      </c>
      <c r="I30" s="13">
        <f t="shared" si="0"/>
        <v>2.76</v>
      </c>
      <c r="J30" s="13">
        <f t="shared" si="0"/>
        <v>1</v>
      </c>
      <c r="K30" s="13">
        <f t="shared" si="0"/>
        <v>9.6</v>
      </c>
      <c r="L30" s="3" t="s">
        <v>156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K29">
    <sortCondition ref="A3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A9F2-C6CA-AC45-B1CF-2DE15AE4970C}">
  <dimension ref="A1:M30"/>
  <sheetViews>
    <sheetView workbookViewId="0">
      <pane xSplit="1" topLeftCell="B1" activePane="topRight" state="frozen"/>
      <selection pane="topRight" activeCell="G57" sqref="G57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12.6640625" customWidth="1"/>
    <col min="4" max="4" width="10.1640625" customWidth="1"/>
    <col min="5" max="5" width="7.5" customWidth="1"/>
    <col min="6" max="6" width="13" customWidth="1"/>
    <col min="7" max="7" width="12" customWidth="1"/>
    <col min="8" max="9" width="11.6640625" customWidth="1"/>
    <col min="10" max="10" width="12.1640625" customWidth="1"/>
    <col min="11" max="11" width="14" customWidth="1"/>
    <col min="12" max="12" width="5.33203125" bestFit="1" customWidth="1"/>
    <col min="13" max="13" width="12.83203125" bestFit="1" customWidth="1"/>
  </cols>
  <sheetData>
    <row r="1" spans="1:13" ht="32" x14ac:dyDescent="0.2">
      <c r="A1" s="2" t="s">
        <v>55</v>
      </c>
      <c r="B1" s="2" t="s">
        <v>56</v>
      </c>
      <c r="C1" s="8" t="s">
        <v>62</v>
      </c>
      <c r="D1" s="8" t="s">
        <v>63</v>
      </c>
      <c r="E1" s="8" t="s">
        <v>59</v>
      </c>
      <c r="F1" s="8" t="s">
        <v>60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61</v>
      </c>
      <c r="L1" s="2" t="s">
        <v>54</v>
      </c>
      <c r="M1" s="8" t="s">
        <v>114</v>
      </c>
    </row>
    <row r="2" spans="1:13" x14ac:dyDescent="0.2">
      <c r="A2" s="3"/>
      <c r="B2" s="3" t="s">
        <v>115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2</v>
      </c>
      <c r="K2" s="2">
        <v>1</v>
      </c>
      <c r="L2" s="2">
        <f>SUM(C2:K2)</f>
        <v>10</v>
      </c>
    </row>
    <row r="3" spans="1:13" x14ac:dyDescent="0.2">
      <c r="A3" s="1" t="s">
        <v>45</v>
      </c>
      <c r="B3" s="4" t="s">
        <v>18</v>
      </c>
      <c r="L3" s="2"/>
      <c r="M3" s="3" t="s">
        <v>125</v>
      </c>
    </row>
    <row r="4" spans="1:13" x14ac:dyDescent="0.2">
      <c r="A4" s="1" t="s">
        <v>37</v>
      </c>
      <c r="B4" s="4" t="s"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 s="2">
        <f t="shared" ref="L3:L29" si="0">SUM(C4:K4)</f>
        <v>10</v>
      </c>
      <c r="M4" s="3" t="s">
        <v>123</v>
      </c>
    </row>
    <row r="5" spans="1:13" x14ac:dyDescent="0.2">
      <c r="A5" s="1" t="s">
        <v>35</v>
      </c>
      <c r="B5" s="4" t="s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0.5</v>
      </c>
      <c r="I5">
        <v>0</v>
      </c>
      <c r="J5">
        <v>0</v>
      </c>
      <c r="K5">
        <v>0</v>
      </c>
      <c r="L5" s="2">
        <f t="shared" si="0"/>
        <v>3.5</v>
      </c>
      <c r="M5" s="3" t="s">
        <v>124</v>
      </c>
    </row>
    <row r="6" spans="1:13" x14ac:dyDescent="0.2">
      <c r="A6" s="1" t="s">
        <v>40</v>
      </c>
      <c r="B6" s="4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 s="2">
        <f t="shared" si="0"/>
        <v>10</v>
      </c>
      <c r="M6" s="3" t="s">
        <v>137</v>
      </c>
    </row>
    <row r="7" spans="1:13" x14ac:dyDescent="0.2">
      <c r="A7" s="1" t="s">
        <v>44</v>
      </c>
      <c r="B7" s="4" t="s">
        <v>17</v>
      </c>
      <c r="L7" s="2"/>
      <c r="M7" s="3" t="s">
        <v>125</v>
      </c>
    </row>
    <row r="8" spans="1:13" x14ac:dyDescent="0.2">
      <c r="A8" s="1" t="s">
        <v>46</v>
      </c>
      <c r="B8" s="4" t="s">
        <v>19</v>
      </c>
      <c r="C8">
        <v>0</v>
      </c>
      <c r="D8" s="3">
        <v>0</v>
      </c>
      <c r="E8">
        <v>1</v>
      </c>
      <c r="F8">
        <v>1</v>
      </c>
      <c r="G8">
        <v>1</v>
      </c>
      <c r="H8">
        <v>0.5</v>
      </c>
      <c r="I8">
        <v>1</v>
      </c>
      <c r="J8">
        <v>2</v>
      </c>
      <c r="K8">
        <v>1</v>
      </c>
      <c r="L8" s="2">
        <f t="shared" si="0"/>
        <v>7.5</v>
      </c>
      <c r="M8" s="14" t="s">
        <v>126</v>
      </c>
    </row>
    <row r="9" spans="1:13" x14ac:dyDescent="0.2">
      <c r="A9" s="1" t="s">
        <v>36</v>
      </c>
      <c r="B9" s="4" t="s">
        <v>9</v>
      </c>
      <c r="C9">
        <v>1</v>
      </c>
      <c r="D9" s="3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0"/>
        <v>2</v>
      </c>
      <c r="M9" s="3" t="s">
        <v>127</v>
      </c>
    </row>
    <row r="10" spans="1:13" x14ac:dyDescent="0.2">
      <c r="A10" s="1" t="s">
        <v>39</v>
      </c>
      <c r="B10" s="4" t="s">
        <v>12</v>
      </c>
      <c r="C10">
        <v>1</v>
      </c>
      <c r="D10" s="3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 s="2">
        <f t="shared" si="0"/>
        <v>10</v>
      </c>
      <c r="M10" s="3" t="s">
        <v>136</v>
      </c>
    </row>
    <row r="11" spans="1:13" x14ac:dyDescent="0.2">
      <c r="A11" s="1" t="s">
        <v>28</v>
      </c>
      <c r="B11" s="4" t="s">
        <v>1</v>
      </c>
      <c r="C11">
        <v>1</v>
      </c>
      <c r="D11" s="3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</v>
      </c>
      <c r="L11" s="2">
        <f t="shared" si="0"/>
        <v>10</v>
      </c>
      <c r="M11" s="3" t="s">
        <v>128</v>
      </c>
    </row>
    <row r="12" spans="1:13" x14ac:dyDescent="0.2">
      <c r="A12" s="1" t="s">
        <v>41</v>
      </c>
      <c r="B12" s="4" t="s">
        <v>14</v>
      </c>
      <c r="C12">
        <v>1</v>
      </c>
      <c r="D12" s="3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3">
        <v>2</v>
      </c>
      <c r="K12" s="3">
        <v>1</v>
      </c>
      <c r="L12" s="2">
        <f t="shared" si="0"/>
        <v>10</v>
      </c>
      <c r="M12" s="3" t="s">
        <v>129</v>
      </c>
    </row>
    <row r="13" spans="1:13" x14ac:dyDescent="0.2">
      <c r="A13" s="1" t="s">
        <v>38</v>
      </c>
      <c r="B13" s="4" t="s">
        <v>11</v>
      </c>
      <c r="C13">
        <v>1</v>
      </c>
      <c r="D13" s="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3">
        <v>2</v>
      </c>
      <c r="K13" s="3">
        <v>1</v>
      </c>
      <c r="L13" s="2">
        <f t="shared" si="0"/>
        <v>10</v>
      </c>
      <c r="M13" s="3" t="s">
        <v>130</v>
      </c>
    </row>
    <row r="14" spans="1:13" x14ac:dyDescent="0.2">
      <c r="A14" s="1" t="s">
        <v>48</v>
      </c>
      <c r="B14" s="4" t="s">
        <v>21</v>
      </c>
      <c r="C14">
        <v>1</v>
      </c>
      <c r="D14" s="3">
        <v>1</v>
      </c>
      <c r="E14">
        <v>0.75</v>
      </c>
      <c r="F14">
        <v>0.75</v>
      </c>
      <c r="G14">
        <v>1</v>
      </c>
      <c r="H14">
        <v>1</v>
      </c>
      <c r="I14">
        <v>1</v>
      </c>
      <c r="J14" s="3">
        <v>2</v>
      </c>
      <c r="K14" s="3">
        <v>1</v>
      </c>
      <c r="L14" s="2">
        <f t="shared" si="0"/>
        <v>9.5</v>
      </c>
      <c r="M14" s="3" t="s">
        <v>131</v>
      </c>
    </row>
    <row r="15" spans="1:13" x14ac:dyDescent="0.2">
      <c r="A15" s="15" t="s">
        <v>30</v>
      </c>
      <c r="B15" s="4" t="s">
        <v>3</v>
      </c>
      <c r="G15" s="3"/>
      <c r="L15" s="2"/>
      <c r="M15" s="3" t="s">
        <v>125</v>
      </c>
    </row>
    <row r="16" spans="1:13" x14ac:dyDescent="0.2">
      <c r="A16" s="1" t="s">
        <v>34</v>
      </c>
      <c r="B16" s="4" t="s">
        <v>7</v>
      </c>
      <c r="C16">
        <v>0</v>
      </c>
      <c r="D16">
        <v>0</v>
      </c>
      <c r="E16">
        <v>1</v>
      </c>
      <c r="F16">
        <v>0</v>
      </c>
      <c r="G16" s="3">
        <v>0</v>
      </c>
      <c r="H16" s="3">
        <v>0</v>
      </c>
      <c r="I16" s="3">
        <v>0.5</v>
      </c>
      <c r="J16" s="3">
        <v>0.5</v>
      </c>
      <c r="K16" s="3">
        <v>1</v>
      </c>
      <c r="L16" s="2">
        <f t="shared" si="0"/>
        <v>3</v>
      </c>
      <c r="M16" s="3" t="s">
        <v>132</v>
      </c>
    </row>
    <row r="17" spans="1:13" x14ac:dyDescent="0.2">
      <c r="A17" s="1" t="s">
        <v>29</v>
      </c>
      <c r="B17" s="4" t="s">
        <v>2</v>
      </c>
      <c r="C17">
        <v>1</v>
      </c>
      <c r="D17">
        <v>1</v>
      </c>
      <c r="E17">
        <v>0.5</v>
      </c>
      <c r="F17">
        <v>0.5</v>
      </c>
      <c r="G17" s="3">
        <v>1</v>
      </c>
      <c r="H17" s="3">
        <v>1</v>
      </c>
      <c r="I17" s="3">
        <v>1</v>
      </c>
      <c r="J17" s="3">
        <v>2</v>
      </c>
      <c r="K17" s="3">
        <v>1</v>
      </c>
      <c r="L17" s="2">
        <f t="shared" si="0"/>
        <v>9</v>
      </c>
      <c r="M17" s="3" t="s">
        <v>133</v>
      </c>
    </row>
    <row r="18" spans="1:13" x14ac:dyDescent="0.2">
      <c r="A18" s="1" t="s">
        <v>47</v>
      </c>
      <c r="B18" s="4" t="s">
        <v>20</v>
      </c>
      <c r="C18">
        <v>0</v>
      </c>
      <c r="D18">
        <v>0</v>
      </c>
      <c r="E18">
        <v>1</v>
      </c>
      <c r="F18">
        <v>1</v>
      </c>
      <c r="G18" s="3">
        <v>1</v>
      </c>
      <c r="H18" s="3">
        <v>1</v>
      </c>
      <c r="I18" s="3">
        <v>1</v>
      </c>
      <c r="J18" s="3">
        <v>2</v>
      </c>
      <c r="K18" s="3">
        <v>1</v>
      </c>
      <c r="L18" s="2">
        <f t="shared" si="0"/>
        <v>8</v>
      </c>
      <c r="M18" s="3" t="s">
        <v>134</v>
      </c>
    </row>
    <row r="19" spans="1:13" x14ac:dyDescent="0.2">
      <c r="A19" s="1" t="s">
        <v>33</v>
      </c>
      <c r="B19" s="4" t="s">
        <v>6</v>
      </c>
      <c r="L19" s="2"/>
      <c r="M19" s="3" t="s">
        <v>125</v>
      </c>
    </row>
    <row r="20" spans="1:13" x14ac:dyDescent="0.2">
      <c r="A20" s="1" t="s">
        <v>31</v>
      </c>
      <c r="B20" s="4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1</v>
      </c>
      <c r="L20" s="2">
        <f t="shared" si="0"/>
        <v>10</v>
      </c>
      <c r="M20" s="3" t="s">
        <v>135</v>
      </c>
    </row>
    <row r="21" spans="1:13" x14ac:dyDescent="0.2">
      <c r="A21" s="1" t="s">
        <v>32</v>
      </c>
      <c r="B21" s="4" t="s">
        <v>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</v>
      </c>
      <c r="L21" s="2">
        <f t="shared" si="0"/>
        <v>10</v>
      </c>
      <c r="M21" s="3" t="s">
        <v>136</v>
      </c>
    </row>
    <row r="22" spans="1:13" x14ac:dyDescent="0.2">
      <c r="A22" s="1" t="s">
        <v>52</v>
      </c>
      <c r="B22" s="4" t="s">
        <v>25</v>
      </c>
      <c r="L22" s="2"/>
      <c r="M22" s="3" t="s">
        <v>125</v>
      </c>
    </row>
    <row r="23" spans="1:13" x14ac:dyDescent="0.2">
      <c r="A23" s="1" t="s">
        <v>42</v>
      </c>
      <c r="B23" s="4" t="s">
        <v>15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1</v>
      </c>
      <c r="L23" s="2">
        <f t="shared" si="0"/>
        <v>8</v>
      </c>
      <c r="M23" s="3" t="s">
        <v>134</v>
      </c>
    </row>
    <row r="24" spans="1:13" x14ac:dyDescent="0.2">
      <c r="A24" s="1" t="s">
        <v>43</v>
      </c>
      <c r="B24" s="4" t="s">
        <v>16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 s="2">
        <f t="shared" si="0"/>
        <v>8</v>
      </c>
      <c r="M24" s="3" t="s">
        <v>138</v>
      </c>
    </row>
    <row r="25" spans="1:13" x14ac:dyDescent="0.2">
      <c r="A25" s="1" t="s">
        <v>27</v>
      </c>
      <c r="B25" s="4" t="s">
        <v>0</v>
      </c>
      <c r="C25">
        <v>1</v>
      </c>
      <c r="D25">
        <v>1</v>
      </c>
      <c r="E25">
        <v>1</v>
      </c>
      <c r="F25">
        <v>0.75</v>
      </c>
      <c r="G25">
        <v>1</v>
      </c>
      <c r="H25">
        <v>1</v>
      </c>
      <c r="I25">
        <v>1</v>
      </c>
      <c r="J25">
        <v>2</v>
      </c>
      <c r="K25">
        <v>1</v>
      </c>
      <c r="L25" s="2">
        <f t="shared" si="0"/>
        <v>9.75</v>
      </c>
      <c r="M25" s="3" t="s">
        <v>139</v>
      </c>
    </row>
    <row r="26" spans="1:13" x14ac:dyDescent="0.2">
      <c r="A26" s="1" t="s">
        <v>51</v>
      </c>
      <c r="B26" s="4" t="s">
        <v>24</v>
      </c>
      <c r="C26">
        <v>1</v>
      </c>
      <c r="D26">
        <v>1</v>
      </c>
      <c r="E26">
        <v>0.75</v>
      </c>
      <c r="F26">
        <v>0.75</v>
      </c>
      <c r="G26">
        <v>1</v>
      </c>
      <c r="H26">
        <v>1</v>
      </c>
      <c r="I26">
        <v>1</v>
      </c>
      <c r="J26">
        <v>2</v>
      </c>
      <c r="K26">
        <v>1</v>
      </c>
      <c r="L26" s="2">
        <f t="shared" si="0"/>
        <v>9.5</v>
      </c>
      <c r="M26" s="3" t="s">
        <v>133</v>
      </c>
    </row>
    <row r="27" spans="1:13" x14ac:dyDescent="0.2">
      <c r="A27" s="1" t="s">
        <v>50</v>
      </c>
      <c r="B27" s="4" t="s">
        <v>23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</v>
      </c>
      <c r="L27" s="2">
        <f t="shared" si="0"/>
        <v>10</v>
      </c>
      <c r="M27" s="3" t="s">
        <v>140</v>
      </c>
    </row>
    <row r="28" spans="1:13" x14ac:dyDescent="0.2">
      <c r="A28" s="1" t="s">
        <v>49</v>
      </c>
      <c r="B28" s="4" t="s">
        <v>22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 s="2">
        <f t="shared" si="0"/>
        <v>10</v>
      </c>
      <c r="M28" s="3" t="s">
        <v>141</v>
      </c>
    </row>
    <row r="29" spans="1:13" x14ac:dyDescent="0.2">
      <c r="A29" s="1" t="s">
        <v>53</v>
      </c>
      <c r="B29" s="4" t="s">
        <v>26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 s="2">
        <f t="shared" si="0"/>
        <v>10</v>
      </c>
      <c r="M29" s="3" t="s">
        <v>136</v>
      </c>
    </row>
    <row r="30" spans="1:13" x14ac:dyDescent="0.2">
      <c r="A30" s="1" t="s">
        <v>155</v>
      </c>
      <c r="B30" s="4" t="s">
        <v>155</v>
      </c>
      <c r="C30">
        <f>AVERAGE(C3:C29)</f>
        <v>0.72727272727272729</v>
      </c>
      <c r="D30">
        <f t="shared" ref="D30:L30" si="1">AVERAGE(D3:D29)</f>
        <v>0.72727272727272729</v>
      </c>
      <c r="E30">
        <f t="shared" si="1"/>
        <v>0.90909090909090906</v>
      </c>
      <c r="F30">
        <f t="shared" si="1"/>
        <v>0.85227272727272729</v>
      </c>
      <c r="G30">
        <f t="shared" si="1"/>
        <v>0.90909090909090906</v>
      </c>
      <c r="H30">
        <f t="shared" si="1"/>
        <v>0.86363636363636365</v>
      </c>
      <c r="I30">
        <f t="shared" si="1"/>
        <v>0.88636363636363635</v>
      </c>
      <c r="J30">
        <f t="shared" si="1"/>
        <v>1.75</v>
      </c>
      <c r="K30">
        <f t="shared" si="1"/>
        <v>0.90909090909090906</v>
      </c>
      <c r="L30" s="2">
        <f t="shared" si="1"/>
        <v>8.5340909090909083</v>
      </c>
      <c r="M30" s="3" t="s">
        <v>156</v>
      </c>
    </row>
  </sheetData>
  <sortState xmlns:xlrd2="http://schemas.microsoft.com/office/spreadsheetml/2017/richdata2" ref="A3:L29">
    <sortCondition ref="A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77D8-915D-3E40-BF64-41C1E0679EE0}">
  <dimension ref="A1:M30"/>
  <sheetViews>
    <sheetView workbookViewId="0">
      <pane xSplit="1" topLeftCell="B1" activePane="topRight" state="frozen"/>
      <selection pane="topRight" activeCell="H38" sqref="H38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8.1640625" customWidth="1"/>
    <col min="4" max="4" width="12.33203125" customWidth="1"/>
    <col min="5" max="5" width="12.6640625" customWidth="1"/>
    <col min="6" max="6" width="12" customWidth="1"/>
    <col min="7" max="8" width="11.33203125" customWidth="1"/>
    <col min="9" max="9" width="10.5" customWidth="1"/>
    <col min="10" max="10" width="8.33203125" bestFit="1" customWidth="1"/>
    <col min="11" max="11" width="12.5" customWidth="1"/>
    <col min="12" max="12" width="5.33203125" bestFit="1" customWidth="1"/>
  </cols>
  <sheetData>
    <row r="1" spans="1:13" s="10" customFormat="1" ht="64" x14ac:dyDescent="0.2">
      <c r="A1" s="8" t="s">
        <v>55</v>
      </c>
      <c r="B1" s="8" t="s">
        <v>56</v>
      </c>
      <c r="C1" s="8" t="s">
        <v>143</v>
      </c>
      <c r="D1" s="8" t="s">
        <v>151</v>
      </c>
      <c r="E1" s="8" t="s">
        <v>68</v>
      </c>
      <c r="F1" s="8" t="s">
        <v>142</v>
      </c>
      <c r="G1" s="8" t="s">
        <v>146</v>
      </c>
      <c r="H1" s="8" t="s">
        <v>147</v>
      </c>
      <c r="I1" s="8" t="s">
        <v>69</v>
      </c>
      <c r="J1" s="8" t="s">
        <v>70</v>
      </c>
      <c r="K1" s="8" t="s">
        <v>61</v>
      </c>
      <c r="L1" s="8" t="s">
        <v>54</v>
      </c>
      <c r="M1" s="8" t="s">
        <v>114</v>
      </c>
    </row>
    <row r="2" spans="1:13" x14ac:dyDescent="0.2">
      <c r="A2" s="3"/>
      <c r="B2" s="2" t="s">
        <v>115</v>
      </c>
      <c r="C2" s="2">
        <v>1</v>
      </c>
      <c r="D2" s="2">
        <v>1</v>
      </c>
      <c r="E2" s="2">
        <v>1</v>
      </c>
      <c r="F2" s="2">
        <v>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f>SUM(C2:K2)</f>
        <v>10</v>
      </c>
    </row>
    <row r="3" spans="1:13" x14ac:dyDescent="0.2">
      <c r="A3" s="1" t="s">
        <v>45</v>
      </c>
      <c r="B3" s="4" t="s">
        <v>18</v>
      </c>
      <c r="C3" s="3"/>
      <c r="L3" s="2"/>
      <c r="M3" s="3" t="s">
        <v>125</v>
      </c>
    </row>
    <row r="4" spans="1:13" x14ac:dyDescent="0.2">
      <c r="A4" s="1" t="s">
        <v>37</v>
      </c>
      <c r="B4" s="4" t="s">
        <v>10</v>
      </c>
      <c r="C4" s="3">
        <v>0</v>
      </c>
      <c r="D4">
        <v>1</v>
      </c>
      <c r="E4">
        <v>1</v>
      </c>
      <c r="F4">
        <v>2</v>
      </c>
      <c r="G4">
        <v>1</v>
      </c>
      <c r="H4">
        <v>0</v>
      </c>
      <c r="I4">
        <v>0</v>
      </c>
      <c r="J4">
        <v>1</v>
      </c>
      <c r="K4">
        <v>1</v>
      </c>
      <c r="L4" s="2">
        <f t="shared" ref="L3:L29" si="0">SUM(C4:K4)</f>
        <v>7</v>
      </c>
      <c r="M4" s="3" t="s">
        <v>145</v>
      </c>
    </row>
    <row r="5" spans="1:13" x14ac:dyDescent="0.2">
      <c r="A5" s="1" t="s">
        <v>35</v>
      </c>
      <c r="B5" s="4" t="s">
        <v>8</v>
      </c>
      <c r="C5" s="3">
        <v>0</v>
      </c>
      <c r="D5">
        <v>1</v>
      </c>
      <c r="E5">
        <v>0</v>
      </c>
      <c r="F5">
        <v>2</v>
      </c>
      <c r="G5">
        <v>1</v>
      </c>
      <c r="H5">
        <v>0</v>
      </c>
      <c r="I5">
        <v>0</v>
      </c>
      <c r="J5">
        <v>1</v>
      </c>
      <c r="K5">
        <v>1</v>
      </c>
      <c r="L5" s="2">
        <f t="shared" si="0"/>
        <v>6</v>
      </c>
      <c r="M5" s="3" t="s">
        <v>148</v>
      </c>
    </row>
    <row r="6" spans="1:13" x14ac:dyDescent="0.2">
      <c r="A6" s="1" t="s">
        <v>40</v>
      </c>
      <c r="B6" s="4" t="s">
        <v>13</v>
      </c>
      <c r="C6" s="3">
        <v>1</v>
      </c>
      <c r="D6">
        <v>1</v>
      </c>
      <c r="E6">
        <v>1</v>
      </c>
      <c r="F6" s="3">
        <v>2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2">
        <f t="shared" si="0"/>
        <v>10</v>
      </c>
      <c r="M6" s="3" t="s">
        <v>141</v>
      </c>
    </row>
    <row r="7" spans="1:13" x14ac:dyDescent="0.2">
      <c r="A7" s="1" t="s">
        <v>44</v>
      </c>
      <c r="B7" s="4" t="s">
        <v>17</v>
      </c>
      <c r="C7" s="3">
        <v>1</v>
      </c>
      <c r="D7">
        <v>1</v>
      </c>
      <c r="E7">
        <v>1</v>
      </c>
      <c r="F7" s="3">
        <v>2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2">
        <f t="shared" si="0"/>
        <v>10</v>
      </c>
      <c r="M7" s="3" t="s">
        <v>144</v>
      </c>
    </row>
    <row r="8" spans="1:13" x14ac:dyDescent="0.2">
      <c r="A8" s="1" t="s">
        <v>46</v>
      </c>
      <c r="B8" s="4" t="s">
        <v>19</v>
      </c>
      <c r="C8" s="3">
        <v>1</v>
      </c>
      <c r="D8">
        <v>1</v>
      </c>
      <c r="E8">
        <v>1</v>
      </c>
      <c r="F8" s="3">
        <v>2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2">
        <f t="shared" si="0"/>
        <v>10</v>
      </c>
      <c r="M8" s="3" t="s">
        <v>149</v>
      </c>
    </row>
    <row r="9" spans="1:13" x14ac:dyDescent="0.2">
      <c r="A9" s="1" t="s">
        <v>36</v>
      </c>
      <c r="B9" s="4" t="s">
        <v>9</v>
      </c>
      <c r="C9" s="3">
        <v>1</v>
      </c>
      <c r="D9">
        <v>1</v>
      </c>
      <c r="E9">
        <v>1</v>
      </c>
      <c r="F9" s="3">
        <v>2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2">
        <f t="shared" si="0"/>
        <v>10</v>
      </c>
      <c r="M9" s="3" t="s">
        <v>150</v>
      </c>
    </row>
    <row r="10" spans="1:13" x14ac:dyDescent="0.2">
      <c r="A10" s="1" t="s">
        <v>39</v>
      </c>
      <c r="B10" s="4" t="s">
        <v>12</v>
      </c>
      <c r="C10" s="3">
        <v>0</v>
      </c>
      <c r="D10">
        <v>1</v>
      </c>
      <c r="E10">
        <v>1</v>
      </c>
      <c r="F10" s="3">
        <v>2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2">
        <f t="shared" si="0"/>
        <v>9</v>
      </c>
      <c r="M10" s="3" t="s">
        <v>150</v>
      </c>
    </row>
    <row r="11" spans="1:13" x14ac:dyDescent="0.2">
      <c r="A11" s="1" t="s">
        <v>28</v>
      </c>
      <c r="B11" s="4" t="s">
        <v>1</v>
      </c>
      <c r="C11" s="3">
        <v>0</v>
      </c>
      <c r="D11">
        <v>1</v>
      </c>
      <c r="E11">
        <v>1</v>
      </c>
      <c r="F11" s="3">
        <v>2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2">
        <f t="shared" si="0"/>
        <v>9</v>
      </c>
      <c r="M11" s="3" t="s">
        <v>150</v>
      </c>
    </row>
    <row r="12" spans="1:13" x14ac:dyDescent="0.2">
      <c r="A12" s="1" t="s">
        <v>41</v>
      </c>
      <c r="B12" s="4" t="s">
        <v>14</v>
      </c>
      <c r="C12" s="3">
        <v>0</v>
      </c>
      <c r="D12">
        <v>1</v>
      </c>
      <c r="E12" s="3">
        <v>1</v>
      </c>
      <c r="F12" s="3">
        <v>2</v>
      </c>
      <c r="G12" s="3">
        <v>1</v>
      </c>
      <c r="H12" s="3">
        <v>0</v>
      </c>
      <c r="I12" s="3">
        <v>0</v>
      </c>
      <c r="J12" s="3">
        <v>1</v>
      </c>
      <c r="K12" s="3">
        <v>1</v>
      </c>
      <c r="L12" s="2">
        <f t="shared" si="0"/>
        <v>7</v>
      </c>
      <c r="M12" s="3" t="s">
        <v>152</v>
      </c>
    </row>
    <row r="13" spans="1:13" x14ac:dyDescent="0.2">
      <c r="A13" s="1" t="s">
        <v>38</v>
      </c>
      <c r="B13" s="4" t="s">
        <v>11</v>
      </c>
      <c r="C13" s="3">
        <v>1</v>
      </c>
      <c r="D13">
        <v>1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2">
        <f t="shared" si="0"/>
        <v>10</v>
      </c>
      <c r="M13" s="3" t="s">
        <v>149</v>
      </c>
    </row>
    <row r="14" spans="1:13" x14ac:dyDescent="0.2">
      <c r="A14" s="1" t="s">
        <v>48</v>
      </c>
      <c r="B14" s="4" t="s">
        <v>21</v>
      </c>
      <c r="C14" s="3">
        <v>1</v>
      </c>
      <c r="D14">
        <v>1</v>
      </c>
      <c r="E14" s="3">
        <v>1</v>
      </c>
      <c r="F14" s="3">
        <v>2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2">
        <f t="shared" si="0"/>
        <v>10</v>
      </c>
      <c r="M14" s="3" t="s">
        <v>153</v>
      </c>
    </row>
    <row r="15" spans="1:13" x14ac:dyDescent="0.2">
      <c r="A15" s="15" t="s">
        <v>30</v>
      </c>
      <c r="B15" s="4" t="s">
        <v>3</v>
      </c>
      <c r="C15" s="3"/>
      <c r="H15" s="3"/>
      <c r="L15" s="2"/>
      <c r="M15" s="3" t="s">
        <v>125</v>
      </c>
    </row>
    <row r="16" spans="1:13" x14ac:dyDescent="0.2">
      <c r="A16" s="1" t="s">
        <v>34</v>
      </c>
      <c r="B16" s="4" t="s">
        <v>7</v>
      </c>
      <c r="C16" s="3"/>
      <c r="E16" s="3"/>
      <c r="H16" s="3"/>
      <c r="L16" s="2"/>
      <c r="M16" s="3" t="s">
        <v>125</v>
      </c>
    </row>
    <row r="17" spans="1:13" x14ac:dyDescent="0.2">
      <c r="A17" s="1" t="s">
        <v>29</v>
      </c>
      <c r="B17" s="4" t="s">
        <v>2</v>
      </c>
      <c r="C17" s="3">
        <v>1</v>
      </c>
      <c r="D17">
        <v>1</v>
      </c>
      <c r="E17" s="3">
        <v>1</v>
      </c>
      <c r="F17" s="3">
        <v>2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2">
        <f t="shared" si="0"/>
        <v>10</v>
      </c>
      <c r="M17" s="3" t="s">
        <v>153</v>
      </c>
    </row>
    <row r="18" spans="1:13" x14ac:dyDescent="0.2">
      <c r="A18" s="1" t="s">
        <v>47</v>
      </c>
      <c r="B18" s="4" t="s">
        <v>20</v>
      </c>
      <c r="C18" s="3">
        <v>0</v>
      </c>
      <c r="D18">
        <v>1</v>
      </c>
      <c r="E18" s="3">
        <v>0</v>
      </c>
      <c r="F18" s="3">
        <v>2</v>
      </c>
      <c r="G18" s="3">
        <v>1</v>
      </c>
      <c r="H18" s="3">
        <v>0</v>
      </c>
      <c r="I18" s="3">
        <v>0</v>
      </c>
      <c r="J18" s="3">
        <v>1</v>
      </c>
      <c r="K18" s="3">
        <v>1</v>
      </c>
      <c r="L18" s="2">
        <f t="shared" si="0"/>
        <v>6</v>
      </c>
      <c r="M18" s="3" t="s">
        <v>154</v>
      </c>
    </row>
    <row r="19" spans="1:13" x14ac:dyDescent="0.2">
      <c r="A19" s="1" t="s">
        <v>33</v>
      </c>
      <c r="B19" s="4" t="s">
        <v>6</v>
      </c>
      <c r="C19" s="3"/>
      <c r="L19" s="2"/>
      <c r="M19" s="3" t="s">
        <v>125</v>
      </c>
    </row>
    <row r="20" spans="1:13" x14ac:dyDescent="0.2">
      <c r="A20" s="1" t="s">
        <v>31</v>
      </c>
      <c r="B20" s="4" t="s">
        <v>4</v>
      </c>
      <c r="C20" s="3">
        <v>0</v>
      </c>
      <c r="D20">
        <v>1</v>
      </c>
      <c r="E20">
        <v>1</v>
      </c>
      <c r="F20">
        <v>2</v>
      </c>
      <c r="G20">
        <v>1</v>
      </c>
      <c r="H20">
        <v>0</v>
      </c>
      <c r="I20">
        <v>1</v>
      </c>
      <c r="J20">
        <v>1</v>
      </c>
      <c r="K20">
        <v>1</v>
      </c>
      <c r="L20" s="2">
        <f>SUM(C20:K20)</f>
        <v>8</v>
      </c>
      <c r="M20" s="3" t="s">
        <v>157</v>
      </c>
    </row>
    <row r="21" spans="1:13" x14ac:dyDescent="0.2">
      <c r="A21" s="1" t="s">
        <v>32</v>
      </c>
      <c r="B21" s="4" t="s">
        <v>5</v>
      </c>
      <c r="C21" s="3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 s="2">
        <f t="shared" ref="L21:L28" si="1">SUM(C21:K21)</f>
        <v>10</v>
      </c>
      <c r="M21" s="3" t="s">
        <v>158</v>
      </c>
    </row>
    <row r="22" spans="1:13" x14ac:dyDescent="0.2">
      <c r="A22" s="1" t="s">
        <v>52</v>
      </c>
      <c r="B22" s="4" t="s">
        <v>25</v>
      </c>
      <c r="C22" s="3"/>
      <c r="L22" s="2"/>
      <c r="M22" s="3" t="s">
        <v>159</v>
      </c>
    </row>
    <row r="23" spans="1:13" x14ac:dyDescent="0.2">
      <c r="A23" s="1" t="s">
        <v>42</v>
      </c>
      <c r="B23" s="4" t="s">
        <v>15</v>
      </c>
      <c r="C23" s="3">
        <v>0</v>
      </c>
      <c r="D23">
        <v>1</v>
      </c>
      <c r="E23">
        <v>1</v>
      </c>
      <c r="F23">
        <v>2</v>
      </c>
      <c r="G23">
        <v>1</v>
      </c>
      <c r="H23">
        <v>1</v>
      </c>
      <c r="I23">
        <v>0</v>
      </c>
      <c r="J23">
        <v>1</v>
      </c>
      <c r="K23">
        <v>1</v>
      </c>
      <c r="L23" s="2">
        <f t="shared" si="1"/>
        <v>8</v>
      </c>
      <c r="M23" s="3" t="s">
        <v>161</v>
      </c>
    </row>
    <row r="24" spans="1:13" x14ac:dyDescent="0.2">
      <c r="A24" s="1" t="s">
        <v>43</v>
      </c>
      <c r="B24" s="4" t="s">
        <v>16</v>
      </c>
      <c r="C24" s="3">
        <v>1</v>
      </c>
      <c r="D24">
        <v>1</v>
      </c>
      <c r="E24">
        <v>1</v>
      </c>
      <c r="F24">
        <v>2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2">
        <f t="shared" si="1"/>
        <v>10</v>
      </c>
      <c r="M24" s="3" t="s">
        <v>162</v>
      </c>
    </row>
    <row r="25" spans="1:13" x14ac:dyDescent="0.2">
      <c r="A25" s="1" t="s">
        <v>27</v>
      </c>
      <c r="B25" s="4" t="s">
        <v>0</v>
      </c>
      <c r="C25" s="3">
        <v>1</v>
      </c>
      <c r="D25">
        <v>1</v>
      </c>
      <c r="E25">
        <v>1</v>
      </c>
      <c r="F25">
        <v>2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2">
        <f t="shared" si="1"/>
        <v>10</v>
      </c>
      <c r="M25" s="3" t="s">
        <v>163</v>
      </c>
    </row>
    <row r="26" spans="1:13" x14ac:dyDescent="0.2">
      <c r="A26" s="1" t="s">
        <v>51</v>
      </c>
      <c r="B26" s="4" t="s">
        <v>24</v>
      </c>
      <c r="C26" s="3">
        <v>1</v>
      </c>
      <c r="D26">
        <v>1</v>
      </c>
      <c r="E26">
        <v>1</v>
      </c>
      <c r="F26">
        <v>2</v>
      </c>
      <c r="G26" s="3">
        <v>1</v>
      </c>
      <c r="H26" s="3">
        <v>0</v>
      </c>
      <c r="I26" s="3">
        <v>0</v>
      </c>
      <c r="J26" s="3">
        <v>1</v>
      </c>
      <c r="K26" s="3">
        <v>1</v>
      </c>
      <c r="L26" s="2">
        <f t="shared" si="1"/>
        <v>8</v>
      </c>
      <c r="M26" s="3" t="s">
        <v>164</v>
      </c>
    </row>
    <row r="27" spans="1:13" x14ac:dyDescent="0.2">
      <c r="A27" s="1" t="s">
        <v>50</v>
      </c>
      <c r="B27" s="4" t="s">
        <v>23</v>
      </c>
      <c r="C27" s="3">
        <v>1</v>
      </c>
      <c r="D27">
        <v>1</v>
      </c>
      <c r="E27">
        <v>0.5</v>
      </c>
      <c r="F27">
        <v>2</v>
      </c>
      <c r="G27" s="3">
        <v>1</v>
      </c>
      <c r="H27" s="3">
        <v>0.5</v>
      </c>
      <c r="I27" s="3">
        <v>1</v>
      </c>
      <c r="J27" s="3">
        <v>1</v>
      </c>
      <c r="K27" s="3">
        <v>1</v>
      </c>
      <c r="L27" s="2">
        <f t="shared" si="1"/>
        <v>9</v>
      </c>
      <c r="M27" s="3" t="s">
        <v>165</v>
      </c>
    </row>
    <row r="28" spans="1:13" x14ac:dyDescent="0.2">
      <c r="A28" s="1" t="s">
        <v>49</v>
      </c>
      <c r="B28" s="4" t="s">
        <v>22</v>
      </c>
      <c r="C28" s="3">
        <v>1</v>
      </c>
      <c r="D28">
        <v>1</v>
      </c>
      <c r="E28">
        <v>1</v>
      </c>
      <c r="F28">
        <v>2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2">
        <f t="shared" si="1"/>
        <v>10</v>
      </c>
      <c r="M28" s="3" t="s">
        <v>166</v>
      </c>
    </row>
    <row r="29" spans="1:13" x14ac:dyDescent="0.2">
      <c r="A29" s="1" t="s">
        <v>53</v>
      </c>
      <c r="B29" s="4" t="s">
        <v>26</v>
      </c>
      <c r="C29" s="3">
        <v>0</v>
      </c>
      <c r="D29">
        <v>1</v>
      </c>
      <c r="E29">
        <v>1</v>
      </c>
      <c r="F29">
        <v>2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2">
        <f>SUM(C29:K29)</f>
        <v>9</v>
      </c>
      <c r="M29" s="3" t="s">
        <v>167</v>
      </c>
    </row>
    <row r="30" spans="1:13" x14ac:dyDescent="0.2">
      <c r="A30" s="16" t="s">
        <v>155</v>
      </c>
      <c r="B30" s="4" t="s">
        <v>155</v>
      </c>
      <c r="C30">
        <f>AVERAGE(C3:C29)</f>
        <v>0.59090909090909094</v>
      </c>
      <c r="D30">
        <f t="shared" ref="D30:L30" si="2">AVERAGE(D3:D29)</f>
        <v>1</v>
      </c>
      <c r="E30">
        <f t="shared" si="2"/>
        <v>0.88636363636363635</v>
      </c>
      <c r="F30">
        <f t="shared" si="2"/>
        <v>2</v>
      </c>
      <c r="G30">
        <f t="shared" si="2"/>
        <v>1</v>
      </c>
      <c r="H30">
        <f t="shared" si="2"/>
        <v>0.70454545454545459</v>
      </c>
      <c r="I30">
        <f t="shared" si="2"/>
        <v>0.72727272727272729</v>
      </c>
      <c r="J30">
        <f t="shared" si="2"/>
        <v>1</v>
      </c>
      <c r="K30">
        <f t="shared" si="2"/>
        <v>1</v>
      </c>
      <c r="L30">
        <f t="shared" si="2"/>
        <v>8.9090909090909083</v>
      </c>
      <c r="M30" s="3" t="s">
        <v>156</v>
      </c>
    </row>
  </sheetData>
  <sortState xmlns:xlrd2="http://schemas.microsoft.com/office/spreadsheetml/2017/richdata2" ref="A3:L29">
    <sortCondition ref="A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B62A-7463-F44B-8C75-D917A0CEFA5B}">
  <dimension ref="A1:L30"/>
  <sheetViews>
    <sheetView zoomScale="130" zoomScaleNormal="130" workbookViewId="0">
      <pane xSplit="1" topLeftCell="B1" activePane="topRight" state="frozen"/>
      <selection pane="topRight" activeCell="L37" sqref="L37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13" customWidth="1"/>
    <col min="4" max="4" width="9.83203125" customWidth="1"/>
    <col min="5" max="5" width="8.6640625" customWidth="1"/>
    <col min="6" max="6" width="10.33203125" bestFit="1" customWidth="1"/>
    <col min="7" max="7" width="14.83203125" customWidth="1"/>
    <col min="8" max="8" width="11.1640625" bestFit="1" customWidth="1"/>
    <col min="9" max="9" width="11.1640625" customWidth="1"/>
    <col min="10" max="10" width="14.5" customWidth="1"/>
    <col min="11" max="11" width="5.33203125" bestFit="1" customWidth="1"/>
    <col min="12" max="12" width="133.1640625" bestFit="1" customWidth="1"/>
  </cols>
  <sheetData>
    <row r="1" spans="1:12" s="12" customFormat="1" ht="64" x14ac:dyDescent="0.2">
      <c r="A1" s="11" t="s">
        <v>55</v>
      </c>
      <c r="B1" s="11" t="s">
        <v>56</v>
      </c>
      <c r="C1" s="8" t="s">
        <v>74</v>
      </c>
      <c r="D1" s="8" t="s">
        <v>71</v>
      </c>
      <c r="E1" s="8" t="s">
        <v>72</v>
      </c>
      <c r="F1" s="8" t="s">
        <v>73</v>
      </c>
      <c r="G1" s="8" t="s">
        <v>160</v>
      </c>
      <c r="H1" s="8" t="s">
        <v>169</v>
      </c>
      <c r="I1" s="8" t="s">
        <v>168</v>
      </c>
      <c r="J1" s="8" t="s">
        <v>61</v>
      </c>
      <c r="K1" s="11" t="s">
        <v>54</v>
      </c>
      <c r="L1" s="8" t="s">
        <v>114</v>
      </c>
    </row>
    <row r="2" spans="1:12" x14ac:dyDescent="0.2">
      <c r="A2" s="3"/>
      <c r="B2" s="3" t="s">
        <v>115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2</v>
      </c>
      <c r="I2" s="5">
        <v>2</v>
      </c>
      <c r="J2" s="5">
        <v>1</v>
      </c>
      <c r="K2" s="2">
        <f>SUM(C2:J2)</f>
        <v>10</v>
      </c>
    </row>
    <row r="3" spans="1:12" x14ac:dyDescent="0.2">
      <c r="A3" s="1" t="s">
        <v>45</v>
      </c>
      <c r="B3" s="4" t="s">
        <v>18</v>
      </c>
    </row>
    <row r="4" spans="1:12" x14ac:dyDescent="0.2">
      <c r="A4" s="1" t="s">
        <v>37</v>
      </c>
      <c r="B4" s="4" t="s">
        <v>10</v>
      </c>
      <c r="C4">
        <v>0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1</v>
      </c>
      <c r="K4">
        <f>SUM(C4:J4)</f>
        <v>9</v>
      </c>
      <c r="L4" s="3" t="s">
        <v>170</v>
      </c>
    </row>
    <row r="5" spans="1:12" x14ac:dyDescent="0.2">
      <c r="A5" s="1" t="s">
        <v>35</v>
      </c>
      <c r="B5" s="4" t="s">
        <v>8</v>
      </c>
      <c r="C5">
        <v>0</v>
      </c>
      <c r="D5">
        <v>1</v>
      </c>
      <c r="E5">
        <v>1</v>
      </c>
      <c r="F5">
        <v>1</v>
      </c>
      <c r="G5">
        <v>1</v>
      </c>
      <c r="H5">
        <v>2</v>
      </c>
      <c r="I5">
        <v>0</v>
      </c>
      <c r="J5">
        <v>1</v>
      </c>
      <c r="K5">
        <f>SUM(C5:J5)</f>
        <v>7</v>
      </c>
      <c r="L5" s="3" t="s">
        <v>171</v>
      </c>
    </row>
    <row r="6" spans="1:12" x14ac:dyDescent="0.2">
      <c r="A6" s="1" t="s">
        <v>40</v>
      </c>
      <c r="B6" s="4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2</v>
      </c>
      <c r="J6">
        <v>1</v>
      </c>
      <c r="K6">
        <f>SUM(C6:J6)</f>
        <v>10</v>
      </c>
      <c r="L6" s="3" t="s">
        <v>180</v>
      </c>
    </row>
    <row r="7" spans="1:12" x14ac:dyDescent="0.2">
      <c r="A7" s="1" t="s">
        <v>44</v>
      </c>
      <c r="B7" s="4" t="s">
        <v>17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1</v>
      </c>
      <c r="K7">
        <f>SUM(C7:J7)</f>
        <v>10</v>
      </c>
      <c r="L7" s="3" t="s">
        <v>172</v>
      </c>
    </row>
    <row r="8" spans="1:12" x14ac:dyDescent="0.2">
      <c r="A8" s="1" t="s">
        <v>46</v>
      </c>
      <c r="B8" s="4" t="s">
        <v>19</v>
      </c>
      <c r="C8">
        <v>0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f>SUM(C8:J8)</f>
        <v>9</v>
      </c>
      <c r="L8" s="3" t="s">
        <v>180</v>
      </c>
    </row>
    <row r="9" spans="1:12" x14ac:dyDescent="0.2">
      <c r="A9" s="1" t="s">
        <v>36</v>
      </c>
      <c r="B9" s="4" t="s">
        <v>9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2</v>
      </c>
      <c r="J9">
        <v>1</v>
      </c>
      <c r="K9">
        <f>SUM(C9:J9)</f>
        <v>10</v>
      </c>
      <c r="L9" s="3" t="s">
        <v>173</v>
      </c>
    </row>
    <row r="10" spans="1:12" x14ac:dyDescent="0.2">
      <c r="A10" s="1" t="s">
        <v>39</v>
      </c>
      <c r="B10" s="4" t="s">
        <v>12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2</v>
      </c>
      <c r="J10">
        <v>1</v>
      </c>
      <c r="K10">
        <f>SUM(C10:J10)</f>
        <v>10</v>
      </c>
      <c r="L10" s="3" t="s">
        <v>180</v>
      </c>
    </row>
    <row r="11" spans="1:12" x14ac:dyDescent="0.2">
      <c r="A11" s="1" t="s">
        <v>28</v>
      </c>
      <c r="B11" s="4" t="s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2</v>
      </c>
      <c r="J11">
        <v>1</v>
      </c>
      <c r="K11">
        <f>SUM(C11:J11)</f>
        <v>10</v>
      </c>
      <c r="L11" s="3" t="s">
        <v>180</v>
      </c>
    </row>
    <row r="12" spans="1:12" x14ac:dyDescent="0.2">
      <c r="A12" s="1" t="s">
        <v>41</v>
      </c>
      <c r="B12" s="4" t="s">
        <v>14</v>
      </c>
      <c r="C12">
        <v>0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f>SUM(C12:J12)</f>
        <v>9</v>
      </c>
      <c r="L12" s="3" t="s">
        <v>174</v>
      </c>
    </row>
    <row r="13" spans="1:12" x14ac:dyDescent="0.2">
      <c r="A13" s="1" t="s">
        <v>38</v>
      </c>
      <c r="B13" s="4" t="s">
        <v>11</v>
      </c>
      <c r="C13">
        <v>0</v>
      </c>
      <c r="D13">
        <v>1</v>
      </c>
      <c r="E13">
        <v>1</v>
      </c>
      <c r="F13">
        <v>1</v>
      </c>
      <c r="G13">
        <v>1</v>
      </c>
      <c r="H13">
        <v>2</v>
      </c>
      <c r="I13">
        <v>0</v>
      </c>
      <c r="J13">
        <v>1</v>
      </c>
      <c r="K13">
        <f>SUM(C13:J13)</f>
        <v>7</v>
      </c>
      <c r="L13" s="3" t="s">
        <v>170</v>
      </c>
    </row>
    <row r="14" spans="1:12" x14ac:dyDescent="0.2">
      <c r="A14" s="1" t="s">
        <v>48</v>
      </c>
      <c r="B14" s="4" t="s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2</v>
      </c>
      <c r="J14">
        <v>1</v>
      </c>
      <c r="K14">
        <f>SUM(C14:J14)</f>
        <v>10</v>
      </c>
      <c r="L14" s="3" t="s">
        <v>180</v>
      </c>
    </row>
    <row r="15" spans="1:12" x14ac:dyDescent="0.2">
      <c r="A15" s="17" t="s">
        <v>30</v>
      </c>
      <c r="B15" s="4" t="s">
        <v>3</v>
      </c>
      <c r="L15" s="3" t="s">
        <v>125</v>
      </c>
    </row>
    <row r="16" spans="1:12" x14ac:dyDescent="0.2">
      <c r="A16" s="1" t="s">
        <v>34</v>
      </c>
      <c r="B16" s="4" t="s">
        <v>7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f>SUM(C16:J16)</f>
        <v>10</v>
      </c>
      <c r="L16" s="3" t="s">
        <v>170</v>
      </c>
    </row>
    <row r="17" spans="1:12" x14ac:dyDescent="0.2">
      <c r="A17" s="1" t="s">
        <v>29</v>
      </c>
      <c r="B17" s="4" t="s">
        <v>2</v>
      </c>
      <c r="C17">
        <v>1</v>
      </c>
      <c r="D17">
        <v>1</v>
      </c>
      <c r="E17">
        <v>1</v>
      </c>
      <c r="F17">
        <v>1</v>
      </c>
      <c r="G17">
        <v>1</v>
      </c>
      <c r="H17" s="3">
        <v>2</v>
      </c>
      <c r="I17" s="3">
        <v>2</v>
      </c>
      <c r="J17" s="3">
        <v>1</v>
      </c>
      <c r="K17">
        <f>SUM(C17:J17)</f>
        <v>10</v>
      </c>
      <c r="L17" s="3" t="s">
        <v>175</v>
      </c>
    </row>
    <row r="18" spans="1:12" x14ac:dyDescent="0.2">
      <c r="A18" s="1" t="s">
        <v>47</v>
      </c>
      <c r="B18" s="4" t="s">
        <v>20</v>
      </c>
      <c r="C18">
        <v>0</v>
      </c>
      <c r="D18">
        <v>1</v>
      </c>
      <c r="E18">
        <v>1</v>
      </c>
      <c r="F18">
        <v>1</v>
      </c>
      <c r="G18">
        <v>1</v>
      </c>
      <c r="H18" s="3">
        <v>2</v>
      </c>
      <c r="I18" s="3">
        <v>2</v>
      </c>
      <c r="J18" s="3">
        <v>1</v>
      </c>
      <c r="K18">
        <f t="shared" ref="K18:K29" si="0">SUM(C18:J18)</f>
        <v>9</v>
      </c>
      <c r="L18" s="3" t="s">
        <v>176</v>
      </c>
    </row>
    <row r="19" spans="1:12" x14ac:dyDescent="0.2">
      <c r="A19" s="17" t="s">
        <v>33</v>
      </c>
      <c r="B19" s="4" t="s">
        <v>6</v>
      </c>
      <c r="L19" s="3" t="s">
        <v>125</v>
      </c>
    </row>
    <row r="20" spans="1:12" x14ac:dyDescent="0.2">
      <c r="A20" s="1" t="s">
        <v>31</v>
      </c>
      <c r="B20" s="4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 s="3">
        <v>2</v>
      </c>
      <c r="I20" s="3">
        <v>2</v>
      </c>
      <c r="J20" s="3">
        <v>1</v>
      </c>
      <c r="K20">
        <f t="shared" si="0"/>
        <v>10</v>
      </c>
      <c r="L20" s="3" t="s">
        <v>177</v>
      </c>
    </row>
    <row r="21" spans="1:12" x14ac:dyDescent="0.2">
      <c r="A21" s="1" t="s">
        <v>32</v>
      </c>
      <c r="B21" s="4" t="s">
        <v>5</v>
      </c>
      <c r="C21">
        <v>1</v>
      </c>
      <c r="D21">
        <v>1</v>
      </c>
      <c r="E21">
        <v>1</v>
      </c>
      <c r="F21">
        <v>1</v>
      </c>
      <c r="G21">
        <v>1</v>
      </c>
      <c r="H21" s="3">
        <v>2</v>
      </c>
      <c r="I21" s="3">
        <v>2</v>
      </c>
      <c r="J21" s="3">
        <v>1</v>
      </c>
      <c r="K21">
        <f t="shared" si="0"/>
        <v>10</v>
      </c>
      <c r="L21" s="3" t="s">
        <v>178</v>
      </c>
    </row>
    <row r="22" spans="1:12" x14ac:dyDescent="0.2">
      <c r="A22" s="17" t="s">
        <v>52</v>
      </c>
      <c r="B22" s="4" t="s">
        <v>25</v>
      </c>
      <c r="L22" s="3" t="s">
        <v>125</v>
      </c>
    </row>
    <row r="23" spans="1:12" x14ac:dyDescent="0.2">
      <c r="A23" s="17" t="s">
        <v>42</v>
      </c>
      <c r="B23" s="4" t="s">
        <v>15</v>
      </c>
      <c r="L23" s="3" t="s">
        <v>125</v>
      </c>
    </row>
    <row r="24" spans="1:12" x14ac:dyDescent="0.2">
      <c r="A24" s="1" t="s">
        <v>43</v>
      </c>
      <c r="B24" s="4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  <c r="I24">
        <v>2</v>
      </c>
      <c r="J24">
        <v>1</v>
      </c>
      <c r="K24">
        <f t="shared" si="0"/>
        <v>10</v>
      </c>
      <c r="L24" s="3" t="s">
        <v>180</v>
      </c>
    </row>
    <row r="25" spans="1:12" x14ac:dyDescent="0.2">
      <c r="A25" s="1" t="s">
        <v>27</v>
      </c>
      <c r="B25" s="4" t="s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f t="shared" si="0"/>
        <v>4</v>
      </c>
      <c r="L25" s="3" t="s">
        <v>179</v>
      </c>
    </row>
    <row r="26" spans="1:12" x14ac:dyDescent="0.2">
      <c r="A26" s="1" t="s">
        <v>51</v>
      </c>
      <c r="B26" s="4" t="s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2</v>
      </c>
      <c r="I26">
        <v>2</v>
      </c>
      <c r="J26">
        <v>1</v>
      </c>
      <c r="K26">
        <f t="shared" si="0"/>
        <v>10</v>
      </c>
      <c r="L26" s="3" t="s">
        <v>180</v>
      </c>
    </row>
    <row r="27" spans="1:12" x14ac:dyDescent="0.2">
      <c r="A27" s="1" t="s">
        <v>50</v>
      </c>
      <c r="B27" s="4" t="s">
        <v>23</v>
      </c>
      <c r="C27" s="3">
        <v>0</v>
      </c>
      <c r="D27">
        <v>1</v>
      </c>
      <c r="E27">
        <v>1</v>
      </c>
      <c r="F27">
        <v>1</v>
      </c>
      <c r="G27">
        <v>1</v>
      </c>
      <c r="H27">
        <v>2</v>
      </c>
      <c r="I27">
        <v>2</v>
      </c>
      <c r="J27">
        <v>1</v>
      </c>
      <c r="K27">
        <f t="shared" si="0"/>
        <v>9</v>
      </c>
      <c r="L27" s="3" t="s">
        <v>180</v>
      </c>
    </row>
    <row r="28" spans="1:12" x14ac:dyDescent="0.2">
      <c r="A28" s="1" t="s">
        <v>49</v>
      </c>
      <c r="B28" s="4" t="s">
        <v>22</v>
      </c>
      <c r="C28" s="3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1</v>
      </c>
      <c r="K28">
        <f t="shared" si="0"/>
        <v>10</v>
      </c>
      <c r="L28" s="3" t="s">
        <v>181</v>
      </c>
    </row>
    <row r="29" spans="1:12" x14ac:dyDescent="0.2">
      <c r="A29" s="1" t="s">
        <v>53</v>
      </c>
      <c r="B29" s="4" t="s">
        <v>26</v>
      </c>
      <c r="C29" s="3">
        <v>0</v>
      </c>
      <c r="D29">
        <v>1</v>
      </c>
      <c r="E29">
        <v>1</v>
      </c>
      <c r="F29">
        <v>1</v>
      </c>
      <c r="G29">
        <v>1</v>
      </c>
      <c r="H29">
        <v>2</v>
      </c>
      <c r="I29">
        <v>2</v>
      </c>
      <c r="J29">
        <v>1</v>
      </c>
      <c r="K29">
        <f t="shared" si="0"/>
        <v>9</v>
      </c>
      <c r="L29" s="3" t="s">
        <v>93</v>
      </c>
    </row>
    <row r="30" spans="1:12" x14ac:dyDescent="0.2">
      <c r="A30" s="1" t="s">
        <v>155</v>
      </c>
      <c r="B30" s="4" t="s">
        <v>155</v>
      </c>
      <c r="C30">
        <f>AVERAGE(C3:C29)</f>
        <v>0.59090909090909094</v>
      </c>
      <c r="D30">
        <f t="shared" ref="D30:K30" si="1">AVERAGE(D3:D29)</f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1.9090909090909092</v>
      </c>
      <c r="I30">
        <f t="shared" si="1"/>
        <v>1.7272727272727273</v>
      </c>
      <c r="J30">
        <f t="shared" si="1"/>
        <v>0.95454545454545459</v>
      </c>
      <c r="K30">
        <f t="shared" si="1"/>
        <v>9.1818181818181817</v>
      </c>
    </row>
  </sheetData>
  <sortState xmlns:xlrd2="http://schemas.microsoft.com/office/spreadsheetml/2017/richdata2" ref="A3:K29">
    <sortCondition ref="A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4C5C-0F82-F24B-92C2-E56DD2F453FA}">
  <dimension ref="A1:N30"/>
  <sheetViews>
    <sheetView zoomScale="120" zoomScaleNormal="120" workbookViewId="0">
      <selection activeCell="B20" sqref="B20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6" width="12" customWidth="1"/>
    <col min="7" max="7" width="15.33203125" customWidth="1"/>
    <col min="8" max="8" width="16.1640625" customWidth="1"/>
    <col min="9" max="9" width="15.83203125" customWidth="1"/>
    <col min="10" max="10" width="11.6640625" customWidth="1"/>
    <col min="11" max="11" width="17.33203125" customWidth="1"/>
    <col min="12" max="12" width="9.5" customWidth="1"/>
    <col min="13" max="13" width="5.33203125" bestFit="1" customWidth="1"/>
    <col min="14" max="14" width="190" bestFit="1" customWidth="1"/>
  </cols>
  <sheetData>
    <row r="1" spans="1:14" s="10" customFormat="1" ht="62" customHeight="1" x14ac:dyDescent="0.2">
      <c r="A1" s="8" t="s">
        <v>55</v>
      </c>
      <c r="B1" s="8" t="s">
        <v>56</v>
      </c>
      <c r="C1" s="8" t="s">
        <v>82</v>
      </c>
      <c r="D1" s="8" t="s">
        <v>182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61</v>
      </c>
      <c r="M1" s="8" t="s">
        <v>54</v>
      </c>
      <c r="N1" s="8" t="s">
        <v>114</v>
      </c>
    </row>
    <row r="2" spans="1:14" x14ac:dyDescent="0.2">
      <c r="A2" s="3"/>
      <c r="B2" s="3" t="s">
        <v>115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f>SUM(C2:L2)</f>
        <v>10</v>
      </c>
    </row>
    <row r="3" spans="1:14" x14ac:dyDescent="0.2">
      <c r="A3" s="17" t="s">
        <v>45</v>
      </c>
      <c r="B3" s="4" t="s">
        <v>18</v>
      </c>
    </row>
    <row r="4" spans="1:14" x14ac:dyDescent="0.2">
      <c r="A4" s="1" t="s">
        <v>37</v>
      </c>
      <c r="B4" s="4" t="s">
        <v>10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0.5</v>
      </c>
      <c r="J4" s="3">
        <v>1</v>
      </c>
      <c r="K4" s="3">
        <v>1</v>
      </c>
      <c r="L4" s="3">
        <v>1</v>
      </c>
      <c r="M4">
        <f>SUM(C4:L4)</f>
        <v>9.5</v>
      </c>
      <c r="N4" s="3" t="s">
        <v>183</v>
      </c>
    </row>
    <row r="5" spans="1:14" x14ac:dyDescent="0.2">
      <c r="A5" s="1" t="s">
        <v>35</v>
      </c>
      <c r="B5" s="4" t="s">
        <v>8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0.5</v>
      </c>
      <c r="J5" s="3">
        <v>0.5</v>
      </c>
      <c r="K5" s="3">
        <v>0</v>
      </c>
      <c r="L5" s="3">
        <v>0</v>
      </c>
      <c r="M5">
        <f t="shared" ref="M5:M14" si="0">SUM(C5:L5)</f>
        <v>2</v>
      </c>
      <c r="N5" s="3" t="s">
        <v>184</v>
      </c>
    </row>
    <row r="6" spans="1:14" x14ac:dyDescent="0.2">
      <c r="A6" s="1" t="s">
        <v>40</v>
      </c>
      <c r="B6" s="4" t="s">
        <v>13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>
        <f t="shared" si="0"/>
        <v>10</v>
      </c>
      <c r="N6" s="3" t="s">
        <v>141</v>
      </c>
    </row>
    <row r="7" spans="1:14" x14ac:dyDescent="0.2">
      <c r="A7" s="1" t="s">
        <v>44</v>
      </c>
      <c r="B7" s="4" t="s">
        <v>17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>
        <f t="shared" si="0"/>
        <v>10</v>
      </c>
      <c r="N7" s="3" t="s">
        <v>185</v>
      </c>
    </row>
    <row r="8" spans="1:14" x14ac:dyDescent="0.2">
      <c r="A8" s="1" t="s">
        <v>46</v>
      </c>
      <c r="B8" s="4" t="s">
        <v>19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1</v>
      </c>
      <c r="I8" s="3">
        <v>0</v>
      </c>
      <c r="J8" s="3">
        <v>1</v>
      </c>
      <c r="K8" s="3">
        <v>1</v>
      </c>
      <c r="L8" s="3">
        <v>1</v>
      </c>
      <c r="M8">
        <f t="shared" si="0"/>
        <v>8</v>
      </c>
      <c r="N8" s="3" t="s">
        <v>186</v>
      </c>
    </row>
    <row r="9" spans="1:14" x14ac:dyDescent="0.2">
      <c r="A9" s="1" t="s">
        <v>36</v>
      </c>
      <c r="B9" s="4" t="s">
        <v>9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>
        <f t="shared" si="0"/>
        <v>10</v>
      </c>
      <c r="N9" s="3" t="s">
        <v>187</v>
      </c>
    </row>
    <row r="10" spans="1:14" x14ac:dyDescent="0.2">
      <c r="A10" s="1" t="s">
        <v>39</v>
      </c>
      <c r="B10" s="4" t="s">
        <v>12</v>
      </c>
      <c r="C10" s="3">
        <v>1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>
        <f t="shared" si="0"/>
        <v>9</v>
      </c>
      <c r="N10" s="3" t="s">
        <v>188</v>
      </c>
    </row>
    <row r="11" spans="1:14" x14ac:dyDescent="0.2">
      <c r="A11" s="1" t="s">
        <v>28</v>
      </c>
      <c r="B11" s="4" t="s">
        <v>1</v>
      </c>
      <c r="C11" s="3">
        <v>1</v>
      </c>
      <c r="D11" s="3">
        <v>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>
        <f t="shared" si="0"/>
        <v>9</v>
      </c>
      <c r="N11" s="3" t="s">
        <v>189</v>
      </c>
    </row>
    <row r="12" spans="1:14" x14ac:dyDescent="0.2">
      <c r="A12" s="1" t="s">
        <v>41</v>
      </c>
      <c r="B12" s="4" t="s">
        <v>14</v>
      </c>
      <c r="C12" s="3">
        <v>1</v>
      </c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1</v>
      </c>
      <c r="J12" s="3">
        <v>1</v>
      </c>
      <c r="K12" s="3">
        <v>1</v>
      </c>
      <c r="L12" s="3">
        <v>1</v>
      </c>
      <c r="M12">
        <f t="shared" si="0"/>
        <v>8</v>
      </c>
      <c r="N12" s="3" t="s">
        <v>190</v>
      </c>
    </row>
    <row r="13" spans="1:14" x14ac:dyDescent="0.2">
      <c r="A13" s="1" t="s">
        <v>38</v>
      </c>
      <c r="B13" s="4" t="s">
        <v>11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>
        <f t="shared" si="0"/>
        <v>10</v>
      </c>
      <c r="N13" s="3" t="s">
        <v>187</v>
      </c>
    </row>
    <row r="14" spans="1:14" x14ac:dyDescent="0.2">
      <c r="A14" s="1" t="s">
        <v>48</v>
      </c>
      <c r="B14" s="4" t="s">
        <v>21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>
        <f t="shared" si="0"/>
        <v>10</v>
      </c>
      <c r="N14" s="3" t="s">
        <v>187</v>
      </c>
    </row>
    <row r="15" spans="1:14" x14ac:dyDescent="0.2">
      <c r="A15" s="17" t="s">
        <v>30</v>
      </c>
      <c r="B15" s="4" t="s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2">
      <c r="A16" s="1" t="s">
        <v>34</v>
      </c>
      <c r="B16" s="4" t="s">
        <v>7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>
        <f t="shared" ref="M16:M29" si="1">SUM(C16:L16)</f>
        <v>10</v>
      </c>
      <c r="N16" s="3" t="s">
        <v>187</v>
      </c>
    </row>
    <row r="17" spans="1:14" x14ac:dyDescent="0.2">
      <c r="A17" s="1" t="s">
        <v>29</v>
      </c>
      <c r="B17" s="4" t="s">
        <v>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>
        <f t="shared" si="1"/>
        <v>10</v>
      </c>
      <c r="N17" s="3" t="s">
        <v>191</v>
      </c>
    </row>
    <row r="18" spans="1:14" x14ac:dyDescent="0.2">
      <c r="A18" s="1" t="s">
        <v>47</v>
      </c>
      <c r="B18" s="4" t="s">
        <v>20</v>
      </c>
      <c r="C18" s="3">
        <v>0</v>
      </c>
      <c r="D18" s="3">
        <v>0</v>
      </c>
      <c r="E18" s="3">
        <v>1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>
        <f t="shared" si="1"/>
        <v>3</v>
      </c>
      <c r="N18" s="3" t="s">
        <v>192</v>
      </c>
    </row>
    <row r="19" spans="1:14" x14ac:dyDescent="0.2">
      <c r="A19" s="1" t="s">
        <v>33</v>
      </c>
      <c r="B19" s="4" t="s">
        <v>6</v>
      </c>
      <c r="C19" s="3">
        <v>0</v>
      </c>
      <c r="D19" s="3">
        <v>1</v>
      </c>
      <c r="E19" s="3">
        <v>0.75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>
        <f t="shared" si="1"/>
        <v>4.75</v>
      </c>
      <c r="N19" s="3" t="s">
        <v>193</v>
      </c>
    </row>
    <row r="20" spans="1:14" x14ac:dyDescent="0.2">
      <c r="A20" s="1" t="s">
        <v>31</v>
      </c>
      <c r="B20" s="4" t="s">
        <v>4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>
        <f t="shared" si="1"/>
        <v>10</v>
      </c>
      <c r="N20" s="3" t="s">
        <v>194</v>
      </c>
    </row>
    <row r="21" spans="1:14" x14ac:dyDescent="0.2">
      <c r="A21" s="1" t="s">
        <v>32</v>
      </c>
      <c r="B21" s="4" t="s">
        <v>5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>
        <f t="shared" si="1"/>
        <v>10</v>
      </c>
      <c r="N21" s="3" t="s">
        <v>195</v>
      </c>
    </row>
    <row r="22" spans="1:14" x14ac:dyDescent="0.2">
      <c r="A22" s="1" t="s">
        <v>52</v>
      </c>
      <c r="B22" s="4" t="s">
        <v>25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>
        <f t="shared" si="1"/>
        <v>10</v>
      </c>
      <c r="N22" s="3" t="s">
        <v>196</v>
      </c>
    </row>
    <row r="23" spans="1:14" x14ac:dyDescent="0.2">
      <c r="A23" s="1" t="s">
        <v>42</v>
      </c>
      <c r="B23" s="4" t="s">
        <v>15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>
        <f t="shared" si="1"/>
        <v>10</v>
      </c>
      <c r="N23" s="3" t="s">
        <v>197</v>
      </c>
    </row>
    <row r="24" spans="1:14" x14ac:dyDescent="0.2">
      <c r="A24" s="1" t="s">
        <v>43</v>
      </c>
      <c r="B24" s="4" t="s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>
        <f t="shared" si="1"/>
        <v>10</v>
      </c>
      <c r="N24" s="3" t="s">
        <v>198</v>
      </c>
    </row>
    <row r="25" spans="1:14" x14ac:dyDescent="0.2">
      <c r="A25" s="1" t="s">
        <v>27</v>
      </c>
      <c r="B25" s="4" t="s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1</v>
      </c>
      <c r="L25" s="3">
        <v>1</v>
      </c>
      <c r="M25">
        <f t="shared" si="1"/>
        <v>4</v>
      </c>
      <c r="N25" s="3" t="s">
        <v>186</v>
      </c>
    </row>
    <row r="26" spans="1:14" x14ac:dyDescent="0.2">
      <c r="A26" s="1" t="s">
        <v>51</v>
      </c>
      <c r="B26" s="4" t="s">
        <v>24</v>
      </c>
      <c r="C26" s="3">
        <v>1</v>
      </c>
      <c r="D26" s="3">
        <v>1</v>
      </c>
      <c r="E26" s="3">
        <v>1</v>
      </c>
      <c r="F26" s="3">
        <v>1</v>
      </c>
      <c r="G26" s="3">
        <v>0</v>
      </c>
      <c r="H26" s="3">
        <v>0</v>
      </c>
      <c r="I26" s="3">
        <v>1</v>
      </c>
      <c r="J26" s="3">
        <v>1</v>
      </c>
      <c r="K26" s="3">
        <v>1</v>
      </c>
      <c r="L26" s="3">
        <v>1</v>
      </c>
      <c r="M26">
        <f t="shared" si="1"/>
        <v>8</v>
      </c>
      <c r="N26" s="3" t="s">
        <v>199</v>
      </c>
    </row>
    <row r="27" spans="1:14" x14ac:dyDescent="0.2">
      <c r="A27" s="1" t="s">
        <v>50</v>
      </c>
      <c r="B27" s="4" t="s">
        <v>23</v>
      </c>
      <c r="C27" s="3">
        <v>0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>
        <f t="shared" si="1"/>
        <v>9</v>
      </c>
      <c r="N27" s="3" t="s">
        <v>189</v>
      </c>
    </row>
    <row r="28" spans="1:14" x14ac:dyDescent="0.2">
      <c r="A28" s="1" t="s">
        <v>49</v>
      </c>
      <c r="B28" s="4" t="s">
        <v>22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>
        <v>10</v>
      </c>
      <c r="N28" s="3" t="s">
        <v>200</v>
      </c>
    </row>
    <row r="29" spans="1:14" x14ac:dyDescent="0.2">
      <c r="A29" s="1" t="s">
        <v>53</v>
      </c>
      <c r="B29" s="4" t="s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>
        <f t="shared" si="1"/>
        <v>10</v>
      </c>
      <c r="N29" s="3" t="s">
        <v>201</v>
      </c>
    </row>
    <row r="30" spans="1:14" x14ac:dyDescent="0.2">
      <c r="A30" s="1" t="s">
        <v>155</v>
      </c>
      <c r="B30" s="4" t="s">
        <v>155</v>
      </c>
      <c r="C30">
        <f>AVERAGE(C3:C29)</f>
        <v>0.8</v>
      </c>
      <c r="D30">
        <f>AVERAGE(D3:D29)</f>
        <v>0.76</v>
      </c>
      <c r="E30">
        <f t="shared" ref="E30:M30" si="2">AVERAGE(E3:E29)</f>
        <v>0.99</v>
      </c>
      <c r="F30">
        <f t="shared" si="2"/>
        <v>0.88</v>
      </c>
      <c r="G30">
        <f t="shared" si="2"/>
        <v>0.76</v>
      </c>
      <c r="H30">
        <f t="shared" si="2"/>
        <v>0.76</v>
      </c>
      <c r="I30">
        <f t="shared" si="2"/>
        <v>0.84</v>
      </c>
      <c r="J30">
        <f t="shared" si="2"/>
        <v>0.94</v>
      </c>
      <c r="K30">
        <f t="shared" si="2"/>
        <v>0.92</v>
      </c>
      <c r="L30">
        <f t="shared" si="2"/>
        <v>0.92</v>
      </c>
      <c r="M30">
        <f t="shared" si="2"/>
        <v>8.57</v>
      </c>
    </row>
  </sheetData>
  <sortState xmlns:xlrd2="http://schemas.microsoft.com/office/spreadsheetml/2017/richdata2" ref="A3:M29">
    <sortCondition ref="A3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491-C4A0-D046-A2BA-83143CD9BF64}">
  <dimension ref="A1:J30"/>
  <sheetViews>
    <sheetView workbookViewId="0">
      <selection activeCell="C30" sqref="C30"/>
    </sheetView>
  </sheetViews>
  <sheetFormatPr baseColWidth="10" defaultRowHeight="15" x14ac:dyDescent="0.2"/>
  <cols>
    <col min="1" max="1" width="21" bestFit="1" customWidth="1"/>
    <col min="2" max="2" width="8.1640625" bestFit="1" customWidth="1"/>
    <col min="3" max="3" width="18.5" customWidth="1"/>
    <col min="4" max="4" width="12.33203125" bestFit="1" customWidth="1"/>
    <col min="5" max="5" width="17" customWidth="1"/>
    <col min="6" max="6" width="25.83203125" customWidth="1"/>
    <col min="7" max="7" width="23.6640625" customWidth="1"/>
    <col min="8" max="8" width="11.33203125" customWidth="1"/>
    <col min="9" max="9" width="5.33203125" bestFit="1" customWidth="1"/>
  </cols>
  <sheetData>
    <row r="1" spans="1:10" s="7" customFormat="1" ht="32" x14ac:dyDescent="0.2">
      <c r="A1" s="6" t="s">
        <v>55</v>
      </c>
      <c r="B1" s="6" t="s">
        <v>56</v>
      </c>
      <c r="C1" s="8" t="s">
        <v>82</v>
      </c>
      <c r="D1" s="8" t="s">
        <v>83</v>
      </c>
      <c r="E1" s="8" t="s">
        <v>84</v>
      </c>
      <c r="F1" s="8" t="s">
        <v>85</v>
      </c>
      <c r="G1" s="8" t="s">
        <v>86</v>
      </c>
      <c r="H1" s="8" t="s">
        <v>61</v>
      </c>
      <c r="I1" s="6" t="s">
        <v>54</v>
      </c>
      <c r="J1" s="8" t="s">
        <v>114</v>
      </c>
    </row>
    <row r="2" spans="1:10" x14ac:dyDescent="0.2">
      <c r="A2" s="3"/>
      <c r="B2" s="3" t="s">
        <v>115</v>
      </c>
      <c r="C2" s="2">
        <v>1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f>SUM(C2:H2)</f>
        <v>10</v>
      </c>
    </row>
    <row r="3" spans="1:10" x14ac:dyDescent="0.2">
      <c r="A3" s="1" t="s">
        <v>45</v>
      </c>
      <c r="B3" s="4" t="s">
        <v>18</v>
      </c>
      <c r="I3">
        <f>SUM(C3:G3)</f>
        <v>0</v>
      </c>
    </row>
    <row r="4" spans="1:10" x14ac:dyDescent="0.2">
      <c r="A4" s="1" t="s">
        <v>37</v>
      </c>
      <c r="B4" s="4" t="s">
        <v>10</v>
      </c>
      <c r="I4">
        <f>SUM(C4:G4)</f>
        <v>0</v>
      </c>
    </row>
    <row r="5" spans="1:10" x14ac:dyDescent="0.2">
      <c r="A5" s="1" t="s">
        <v>35</v>
      </c>
      <c r="B5" s="4" t="s">
        <v>8</v>
      </c>
      <c r="I5">
        <f>SUM(C5:G5)</f>
        <v>0</v>
      </c>
    </row>
    <row r="6" spans="1:10" x14ac:dyDescent="0.2">
      <c r="A6" s="1" t="s">
        <v>40</v>
      </c>
      <c r="B6" s="4" t="s">
        <v>13</v>
      </c>
      <c r="I6">
        <f>SUM(C6:G6)</f>
        <v>0</v>
      </c>
    </row>
    <row r="7" spans="1:10" x14ac:dyDescent="0.2">
      <c r="A7" s="1" t="s">
        <v>44</v>
      </c>
      <c r="B7" s="4" t="s">
        <v>17</v>
      </c>
      <c r="I7">
        <f>SUM(C7:G7)</f>
        <v>0</v>
      </c>
    </row>
    <row r="8" spans="1:10" x14ac:dyDescent="0.2">
      <c r="A8" s="1" t="s">
        <v>46</v>
      </c>
      <c r="B8" s="4" t="s">
        <v>19</v>
      </c>
      <c r="I8">
        <f>SUM(C8:G8)</f>
        <v>0</v>
      </c>
    </row>
    <row r="9" spans="1:10" x14ac:dyDescent="0.2">
      <c r="A9" s="1" t="s">
        <v>36</v>
      </c>
      <c r="B9" s="4" t="s">
        <v>9</v>
      </c>
      <c r="I9">
        <f>SUM(C9:G9)</f>
        <v>0</v>
      </c>
    </row>
    <row r="10" spans="1:10" x14ac:dyDescent="0.2">
      <c r="A10" s="1" t="s">
        <v>39</v>
      </c>
      <c r="B10" s="4" t="s">
        <v>12</v>
      </c>
      <c r="I10">
        <f>SUM(C10:G10)</f>
        <v>0</v>
      </c>
    </row>
    <row r="11" spans="1:10" x14ac:dyDescent="0.2">
      <c r="A11" s="1" t="s">
        <v>28</v>
      </c>
      <c r="B11" s="4" t="s">
        <v>1</v>
      </c>
      <c r="I11">
        <f>SUM(C11:G11)</f>
        <v>0</v>
      </c>
    </row>
    <row r="12" spans="1:10" x14ac:dyDescent="0.2">
      <c r="A12" s="1" t="s">
        <v>41</v>
      </c>
      <c r="B12" s="4" t="s">
        <v>14</v>
      </c>
      <c r="I12">
        <f>SUM(C12:G12)</f>
        <v>0</v>
      </c>
    </row>
    <row r="13" spans="1:10" x14ac:dyDescent="0.2">
      <c r="A13" s="1" t="s">
        <v>38</v>
      </c>
      <c r="B13" s="4" t="s">
        <v>11</v>
      </c>
      <c r="I13">
        <f>SUM(C13:G13)</f>
        <v>0</v>
      </c>
    </row>
    <row r="14" spans="1:10" x14ac:dyDescent="0.2">
      <c r="A14" s="1" t="s">
        <v>48</v>
      </c>
      <c r="B14" s="4" t="s">
        <v>21</v>
      </c>
      <c r="I14">
        <f>SUM(C14:G14)</f>
        <v>0</v>
      </c>
    </row>
    <row r="15" spans="1:10" x14ac:dyDescent="0.2">
      <c r="A15" s="1" t="s">
        <v>30</v>
      </c>
      <c r="B15" s="4" t="s">
        <v>3</v>
      </c>
      <c r="I15">
        <f>SUM(C15:G15)</f>
        <v>0</v>
      </c>
    </row>
    <row r="16" spans="1:10" x14ac:dyDescent="0.2">
      <c r="A16" s="1" t="s">
        <v>34</v>
      </c>
      <c r="B16" s="4" t="s">
        <v>7</v>
      </c>
      <c r="I16">
        <f>SUM(C16:G16)</f>
        <v>0</v>
      </c>
    </row>
    <row r="17" spans="1:9" x14ac:dyDescent="0.2">
      <c r="A17" s="1" t="s">
        <v>29</v>
      </c>
      <c r="B17" s="4" t="s">
        <v>2</v>
      </c>
      <c r="I17">
        <f>SUM(C17:G17)</f>
        <v>0</v>
      </c>
    </row>
    <row r="18" spans="1:9" x14ac:dyDescent="0.2">
      <c r="A18" s="1" t="s">
        <v>47</v>
      </c>
      <c r="B18" s="4" t="s">
        <v>20</v>
      </c>
      <c r="I18">
        <f>SUM(C18:G18)</f>
        <v>0</v>
      </c>
    </row>
    <row r="19" spans="1:9" x14ac:dyDescent="0.2">
      <c r="A19" s="1" t="s">
        <v>33</v>
      </c>
      <c r="B19" s="4" t="s">
        <v>6</v>
      </c>
      <c r="I19">
        <f>SUM(C19:G19)</f>
        <v>0</v>
      </c>
    </row>
    <row r="20" spans="1:9" x14ac:dyDescent="0.2">
      <c r="A20" s="1" t="s">
        <v>31</v>
      </c>
      <c r="B20" s="4" t="s">
        <v>4</v>
      </c>
      <c r="I20">
        <f>SUM(C20:G20)</f>
        <v>0</v>
      </c>
    </row>
    <row r="21" spans="1:9" x14ac:dyDescent="0.2">
      <c r="A21" s="1" t="s">
        <v>32</v>
      </c>
      <c r="B21" s="4" t="s">
        <v>5</v>
      </c>
      <c r="I21">
        <f>SUM(C21:G21)</f>
        <v>0</v>
      </c>
    </row>
    <row r="22" spans="1:9" x14ac:dyDescent="0.2">
      <c r="A22" s="1" t="s">
        <v>52</v>
      </c>
      <c r="B22" s="4" t="s">
        <v>25</v>
      </c>
      <c r="I22">
        <f>SUM(C22:G22)</f>
        <v>0</v>
      </c>
    </row>
    <row r="23" spans="1:9" x14ac:dyDescent="0.2">
      <c r="A23" s="1" t="s">
        <v>42</v>
      </c>
      <c r="B23" s="4" t="s">
        <v>15</v>
      </c>
      <c r="I23">
        <f>SUM(C23:G23)</f>
        <v>0</v>
      </c>
    </row>
    <row r="24" spans="1:9" x14ac:dyDescent="0.2">
      <c r="A24" s="1" t="s">
        <v>43</v>
      </c>
      <c r="B24" s="4" t="s">
        <v>16</v>
      </c>
      <c r="I24">
        <f>SUM(C24:G24)</f>
        <v>0</v>
      </c>
    </row>
    <row r="25" spans="1:9" x14ac:dyDescent="0.2">
      <c r="A25" s="1" t="s">
        <v>27</v>
      </c>
      <c r="B25" s="4" t="s">
        <v>0</v>
      </c>
      <c r="I25">
        <f>SUM(C25:G25)</f>
        <v>0</v>
      </c>
    </row>
    <row r="26" spans="1:9" x14ac:dyDescent="0.2">
      <c r="A26" s="1" t="s">
        <v>51</v>
      </c>
      <c r="B26" s="4" t="s">
        <v>24</v>
      </c>
      <c r="I26">
        <f>SUM(C26:G26)</f>
        <v>0</v>
      </c>
    </row>
    <row r="27" spans="1:9" x14ac:dyDescent="0.2">
      <c r="A27" s="1" t="s">
        <v>50</v>
      </c>
      <c r="B27" s="4" t="s">
        <v>23</v>
      </c>
      <c r="I27">
        <f>SUM(C27:G27)</f>
        <v>0</v>
      </c>
    </row>
    <row r="28" spans="1:9" x14ac:dyDescent="0.2">
      <c r="A28" s="1" t="s">
        <v>49</v>
      </c>
      <c r="B28" s="4" t="s">
        <v>22</v>
      </c>
      <c r="I28">
        <f>SUM(C28:G28)</f>
        <v>0</v>
      </c>
    </row>
    <row r="29" spans="1:9" x14ac:dyDescent="0.2">
      <c r="A29" s="1" t="s">
        <v>53</v>
      </c>
      <c r="B29" s="4" t="s">
        <v>26</v>
      </c>
      <c r="I29">
        <f>SUM(C29:G29)</f>
        <v>0</v>
      </c>
    </row>
    <row r="30" spans="1:9" x14ac:dyDescent="0.2">
      <c r="A30" s="1" t="s">
        <v>155</v>
      </c>
      <c r="B30" s="4" t="s">
        <v>155</v>
      </c>
    </row>
  </sheetData>
  <sortState xmlns:xlrd2="http://schemas.microsoft.com/office/spreadsheetml/2017/richdata2" ref="A3:I29">
    <sortCondition ref="A3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6D5C-E482-E045-8CDC-1628FEF52BEB}">
  <dimension ref="A1:I30"/>
  <sheetViews>
    <sheetView tabSelected="1" workbookViewId="0">
      <selection activeCell="B27" sqref="B27"/>
    </sheetView>
  </sheetViews>
  <sheetFormatPr baseColWidth="10" defaultRowHeight="15" x14ac:dyDescent="0.2"/>
  <cols>
    <col min="1" max="1" width="21" bestFit="1" customWidth="1"/>
    <col min="9" max="9" width="12.6640625" bestFit="1" customWidth="1"/>
  </cols>
  <sheetData>
    <row r="1" spans="1:9" x14ac:dyDescent="0.2">
      <c r="A1" s="2" t="s">
        <v>55</v>
      </c>
      <c r="B1" s="2" t="s">
        <v>56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</row>
    <row r="2" spans="1:9" x14ac:dyDescent="0.2">
      <c r="A2" s="3"/>
      <c r="B2" s="3" t="s">
        <v>115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f>AVERAGE(C2:H2)</f>
        <v>10</v>
      </c>
    </row>
    <row r="3" spans="1:9" x14ac:dyDescent="0.2">
      <c r="A3" s="17" t="s">
        <v>45</v>
      </c>
      <c r="B3" s="4" t="s">
        <v>18</v>
      </c>
      <c r="C3">
        <f>'lab1'!K3</f>
        <v>0</v>
      </c>
      <c r="D3">
        <f>'lab2'!L3</f>
        <v>0</v>
      </c>
      <c r="E3">
        <f>'lab3'!L3</f>
        <v>0</v>
      </c>
      <c r="F3">
        <f>'lab4'!K3</f>
        <v>0</v>
      </c>
      <c r="G3">
        <f>'lab5'!M3</f>
        <v>0</v>
      </c>
      <c r="I3" s="13">
        <f>AVERAGE(C3:H3)/100</f>
        <v>0</v>
      </c>
    </row>
    <row r="4" spans="1:9" x14ac:dyDescent="0.2">
      <c r="A4" s="1" t="s">
        <v>37</v>
      </c>
      <c r="B4" s="4" t="s">
        <v>10</v>
      </c>
      <c r="C4">
        <f>'lab1'!K4</f>
        <v>9</v>
      </c>
      <c r="D4">
        <f>'lab2'!L4</f>
        <v>10</v>
      </c>
      <c r="E4">
        <f>'lab3'!L4</f>
        <v>7</v>
      </c>
      <c r="F4">
        <f>'lab4'!K4</f>
        <v>9</v>
      </c>
      <c r="G4">
        <f>'lab5'!M4</f>
        <v>9.5</v>
      </c>
      <c r="I4" s="13">
        <f>AVERAGE(C4:H4)</f>
        <v>8.9</v>
      </c>
    </row>
    <row r="5" spans="1:9" x14ac:dyDescent="0.2">
      <c r="A5" s="1" t="s">
        <v>35</v>
      </c>
      <c r="B5" s="4" t="s">
        <v>8</v>
      </c>
      <c r="C5">
        <f>'lab1'!K5</f>
        <v>8</v>
      </c>
      <c r="D5">
        <f>'lab2'!L5</f>
        <v>3.5</v>
      </c>
      <c r="E5">
        <f>'lab3'!L5</f>
        <v>6</v>
      </c>
      <c r="F5">
        <f>'lab4'!K5</f>
        <v>7</v>
      </c>
      <c r="G5">
        <f>'lab5'!M5</f>
        <v>2</v>
      </c>
      <c r="I5" s="13">
        <f>AVERAGE(C5:H5)</f>
        <v>5.3</v>
      </c>
    </row>
    <row r="6" spans="1:9" x14ac:dyDescent="0.2">
      <c r="A6" s="1" t="s">
        <v>40</v>
      </c>
      <c r="B6" s="4" t="s">
        <v>13</v>
      </c>
      <c r="C6">
        <f>'lab1'!K6</f>
        <v>10</v>
      </c>
      <c r="D6">
        <f>'lab2'!L6</f>
        <v>10</v>
      </c>
      <c r="E6">
        <f>'lab3'!L6</f>
        <v>10</v>
      </c>
      <c r="F6">
        <f>'lab4'!K6</f>
        <v>10</v>
      </c>
      <c r="G6">
        <f>'lab5'!M6</f>
        <v>10</v>
      </c>
      <c r="I6" s="13">
        <f t="shared" ref="I4:I29" si="0">AVERAGE(C6:H6)</f>
        <v>10</v>
      </c>
    </row>
    <row r="7" spans="1:9" x14ac:dyDescent="0.2">
      <c r="A7" s="1" t="s">
        <v>44</v>
      </c>
      <c r="B7" s="4" t="s">
        <v>17</v>
      </c>
      <c r="C7">
        <f>'lab1'!K7</f>
        <v>10</v>
      </c>
      <c r="D7">
        <f>'lab2'!L7</f>
        <v>0</v>
      </c>
      <c r="E7">
        <f>'lab3'!L7</f>
        <v>10</v>
      </c>
      <c r="F7">
        <f>'lab4'!K7</f>
        <v>10</v>
      </c>
      <c r="G7">
        <f>'lab5'!M7</f>
        <v>10</v>
      </c>
      <c r="I7" s="13">
        <f t="shared" si="0"/>
        <v>8</v>
      </c>
    </row>
    <row r="8" spans="1:9" x14ac:dyDescent="0.2">
      <c r="A8" s="1" t="s">
        <v>46</v>
      </c>
      <c r="B8" s="4" t="s">
        <v>19</v>
      </c>
      <c r="C8">
        <f>'lab1'!K8</f>
        <v>10</v>
      </c>
      <c r="D8">
        <f>'lab2'!L8</f>
        <v>7.5</v>
      </c>
      <c r="E8">
        <f>'lab3'!L8</f>
        <v>10</v>
      </c>
      <c r="F8">
        <f>'lab4'!K8</f>
        <v>9</v>
      </c>
      <c r="G8">
        <f>'lab5'!M8</f>
        <v>8</v>
      </c>
      <c r="I8" s="13">
        <f t="shared" si="0"/>
        <v>8.9</v>
      </c>
    </row>
    <row r="9" spans="1:9" x14ac:dyDescent="0.2">
      <c r="A9" s="1" t="s">
        <v>36</v>
      </c>
      <c r="B9" s="4" t="s">
        <v>9</v>
      </c>
      <c r="C9">
        <f>'lab1'!K9</f>
        <v>10</v>
      </c>
      <c r="D9">
        <f>'lab2'!L9</f>
        <v>2</v>
      </c>
      <c r="E9">
        <f>'lab3'!L9</f>
        <v>10</v>
      </c>
      <c r="F9">
        <f>'lab4'!K9</f>
        <v>10</v>
      </c>
      <c r="G9">
        <f>'lab5'!M9</f>
        <v>10</v>
      </c>
      <c r="I9" s="13">
        <f t="shared" si="0"/>
        <v>8.4</v>
      </c>
    </row>
    <row r="10" spans="1:9" x14ac:dyDescent="0.2">
      <c r="A10" s="1" t="s">
        <v>39</v>
      </c>
      <c r="B10" s="4" t="s">
        <v>12</v>
      </c>
      <c r="C10">
        <f>'lab1'!K10</f>
        <v>10</v>
      </c>
      <c r="D10">
        <f>'lab2'!L10</f>
        <v>10</v>
      </c>
      <c r="E10">
        <f>'lab3'!L10</f>
        <v>9</v>
      </c>
      <c r="F10">
        <f>'lab4'!K10</f>
        <v>10</v>
      </c>
      <c r="G10">
        <f>'lab5'!M10</f>
        <v>9</v>
      </c>
      <c r="I10" s="13">
        <f t="shared" si="0"/>
        <v>9.6</v>
      </c>
    </row>
    <row r="11" spans="1:9" x14ac:dyDescent="0.2">
      <c r="A11" s="1" t="s">
        <v>28</v>
      </c>
      <c r="B11" s="4" t="s">
        <v>1</v>
      </c>
      <c r="C11">
        <f>'lab1'!K11</f>
        <v>10</v>
      </c>
      <c r="D11">
        <f>'lab2'!L11</f>
        <v>10</v>
      </c>
      <c r="E11">
        <f>'lab3'!L11</f>
        <v>9</v>
      </c>
      <c r="F11">
        <f>'lab4'!K11</f>
        <v>10</v>
      </c>
      <c r="G11">
        <f>'lab5'!M11</f>
        <v>9</v>
      </c>
      <c r="I11" s="13">
        <f t="shared" si="0"/>
        <v>9.6</v>
      </c>
    </row>
    <row r="12" spans="1:9" x14ac:dyDescent="0.2">
      <c r="A12" s="1" t="s">
        <v>41</v>
      </c>
      <c r="B12" s="4" t="s">
        <v>14</v>
      </c>
      <c r="C12">
        <f>'lab1'!K12</f>
        <v>10</v>
      </c>
      <c r="D12">
        <f>'lab2'!L12</f>
        <v>10</v>
      </c>
      <c r="E12">
        <f>'lab3'!L12</f>
        <v>7</v>
      </c>
      <c r="F12">
        <f>'lab4'!K12</f>
        <v>9</v>
      </c>
      <c r="G12">
        <f>'lab5'!M12</f>
        <v>8</v>
      </c>
      <c r="I12" s="13">
        <f t="shared" si="0"/>
        <v>8.8000000000000007</v>
      </c>
    </row>
    <row r="13" spans="1:9" x14ac:dyDescent="0.2">
      <c r="A13" s="1" t="s">
        <v>38</v>
      </c>
      <c r="B13" s="4" t="s">
        <v>11</v>
      </c>
      <c r="C13">
        <f>'lab1'!K13</f>
        <v>9</v>
      </c>
      <c r="D13">
        <f>'lab2'!L13</f>
        <v>10</v>
      </c>
      <c r="E13">
        <f>'lab3'!L13</f>
        <v>10</v>
      </c>
      <c r="F13">
        <f>'lab4'!K13</f>
        <v>7</v>
      </c>
      <c r="G13">
        <f>'lab5'!M13</f>
        <v>10</v>
      </c>
      <c r="I13" s="13">
        <f t="shared" si="0"/>
        <v>9.1999999999999993</v>
      </c>
    </row>
    <row r="14" spans="1:9" x14ac:dyDescent="0.2">
      <c r="A14" s="1" t="s">
        <v>48</v>
      </c>
      <c r="B14" s="4" t="s">
        <v>21</v>
      </c>
      <c r="C14">
        <f>'lab1'!K14</f>
        <v>10</v>
      </c>
      <c r="D14">
        <f>'lab2'!L14</f>
        <v>9.5</v>
      </c>
      <c r="E14">
        <f>'lab3'!L14</f>
        <v>10</v>
      </c>
      <c r="F14">
        <f>'lab4'!K14</f>
        <v>10</v>
      </c>
      <c r="G14">
        <f>'lab5'!M14</f>
        <v>10</v>
      </c>
      <c r="I14" s="13">
        <f t="shared" si="0"/>
        <v>9.9</v>
      </c>
    </row>
    <row r="15" spans="1:9" x14ac:dyDescent="0.2">
      <c r="A15" s="17" t="s">
        <v>30</v>
      </c>
      <c r="B15" s="4" t="s">
        <v>3</v>
      </c>
      <c r="C15">
        <f>'lab1'!K15</f>
        <v>10</v>
      </c>
      <c r="D15">
        <f>'lab2'!L15</f>
        <v>0</v>
      </c>
      <c r="E15">
        <f>'lab3'!L15</f>
        <v>0</v>
      </c>
      <c r="F15">
        <f>'lab4'!K15</f>
        <v>0</v>
      </c>
      <c r="G15">
        <f>'lab5'!M15</f>
        <v>0</v>
      </c>
      <c r="I15" s="13">
        <f t="shared" si="0"/>
        <v>2</v>
      </c>
    </row>
    <row r="16" spans="1:9" x14ac:dyDescent="0.2">
      <c r="A16" s="1" t="s">
        <v>34</v>
      </c>
      <c r="B16" s="4" t="s">
        <v>7</v>
      </c>
      <c r="C16">
        <f>'lab1'!K16</f>
        <v>10</v>
      </c>
      <c r="D16">
        <f>'lab2'!L16</f>
        <v>3</v>
      </c>
      <c r="E16">
        <f>'lab3'!L16</f>
        <v>0</v>
      </c>
      <c r="F16">
        <f>'lab4'!K16</f>
        <v>10</v>
      </c>
      <c r="G16">
        <f>'lab5'!M16</f>
        <v>10</v>
      </c>
      <c r="I16" s="13">
        <f t="shared" si="0"/>
        <v>6.6</v>
      </c>
    </row>
    <row r="17" spans="1:9" x14ac:dyDescent="0.2">
      <c r="A17" s="1" t="s">
        <v>29</v>
      </c>
      <c r="B17" s="4" t="s">
        <v>2</v>
      </c>
      <c r="C17">
        <f>'lab1'!K17</f>
        <v>10</v>
      </c>
      <c r="D17">
        <f>'lab2'!L17</f>
        <v>9</v>
      </c>
      <c r="E17">
        <f>'lab3'!L17</f>
        <v>10</v>
      </c>
      <c r="F17">
        <f>'lab4'!K17</f>
        <v>10</v>
      </c>
      <c r="G17">
        <f>'lab5'!M17</f>
        <v>10</v>
      </c>
      <c r="I17" s="13">
        <f t="shared" si="0"/>
        <v>9.8000000000000007</v>
      </c>
    </row>
    <row r="18" spans="1:9" x14ac:dyDescent="0.2">
      <c r="A18" s="1" t="s">
        <v>47</v>
      </c>
      <c r="B18" s="4" t="s">
        <v>20</v>
      </c>
      <c r="C18">
        <f>'lab1'!K18</f>
        <v>8</v>
      </c>
      <c r="D18">
        <f>'lab2'!L18</f>
        <v>8</v>
      </c>
      <c r="E18">
        <f>'lab3'!L18</f>
        <v>6</v>
      </c>
      <c r="F18">
        <f>'lab4'!K18</f>
        <v>9</v>
      </c>
      <c r="G18">
        <f>'lab5'!M18</f>
        <v>3</v>
      </c>
      <c r="I18" s="13">
        <f t="shared" si="0"/>
        <v>6.8</v>
      </c>
    </row>
    <row r="19" spans="1:9" x14ac:dyDescent="0.2">
      <c r="A19" s="17" t="s">
        <v>33</v>
      </c>
      <c r="B19" s="4" t="s">
        <v>6</v>
      </c>
      <c r="C19">
        <f>'lab1'!K19</f>
        <v>0</v>
      </c>
      <c r="D19">
        <f>'lab2'!L19</f>
        <v>0</v>
      </c>
      <c r="E19">
        <f>'lab3'!L19</f>
        <v>0</v>
      </c>
      <c r="F19">
        <f>'lab4'!K19</f>
        <v>0</v>
      </c>
      <c r="G19">
        <f>'lab5'!M19</f>
        <v>4.75</v>
      </c>
      <c r="I19" s="13">
        <f t="shared" si="0"/>
        <v>0.95</v>
      </c>
    </row>
    <row r="20" spans="1:9" x14ac:dyDescent="0.2">
      <c r="A20" s="1" t="s">
        <v>31</v>
      </c>
      <c r="B20" s="4" t="s">
        <v>4</v>
      </c>
      <c r="C20">
        <f>'lab1'!K20</f>
        <v>8</v>
      </c>
      <c r="D20">
        <f>'lab2'!L20</f>
        <v>10</v>
      </c>
      <c r="E20">
        <f>'lab3'!L20</f>
        <v>8</v>
      </c>
      <c r="F20">
        <f>'lab4'!K20</f>
        <v>10</v>
      </c>
      <c r="G20">
        <f>'lab5'!M20</f>
        <v>10</v>
      </c>
      <c r="I20" s="13">
        <f t="shared" si="0"/>
        <v>9.1999999999999993</v>
      </c>
    </row>
    <row r="21" spans="1:9" x14ac:dyDescent="0.2">
      <c r="A21" s="1" t="s">
        <v>32</v>
      </c>
      <c r="B21" s="4" t="s">
        <v>5</v>
      </c>
      <c r="C21">
        <f>'lab1'!K21</f>
        <v>10</v>
      </c>
      <c r="D21">
        <f>'lab2'!L21</f>
        <v>10</v>
      </c>
      <c r="E21">
        <f>'lab3'!L21</f>
        <v>10</v>
      </c>
      <c r="F21">
        <f>'lab4'!K21</f>
        <v>10</v>
      </c>
      <c r="G21">
        <f>'lab5'!M21</f>
        <v>10</v>
      </c>
      <c r="I21" s="13">
        <f t="shared" si="0"/>
        <v>10</v>
      </c>
    </row>
    <row r="22" spans="1:9" x14ac:dyDescent="0.2">
      <c r="A22" s="1" t="s">
        <v>52</v>
      </c>
      <c r="B22" s="4" t="s">
        <v>25</v>
      </c>
      <c r="C22">
        <f>'lab1'!K22</f>
        <v>10</v>
      </c>
      <c r="D22">
        <f>'lab2'!L22</f>
        <v>0</v>
      </c>
      <c r="E22">
        <f>'lab3'!L22</f>
        <v>0</v>
      </c>
      <c r="F22">
        <f>'lab4'!K22</f>
        <v>0</v>
      </c>
      <c r="G22">
        <f>'lab5'!M22</f>
        <v>10</v>
      </c>
      <c r="I22" s="13">
        <f t="shared" si="0"/>
        <v>4</v>
      </c>
    </row>
    <row r="23" spans="1:9" x14ac:dyDescent="0.2">
      <c r="A23" s="1" t="s">
        <v>42</v>
      </c>
      <c r="B23" s="4" t="s">
        <v>15</v>
      </c>
      <c r="C23">
        <f>'lab1'!K23</f>
        <v>10</v>
      </c>
      <c r="D23">
        <f>'lab2'!L23</f>
        <v>8</v>
      </c>
      <c r="E23">
        <f>'lab3'!L23</f>
        <v>8</v>
      </c>
      <c r="F23">
        <f>'lab4'!K23</f>
        <v>0</v>
      </c>
      <c r="G23">
        <f>'lab5'!M23</f>
        <v>10</v>
      </c>
      <c r="I23" s="13">
        <f t="shared" si="0"/>
        <v>7.2</v>
      </c>
    </row>
    <row r="24" spans="1:9" x14ac:dyDescent="0.2">
      <c r="A24" s="1" t="s">
        <v>43</v>
      </c>
      <c r="B24" s="4" t="s">
        <v>16</v>
      </c>
      <c r="C24">
        <f>'lab1'!K24</f>
        <v>10</v>
      </c>
      <c r="D24">
        <f>'lab2'!L24</f>
        <v>8</v>
      </c>
      <c r="E24">
        <f>'lab3'!L24</f>
        <v>10</v>
      </c>
      <c r="F24">
        <f>'lab4'!K24</f>
        <v>10</v>
      </c>
      <c r="G24">
        <f>'lab5'!M24</f>
        <v>10</v>
      </c>
      <c r="I24" s="13">
        <f t="shared" si="0"/>
        <v>9.6</v>
      </c>
    </row>
    <row r="25" spans="1:9" x14ac:dyDescent="0.2">
      <c r="A25" s="1" t="s">
        <v>27</v>
      </c>
      <c r="B25" s="4" t="s">
        <v>0</v>
      </c>
      <c r="C25">
        <f>'lab1'!K25</f>
        <v>8</v>
      </c>
      <c r="D25">
        <f>'lab2'!L25</f>
        <v>9.75</v>
      </c>
      <c r="E25">
        <f>'lab3'!L25</f>
        <v>10</v>
      </c>
      <c r="F25">
        <f>'lab4'!K25</f>
        <v>4</v>
      </c>
      <c r="G25">
        <f>'lab5'!M25</f>
        <v>4</v>
      </c>
      <c r="I25" s="13">
        <f t="shared" si="0"/>
        <v>7.15</v>
      </c>
    </row>
    <row r="26" spans="1:9" x14ac:dyDescent="0.2">
      <c r="A26" s="1" t="s">
        <v>51</v>
      </c>
      <c r="B26" s="4" t="s">
        <v>24</v>
      </c>
      <c r="C26">
        <f>'lab1'!K26</f>
        <v>10</v>
      </c>
      <c r="D26">
        <f>'lab2'!L26</f>
        <v>9.5</v>
      </c>
      <c r="E26">
        <f>'lab3'!L26</f>
        <v>8</v>
      </c>
      <c r="F26">
        <f>'lab4'!K26</f>
        <v>10</v>
      </c>
      <c r="G26">
        <f>'lab5'!M26</f>
        <v>8</v>
      </c>
      <c r="I26" s="13">
        <f t="shared" si="0"/>
        <v>9.1</v>
      </c>
    </row>
    <row r="27" spans="1:9" x14ac:dyDescent="0.2">
      <c r="A27" s="1" t="s">
        <v>50</v>
      </c>
      <c r="B27" s="4" t="s">
        <v>23</v>
      </c>
      <c r="C27">
        <f>'lab1'!K27</f>
        <v>10</v>
      </c>
      <c r="D27">
        <f>'lab2'!L27</f>
        <v>10</v>
      </c>
      <c r="E27">
        <f>'lab3'!L27</f>
        <v>9</v>
      </c>
      <c r="F27">
        <f>'lab4'!K27</f>
        <v>9</v>
      </c>
      <c r="G27">
        <f>'lab5'!M27</f>
        <v>9</v>
      </c>
      <c r="I27" s="13">
        <f t="shared" si="0"/>
        <v>9.4</v>
      </c>
    </row>
    <row r="28" spans="1:9" x14ac:dyDescent="0.2">
      <c r="A28" s="1" t="s">
        <v>49</v>
      </c>
      <c r="B28" s="4" t="s">
        <v>22</v>
      </c>
      <c r="C28">
        <f>'lab1'!K28</f>
        <v>10</v>
      </c>
      <c r="D28">
        <f>'lab2'!L28</f>
        <v>10</v>
      </c>
      <c r="E28">
        <f>'lab3'!L28</f>
        <v>10</v>
      </c>
      <c r="F28">
        <f>'lab4'!K28</f>
        <v>10</v>
      </c>
      <c r="G28">
        <f>'lab5'!M28</f>
        <v>10</v>
      </c>
      <c r="I28" s="13">
        <f t="shared" si="0"/>
        <v>10</v>
      </c>
    </row>
    <row r="29" spans="1:9" x14ac:dyDescent="0.2">
      <c r="A29" s="1" t="s">
        <v>53</v>
      </c>
      <c r="B29" s="4" t="s">
        <v>26</v>
      </c>
      <c r="C29">
        <f>'lab1'!K29</f>
        <v>10</v>
      </c>
      <c r="D29">
        <f>'lab2'!L29</f>
        <v>10</v>
      </c>
      <c r="E29">
        <f>'lab3'!L29</f>
        <v>9</v>
      </c>
      <c r="F29">
        <f>'lab4'!K29</f>
        <v>9</v>
      </c>
      <c r="G29">
        <f>'lab5'!M29</f>
        <v>10</v>
      </c>
      <c r="I29" s="13">
        <f t="shared" si="0"/>
        <v>9.6</v>
      </c>
    </row>
    <row r="30" spans="1:9" x14ac:dyDescent="0.2">
      <c r="A30" s="1" t="s">
        <v>155</v>
      </c>
      <c r="B30" s="4" t="s">
        <v>155</v>
      </c>
      <c r="C30">
        <f>'lab1'!K30</f>
        <v>9.6</v>
      </c>
      <c r="D30">
        <f>'lab2'!L30</f>
        <v>8.5340909090909083</v>
      </c>
      <c r="E30">
        <f>'lab3'!L30</f>
        <v>8.9090909090909083</v>
      </c>
      <c r="F30">
        <f>'lab4'!K30</f>
        <v>9.1818181818181817</v>
      </c>
      <c r="G30">
        <f>'lab5'!M30</f>
        <v>8.57</v>
      </c>
      <c r="I30" s="13">
        <f t="shared" ref="I30" si="1">AVERAGE(C30:H30)</f>
        <v>8.9589999999999996</v>
      </c>
    </row>
  </sheetData>
  <phoneticPr fontId="4" type="noConversion"/>
  <conditionalFormatting sqref="I3:I30">
    <cfRule type="cellIs" dxfId="2" priority="1" operator="greaterThan">
      <formula>9</formula>
    </cfRule>
    <cfRule type="cellIs" dxfId="1" priority="2" operator="greaterThan">
      <formula>8</formula>
    </cfRule>
    <cfRule type="cellIs" dxfId="0" priority="3" operator="greaterThan">
      <formula>9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lab1</vt:lpstr>
      <vt:lpstr>lab2</vt:lpstr>
      <vt:lpstr>lab3</vt:lpstr>
      <vt:lpstr>lab4</vt:lpstr>
      <vt:lpstr>lab5</vt:lpstr>
      <vt:lpstr>lab6</vt:lpstr>
      <vt:lpstr>summary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Mike Johnson</cp:lastModifiedBy>
  <dcterms:created xsi:type="dcterms:W3CDTF">2020-05-16T20:45:58Z</dcterms:created>
  <dcterms:modified xsi:type="dcterms:W3CDTF">2020-05-19T04:13:59Z</dcterms:modified>
  <cp:category/>
</cp:coreProperties>
</file>