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mikejohnson/github/mikejohnson51/"/>
    </mc:Choice>
  </mc:AlternateContent>
  <xr:revisionPtr revIDLastSave="0" documentId="13_ncr:1_{641DDAAC-C395-274E-A448-1D986B569BFA}" xr6:coauthVersionLast="46" xr6:coauthVersionMax="46" xr10:uidLastSave="{00000000-0000-0000-0000-000000000000}"/>
  <bookViews>
    <workbookView xWindow="0" yWindow="460" windowWidth="25600" windowHeight="15540" tabRatio="500" firstSheet="1" activeTab="11" xr2:uid="{00000000-000D-0000-FFFF-FFFF00000000}"/>
  </bookViews>
  <sheets>
    <sheet name="teaching" sheetId="1" r:id="rId1"/>
    <sheet name="awards" sheetId="2" r:id="rId2"/>
    <sheet name="evaluations" sheetId="10" r:id="rId3"/>
    <sheet name="publications" sheetId="3" r:id="rId4"/>
    <sheet name="coauthors" sheetId="15" r:id="rId5"/>
    <sheet name="presentations" sheetId="4" r:id="rId6"/>
    <sheet name="mentorship" sheetId="5" r:id="rId7"/>
    <sheet name="experience" sheetId="6" r:id="rId8"/>
    <sheet name="funded_research" sheetId="11" r:id="rId9"/>
    <sheet name="affiliations" sheetId="7" r:id="rId10"/>
    <sheet name="current_work" sheetId="8" r:id="rId11"/>
    <sheet name="software" sheetId="9" r:id="rId12"/>
    <sheet name="shiny" sheetId="12" r:id="rId13"/>
    <sheet name="fellowships" sheetId="16" r:id="rId14"/>
    <sheet name="Sheet4" sheetId="17" r:id="rId15"/>
    <sheet name="teaching_awards" sheetId="18"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5" i="18" l="1"/>
  <c r="D4" i="18"/>
  <c r="D3" i="18"/>
  <c r="D2" i="18"/>
  <c r="D9" i="17"/>
  <c r="D10" i="17"/>
  <c r="G6" i="17"/>
  <c r="G5" i="17"/>
  <c r="D2" i="17"/>
  <c r="D1" i="17"/>
  <c r="C3" i="6" l="1"/>
  <c r="C4" i="6"/>
  <c r="C5" i="6"/>
  <c r="C2" i="6"/>
  <c r="G22" i="2"/>
  <c r="G23" i="2"/>
  <c r="G3" i="2"/>
  <c r="G24" i="2"/>
  <c r="G25" i="2"/>
  <c r="G4" i="2"/>
  <c r="G5" i="2"/>
  <c r="G6" i="2"/>
  <c r="G7" i="2"/>
  <c r="G8" i="2"/>
  <c r="G9" i="2"/>
  <c r="G2" i="2"/>
</calcChain>
</file>

<file path=xl/sharedStrings.xml><?xml version="1.0" encoding="utf-8"?>
<sst xmlns="http://schemas.openxmlformats.org/spreadsheetml/2006/main" count="756" uniqueCount="545">
  <si>
    <t>data</t>
  </si>
  <si>
    <t>class</t>
  </si>
  <si>
    <t>professor</t>
  </si>
  <si>
    <t>Maps and Spatial Reasoning</t>
  </si>
  <si>
    <t>Dr. Keith Clarke</t>
  </si>
  <si>
    <t>Living with Global Warming</t>
  </si>
  <si>
    <t>Dr. Catherine Gautier</t>
  </si>
  <si>
    <t>Cartographic Design and Geovisualization</t>
  </si>
  <si>
    <t>Conceptual Modeling and Programming for the Geo-Sciences</t>
  </si>
  <si>
    <t>Oceans and Atmosphere</t>
  </si>
  <si>
    <t>Dr. Tim DeVeries</t>
  </si>
  <si>
    <t>year</t>
  </si>
  <si>
    <t>name</t>
  </si>
  <si>
    <t>details</t>
  </si>
  <si>
    <t>Disciplines Fellowship</t>
  </si>
  <si>
    <t>Outstanding Senior</t>
  </si>
  <si>
    <t>Cal Poly Department of Geography</t>
  </si>
  <si>
    <t>authors</t>
  </si>
  <si>
    <t>title</t>
  </si>
  <si>
    <t>journal</t>
  </si>
  <si>
    <t>link</t>
  </si>
  <si>
    <t>code</t>
  </si>
  <si>
    <t>pdf</t>
  </si>
  <si>
    <t>abstract</t>
  </si>
  <si>
    <t>cartography_small</t>
  </si>
  <si>
    <t>Keith C. Clarke, {\me}, Tim Trainor</t>
  </si>
  <si>
    <t>We review recent developments in cartographic research in North America, in the context of informing the 29th International Cartographic Conference, and 18th General Assembly in 2019. The titles of papers published since 2015 in four leading cartographic journals yielded a corpus of 245 documents containing 1,109 unique terms. These terms were analyzed using Latent Dirichlet Allocation and by visual analytics to produce 14 topic groups that mapped onto 5 classes. These classes were named: information visualization, cartographic data, spatial analysis and applications, methods and models, and GIScience. The classes were then used as themes to discuss the recent cartographic literature more broadly first to review recent trends in the research and to identify research gaps, and secondly to examine prospects for new research over the next 20 years. A conclusion draws some broad findings from the review, suggesting that cartographic research in the future will be aimed less at dealing with data, and more at generating insight and knowledge to better inform society about global challenges.</t>
  </si>
  <si>
    <t>A National Scale System for Local Streamflow Visualization</t>
  </si>
  <si>
    <t>Each day the National Water Model generates over 400 GB of data relating to the surface hydrology of the continental United States (CONUS). Managing this data and making it accessible is at the core of maximizing such a modeling system, and NOAA’s aim of providing hydrology as a service. In this paper we introduce an R Shiny web application that allows users to subset, interact, visualize, and download the National Hydrography Dataset (NHD) along with current to five day-out streamflow conditions for anywhere in the CONUS. Additionally, the application allows users to compare flow conditions to a modeled monthly average, and identifies regions within the CONUS showing significantly high flow peaks. The last of these represents a first step towards national-scale flood detection.</t>
  </si>
  <si>
    <t>{\me}, Jim M. Coll, Paul J. Ruess, and Jordan T. Hastings</t>
  </si>
  <si>
    <t>Challenges and Opportunities for Creating Intelligent Hazard Alerts: The 'FloodHippo' Prototype</t>
  </si>
  <si>
    <t>https://doi.org/10.1111/1752-1688.12645</t>
  </si>
  <si>
    <t>pdfs/Johnson_et_al-2017-JAWRA.pdf</t>
  </si>
  <si>
    <t>Disasters evolving from hazards are a persistent and deadly occurrence in the United States. Despite this, hazard alerts have remained spatially vague, temporally imprecise, and lack actionable information. These deficiencies indicate a divide between the status quo and what is possible given modern environmental models, geographic information systems (GIS), and smartphone capabilities. This work describes an alternative, prototype system, “FloodHippo,” which integrates operational model outputs, cloud‐based GIS, and expanded communication channels to provide personal and interactive disaster alerts for floods. The precepts and methods underpinning FloodHippo apply equally to other disasters that evolve over space and time, presenting the opportunity for a more intelligent disaster response system. The development of such a system would not only minimize current shortcomings in disaster alerts but also improve resilience through individual action, along with community, academic, and federal cooperation.</t>
  </si>
  <si>
    <t>H.A. Loaiciga, {\me}</t>
  </si>
  <si>
    <t>Infiltration on sloping terrain and its role on runoff generation and slope stability</t>
  </si>
  <si>
    <t>Journal of Hydrology</t>
  </si>
  <si>
    <t>https://www.sciencedirect.com/science/article/pii/S0022169418302762</t>
  </si>
  <si>
    <t>https://github.com/mikejohnson51/RainSlope</t>
  </si>
  <si>
    <t>pdfs/joh-2018.pdf</t>
  </si>
  <si>
    <t>A modified Green-and-Ampt model is formulated to quantify infiltration on sloping terrain underlain by homogeneous soil wetted by surficial water application. This paper's theory for quantifying infiltration relies on the mathematical statement of the coupled partial differential equations (pdes) governing infiltration and runoff. These pdes are solved by employing an explicit finite-difference numerical method that yields the infiltration, the infiltration rate, the depth to the wetting front, the rate of runoff, and the depth of runoff everywhere on the slope during external wetting. Data inputs consist of a water application rate or the rainfall hyetograph of a storm of arbitrary duration, soil hydraulic characteristics and antecedent moisture, and the slope's hydraulic and geometric characteristics. The presented theory predicts the effect an advancing wetting front has on slope stability with respect to translational sliding. This paper's theory also develops the 1D pde governing suspended sediment transport and slope degradation caused by runoff influenced by infiltration. Three examples illustrate the application of the developed theory to calculate infiltration and runoff on a slope and their role on the stability of cohesive and cohesionless soils forming sloping terrain.</t>
  </si>
  <si>
    <t>{\me}, H.A. Loaiciga</t>
  </si>
  <si>
    <t>Coupled Infiltration and Kinematic-Wave Runoff Simulation in Slopes: Implications for Slope Stability</t>
  </si>
  <si>
    <t>Water</t>
  </si>
  <si>
    <t>http://www.mdpi.com/2073-4441/9/5/327</t>
  </si>
  <si>
    <t>pdfs/water-09-00327.pdf</t>
  </si>
  <si>
    <t>Shallow translational slides are common in slopes during heavy rainfall. The classic model for the occurrence of translational slides in long slopes assumes rising saturation above a slip surface that reduces the frictional strength by decreasing the effective stress along soil discontinuities. The classic model for translational slope failure does not conform well to the nature of homogenous soils that do not exhibit discontinuities propitious to create perched groundwater over the soil discontinuity or slip surface. This paper develops an alternative methodology for the coupled numerical simulation of runoff and infiltration caused by variable rainfall falling on a slope. The advancing depth of infiltration is shown to affect the translational stability of long slopes subjected to rainfall, without assuming the perching of soil water over the slip surface. This new model offers an alternative mechanism for the translational stability of slopes that are saturated from the slope surface downwards. A computational example illustrates this paper’s methodology.</t>
  </si>
  <si>
    <t>National Water Centers Innovators Program Summer Institute Report</t>
  </si>
  <si>
    <t>Consortium of Universities for the Advancement of Hydrologic Science, Inc. Technical Report 14</t>
  </si>
  <si>
    <t>https://www.cuahsi.org/uploads/library/CUAHSI_2017SI_TR14V102_DOI.pdf</t>
  </si>
  <si>
    <t>In August of 2016, the National Water Model became operational marking an unprecedented effort that rightfully challenges the way research can be done and the way hydro-intelligence can benefit society. This modeling framework has also introduced ways in which interdisciplinary research surrounding water resources can be done. By providing river forecasts for 2.7 million reaches within CONUS, the NWM provides a nerve center in which two previously distinct groups - ‘data generators’ and ‘data users’ - can unite to answer new questions in a time where population pressures and a changing climate make water management more paramount.&lt;br&gt;&lt;br&gt;
                      The reports published here represent the culmination of seven weeks of research, and present a platform not only for these students to continue pushing forward with their advisors, each other and the NWC, but for the rest of the community, whether ‘data-generators’ or ‘data-users’, to become more engaged in the development of the NWM.</t>
  </si>
  <si>
    <t>{\me}</t>
  </si>
  <si>
    <t>Peoples and Regions of Africa [map]. Scale not given</t>
  </si>
  <si>
    <t>resources/images/combined-small.jpg</t>
  </si>
  <si>
    <t>resources/images/combined.jpg</t>
  </si>
  <si>
    <t>Rising Sea Levels: Hawaii [map]. Scale not given</t>
  </si>
  <si>
    <t>resources/images/hi_map-small.jpg</t>
  </si>
  <si>
    <t>resources/images/hi_map.jpg</t>
  </si>
  <si>
    <t>Map of Staats-Brabant indicating territories and boundaries c. 1648 [map]. Scale not given</t>
  </si>
  <si>
    <t>van de Meerendonk et al. Striving for Unity: The Significance and Original Context of Political Allegories by Theodoor van Thulden for 's-Hertogenbosch Town Hall. Early Modern Low Countries. Figure 6</t>
  </si>
  <si>
    <t>https://www.emlc-journal.org/articles/10.18352/emlc.26/</t>
  </si>
  <si>
    <t>resources/images/susan_map-small.jpg</t>
  </si>
  <si>
    <t>resources/images/susan_map.jpg</t>
  </si>
  <si>
    <t>{\me}, Coll J.M, Ruess P.J.</t>
  </si>
  <si>
    <t>OPERA-Operational Platform for Emergency Response and Awareness: Reimagining Disaster Alerts</t>
  </si>
  <si>
    <t>National Water Center Innovators Program Summer Institute Report. Consortium of Universities for the Advancement of Hydrologic Science, Inc. Technical Report 13, Ch 11</t>
  </si>
  <si>
    <t>https://www.cuahsi.org/uploads/library/cuahsi_tr13_8.20.16.pdf</t>
  </si>
  <si>
    <t>pdfs/cuahsi_tr13_8.20.16.pdf</t>
  </si>
  <si>
    <t>Present‐day disaster alert systems are underdeveloped in relation to modern forecasting capabilities, geospatial technologies, and telecommunications. Consequently, alerts are often spatially vague, temporally imprecise, and fail to provide actionable information, resulting in confusing warnings that are easily ignored.&lt;br&gt;&lt;br&gt;
                      This research describes the integration of predictive models into an Operational Platform for Emergency
                      Response Awareness (OPERA), colloquially known as the “Disaster Zoo”. The Disaster Zoo operates across the initial phases of a disaster event, including preparedness, warning, and response, by capitalizing on social media to promote awareness, leveraging Geographic Information System (GIS) techniques to improve spatiotemporal accuracy, and cellular Global Position Systems (GPS) technology to deliver individualized actionable alerts. Currently, the Disaster Zoo showcases alerts for floods, wildfires, and chemical spills; other disaster types may be considered in the future. This research is not intended to be a new approach to emergency response per se, but rather to reimagine emergency alert systems, demonstrate their improvements, and argue for their viability, and indeed, necessity.</t>
  </si>
  <si>
    <t>Coll J.M, {\me}, Ruess P.J.</t>
  </si>
  <si>
    <t>Radar Measurement and Flow Modeling: Methods</t>
  </si>
  <si>
    <t>Traditional river forecasting and hydraulic modeling is limited by the type, quantity and density of measurements available. Currently, the hydrologic community is reliant on a combination of USGS gages, remotely sensed data, and field work to model the hydrologic properties of a reach. However, if hyper resolution or continent‐scale modeling is undertaken, more data is necessary than the current network can provide. The most obvious way to improve upon this shortcoming is to implement a more densified measurement network; while USGS stations are the industry standard, they are too sparsely located and often not representative of the waterways they are being used to describe. An alternative sensor, the Sommer GmbH RQ‐30 radar, is more cost‐effective, measures both stage and velocity, and operates autonomously. This paper outlines the rationale and objectives behind the installation of these systems, describes two study sites where these instruments have been installed, lays out different methods to gather bathymetry data, and ultimately uses these data, combined with the sensors, to model the reaches.</t>
  </si>
  <si>
    <t>location</t>
  </si>
  <si>
    <t>type</t>
  </si>
  <si>
    <t>Dec 2018</t>
  </si>
  <si>
    <t>The National Water Model and R: Providing fast discovery, access, and usability of NWM output and earth systems data</t>
  </si>
  <si>
    <t>Drought adaptation behavior of agricultural stakeholders: An Agent Based Model for Kenya</t>
  </si>
  <si>
    <t>June 2018</t>
  </si>
  <si>
    <t>International Congress on Environmental Modelling and Software</t>
  </si>
  <si>
    <t>An agent-based approach to evaluating sustainable drought adaptation policy</t>
  </si>
  <si>
    <t>presentation</t>
  </si>
  <si>
    <t>Simulating dynamic drought adaptation behavior of agricultural stakeholders using Agent-Based Models</t>
  </si>
  <si>
    <t>April 2018</t>
  </si>
  <si>
    <t>Integrating Adaption behavior in drought risk analysis</t>
  </si>
  <si>
    <t xml:space="preserve">poster </t>
  </si>
  <si>
    <t>Dec 2017</t>
  </si>
  <si>
    <t>HydroData: Discover Earth Systems Data with R</t>
  </si>
  <si>
    <t xml:space="preserve">eLightning talk </t>
  </si>
  <si>
    <t>July 2017</t>
  </si>
  <si>
    <t>Real-time Discharge-to-Damage Flood Mapping 'Anywhere, USA'</t>
  </si>
  <si>
    <t xml:space="preserve">presentation </t>
  </si>
  <si>
    <t>May 2017</t>
  </si>
  <si>
    <t>@Spatial Tech Talk UCSB Spatial Center</t>
  </si>
  <si>
    <t>Accessing National Water Model Output</t>
  </si>
  <si>
    <t>Nov 2016</t>
  </si>
  <si>
    <t>UCGIS Webinar</t>
  </si>
  <si>
    <t xml:space="preserve"> 2017 CUAHSI SI: Collaborative Problem Solving at the National Water Center</t>
  </si>
  <si>
    <t>HAZUS Users Conference</t>
  </si>
  <si>
    <t>Reimagining Disaster Alert Systems: OPERA</t>
  </si>
  <si>
    <t>Oct 2016</t>
  </si>
  <si>
    <t>The Five Meanings of Water Security</t>
  </si>
  <si>
    <t>July 2016</t>
  </si>
  <si>
    <t>Densified Radar Measurement and Flow Modeling</t>
  </si>
  <si>
    <t>poster</t>
  </si>
  <si>
    <t>May 2016</t>
  </si>
  <si>
    <t>California Geography Society 2016 Annual Conference</t>
  </si>
  <si>
    <t>Rising Temperatures and Water Supply: Tools for Water Security</t>
  </si>
  <si>
    <t>April 2016</t>
  </si>
  <si>
    <t>UC Student Lobby Conference</t>
  </si>
  <si>
    <t>May 2015</t>
  </si>
  <si>
    <t>California Geography Society 2015 Annual Conference</t>
  </si>
  <si>
    <t>Developing a Decision Support System for California Surface Water</t>
  </si>
  <si>
    <t>date</t>
  </si>
  <si>
    <t>Dino Korac</t>
  </si>
  <si>
    <t xml:space="preserve">Jeremy Neil	</t>
  </si>
  <si>
    <t>Irrigation Association</t>
  </si>
  <si>
    <t>California Geographical Society</t>
  </si>
  <si>
    <t>El Paso County, Colorado</t>
  </si>
  <si>
    <t>Cal Poly Data Studio</t>
  </si>
  <si>
    <t>Name</t>
  </si>
  <si>
    <t>Loc</t>
  </si>
  <si>
    <t>Long</t>
  </si>
  <si>
    <t>Lat</t>
  </si>
  <si>
    <t>Src</t>
  </si>
  <si>
    <t>Width</t>
  </si>
  <si>
    <t>UCSB Geography</t>
  </si>
  <si>
    <t>Santa Barbara California</t>
  </si>
  <si>
    <t>../resources/images/affiliations/ucsb.png</t>
  </si>
  <si>
    <t>https://geog.ucsb.edu/</t>
  </si>
  <si>
    <t>Amsterdam Netherlands</t>
  </si>
  <si>
    <t>../resources/images/affiliations/vu.png</t>
  </si>
  <si>
    <t>https://www.ivm.vu.nl/en/index.aspx</t>
  </si>
  <si>
    <t>Cambridge Massachusetts</t>
  </si>
  <si>
    <t>https://www.cuahsi.org/</t>
  </si>
  <si>
    <t>Fairfax Virginia</t>
  </si>
  <si>
    <t>../resources/images/affiliations/ia.png</t>
  </si>
  <si>
    <t>https://www.irrigation.org/</t>
  </si>
  <si>
    <t>NOAA National Water Center</t>
  </si>
  <si>
    <t>Tuscaloosa Alabama</t>
  </si>
  <si>
    <t>../resources/images/affiliations/noaa.png</t>
  </si>
  <si>
    <t>http://water.noaa.gov/</t>
  </si>
  <si>
    <t>COMET Boulder</t>
  </si>
  <si>
    <t>Boulder Colorado</t>
  </si>
  <si>
    <t>../resources/images/affiliations/comet.png</t>
  </si>
  <si>
    <t>http://www.comet.ucar.edu/</t>
  </si>
  <si>
    <t>UC Global Health Institute</t>
  </si>
  <si>
    <t>San Francisco California</t>
  </si>
  <si>
    <t>../resources/images/affiliations/ucghi.png</t>
  </si>
  <si>
    <t>https://www.ucghi.universityofcalifornia.edu/</t>
  </si>
  <si>
    <t>Guerrilla Cartography</t>
  </si>
  <si>
    <t>Oakland California</t>
  </si>
  <si>
    <t>../resources/images/affiliations/gc.png</t>
  </si>
  <si>
    <t>https://www.guerrillacartography.org/</t>
  </si>
  <si>
    <t>Cal Poly</t>
  </si>
  <si>
    <t>San Luis Obispo California</t>
  </si>
  <si>
    <t>../resources/images/affiliations/cp.png</t>
  </si>
  <si>
    <t>https://www.calpoly.edu/</t>
  </si>
  <si>
    <t>main</t>
  </si>
  <si>
    <t>sub</t>
  </si>
  <si>
    <t>pic</t>
  </si>
  <si>
    <t>text</t>
  </si>
  <si>
    <t>Agent-based Risk Models</t>
  </si>
  <si>
    <t>resources/images/current_work/droughtmodels.jpg</t>
  </si>
  <si>
    <t>homepage</t>
  </si>
  <si>
    <t>short_desc</t>
  </si>
  <si>
    <t>AOI</t>
  </si>
  <si>
    <t>Area of Interest</t>
  </si>
  <si>
    <t>If you’ve ever found yourself needing to geocode or reverse geocode a location, formalize an area of interest, get bounding geometries, decribe a place by lat/long, or better understand spatial locations this package should be able to help.
An area of interest (AOI) is a geographic extent. It helps confine and formalize a unit of work to a geographic area, and prioritize and define research and sub setting efforts while improving reproducibility. They are built around concrete spatail attributes but often are discussed in a more colloquail way. The aim of the is package is to help make the colloquial understanding of space more concrete.</t>
  </si>
  <si>
    <t>https://mikejohnson51.github.io/AOI/</t>
  </si>
  <si>
    <t>https://github.com/mikejohnson51/AOI</t>
  </si>
  <si>
    <t>FlowFinder</t>
  </si>
  <si>
    <t>Hydrology as a Service</t>
  </si>
  <si>
    <t>&lt;a href="https://overdodactyl.github.io"&gt;Pat Johnson&lt;/a&gt;</t>
  </si>
  <si>
    <t>resources/images/software/flowfinder.png</t>
  </si>
  <si>
    <t xml:space="preserve">FlowFinder provides access to five-day out streamflow forecasts at a three hour time step for all of CONUS and visualizes data for a 225 square mile region centered on a users requested location (area of interest: AOI). Areas of exceedingly high flow - when compared to long term normals are marked and mapped throughout CONUS, and AOI metadata is provided. </t>
  </si>
  <si>
    <t>https://mikejohnson51.github.io/FlowFinder/</t>
  </si>
  <si>
    <t>https://github.com/mikejohnson51/FlowFinder</t>
  </si>
  <si>
    <t>NWM</t>
  </si>
  <si>
    <t>An R client for the National Water Model</t>
  </si>
  <si>
    <t>resources/images/software/nwm.png</t>
  </si>
  <si>
    <t>Each day the NOAA NWM produces ~400 GB of forecast data for the CONUS. This data is stored for a 40 day rolling window on the HydroShare Thredds server amounting to over 16,000 GB (2 TB) of data being stored and accessible at any one time. This package aims to provide access to this data in a clean, fast, and convenient way through the R environment.</t>
  </si>
  <si>
    <t>https://mikejohnson51.github.io/NWM/</t>
  </si>
  <si>
    <t>https://github.com/mikejohnson51/NWM</t>
  </si>
  <si>
    <t>climateR</t>
  </si>
  <si>
    <t>An R client for climate data</t>
  </si>
  <si>
    <t>https://github.com/mikejohnson51/climateR</t>
  </si>
  <si>
    <t>FloodMapping</t>
  </si>
  <si>
    <t>https://mikejohnson51.github.io/FloodMapping/</t>
  </si>
  <si>
    <t>https://github.com/mikejohnson51/FloodMapping</t>
  </si>
  <si>
    <t>resources/images/software/climateR.png</t>
  </si>
  <si>
    <t>An R Package for flood mapping (HAND &amp; National Water Model)</t>
  </si>
  <si>
    <t>CUAHSI Hydroinformatics Conference</t>
  </si>
  <si>
    <t>CUAHSI Biennial Conference</t>
  </si>
  <si>
    <t>CUAHSI</t>
  </si>
  <si>
    <t>../resources/images/affiliations/CUAHSI.png</t>
  </si>
  <si>
    <t>Contemporary American Cartographic Research: A Review and Prospective</t>
  </si>
  <si>
    <t>Cartography and Geographic Information Science</t>
  </si>
  <si>
    <t>https://www.tandfonline.com/doi/full/10.1080/15230406.2019.1571441</t>
  </si>
  <si>
    <t>https://mikejohnson51.github.io/mikejohns51.github.io/FlowFinder/</t>
  </si>
  <si>
    <t>pdfs/Contemporary_American_cartographic_research.pdf</t>
  </si>
  <si>
    <t>Integrating human behavior dynamics into drought risk assessment - A socio-hydrologic, agent-based approach</t>
  </si>
  <si>
    <t>{\me}, Dinuke Munasinghe, Damilola Eyelade, Sagy Cohen</t>
  </si>
  <si>
    <t>Natural Hazards and Earth System Sciences</t>
  </si>
  <si>
    <t>What is Water Security?</t>
  </si>
  <si>
    <t>{\me}*, Marthe Wens*, Cecilia Zagaria, T.I.E Veldkamp</t>
  </si>
  <si>
    <t xml:space="preserve">Remote Sensing of the Environment 3 </t>
  </si>
  <si>
    <t>Dr. Vena Chu</t>
  </si>
  <si>
    <t>{\me}, Keith C. Clarke</t>
  </si>
  <si>
    <t>National Water Center Innovators Program Summer Institute Report. Consortium of Universities for the Advancement of Hydrologic Science, Inc. Technical Report 13, Ch 1</t>
  </si>
  <si>
    <t>status</t>
  </si>
  <si>
    <t>Dr. Krzysztof Janowicz</t>
  </si>
  <si>
    <t>https://www.nat-hazards-earth-syst-sci-discuss.net/nhess-2019-82/</t>
  </si>
  <si>
    <t>GIS Peer Assistant</t>
  </si>
  <si>
    <t>An Integrated Evaluation of the National Water Model (NWM) Height Above Nearest Drainage (HAND) Flood Mapping Methodology</t>
  </si>
  <si>
    <t>Flood maps are needed for emergency response, research, and planning. The Height Above Nearest Drainage (HAND) technique is a low-complexity, terrain-based approach for inundation mapping using elevation data, discharge-height relationships, and streamflow inputs.  The recent operational capacities of the NOAA National Water Model (NWM) and pre-processed HAND products from the University of Texas offer an operational framework for real-time and forecast flood guidance across the United States. In this study, we evaluate the NWM-HAND approach using 28 remotely sensed inundation maps and 54 NHD catchments. The results show the NWM-HAND method tends to underpredict inundated cells in lower order reaches (Strahler order &lt;4) and does better with a slight tendency to over predict, in high order reaches. An evaluation of the roughness coefficient used in the derivation of synthetic rating curves suggests it is the most important parameter for improvement in correcting these errors. Persistent inaccuracies do occur when the NWM misses substantially (&gt;60% mean absolute error between NWM and observed flow) and in regions of low relief. While NWM values are taken as input, suggestions for handling areas of low relief are provided. Overall, the NWM-HAND method does a poor job of accurately capturing inundated cells (~20%) but is quite capable of highlight regions likely to be at risk in fourth order streams and higher. While NWM-HAND should be used with caution when identify flood boundary lines or making decisions predicated of whether a cell is dry or wet, its applicability as a high-level guidance tool along larger rivers is noteworthy.</t>
  </si>
  <si>
    <t>Dr. Hugo Loaiciga</t>
  </si>
  <si>
    <t>Funds</t>
  </si>
  <si>
    <t>Dangermond Fund</t>
  </si>
  <si>
    <t>Jack and Laura Dangermond</t>
  </si>
  <si>
    <t>Graduate Student Association</t>
  </si>
  <si>
    <t>University of California Regents</t>
  </si>
  <si>
    <t>WRF-Hydro Training</t>
  </si>
  <si>
    <t>HAZUS Conference</t>
  </si>
  <si>
    <t>class_num</t>
  </si>
  <si>
    <t>class_title</t>
  </si>
  <si>
    <t>class_desc</t>
  </si>
  <si>
    <t>Surveys properties of maps, emphasizing map use and interpretation. Lecture topics include map abstraction, generalization, map projections, and symbolization. Special purpose maps, thematic maps, and the display of quantitative and qualitative information is considered.</t>
  </si>
  <si>
    <t>Overview of global warming and climate change processes. Description of complex relationships between scientific, technological, economic, social, political, and historical facets of global warming and climate change. Introduction to the concept and practice of climate modeling.</t>
  </si>
  <si>
    <t>115C</t>
  </si>
  <si>
    <t>Advanced image processing, including data fusion and resampling techniques, atmospheric corrections, global navigation satellite systems, and hyperspatial sensors with emphasis on applications. Lab is centered around projects (e.g., glacial and vegetation changes in mountain environments) with poster presentation of results.</t>
  </si>
  <si>
    <t>178/258</t>
  </si>
  <si>
    <t>A project-based course introducing major conceptual modeling paradigms and object oriented programming from a Geoinformatics perspective. The class is intended for undergraduate students from Geography and the broader Geo-Sciences who have limited (or no previous) experience in software engineering.</t>
  </si>
  <si>
    <t>Technical introduction to graphic representation and visualization of geographic information. Lectures cover static and dynamic design aspects, thematic mapping, interface design, animation, and 3D. Labs provide experience designing thematic maps and constructing basic GeoVis tools with current software.</t>
  </si>
  <si>
    <t>Environmental Water Quality</t>
  </si>
  <si>
    <t>Study of physio-chemical and biological characteristics of natural waters, analysis of water pollution and treatment, water-quality regulations. Laboratory: independent and supervised research on water pollutants and treatment, quantitative analysis of water-quality data and one-day field work.</t>
  </si>
  <si>
    <t>Introduction to the oceans and atmosphere and their role in the Earth's climate and its weather patterns. Focus on the flows of solar energy through the ocean and atmosphere systems. Human impacts of the Earth's climate are also introduced.</t>
  </si>
  <si>
    <t>quarter</t>
  </si>
  <si>
    <t>Fall</t>
  </si>
  <si>
    <t>Lower-Division</t>
  </si>
  <si>
    <t>Summer</t>
  </si>
  <si>
    <t>Spring</t>
  </si>
  <si>
    <t>Upper-Division</t>
  </si>
  <si>
    <t>Winter</t>
  </si>
  <si>
    <t>Upper-Division and Graduate</t>
  </si>
  <si>
    <t>https://github.com/mikejohnson51/geog178</t>
  </si>
  <si>
    <t>2019</t>
  </si>
  <si>
    <t>Summer Support Research Grant</t>
  </si>
  <si>
    <t>County GIS Technician</t>
  </si>
  <si>
    <t>County GIS Intern</t>
  </si>
  <si>
    <t>San Luis Obispo County, California</t>
  </si>
  <si>
    <t>2014 - 2015</t>
  </si>
  <si>
    <t>2014 - 2019</t>
  </si>
  <si>
    <t>Technical Reports</t>
  </si>
  <si>
    <t>Cartography</t>
  </si>
  <si>
    <t>Benjamin Sterne, Eric Gunter</t>
  </si>
  <si>
    <t>https://onlinelibrary.wiley.com/doi/full/10.1002/wat2.1345</t>
  </si>
  <si>
    <t>Travel Grants</t>
  </si>
  <si>
    <t xml:space="preserve">Vrije Universiteit Amsterdam </t>
  </si>
  <si>
    <t>Vrije Universiteit University</t>
  </si>
  <si>
    <t>American Geophysical Union</t>
  </si>
  <si>
    <t>Top Undergraduate Paper</t>
  </si>
  <si>
    <t>American Geophysical Union Fall Meeting</t>
  </si>
  <si>
    <t>European Geophysical Union</t>
  </si>
  <si>
    <t>UCSB-SDSU Retreat</t>
  </si>
  <si>
    <t>role</t>
  </si>
  <si>
    <t>USGS-R nhdplusTools</t>
  </si>
  <si>
    <t>Contributor</t>
  </si>
  <si>
    <t>Tools for Accessing and Working with the NHDPlus</t>
  </si>
  <si>
    <t>This package is a growing set of tools for manipulation of hydrographic data using the NHDPlus data model. There is no specific funding or plan to continue development of this package long term but ongoing support is available due to use of the package in project work.</t>
  </si>
  <si>
    <t>https://github.com/USGS-R/nhdplusTools</t>
  </si>
  <si>
    <t>Coll J.M, {\me}</t>
  </si>
  <si>
    <t>The impact of the last two decades of California fires on evapotranspiration as seen from space</t>
  </si>
  <si>
    <t>Journal of Geovisualization and Spatial Analysis</t>
  </si>
  <si>
    <t>{\me},  Keith C. Clarke</t>
  </si>
  <si>
    <t>{\me}, Shraddhanand Shukla, Keith C. Clarke</t>
  </si>
  <si>
    <t>Creator</t>
  </si>
  <si>
    <t>Environmental Modelling and Software</t>
  </si>
  <si>
    <t>Free and Open Source Software for Mapping Flood Inundation Impacts using HAND and National Water Model Outputs</t>
  </si>
  <si>
    <t>PLOS ONE</t>
  </si>
  <si>
    <t>{\me}, Coll J.M, et al</t>
  </si>
  <si>
    <t>Geovisualization portal for exploring and accessing operational streamflow forecasts</t>
  </si>
  <si>
    <t>Working Papers</t>
  </si>
  <si>
    <t xml:space="preserve">Piedras Blancas Mapping and Restoration </t>
  </si>
  <si>
    <t>Bureau of Land Management</t>
  </si>
  <si>
    <t>Peer-Reviewed Journal Articles</t>
  </si>
  <si>
    <t>In Review Articles</t>
  </si>
  <si>
    <t>include</t>
  </si>
  <si>
    <t>Journal of the American Water Resources Association (JAWRA)</t>
  </si>
  <si>
    <t>preprint</t>
  </si>
  <si>
    <t>Water Research: Problems with Scale</t>
  </si>
  <si>
    <t>Awards and Fellowships</t>
  </si>
  <si>
    <t>Spatial Discovery Experts Meeting</t>
  </si>
  <si>
    <t xml:space="preserve">Visiting Scholar Research Grant </t>
  </si>
  <si>
    <t>Cole, Herbert M. Maternity: Mothers and Children in the Arts of Africa, CT: Yale University Press</t>
  </si>
  <si>
    <t>Water: An Atlas. Oakland, CA: Guerrilla Cartography</t>
  </si>
  <si>
    <t>Suggest transfer from Journal of Hydrology Editor to Environmental Science and Policy</t>
  </si>
  <si>
    <t>{\me}, Patrick W. Johnson, Keith C. Clarke</t>
  </si>
  <si>
    <t>source</t>
  </si>
  <si>
    <t>amount</t>
  </si>
  <si>
    <t>Co-Principal Investigator</t>
  </si>
  <si>
    <t>A National Water Model R Package: Improving access and application of model output</t>
  </si>
  <si>
    <t>2018-2019</t>
  </si>
  <si>
    <t>UCAR COMET</t>
  </si>
  <si>
    <t>2017-2018</t>
  </si>
  <si>
    <t>Integrating farmers’ adaptive behaviors in California’s Central Valley to assess water and food security risks under climate change</t>
  </si>
  <si>
    <t>UCGHI Planetary Health Seed Grant</t>
  </si>
  <si>
    <t>resources/images/software/nhdplusTools.png</t>
  </si>
  <si>
    <t>Software</t>
  </si>
  <si>
    <t>Data Representation</t>
  </si>
  <si>
    <t xml:space="preserve">Local hydrologic processes </t>
  </si>
  <si>
    <t xml:space="preserve">Regional hydrologic changes </t>
  </si>
  <si>
    <t xml:space="preserve">Human Behavior in Water Resource Systems </t>
  </si>
  <si>
    <t>resources/images/current_work/ca100.png</t>
  </si>
  <si>
    <t>resources/images/current_work/software.png</t>
  </si>
  <si>
    <t>resources/images/current_work/fire.jpeg</t>
  </si>
  <si>
    <t>Current work is exploring how land cover and channel geometries are represented in environmental models and the implications on hydrologic simulation. I am interested in the capacities for data integration and fusion to better parameterize models and inform our understanding of hydrologic process. These activities are aimed at advancing hydrologic metadata, integrating datasets across data models and granularities, and merging conceptual hydrologic and geographic models to better hydrologic data. The long-term goal is to ensure we have the most relevant data, represented in the most useful way for environmental research.</t>
  </si>
  <si>
    <t>With the ability to quickly aggregate data, I am interested in studying how processes are represented at the watershed scale, and the impacts off changing conditions (e.g. land cover, climate, and disturbance). Most recently, I have been looking at issues related to urban infiltration, evapotranspiration, and operational flood mapping.</t>
  </si>
  <si>
    <t>I am interested how regional changes in land cover and climate influence hydrologic conditions and variability. Current work has focused on the development of high-resolution climate and land cover forecasts for California. These will be used to drive the WRF-Hydro community model to better understand the independent and joint influences of land use and climate change of water availability in California. With these results we will explore vulnerable areas in the context of growth, groundwater pressures, and changing snowpack and runoff regimes.</t>
  </si>
  <si>
    <t>While land use and climate change are major influences of the hydrologic cycle, human users exert a critical influence on water resource systems. Current work had developed a coupled agent based, hydrologic model to better understand how farmer behavior impacts ground water resources and food production in California’s Central Valley.</t>
  </si>
  <si>
    <t>Toolchains for reproducable research</t>
  </si>
  <si>
    <t>California 2100</t>
  </si>
  <si>
    <t>resources/images/current_work/resample.png</t>
  </si>
  <si>
    <t>2019-2020</t>
  </si>
  <si>
    <t>David Blodgett, {\me}, Mark Sondheim,  Michael Wieczorek, Nels Frazier</t>
  </si>
  <si>
    <t>Keith C. Clarke, {\me}</t>
  </si>
  <si>
    <t>Calibrating SLEUTH with Big Data: Projecting California’s Land Use to 2100</t>
  </si>
  <si>
    <t>Land Use Change in California, 2001-2100.</t>
  </si>
  <si>
    <t>presentation (Google Booth)</t>
  </si>
  <si>
    <t>Dr. Werner Kuhn</t>
  </si>
  <si>
    <t>Alana Ayasse</t>
  </si>
  <si>
    <t xml:space="preserve">Simulating small-scale agricultural adaptation decisions in response to drought risk: an empirical agent-based socio-hydrologic drought risk model for semi-arid Kenya  </t>
  </si>
  <si>
    <t>2020-2021</t>
  </si>
  <si>
    <t>Representing Landcover in the National Water Model</t>
  </si>
  <si>
    <t>FOSSFlood: The LivingFlood Application Built on Free Open Source Software</t>
  </si>
  <si>
    <t>Nominated by Faculty Member</t>
  </si>
  <si>
    <t>Nominated by Students</t>
  </si>
  <si>
    <t>Nominated for UCSB GSA Excellence in Teaching Award</t>
  </si>
  <si>
    <t>Computers, Environment and Urban Systems</t>
  </si>
  <si>
    <t>NFHL</t>
  </si>
  <si>
    <t>R Interface to the FEMA National Flood Hazards Layer</t>
  </si>
  <si>
    <t>https://github.com/mikejohnson51/NFHL</t>
  </si>
  <si>
    <t>Dec 2019</t>
  </si>
  <si>
    <t>Using Google Earth Engine and MODIS to detect watershed disturbance</t>
  </si>
  <si>
    <t>Identifying distrubed watersheds using 20 years of MODIS and Google Earth Engine</t>
  </si>
  <si>
    <t>Head Poster Judge</t>
  </si>
  <si>
    <t>Frontiers in Water</t>
  </si>
  <si>
    <r>
      <t xml:space="preserve">Mainstems: A logical data model implementing </t>
    </r>
    <r>
      <rPr>
        <sz val="13"/>
        <color rgb="FF000000"/>
        <rFont val="Times New Roman"/>
        <family val="1"/>
      </rPr>
      <t>mainstem and drainage basin feature types based on WaterML2 Part 3: HY-Features concepts.</t>
    </r>
  </si>
  <si>
    <t>ESIP: Interoperability and Technology/Tech Dive Webinar Series</t>
  </si>
  <si>
    <t>Urban Flooding Open Knowledge Network</t>
  </si>
  <si>
    <t>Feb 2020</t>
  </si>
  <si>
    <t>Moving from Information to Insight by Linking Urban and Hydrologic Systems through the Urban Flooding Open Knowledge Network</t>
  </si>
  <si>
    <t>American Water Resources Association IMPACT Magizene: Geospatial Water Technology</t>
  </si>
  <si>
    <t>pds/impacts_article.pdf</t>
  </si>
  <si>
    <t>{\me},  [+22 others]</t>
  </si>
  <si>
    <t>Microsoft Research and Development Team</t>
  </si>
  <si>
    <t>USGS Water Mission Area</t>
  </si>
  <si>
    <t>Lead Data Scientist</t>
  </si>
  <si>
    <t>Convergence Accelerator Phase II (RAISE): The Urban Flooding Open Knowledge Network</t>
  </si>
  <si>
    <t xml:space="preserve">Peer-Reviewed Journal Articles </t>
  </si>
  <si>
    <t>nwmHistoric</t>
  </si>
  <si>
    <t>elevatr</t>
  </si>
  <si>
    <t>An R package for accessing elevation data</t>
  </si>
  <si>
    <r>
      <t>The goal of NFHL is to provide access to the </t>
    </r>
    <r>
      <rPr>
        <sz val="11"/>
        <color rgb="FF0366D6"/>
        <rFont val="Helvetica"/>
        <family val="2"/>
      </rPr>
      <t>National Flood Hazards Layers</t>
    </r>
    <r>
      <rPr>
        <sz val="11"/>
        <color rgb="FF24292E"/>
        <rFont val="Helvetica"/>
        <family val="2"/>
      </rPr>
      <t> using the </t>
    </r>
    <r>
      <rPr>
        <sz val="11"/>
        <color rgb="FF0366D6"/>
        <rFont val="Helvetica"/>
        <family val="2"/>
      </rPr>
      <t>AOI</t>
    </r>
    <r>
      <rPr>
        <sz val="11"/>
        <color rgb="FF24292E"/>
        <rFont val="Helvetica"/>
        <family val="2"/>
      </rPr>
      <t> subsetting workflows. Some preliminary thoughts on making this data more ‘serviceable’ are also given.</t>
    </r>
  </si>
  <si>
    <t xml:space="preserve">Nominated for UCSB Geography Excellence in Teaching Award </t>
  </si>
  <si>
    <t>July 2020</t>
  </si>
  <si>
    <t>ESIP Summer Meeting</t>
  </si>
  <si>
    <t xml:space="preserve">National Institutes for Water Resources Program (United States Geologic Survey) </t>
  </si>
  <si>
    <t>National Science Foundation (Awarded to University of Cincinnati) *NOT PUBLICALLY DISCLOSED</t>
  </si>
  <si>
    <t>Hydrologic Indexing and Addressing via Spatial Data Lenses</t>
  </si>
  <si>
    <t>{\me}, David L. Blodgett, Keith C. Clarke, Jon Pollack</t>
  </si>
  <si>
    <t>Does slightly better data equal much better information?</t>
  </si>
  <si>
    <t>2020-2022</t>
  </si>
  <si>
    <t>https://github.com/jhollist/elevatr</t>
  </si>
  <si>
    <t>https://www.frontiersin.org/articles/10.3389/frwa.2020.00015/full</t>
  </si>
  <si>
    <t>https://www.sciencedirect.com/science/article/pii/S0198971520302581</t>
  </si>
  <si>
    <t>USGS-R dataRetrieval</t>
  </si>
  <si>
    <t>resources/images/software/dataRetrieval.png</t>
  </si>
  <si>
    <t>Retrieval functions for USGS and EPA hydrologic and water quality data.</t>
  </si>
  <si>
    <t>https://github.com/USGS-R/dataRetrieval</t>
  </si>
  <si>
    <t>Eco Data Science</t>
  </si>
  <si>
    <t xml:space="preserve">Optimized time series retrieval from the hourly 1993-2018 NOAA National Water Model Reanalysis Products </t>
  </si>
  <si>
    <t>Characterizing Roughness in Terrain Based Synthetic Rating Curves</t>
  </si>
  <si>
    <t>{\me}, Amir Mazrooei,  A.Sankarasubramanian, Keith C. Clarke, Lilit Yeghiazarian</t>
  </si>
  <si>
    <t>Diagnosing performance in continental-scale, high-resolution, processed-based hydrologic models: The National Water Model</t>
  </si>
  <si>
    <t>An Area Preserving Method for Improved Categorical Raster Resampling</t>
  </si>
  <si>
    <t>Dr. Joe McFadden</t>
  </si>
  <si>
    <t>Remote Sensing of the Environment 1</t>
  </si>
  <si>
    <t>Remote Sensing of the Environment 2</t>
  </si>
  <si>
    <t>R Interface to the USGS data holdings</t>
  </si>
  <si>
    <t>Working with Gridded Climate Data in R</t>
  </si>
  <si>
    <t>Climate Analysis with R</t>
  </si>
  <si>
    <t>panel</t>
  </si>
  <si>
    <t>University of Kansas GIS day</t>
  </si>
  <si>
    <t>https://www.sciencedirect.com/science/article/abs/pii/S1364815220309841</t>
  </si>
  <si>
    <r>
      <rPr>
        <sz val="11"/>
        <color rgb="FF000000"/>
        <rFont val="Times New Roman"/>
        <family val="1"/>
      </rPr>
      <t>The Mainstems data model implements the </t>
    </r>
    <r>
      <rPr>
        <i/>
        <sz val="11"/>
        <color rgb="FF2E2E2E"/>
        <rFont val="Georgia"/>
        <family val="1"/>
      </rPr>
      <t>catchment</t>
    </r>
    <r>
      <rPr>
        <sz val="11"/>
        <color rgb="FF2E2E2E"/>
        <rFont val="Georgia"/>
        <family val="1"/>
      </rPr>
      <t> and </t>
    </r>
    <r>
      <rPr>
        <i/>
        <sz val="11"/>
        <color rgb="FF2E2E2E"/>
        <rFont val="Georgia"/>
        <family val="1"/>
      </rPr>
      <t>flowpath</t>
    </r>
    <r>
      <rPr>
        <sz val="11"/>
        <color rgb="FF2E2E2E"/>
        <rFont val="Georgia"/>
        <family val="1"/>
      </rPr>
      <t> concepts from WaterML2 Part 3: Surface Hydrology Features (HY_Features) for persistent, cross-scale, identification of hydrologic features. The data model itself provides a focused and lightweight method to describe hydrologic networks with minimum but sufficient information. The design is intended to provide a model for data integration that can be used for network navigation and persistent hydrologic indexing (hydrographic addressing) functionality. Mainstems is designed to provide long-term stability with minimal maintenance requirements. The data model is not meant to advance hydrologic process representation or uniquely represent geomorphic characteristics. The principle assumption in Mainstems is that all </t>
    </r>
    <r>
      <rPr>
        <i/>
        <sz val="11"/>
        <color rgb="FF2E2E2E"/>
        <rFont val="Georgia"/>
        <family val="1"/>
      </rPr>
      <t>drainage basins</t>
    </r>
    <r>
      <rPr>
        <sz val="11"/>
        <color rgb="FF2E2E2E"/>
        <rFont val="Georgia"/>
        <family val="1"/>
      </rPr>
      <t> have one - and only one - </t>
    </r>
    <r>
      <rPr>
        <i/>
        <sz val="11"/>
        <color rgb="FF2E2E2E"/>
        <rFont val="Georgia"/>
        <family val="1"/>
      </rPr>
      <t>headwater</t>
    </r>
    <r>
      <rPr>
        <sz val="11"/>
        <color rgb="FF2E2E2E"/>
        <rFont val="Georgia"/>
        <family val="1"/>
      </rPr>
      <t> source area and a single </t>
    </r>
    <r>
      <rPr>
        <i/>
        <sz val="11"/>
        <color rgb="FF2E2E2E"/>
        <rFont val="Georgia"/>
        <family val="1"/>
      </rPr>
      <t>mainstem</t>
    </r>
    <r>
      <rPr>
        <sz val="11"/>
        <color rgb="FF2E2E2E"/>
        <rFont val="Georgia"/>
        <family val="1"/>
      </rPr>
      <t> that flows to a single </t>
    </r>
    <r>
      <rPr>
        <i/>
        <sz val="11"/>
        <color rgb="FF2E2E2E"/>
        <rFont val="Georgia"/>
        <family val="1"/>
      </rPr>
      <t>outlet</t>
    </r>
    <r>
      <rPr>
        <sz val="11"/>
        <color rgb="FF2E2E2E"/>
        <rFont val="Georgia"/>
        <family val="1"/>
      </rPr>
      <t>. Using these base feature types, (</t>
    </r>
    <r>
      <rPr>
        <i/>
        <sz val="11"/>
        <color rgb="FF2E2E2E"/>
        <rFont val="Georgia"/>
        <family val="1"/>
      </rPr>
      <t>headwater</t>
    </r>
    <r>
      <rPr>
        <sz val="11"/>
        <color rgb="FF2E2E2E"/>
        <rFont val="Georgia"/>
        <family val="1"/>
      </rPr>
      <t>, </t>
    </r>
    <r>
      <rPr>
        <i/>
        <sz val="11"/>
        <color rgb="FF2E2E2E"/>
        <rFont val="Georgia"/>
        <family val="1"/>
      </rPr>
      <t>outlet</t>
    </r>
    <r>
      <rPr>
        <sz val="11"/>
        <color rgb="FF2E2E2E"/>
        <rFont val="Georgia"/>
        <family val="1"/>
      </rPr>
      <t>, </t>
    </r>
    <r>
      <rPr>
        <i/>
        <sz val="11"/>
        <color rgb="FF2E2E2E"/>
        <rFont val="Georgia"/>
        <family val="1"/>
      </rPr>
      <t>mainstem</t>
    </r>
    <r>
      <rPr>
        <sz val="11"/>
        <color rgb="FF2E2E2E"/>
        <rFont val="Georgia"/>
        <family val="1"/>
      </rPr>
      <t>, and </t>
    </r>
    <r>
      <rPr>
        <i/>
        <sz val="11"/>
        <color rgb="FF2E2E2E"/>
        <rFont val="Georgia"/>
        <family val="1"/>
      </rPr>
      <t>drainage basin</t>
    </r>
    <r>
      <rPr>
        <sz val="11"/>
        <color rgb="FF2E2E2E"/>
        <rFont val="Georgia"/>
        <family val="1"/>
      </rPr>
      <t>) a nested set of </t>
    </r>
    <r>
      <rPr>
        <i/>
        <sz val="11"/>
        <color rgb="FF2E2E2E"/>
        <rFont val="Georgia"/>
        <family val="1"/>
      </rPr>
      <t>drainage basins</t>
    </r>
    <r>
      <rPr>
        <sz val="11"/>
        <color rgb="FF2E2E2E"/>
        <rFont val="Georgia"/>
        <family val="1"/>
      </rPr>
      <t> - and the associated dendritic network of </t>
    </r>
    <r>
      <rPr>
        <i/>
        <sz val="11"/>
        <color rgb="FF2E2E2E"/>
        <rFont val="Georgia"/>
        <family val="1"/>
      </rPr>
      <t>mainstems</t>
    </r>
    <r>
      <rPr>
        <sz val="11"/>
        <color rgb="FF2E2E2E"/>
        <rFont val="Georgia"/>
        <family val="1"/>
      </rPr>
      <t> - can be identified.</t>
    </r>
  </si>
  <si>
    <t>Wens, M., Veldkamp, T., Mwangi,M.,  {\me},  Lasage, R., de Moel, H., Haer, T, and Aerts, J.C.J.H.</t>
  </si>
  <si>
    <t>Appplied Geography</t>
  </si>
  <si>
    <t>Nov 2020</t>
  </si>
  <si>
    <t>Oct 2020</t>
  </si>
  <si>
    <t>Unidata Users Committee</t>
  </si>
  <si>
    <t>Fall 2020 Student Panel</t>
  </si>
  <si>
    <t>mikejohnson51.github.io/nwmhistoric/</t>
  </si>
  <si>
    <t>https://usgs-r.github.io/nhdplusTools/</t>
  </si>
  <si>
    <t>Access and use the NWM reanalysis product</t>
  </si>
  <si>
    <t>resources/images/software/nwmhistoric.png</t>
  </si>
  <si>
    <t>I write scientific software to facilitate reproducible and scalable data workflows. These packages are based on defining programmatic spatial boundaries that can interface with modeled (e.g. PRISM, gridMET), observation (e.g. NOAA, USGS) and referenced geospatial resources (e.g. NHD, NLCD) to download requisite data in consistent, aligned, formats. The goal is to remove the friction associated with data preparation, allow for iterative data analysis over user defined regions, and simplify reproducible science in the era of big data. Package development is an ongoing effort based on community interactions and my own needs. Feel free to reach out via GitHub for any requests.</t>
  </si>
  <si>
    <t>Author, Creator</t>
  </si>
  <si>
    <r>
      <t>The </t>
    </r>
    <r>
      <rPr>
        <sz val="11"/>
        <color rgb="FF24292E"/>
        <rFont val="Times New Roman"/>
        <family val="1"/>
      </rPr>
      <t>elevatr package currently provides access to elevation data from AWS Open Data </t>
    </r>
    <r>
      <rPr>
        <sz val="11"/>
        <color rgb="FF000000"/>
        <rFont val="Times New Roman"/>
        <family val="1"/>
      </rPr>
      <t>Terrain Tiles</t>
    </r>
    <r>
      <rPr>
        <sz val="11"/>
        <color rgb="FF24292E"/>
        <rFont val="Times New Roman"/>
        <family val="1"/>
      </rPr>
      <t> for raster digital elevation models. For point elevation data,the </t>
    </r>
    <r>
      <rPr>
        <sz val="11"/>
        <color rgb="FF000000"/>
        <rFont val="Times New Roman"/>
        <family val="1"/>
      </rPr>
      <t>USGS Elevation Point Query Service</t>
    </r>
    <r>
      <rPr>
        <sz val="11"/>
        <color rgb="FF24292E"/>
        <rFont val="Times New Roman"/>
        <family val="1"/>
      </rPr>
      <t xml:space="preserve">) may be used or the point elevations may be derived from the AWS Tiles. </t>
    </r>
  </si>
  <si>
    <t xml:space="preserve">This R package is designed to obtain USGS or EPA water quality sample data, streamflow data, and metadata directly from web services. </t>
  </si>
  <si>
    <t>https://usgs-r.github.io/dataRetrieval/</t>
  </si>
  <si>
    <t xml:space="preserve">
nwmHistoric facilitates access to NOAA National Water Model Reanalysis v1.2 or 2.0 data by location and time. A seperate family of aggregate functions help group and summarize data to new time periods other then houlry.</t>
  </si>
  <si>
    <t>Environmental Software &amp; Modelling</t>
  </si>
  <si>
    <t>An R client for the operational National Water Model</t>
  </si>
  <si>
    <t>Cartography and Geographic Information Science (In Press)</t>
  </si>
  <si>
    <t>Nature Scientific Data (In Revision)</t>
  </si>
  <si>
    <t>Stone Shi (Lucas Fund Scholar Faculity Mentor)</t>
  </si>
  <si>
    <t>Ryan Erikson, Angus Watters, Wesley Nobel, Jacob Bradslaw</t>
  </si>
  <si>
    <t>WIRES Water (*co-first author)</t>
  </si>
  <si>
    <t>USGS</t>
  </si>
  <si>
    <t>Natural Resources Canada</t>
  </si>
  <si>
    <t>National Oceanic and Atmospheric Administration (NOAA) </t>
  </si>
  <si>
    <t>Vrije Universiteit University Amsterdam</t>
  </si>
  <si>
    <t>School of Environment, Water and Natural Resources Management</t>
  </si>
  <si>
    <t>U.S Census Bureau</t>
  </si>
  <si>
    <t>University of Alabama</t>
  </si>
  <si>
    <t>Mark Sondheim</t>
  </si>
  <si>
    <t>Nels Frazier</t>
  </si>
  <si>
    <t>Moses Mwangi</t>
  </si>
  <si>
    <t>Jon Pollack</t>
  </si>
  <si>
    <t>University of Kansas</t>
  </si>
  <si>
    <t>University of Texss</t>
  </si>
  <si>
    <t>Jim Coll</t>
  </si>
  <si>
    <t>Sagy Cohen; Dinuke Munasinghe</t>
  </si>
  <si>
    <t>Tim Trainor</t>
  </si>
  <si>
    <t>North Carolia State</t>
  </si>
  <si>
    <t>NCAR</t>
  </si>
  <si>
    <t>University of Cinncinnati</t>
  </si>
  <si>
    <t>Madison, Wisconsion</t>
  </si>
  <si>
    <t>Tuscaloosa, Alabama</t>
  </si>
  <si>
    <t>Kenya</t>
  </si>
  <si>
    <t>Lawerance, Kansas</t>
  </si>
  <si>
    <t>Austin, Texas</t>
  </si>
  <si>
    <t>Raliegh, North Carolina</t>
  </si>
  <si>
    <t>Bolder, Colorado</t>
  </si>
  <si>
    <t>Cinncinnati, Ohio</t>
  </si>
  <si>
    <t>Lilit Yeghiazarian</t>
  </si>
  <si>
    <t>Amir Mazrooei</t>
  </si>
  <si>
    <t>-89.4012</t>
  </si>
  <si>
    <t>Victoria British Columbia</t>
  </si>
  <si>
    <t>43.0731</t>
  </si>
  <si>
    <t>-95.2558</t>
  </si>
  <si>
    <t>-97.7341</t>
  </si>
  <si>
    <t>-78.6821</t>
  </si>
  <si>
    <t>-105.2418</t>
  </si>
  <si>
    <t>-84.5150</t>
  </si>
  <si>
    <t>-1.218</t>
  </si>
  <si>
    <t>people</t>
  </si>
  <si>
    <t>David Blodgett; Michael Wieczorek</t>
  </si>
  <si>
    <t>33.514</t>
  </si>
  <si>
    <t>-87.8391</t>
  </si>
  <si>
    <t xml:space="preserve">type </t>
  </si>
  <si>
    <t>Teaching Assisstant</t>
  </si>
  <si>
    <t>Instructor</t>
  </si>
  <si>
    <t>Introduction to GIS</t>
  </si>
  <si>
    <t>Independently designed and taught</t>
  </si>
  <si>
    <t>https://mikejohnson51.github.io/spds/</t>
  </si>
  <si>
    <t>division</t>
  </si>
  <si>
    <t>30.9</t>
  </si>
  <si>
    <t>-85.2391</t>
  </si>
  <si>
    <t xml:space="preserve"> Jeroen Aerts; Marthe Wens; Ted Veldkamp;  Toon Haer;  Cecilia Zagaria; Ralph Lasage</t>
  </si>
  <si>
    <t>Sankar Arumugam</t>
  </si>
  <si>
    <t>Paul Ruess</t>
  </si>
  <si>
    <t>National Science Foundation</t>
  </si>
  <si>
    <t>Author On</t>
  </si>
  <si>
    <t>Contributor To</t>
  </si>
  <si>
    <t>The raster data structure stores categorical and continuous field data for spatial analysis, environmental modeling, and resource planning. With rapidly advancing sensor networks, the spatial resolution of data is increasing, sometimes outpacing the optimum resolution for  analyses. Overcoming granularity differences between raw and “analysis ready” data often requires upscaling source data to a desired target map with the goal of maintaining the structure and spatial variance of the higher resolution data.  Current techniques for resampling categorical data (nearest neighbor and majority rule) force users to choose between preserving map structure and map variety. A new method is presented here that integrates the global percentage of each category from the source data and zonal proportions within the target map to guide the optimal allocation of classified cells. This technique provides more representative maps with respect to variety and structure; better retains minority classes; and produces higher (or equal) levels of user’s and producer’s accuracy than the traditional methods. Lastly, an R-based implementation is provided that has serviceable run times, and the performance of the algorithm is shown to be scalable, proving the tool widely usable.</t>
  </si>
  <si>
    <t>This study investigated the spatial consistency of the SLEUTH urban growth and land use change model using a massive data set. The research asks whether SLEUTH can yield both a reliable forecast of land use in the state of California for the year 2100 CE, and an assessment of the forecast's reliability. Data were prepared, and SLEUTH calibrated for 174 tiles made by partitioning the data within the 6 California State Plane Zones. A null hypothesis that all data divisions of California would give similar calibration outcomes so that a uniform simulated rate of growth would apply to statewide future simulations was proven false by mapping and Moran's I values. Spatial autocorrelation was found to propagate forward into the SLEUTH forecasts, resulting in major differences within the state in land use change and change rates. We also explored the spatial distribution of the rules that changed pixels between land use classes, finding that almost 99% of forecast growth in California comes from outward spread from new and existing settlements. The paper concludes with an examination of the uncertainty inherent within, and displayed by the SLEUTH forecasts.</t>
  </si>
  <si>
    <t>In Eastern Africa, increasing climate variability and changing socioeconomic conditions are exacerbating the frequency and intensity of drought disasters. Droughts pose a severe threat to food security in this region, which is characterized by a large dependency on smallholder rain-fed agriculture and a low level of technological development in the food production systems. Future drought risk will be determined by the adaptation choices made by farmers, yet few drought risk models … incorporate adaptive behavior in the estimation of drought risk. Here, we present an innovative dynamic drought risk adaptation model, ADOPT, to evaluate the factors that influence adaptation decisions and the subsequent adoption of measures, and how this affects drought risk for agricultural production. ADOPT combines socio-hydrological and agent-based modeling approaches by coupling the FAO crop model AquacropOS with a behavioral model capable of simulating different adaptive behavioral theories. In this paper, we compare the protection motivation theory, which describes bounded rationality, with a business-as-usual and an economic rational adaptive behavior. The inclusion of these scenarios serves to evaluate and compare the effect of different assumptions about adaptive behavior on the evolution of drought risk over time. Applied to a semi-arid case in Kenya, ADOPT is parameterized using field data collected from 250 households in the Kitui region and discussions with local decision-makers. The results show that estimations of drought risk and the need for emergency food aid can be improved using an agent-based approach: we show that ignoring individual household characteristics leads to an underestimation of food-aid needs. Moreover, we show that the bounded rational scenario is better able to reflect historic food security, poverty levels, and crop yields. Thus, we demonstrate that the reality of complex human adaptation decisions can best be described assuming bounded rational adaptive behavior; furthermore, an agent-based approach and the choice of adaptation theory matter when quantifying risk and estimating emergency aid needs.</t>
  </si>
  <si>
    <t>resources/images/software/aoi_logo.png</t>
  </si>
  <si>
    <t xml:space="preserve">This package aggregates the necessary data from the CFIM and NWM holdings to map real-time and forecast flood extents. It is being used to drive both flood mapping GUIs and for validation of  the HAND method. </t>
  </si>
  <si>
    <t>Provides automated data retrival and formating of grid and point data from multiple remote data stores for any AOI.</t>
  </si>
  <si>
    <t>https://mikejohnson51.github.io/climateR-intro</t>
  </si>
  <si>
    <t>Droughts are a persistent and costly hazard impacting human and environmental systems. As climate variability continues to increase and socioeconomic development influences the distribution of wealth and people, drought risk is expected to increase in many parts of the world. The unique characteristics of droughts—namely their slow onset, large spatiotemporal extent, human‐influenced propagation, delayed impacts and teleconnection potential—make it difficult to correctly assess drought impact and calculate risk. Further complicating this calculation is the capacity for humans to make adaptive decisions before, during, and after a drought event, which in turn alters expected impacts. In this sense, droughts are equally a social and hydroclimatic issue. Risk perception is one of the main factors driving adaptation decisions, yet most models neglect how humans view and respond to risk, and in particular how experiences influence decisions through time. In this overview, we describe a framework that extends the traditional risk modeling approach to include the two‐way feedback between the transient adaptation decisions and drought exposure, vulnerability and hazard. We discuss how a sociohydrologic, agent‐based modeling setup, focused on individual and collective actions, can simulate the adaptive behaviors of different stakeholders to examine how emergent actions might influence projected drought risk. We suggest such an approach can provide a test‐bed for understanding adaptive behaviors in an increasingly drought‐prone world and could allow for better prioritization of drought adaptation strategies; refined understanding of future scenarios; and a vehicle to drive planning and resilience building.</t>
  </si>
  <si>
    <t>sort_year</t>
  </si>
  <si>
    <t>Data Scientist</t>
  </si>
  <si>
    <t>Consortium of Universities for the Advancement of Hydrologic Science</t>
  </si>
  <si>
    <t>HydroInformatics Fellowship</t>
  </si>
  <si>
    <t>2015-2016</t>
  </si>
  <si>
    <t>Jack and Laura Dangermond GIS Fellow in Residence</t>
  </si>
  <si>
    <t>2015-2017</t>
  </si>
  <si>
    <t>2019-2021</t>
  </si>
  <si>
    <t>2018-Present</t>
  </si>
  <si>
    <t>sort</t>
  </si>
  <si>
    <t>By Faculty Member</t>
  </si>
  <si>
    <t>By Students</t>
  </si>
  <si>
    <t>Nominated for UCSB GSA Excellence in Teaching by students</t>
  </si>
  <si>
    <t xml:space="preserve">Nominated for UCSB Geography Excellence in Teaching by faculty member </t>
  </si>
  <si>
    <t>Compiling gridded and observation climate data</t>
  </si>
  <si>
    <t>Flood mapping using CFIM and the National Water Model</t>
  </si>
  <si>
    <t>Accessing the National Water Model reanalysis streamflow</t>
  </si>
  <si>
    <t>Interface to the FEMA National Flood Hazards Layer</t>
  </si>
  <si>
    <t>Accessing elevation data from various sources</t>
  </si>
  <si>
    <t>Fast &amp; flexible geocoding and AOI creation</t>
  </si>
  <si>
    <t>Manipulating  hydrographic data with the NHDPlus data model</t>
  </si>
  <si>
    <t>Co-Principal Investigator, authored proposal</t>
  </si>
  <si>
    <t>Lead Data Scientist, helped author proposal</t>
  </si>
  <si>
    <t xml:space="preserve"> Advisory Board:  Azavea NOAA SBIR Phase I</t>
  </si>
  <si>
    <t>NOAA National Water Center  Summer Institute Research Fellow</t>
  </si>
  <si>
    <t>Irrigation Association: Certified Agricultural Irrigation Specialist</t>
  </si>
  <si>
    <t>UCSB Geography Chair’s Graduate Advisory Committee</t>
  </si>
  <si>
    <t>UCSB Geography Spatial Data Science Faculty Search Committee</t>
  </si>
  <si>
    <t>UCSB Geography Department Outreach Committee</t>
  </si>
  <si>
    <t>Reviewer for: European Journal of Environmental and Civil Engineering, Transactions in GIS, rOpenSci</t>
  </si>
  <si>
    <t>USGS Pathways Program</t>
  </si>
  <si>
    <t>Researcher, authored proposal</t>
  </si>
  <si>
    <t>Hydrologic Addressing Through a Spatial Data Lens</t>
  </si>
  <si>
    <t>Convergence Accelerator Phase I (RAISE): The Urban Flooding Open Knowledge Network (UFOKN)</t>
  </si>
  <si>
    <t>The UFOKN: Delivering Flood Information to AnyOne, AnyTime, AnyWhere</t>
  </si>
  <si>
    <t>Water Resources Research (In Revision)</t>
  </si>
  <si>
    <t>{\me},  Damilola Eyelade, Keith C. Clarke, Justin Singh*</t>
  </si>
  <si>
    <t>NOAA National Water Center  Summer Institute Research Coordinator</t>
  </si>
  <si>
    <t>JGR: Atmospheres (submitted for review: 2020-11-27)</t>
  </si>
  <si>
    <t>Keith Clarke; Damiola Eyelade; Jordan Hastings; Hugo Loaiciga; Justin Singh</t>
  </si>
  <si>
    <t>paper_img/kinematic_wave_johnson.jpg</t>
  </si>
  <si>
    <t>paper_img/kinematic_wave_hugo.jpg</t>
  </si>
  <si>
    <t>paper_img/floodhippo.jpg</t>
  </si>
  <si>
    <t>paper_img/nhess.png</t>
  </si>
  <si>
    <t>paper_img/drought_abm.jpg</t>
  </si>
  <si>
    <t>paper_img/cagis.jpg</t>
  </si>
  <si>
    <t>paper_img/ca100.png</t>
  </si>
  <si>
    <t>paper_img/mainstems.jpg</t>
  </si>
  <si>
    <t>paper_img/raster_resample.png</t>
  </si>
  <si>
    <t>image_path</t>
  </si>
  <si>
    <t>In 2016, the National Oceanic and Atmospheric Administration deployed the NWM in real-time operations to forecast streamflow for each of the 2.7 million river segments in the continental USA (CONUS). With each version of the NWM, a multi-decadal historical simulation is made available as hourly files containing “snapshots” of CONUS for any given hour. This file structure makes accessing time series for a location - or set of locations - a technical and resource-intensive challenge. To illustrate, finding a complete 26-year times series for a single river segment requires the download and management of over 227,916 files and 4.1 TB of data.  Here we describe how versions 1.2 and 2.0 of the historic simulations have been restructured and optimized for time series extraction. These datasets have been made accessible via an OPeNDAP enabled THREDDS Data Server and an R package written to expedite data retrieval. The result of this effort is a performant and accessible 26-year, hourly, simulated streamflow record for every river segment in CONUS.</t>
  </si>
  <si>
    <t>With rapid progress being made towards continental scale hydrologic models, there is a need to evaluate performance across large domains in a way that not only describes model skill but also error structure and error type. One model that is pushing the boundaries of current modeling capacities, is the NOAA National Water Model (NWM) which integrates real-time weather forecasts, a high resolution (1km) Land Surface Model and a multi-resolution surface routing model to provide hourly streamflow forecasts at 2.7 million locations across the continental US. Now in version 2.0 the NWM is producing stable forecasts but, to date, has had no public evaluation. While traditional evaluation metrics can describe model skill at any given location, they cannot offer the insights that are critical for model improvement and determining use-case suitability. Moreover, traditional model evaluations focus on natural basins at the expense of the more dominate, controlled basins found in continental domains. Here we present a framework for evaluating the daily, 26-year NWM reanalysis streamflow record in 581 natural, and 2,493 controlled basins by decomposing the Nash Sutcliffe Efficiency (NSE) into overall agreement, conditional, and unconditional bias. Each error term was evaluated in the contexts of geographic, hydroclimatic, anthropogenic, and basin characteristics, and clear spatial patterns regarding performance emerged. The discussion synthesizes these findings, and a simple - yet effective - post processing routine is demonstrated that substantially reduces, if not eliminates, the conditional and unconditional error in a sample of basins with extremely high bias.</t>
  </si>
  <si>
    <t>paper_img/nwm_analysis.png</t>
  </si>
  <si>
    <t>paper_img/nwm_retro.png</t>
  </si>
  <si>
    <t>paper_img/gbm_training.png</t>
  </si>
  <si>
    <t>2021-2022  (Approved start in Feb.)</t>
  </si>
  <si>
    <t>https://github.com/mikejohnson51/nwmHistoric</t>
  </si>
  <si>
    <t>nomadsNC</t>
  </si>
  <si>
    <t>Download NOMADs NWM forecasts and convert to chuncked NC</t>
  </si>
  <si>
    <t>The goal of nomadsNC is to download the most current forecast from the NWC National Water Model, and pivot the data for timeseries access.</t>
  </si>
  <si>
    <t>https://github.com/mikejohnson51/nomadsNC</t>
  </si>
  <si>
    <t>Time Series Optimiezed National Water Model Forecasts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</si>
</sst>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Red]&quot;($&quot;#,##0\)"/>
  </numFmts>
  <fonts count="25" x14ac:knownFonts="1">
    <font>
      <sz val="12"/>
      <color rgb="FF000000"/>
      <name val="Calibri"/>
      <family val="2"/>
      <charset val="1"/>
    </font>
    <font>
      <sz val="12"/>
      <color theme="1"/>
      <name val="Calibri"/>
      <family val="2"/>
      <scheme val="minor"/>
    </font>
    <font>
      <u/>
      <sz val="12"/>
      <color rgb="FF0563C1"/>
      <name val="Calibri"/>
      <family val="2"/>
      <charset val="1"/>
    </font>
    <font>
      <sz val="15"/>
      <color rgb="FF000000"/>
      <name val="Arial"/>
      <family val="2"/>
      <charset val="1"/>
    </font>
    <font>
      <sz val="12"/>
      <color rgb="FF000000"/>
      <name val="Calibri"/>
      <family val="2"/>
      <scheme val="minor"/>
    </font>
    <font>
      <b/>
      <sz val="12"/>
      <color rgb="FF000000"/>
      <name val="Calibri"/>
      <family val="2"/>
    </font>
    <font>
      <sz val="12"/>
      <color rgb="FF000000"/>
      <name val="Calibri"/>
      <family val="2"/>
    </font>
    <font>
      <sz val="8"/>
      <name val="Calibri"/>
      <family val="2"/>
      <charset val="1"/>
    </font>
    <font>
      <sz val="10"/>
      <color rgb="FF000000"/>
      <name val="Verdana"/>
      <family val="2"/>
    </font>
    <font>
      <sz val="13"/>
      <color rgb="FF000000"/>
      <name val="Times New Roman"/>
      <family val="1"/>
    </font>
    <font>
      <sz val="13"/>
      <color rgb="FF000000"/>
      <name val="Calibri"/>
      <family val="2"/>
      <charset val="1"/>
    </font>
    <font>
      <u/>
      <sz val="13"/>
      <color rgb="FF0563C1"/>
      <name val="Calibri"/>
      <family val="2"/>
      <charset val="1"/>
    </font>
    <font>
      <sz val="13"/>
      <color rgb="FF000000"/>
      <name val="Times New Roman"/>
      <family val="1"/>
      <charset val="1"/>
    </font>
    <font>
      <sz val="11"/>
      <color rgb="FF000000"/>
      <name val="Calibri"/>
      <family val="2"/>
      <scheme val="minor"/>
    </font>
    <font>
      <u/>
      <sz val="11"/>
      <color rgb="FF0563C1"/>
      <name val="Calibri"/>
      <family val="2"/>
      <scheme val="minor"/>
    </font>
    <font>
      <u/>
      <sz val="11"/>
      <color rgb="FF0563C1"/>
      <name val="Calibri"/>
      <family val="2"/>
      <charset val="1"/>
    </font>
    <font>
      <sz val="11"/>
      <color rgb="FF0366D6"/>
      <name val="Helvetica"/>
      <family val="2"/>
    </font>
    <font>
      <sz val="11"/>
      <color rgb="FF24292E"/>
      <name val="Helvetica"/>
      <family val="2"/>
    </font>
    <font>
      <sz val="11"/>
      <color rgb="FF000000"/>
      <name val="Times New Roman"/>
      <family val="1"/>
    </font>
    <font>
      <i/>
      <sz val="11"/>
      <color rgb="FF2E2E2E"/>
      <name val="Georgia"/>
      <family val="1"/>
    </font>
    <font>
      <sz val="11"/>
      <color rgb="FF2E2E2E"/>
      <name val="Georgia"/>
      <family val="1"/>
    </font>
    <font>
      <sz val="11"/>
      <color rgb="FF24292E"/>
      <name val="Times New Roman"/>
      <family val="1"/>
    </font>
    <font>
      <sz val="12"/>
      <color rgb="FF000000"/>
      <name val="Arial"/>
      <family val="2"/>
    </font>
    <font>
      <sz val="12"/>
      <color rgb="FF000000"/>
      <name val="Times New Roman"/>
      <family val="1"/>
    </font>
    <font>
      <sz val="11.5"/>
      <color rgb="FF000000"/>
      <name val="Times New Roman"/>
      <family val="1"/>
    </font>
  </fonts>
  <fills count="2">
    <fill>
      <patternFill patternType="none"/>
    </fill>
    <fill>
      <patternFill patternType="gray125"/>
    </fill>
  </fills>
  <borders count="1">
    <border>
      <left/>
      <right/>
      <top/>
      <bottom/>
      <diagonal/>
    </border>
  </borders>
  <cellStyleXfs count="3">
    <xf numFmtId="0" fontId="0" fillId="0" borderId="0"/>
    <xf numFmtId="0" fontId="2" fillId="0" borderId="0" applyBorder="0" applyProtection="0"/>
    <xf numFmtId="0" fontId="1" fillId="0" borderId="0"/>
  </cellStyleXfs>
  <cellXfs count="35">
    <xf numFmtId="0" fontId="0" fillId="0" borderId="0" xfId="0"/>
    <xf numFmtId="164" fontId="0" fillId="0" borderId="0" xfId="0" applyNumberFormat="1" applyFont="1"/>
    <xf numFmtId="0" fontId="0" fillId="0" borderId="0" xfId="0" applyAlignment="1"/>
    <xf numFmtId="49" fontId="0" fillId="0" borderId="0" xfId="0" applyNumberFormat="1" applyFont="1"/>
    <xf numFmtId="0" fontId="3" fillId="0" borderId="0" xfId="0" applyFont="1"/>
    <xf numFmtId="49" fontId="2" fillId="0" borderId="0" xfId="1" applyNumberFormat="1" applyFont="1" applyBorder="1" applyAlignment="1" applyProtection="1"/>
    <xf numFmtId="0" fontId="0" fillId="0" borderId="0" xfId="0" applyAlignment="1">
      <alignment wrapText="1"/>
    </xf>
    <xf numFmtId="0" fontId="4" fillId="0" borderId="0" xfId="0" applyFont="1"/>
    <xf numFmtId="0" fontId="4" fillId="0" borderId="0" xfId="0" applyFont="1" applyAlignment="1">
      <alignment wrapText="1"/>
    </xf>
    <xf numFmtId="0" fontId="2" fillId="0" borderId="0" xfId="1"/>
    <xf numFmtId="0" fontId="0" fillId="0" borderId="0" xfId="0" applyAlignment="1">
      <alignment horizontal="left"/>
    </xf>
    <xf numFmtId="0" fontId="0" fillId="0" borderId="0" xfId="0" applyAlignment="1">
      <alignment horizontal="right"/>
    </xf>
    <xf numFmtId="49" fontId="0" fillId="0" borderId="0" xfId="0" applyNumberFormat="1" applyAlignment="1">
      <alignment horizontal="right"/>
    </xf>
    <xf numFmtId="0" fontId="5" fillId="0" borderId="0" xfId="0" applyFont="1"/>
    <xf numFmtId="4" fontId="8" fillId="0" borderId="0" xfId="0" applyNumberFormat="1" applyFont="1"/>
    <xf numFmtId="49" fontId="10" fillId="0" borderId="0" xfId="0" applyNumberFormat="1" applyFont="1"/>
    <xf numFmtId="0" fontId="10" fillId="0" borderId="0" xfId="0" applyFont="1"/>
    <xf numFmtId="0" fontId="10" fillId="0" borderId="0" xfId="0" applyFont="1" applyAlignment="1"/>
    <xf numFmtId="0" fontId="9" fillId="0" borderId="0" xfId="0" applyFont="1" applyAlignment="1">
      <alignment horizontal="justify" vertical="center"/>
    </xf>
    <xf numFmtId="0" fontId="11" fillId="0" borderId="0" xfId="1" applyFont="1"/>
    <xf numFmtId="0" fontId="12" fillId="0" borderId="0" xfId="0" applyFont="1" applyAlignment="1">
      <alignment vertical="center"/>
    </xf>
    <xf numFmtId="0" fontId="11" fillId="0" borderId="0" xfId="1" applyFont="1" applyBorder="1" applyProtection="1"/>
    <xf numFmtId="3" fontId="0" fillId="0" borderId="0" xfId="0" applyNumberFormat="1"/>
    <xf numFmtId="0" fontId="13" fillId="0" borderId="0" xfId="0" applyFont="1"/>
    <xf numFmtId="0" fontId="13" fillId="0" borderId="0" xfId="0" applyFont="1" applyAlignment="1">
      <alignment wrapText="1"/>
    </xf>
    <xf numFmtId="0" fontId="14" fillId="0" borderId="0" xfId="1" applyFont="1" applyBorder="1" applyAlignment="1" applyProtection="1"/>
    <xf numFmtId="0" fontId="15" fillId="0" borderId="0" xfId="1" applyFont="1"/>
    <xf numFmtId="0" fontId="2" fillId="0" borderId="0" xfId="1" applyBorder="1" applyProtection="1"/>
    <xf numFmtId="3" fontId="8" fillId="0" borderId="0" xfId="0" applyNumberFormat="1" applyFont="1"/>
    <xf numFmtId="0" fontId="18" fillId="0" borderId="0" xfId="0" applyFont="1" applyAlignment="1">
      <alignment horizontal="justify" vertical="center"/>
    </xf>
    <xf numFmtId="0" fontId="18" fillId="0" borderId="0" xfId="0" applyFont="1" applyAlignment="1">
      <alignment wrapText="1"/>
    </xf>
    <xf numFmtId="0" fontId="6" fillId="0" borderId="0" xfId="0" applyFont="1" applyAlignment="1">
      <alignment vertical="center" wrapText="1"/>
    </xf>
    <xf numFmtId="0" fontId="22" fillId="0" borderId="0" xfId="0" applyFont="1"/>
    <xf numFmtId="0" fontId="23" fillId="0" borderId="0" xfId="0" applyFont="1" applyAlignment="1">
      <alignment vertical="center"/>
    </xf>
    <xf numFmtId="0" fontId="24" fillId="0" borderId="0" xfId="0" applyFont="1" applyAlignment="1">
      <alignment vertical="center"/>
    </xf>
  </cellXfs>
  <cellStyles count="3">
    <cellStyle name="Hyperlink" xfId="1" builtinId="8"/>
    <cellStyle name="Normal" xfId="0" builtinId="0"/>
    <cellStyle name="Normal 2" xfId="2" xr:uid="{6174B0EC-2327-944E-ADF6-739B8249B8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mikejohnson51/geog178" TargetMode="External"/><Relationship Id="rId2" Type="http://schemas.openxmlformats.org/officeDocument/2006/relationships/hyperlink" Target="https://github.com/mikejohnson51/geog178" TargetMode="External"/><Relationship Id="rId1" Type="http://schemas.openxmlformats.org/officeDocument/2006/relationships/hyperlink" Target="https://github.com/mikejohnson51/geog178" TargetMode="External"/><Relationship Id="rId4" Type="http://schemas.openxmlformats.org/officeDocument/2006/relationships/hyperlink" Target="https://mikejohnson51.github.io/spds/"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calpoly.edu/"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usgs-r.github.io/dataRetrieval/" TargetMode="External"/><Relationship Id="rId3" Type="http://schemas.openxmlformats.org/officeDocument/2006/relationships/hyperlink" Target="https://github.com/USGS-R/nhdplusTools" TargetMode="External"/><Relationship Id="rId7" Type="http://schemas.openxmlformats.org/officeDocument/2006/relationships/hyperlink" Target="https://mikejohnson51.github.io/nwmHistoric/" TargetMode="External"/><Relationship Id="rId2" Type="http://schemas.openxmlformats.org/officeDocument/2006/relationships/hyperlink" Target="https://github.com/mikejohnson51/climateR" TargetMode="External"/><Relationship Id="rId1" Type="http://schemas.openxmlformats.org/officeDocument/2006/relationships/hyperlink" Target="https://github.com/mikejohnson51/NWM" TargetMode="External"/><Relationship Id="rId6" Type="http://schemas.openxmlformats.org/officeDocument/2006/relationships/hyperlink" Target="https://github.com/mikejohnson51/nwmHistroic" TargetMode="External"/><Relationship Id="rId11" Type="http://schemas.openxmlformats.org/officeDocument/2006/relationships/hyperlink" Target="https://github.com/mikejohnson51/nomadsNC" TargetMode="External"/><Relationship Id="rId5" Type="http://schemas.openxmlformats.org/officeDocument/2006/relationships/hyperlink" Target="https://github.com/jhollist/elevatr" TargetMode="External"/><Relationship Id="rId10" Type="http://schemas.openxmlformats.org/officeDocument/2006/relationships/hyperlink" Target="https://mikejohnson51.github.io/climateR-intro" TargetMode="External"/><Relationship Id="rId4" Type="http://schemas.openxmlformats.org/officeDocument/2006/relationships/hyperlink" Target="https://github.com/mikejohnson51/NFHL" TargetMode="External"/><Relationship Id="rId9" Type="http://schemas.openxmlformats.org/officeDocument/2006/relationships/hyperlink" Target="https://github.com/USGS-R/dataRetrieva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frontiersin.org/articles/10.3389/frwa.2020.00015/full" TargetMode="External"/><Relationship Id="rId2" Type="http://schemas.openxmlformats.org/officeDocument/2006/relationships/hyperlink" Target="https://onlinelibrary.wiley.com/doi/full/10.1002/wat2.1345" TargetMode="External"/><Relationship Id="rId1" Type="http://schemas.openxmlformats.org/officeDocument/2006/relationships/hyperlink" Target="https://mikejohnson51.github.io/mikejohns51.github.io/FlowFinder/" TargetMode="External"/><Relationship Id="rId4" Type="http://schemas.openxmlformats.org/officeDocument/2006/relationships/hyperlink" Target="https://www.sciencedirect.com/science/article/pii/S01989715203025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9"/>
  <sheetViews>
    <sheetView zoomScale="106" zoomScaleNormal="44" workbookViewId="0">
      <selection activeCell="D2" sqref="D2"/>
    </sheetView>
  </sheetViews>
  <sheetFormatPr baseColWidth="10" defaultColWidth="8.83203125" defaultRowHeight="16" x14ac:dyDescent="0.2"/>
  <cols>
    <col min="1" max="1" width="17.5" bestFit="1" customWidth="1"/>
    <col min="2" max="2" width="12.5" customWidth="1"/>
    <col min="3" max="3" width="5.5" bestFit="1" customWidth="1"/>
    <col min="4" max="4" width="52.5" bestFit="1" customWidth="1"/>
    <col min="5" max="5" width="30.83203125" bestFit="1" customWidth="1"/>
    <col min="6" max="6" width="25.6640625" bestFit="1" customWidth="1"/>
    <col min="7" max="7" width="39" bestFit="1" customWidth="1"/>
    <col min="8" max="1026" width="10.5" customWidth="1"/>
  </cols>
  <sheetData>
    <row r="1" spans="1:7" x14ac:dyDescent="0.2">
      <c r="A1" t="s">
        <v>460</v>
      </c>
      <c r="B1" t="s">
        <v>236</v>
      </c>
      <c r="C1" t="s">
        <v>11</v>
      </c>
      <c r="D1" t="s">
        <v>1</v>
      </c>
      <c r="E1" t="s">
        <v>2</v>
      </c>
      <c r="F1" t="s">
        <v>466</v>
      </c>
      <c r="G1" t="s">
        <v>20</v>
      </c>
    </row>
    <row r="2" spans="1:7" x14ac:dyDescent="0.2">
      <c r="A2" t="s">
        <v>461</v>
      </c>
      <c r="B2" t="s">
        <v>242</v>
      </c>
      <c r="C2">
        <v>2021</v>
      </c>
      <c r="D2" t="s">
        <v>387</v>
      </c>
      <c r="E2" t="s">
        <v>206</v>
      </c>
      <c r="F2" t="s">
        <v>241</v>
      </c>
    </row>
    <row r="3" spans="1:7" x14ac:dyDescent="0.2">
      <c r="A3" t="s">
        <v>461</v>
      </c>
      <c r="B3" t="s">
        <v>237</v>
      </c>
      <c r="C3">
        <v>2020</v>
      </c>
      <c r="D3" t="s">
        <v>386</v>
      </c>
      <c r="E3" t="s">
        <v>385</v>
      </c>
      <c r="F3" t="s">
        <v>241</v>
      </c>
    </row>
    <row r="4" spans="1:7" x14ac:dyDescent="0.2">
      <c r="A4" t="s">
        <v>461</v>
      </c>
      <c r="B4" t="s">
        <v>239</v>
      </c>
      <c r="C4">
        <v>2020</v>
      </c>
      <c r="D4" t="s">
        <v>5</v>
      </c>
      <c r="E4" t="s">
        <v>6</v>
      </c>
      <c r="F4" t="s">
        <v>238</v>
      </c>
    </row>
    <row r="5" spans="1:7" x14ac:dyDescent="0.2">
      <c r="A5" t="s">
        <v>461</v>
      </c>
      <c r="B5" t="s">
        <v>240</v>
      </c>
      <c r="C5">
        <v>2020</v>
      </c>
      <c r="D5" t="s">
        <v>8</v>
      </c>
      <c r="E5" t="s">
        <v>210</v>
      </c>
      <c r="F5" t="s">
        <v>243</v>
      </c>
      <c r="G5" s="9" t="s">
        <v>244</v>
      </c>
    </row>
    <row r="6" spans="1:7" x14ac:dyDescent="0.2">
      <c r="A6" t="s">
        <v>461</v>
      </c>
      <c r="B6" t="s">
        <v>242</v>
      </c>
      <c r="C6">
        <v>2020</v>
      </c>
      <c r="D6" t="s">
        <v>387</v>
      </c>
      <c r="E6" t="s">
        <v>329</v>
      </c>
      <c r="F6" t="s">
        <v>238</v>
      </c>
    </row>
    <row r="7" spans="1:7" x14ac:dyDescent="0.2">
      <c r="A7" t="s">
        <v>461</v>
      </c>
      <c r="B7" t="s">
        <v>237</v>
      </c>
      <c r="C7">
        <v>2019</v>
      </c>
      <c r="D7" t="s">
        <v>3</v>
      </c>
      <c r="E7" t="s">
        <v>328</v>
      </c>
      <c r="F7" t="s">
        <v>238</v>
      </c>
    </row>
    <row r="8" spans="1:7" x14ac:dyDescent="0.2">
      <c r="A8" t="s">
        <v>461</v>
      </c>
      <c r="B8" t="s">
        <v>239</v>
      </c>
      <c r="C8">
        <v>2019</v>
      </c>
      <c r="D8" t="s">
        <v>5</v>
      </c>
      <c r="E8" t="s">
        <v>6</v>
      </c>
      <c r="F8" t="s">
        <v>238</v>
      </c>
    </row>
    <row r="9" spans="1:7" x14ac:dyDescent="0.2">
      <c r="A9" t="s">
        <v>461</v>
      </c>
      <c r="B9" t="s">
        <v>240</v>
      </c>
      <c r="C9">
        <v>2019</v>
      </c>
      <c r="D9" t="s">
        <v>205</v>
      </c>
      <c r="E9" t="s">
        <v>206</v>
      </c>
      <c r="F9" t="s">
        <v>241</v>
      </c>
    </row>
    <row r="10" spans="1:7" x14ac:dyDescent="0.2">
      <c r="A10" t="s">
        <v>461</v>
      </c>
      <c r="B10" t="s">
        <v>242</v>
      </c>
      <c r="C10">
        <v>2019</v>
      </c>
      <c r="D10" t="s">
        <v>8</v>
      </c>
      <c r="E10" t="s">
        <v>210</v>
      </c>
      <c r="F10" t="s">
        <v>243</v>
      </c>
      <c r="G10" s="9" t="s">
        <v>244</v>
      </c>
    </row>
    <row r="11" spans="1:7" x14ac:dyDescent="0.2">
      <c r="A11" t="s">
        <v>461</v>
      </c>
      <c r="B11" t="s">
        <v>237</v>
      </c>
      <c r="C11">
        <v>2018</v>
      </c>
      <c r="D11" t="s">
        <v>3</v>
      </c>
      <c r="E11" t="s">
        <v>4</v>
      </c>
      <c r="F11" t="s">
        <v>238</v>
      </c>
    </row>
    <row r="12" spans="1:7" x14ac:dyDescent="0.2">
      <c r="A12" t="s">
        <v>461</v>
      </c>
      <c r="B12" t="s">
        <v>239</v>
      </c>
      <c r="C12">
        <v>2018</v>
      </c>
      <c r="D12" t="s">
        <v>5</v>
      </c>
      <c r="E12" t="s">
        <v>6</v>
      </c>
      <c r="F12" t="s">
        <v>238</v>
      </c>
    </row>
    <row r="13" spans="1:7" x14ac:dyDescent="0.2">
      <c r="A13" t="s">
        <v>461</v>
      </c>
      <c r="B13" t="s">
        <v>240</v>
      </c>
      <c r="C13">
        <v>2018</v>
      </c>
      <c r="D13" t="s">
        <v>7</v>
      </c>
      <c r="E13" t="s">
        <v>4</v>
      </c>
      <c r="F13" t="s">
        <v>241</v>
      </c>
    </row>
    <row r="14" spans="1:7" x14ac:dyDescent="0.2">
      <c r="A14" t="s">
        <v>461</v>
      </c>
      <c r="B14" t="s">
        <v>237</v>
      </c>
      <c r="C14">
        <v>2017</v>
      </c>
      <c r="D14" t="s">
        <v>3</v>
      </c>
      <c r="E14" t="s">
        <v>4</v>
      </c>
      <c r="F14" t="s">
        <v>238</v>
      </c>
    </row>
    <row r="15" spans="1:7" x14ac:dyDescent="0.2">
      <c r="A15" t="s">
        <v>461</v>
      </c>
      <c r="B15" t="s">
        <v>240</v>
      </c>
      <c r="C15">
        <v>2017</v>
      </c>
      <c r="D15" t="s">
        <v>233</v>
      </c>
      <c r="E15" t="s">
        <v>215</v>
      </c>
      <c r="F15" t="s">
        <v>241</v>
      </c>
    </row>
    <row r="16" spans="1:7" x14ac:dyDescent="0.2">
      <c r="A16" t="s">
        <v>461</v>
      </c>
      <c r="B16" t="s">
        <v>242</v>
      </c>
      <c r="C16">
        <v>2017</v>
      </c>
      <c r="D16" t="s">
        <v>8</v>
      </c>
      <c r="E16" t="s">
        <v>210</v>
      </c>
      <c r="F16" t="s">
        <v>243</v>
      </c>
      <c r="G16" s="9" t="s">
        <v>244</v>
      </c>
    </row>
    <row r="17" spans="1:7" x14ac:dyDescent="0.2">
      <c r="A17" t="s">
        <v>461</v>
      </c>
      <c r="B17" t="s">
        <v>237</v>
      </c>
      <c r="C17">
        <v>2016</v>
      </c>
      <c r="D17" t="s">
        <v>9</v>
      </c>
      <c r="E17" t="s">
        <v>10</v>
      </c>
      <c r="F17" t="s">
        <v>238</v>
      </c>
    </row>
    <row r="18" spans="1:7" x14ac:dyDescent="0.2">
      <c r="A18" t="s">
        <v>461</v>
      </c>
      <c r="B18" t="s">
        <v>239</v>
      </c>
      <c r="C18">
        <v>2016</v>
      </c>
      <c r="D18" t="s">
        <v>5</v>
      </c>
      <c r="E18" t="s">
        <v>6</v>
      </c>
      <c r="F18" t="s">
        <v>238</v>
      </c>
    </row>
    <row r="19" spans="1:7" x14ac:dyDescent="0.2">
      <c r="A19" t="s">
        <v>462</v>
      </c>
      <c r="B19" t="s">
        <v>239</v>
      </c>
      <c r="C19">
        <v>2020</v>
      </c>
      <c r="D19" t="s">
        <v>463</v>
      </c>
      <c r="E19" t="s">
        <v>464</v>
      </c>
      <c r="F19" t="s">
        <v>241</v>
      </c>
      <c r="G19" s="9" t="s">
        <v>465</v>
      </c>
    </row>
  </sheetData>
  <hyperlinks>
    <hyperlink ref="G10" r:id="rId1" xr:uid="{2712DA81-3E6F-694E-BA29-B446F68F2C4C}"/>
    <hyperlink ref="G16" r:id="rId2" xr:uid="{10422249-9E5C-FB4C-BC18-65775B4398EE}"/>
    <hyperlink ref="G5" r:id="rId3" xr:uid="{75088B4B-7DF4-1746-9B9B-BDA93B2290BA}"/>
    <hyperlink ref="G19" r:id="rId4" xr:uid="{D5A31AA9-DE09-0142-92EA-0573E18502BD}"/>
  </hyperlinks>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0"/>
  <sheetViews>
    <sheetView zoomScale="90" zoomScaleNormal="90" workbookViewId="0">
      <selection activeCell="G10" sqref="A1:G10"/>
    </sheetView>
  </sheetViews>
  <sheetFormatPr baseColWidth="10" defaultColWidth="8.83203125" defaultRowHeight="16" x14ac:dyDescent="0.2"/>
  <cols>
    <col min="1" max="1" width="24.83203125" style="3" customWidth="1"/>
    <col min="2" max="2" width="22.83203125" style="3" customWidth="1"/>
    <col min="3" max="3" width="9.6640625" style="3" customWidth="1"/>
    <col min="4" max="4" width="8.1640625" style="3" customWidth="1"/>
    <col min="5" max="5" width="36" style="3" customWidth="1"/>
    <col min="6" max="6" width="10.83203125" style="3" customWidth="1"/>
    <col min="7" max="7" width="38.6640625" style="3" customWidth="1"/>
    <col min="8" max="1025" width="10.5" customWidth="1"/>
  </cols>
  <sheetData>
    <row r="1" spans="1:7" x14ac:dyDescent="0.2">
      <c r="A1" s="3" t="s">
        <v>119</v>
      </c>
      <c r="B1" s="3" t="s">
        <v>120</v>
      </c>
      <c r="C1" s="3" t="s">
        <v>121</v>
      </c>
      <c r="D1" s="3" t="s">
        <v>122</v>
      </c>
      <c r="E1" s="3" t="s">
        <v>123</v>
      </c>
      <c r="F1" s="3" t="s">
        <v>124</v>
      </c>
      <c r="G1" s="3" t="s">
        <v>20</v>
      </c>
    </row>
    <row r="2" spans="1:7" x14ac:dyDescent="0.2">
      <c r="A2" s="3" t="s">
        <v>125</v>
      </c>
      <c r="B2" s="3" t="s">
        <v>126</v>
      </c>
      <c r="C2" s="3">
        <v>-119.845</v>
      </c>
      <c r="D2" s="3">
        <v>34.414999999999999</v>
      </c>
      <c r="E2" s="3" t="s">
        <v>127</v>
      </c>
      <c r="F2" s="3">
        <v>75</v>
      </c>
      <c r="G2" s="3" t="s">
        <v>128</v>
      </c>
    </row>
    <row r="3" spans="1:7" x14ac:dyDescent="0.2">
      <c r="A3" s="3" t="s">
        <v>258</v>
      </c>
      <c r="B3" s="3" t="s">
        <v>129</v>
      </c>
      <c r="C3" s="3">
        <v>4.8657000000000004</v>
      </c>
      <c r="D3" s="3">
        <v>52.333799999999997</v>
      </c>
      <c r="E3" s="3" t="s">
        <v>130</v>
      </c>
      <c r="F3" s="3">
        <v>75</v>
      </c>
      <c r="G3" s="3" t="s">
        <v>131</v>
      </c>
    </row>
    <row r="4" spans="1:7" x14ac:dyDescent="0.2">
      <c r="A4" s="3" t="s">
        <v>193</v>
      </c>
      <c r="B4" s="3" t="s">
        <v>132</v>
      </c>
      <c r="C4" s="3">
        <v>-71.109700000000004</v>
      </c>
      <c r="D4" s="3">
        <v>42.373600000000003</v>
      </c>
      <c r="E4" s="3" t="s">
        <v>194</v>
      </c>
      <c r="F4" s="3">
        <v>50</v>
      </c>
      <c r="G4" s="3" t="s">
        <v>133</v>
      </c>
    </row>
    <row r="5" spans="1:7" x14ac:dyDescent="0.2">
      <c r="A5" s="3" t="s">
        <v>115</v>
      </c>
      <c r="B5" s="3" t="s">
        <v>134</v>
      </c>
      <c r="C5" s="3">
        <v>-77.306399999999996</v>
      </c>
      <c r="D5" s="3">
        <v>38.846200000000003</v>
      </c>
      <c r="E5" s="3" t="s">
        <v>135</v>
      </c>
      <c r="F5" s="3">
        <v>75</v>
      </c>
      <c r="G5" s="3" t="s">
        <v>136</v>
      </c>
    </row>
    <row r="6" spans="1:7" x14ac:dyDescent="0.2">
      <c r="A6" s="3" t="s">
        <v>137</v>
      </c>
      <c r="B6" s="3" t="s">
        <v>138</v>
      </c>
      <c r="C6" s="3">
        <v>-87.541399999999996</v>
      </c>
      <c r="D6" s="3">
        <v>33.217599999999997</v>
      </c>
      <c r="E6" s="3" t="s">
        <v>139</v>
      </c>
      <c r="F6" s="3">
        <v>50</v>
      </c>
      <c r="G6" s="3" t="s">
        <v>140</v>
      </c>
    </row>
    <row r="7" spans="1:7" x14ac:dyDescent="0.2">
      <c r="A7" s="3" t="s">
        <v>141</v>
      </c>
      <c r="B7" s="3" t="s">
        <v>142</v>
      </c>
      <c r="C7" s="3">
        <v>-105.27500000000001</v>
      </c>
      <c r="D7" s="3">
        <v>39.978299999999997</v>
      </c>
      <c r="E7" s="3" t="s">
        <v>143</v>
      </c>
      <c r="F7" s="3">
        <v>50</v>
      </c>
      <c r="G7" s="3" t="s">
        <v>144</v>
      </c>
    </row>
    <row r="8" spans="1:7" x14ac:dyDescent="0.2">
      <c r="A8" s="3" t="s">
        <v>145</v>
      </c>
      <c r="B8" s="3" t="s">
        <v>146</v>
      </c>
      <c r="C8" s="3">
        <v>-122.4586</v>
      </c>
      <c r="D8" s="3">
        <v>37.762700000000002</v>
      </c>
      <c r="E8" s="3" t="s">
        <v>147</v>
      </c>
      <c r="F8" s="3">
        <v>75</v>
      </c>
      <c r="G8" s="3" t="s">
        <v>148</v>
      </c>
    </row>
    <row r="9" spans="1:7" x14ac:dyDescent="0.2">
      <c r="A9" s="3" t="s">
        <v>149</v>
      </c>
      <c r="B9" s="3" t="s">
        <v>150</v>
      </c>
      <c r="C9" s="3">
        <v>-122.2711</v>
      </c>
      <c r="D9" s="3">
        <v>37.804400000000001</v>
      </c>
      <c r="E9" s="3" t="s">
        <v>151</v>
      </c>
      <c r="F9" s="3">
        <v>50</v>
      </c>
      <c r="G9" s="3" t="s">
        <v>152</v>
      </c>
    </row>
    <row r="10" spans="1:7" x14ac:dyDescent="0.2">
      <c r="A10" s="3" t="s">
        <v>153</v>
      </c>
      <c r="B10" s="3" t="s">
        <v>154</v>
      </c>
      <c r="C10" s="3">
        <v>-120.66249999999999</v>
      </c>
      <c r="D10" s="3">
        <v>35.305</v>
      </c>
      <c r="E10" s="3" t="s">
        <v>155</v>
      </c>
      <c r="F10" s="3">
        <v>50</v>
      </c>
      <c r="G10" s="5" t="s">
        <v>156</v>
      </c>
    </row>
  </sheetData>
  <hyperlinks>
    <hyperlink ref="G10" r:id="rId1" xr:uid="{00000000-0004-0000-0600-000000000000}"/>
  </hyperlinks>
  <pageMargins left="0.7" right="0.7" top="0.75" bottom="0.75" header="0.51180555555555496" footer="0.51180555555555496"/>
  <pageSetup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7"/>
  <sheetViews>
    <sheetView topLeftCell="C1" zoomScale="87" zoomScaleNormal="44" workbookViewId="0">
      <selection activeCell="D2" sqref="D2:D6"/>
    </sheetView>
  </sheetViews>
  <sheetFormatPr baseColWidth="10" defaultColWidth="8.83203125" defaultRowHeight="16" x14ac:dyDescent="0.2"/>
  <cols>
    <col min="1" max="1" width="41.6640625" bestFit="1" customWidth="1"/>
    <col min="2" max="2" width="55" customWidth="1"/>
    <col min="3" max="3" width="46.33203125" bestFit="1" customWidth="1"/>
    <col min="4" max="4" width="161" style="6" customWidth="1"/>
    <col min="5" max="1024" width="10.5" customWidth="1"/>
  </cols>
  <sheetData>
    <row r="1" spans="1:4" ht="17" x14ac:dyDescent="0.2">
      <c r="A1" t="s">
        <v>157</v>
      </c>
      <c r="B1" t="s">
        <v>158</v>
      </c>
      <c r="C1" t="s">
        <v>159</v>
      </c>
      <c r="D1" s="6" t="s">
        <v>160</v>
      </c>
    </row>
    <row r="2" spans="1:4" ht="68" x14ac:dyDescent="0.2">
      <c r="A2" s="13" t="s">
        <v>307</v>
      </c>
      <c r="B2" t="s">
        <v>319</v>
      </c>
      <c r="C2" t="s">
        <v>313</v>
      </c>
      <c r="D2" s="6" t="s">
        <v>405</v>
      </c>
    </row>
    <row r="3" spans="1:4" ht="68" x14ac:dyDescent="0.2">
      <c r="A3" s="13" t="s">
        <v>308</v>
      </c>
      <c r="C3" t="s">
        <v>321</v>
      </c>
      <c r="D3" s="31" t="s">
        <v>315</v>
      </c>
    </row>
    <row r="4" spans="1:4" ht="34" x14ac:dyDescent="0.2">
      <c r="A4" s="13" t="s">
        <v>309</v>
      </c>
      <c r="C4" t="s">
        <v>314</v>
      </c>
      <c r="D4" s="31" t="s">
        <v>316</v>
      </c>
    </row>
    <row r="5" spans="1:4" ht="51" x14ac:dyDescent="0.2">
      <c r="A5" s="13" t="s">
        <v>310</v>
      </c>
      <c r="B5" t="s">
        <v>320</v>
      </c>
      <c r="C5" t="s">
        <v>312</v>
      </c>
      <c r="D5" s="31" t="s">
        <v>317</v>
      </c>
    </row>
    <row r="6" spans="1:4" ht="34" x14ac:dyDescent="0.2">
      <c r="A6" s="13" t="s">
        <v>311</v>
      </c>
      <c r="B6" t="s">
        <v>161</v>
      </c>
      <c r="C6" t="s">
        <v>162</v>
      </c>
      <c r="D6" s="31" t="s">
        <v>318</v>
      </c>
    </row>
    <row r="7" spans="1:4" x14ac:dyDescent="0.2">
      <c r="A7" s="13"/>
    </row>
  </sheetData>
  <pageMargins left="0.7" right="0.7" top="0.75" bottom="0.75" header="0.51180555555555496" footer="0.51180555555555496"/>
  <pageSetup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1"/>
  <sheetViews>
    <sheetView tabSelected="1" topLeftCell="A2" zoomScale="90" zoomScaleNormal="90" workbookViewId="0">
      <selection activeCell="H12" sqref="H12"/>
    </sheetView>
  </sheetViews>
  <sheetFormatPr baseColWidth="10" defaultColWidth="8.83203125" defaultRowHeight="16" x14ac:dyDescent="0.2"/>
  <cols>
    <col min="1" max="1" width="19.1640625" style="7" customWidth="1"/>
    <col min="2" max="2" width="13" style="7" bestFit="1" customWidth="1"/>
    <col min="3" max="3" width="68.1640625" style="7" bestFit="1" customWidth="1"/>
    <col min="4" max="4" width="39.1640625" style="7" bestFit="1" customWidth="1"/>
    <col min="5" max="5" width="58.6640625" style="8" customWidth="1"/>
    <col min="6" max="6" width="43.83203125" style="7" bestFit="1" customWidth="1"/>
    <col min="7" max="7" width="45.33203125" style="7" bestFit="1" customWidth="1"/>
    <col min="8" max="8" width="73.1640625" style="7" bestFit="1" customWidth="1"/>
    <col min="9" max="1024" width="10.5" style="7" customWidth="1"/>
    <col min="1025" max="16384" width="8.83203125" style="7"/>
  </cols>
  <sheetData>
    <row r="1" spans="1:8" x14ac:dyDescent="0.2">
      <c r="A1" s="23" t="s">
        <v>157</v>
      </c>
      <c r="B1" s="23" t="s">
        <v>264</v>
      </c>
      <c r="C1" s="23" t="s">
        <v>158</v>
      </c>
      <c r="D1" s="23" t="s">
        <v>159</v>
      </c>
      <c r="E1" s="24" t="s">
        <v>160</v>
      </c>
      <c r="F1" s="23" t="s">
        <v>163</v>
      </c>
      <c r="G1" s="23" t="s">
        <v>21</v>
      </c>
      <c r="H1" s="23" t="s">
        <v>164</v>
      </c>
    </row>
    <row r="2" spans="1:8" ht="160" x14ac:dyDescent="0.2">
      <c r="A2" s="23" t="s">
        <v>165</v>
      </c>
      <c r="B2" s="23" t="s">
        <v>406</v>
      </c>
      <c r="C2" s="23" t="s">
        <v>166</v>
      </c>
      <c r="D2" s="23" t="s">
        <v>478</v>
      </c>
      <c r="E2" s="24" t="s">
        <v>167</v>
      </c>
      <c r="F2" s="23" t="s">
        <v>168</v>
      </c>
      <c r="G2" s="23" t="s">
        <v>169</v>
      </c>
      <c r="H2" s="23" t="s">
        <v>502</v>
      </c>
    </row>
    <row r="3" spans="1:8" ht="32" x14ac:dyDescent="0.2">
      <c r="A3" s="23" t="s">
        <v>183</v>
      </c>
      <c r="B3" s="23" t="s">
        <v>406</v>
      </c>
      <c r="C3" s="23" t="s">
        <v>184</v>
      </c>
      <c r="D3" s="23" t="s">
        <v>189</v>
      </c>
      <c r="E3" s="24" t="s">
        <v>480</v>
      </c>
      <c r="F3" s="9" t="s">
        <v>481</v>
      </c>
      <c r="G3" s="25" t="s">
        <v>185</v>
      </c>
      <c r="H3" s="23" t="s">
        <v>497</v>
      </c>
    </row>
    <row r="4" spans="1:8" ht="48" x14ac:dyDescent="0.2">
      <c r="A4" s="23" t="s">
        <v>186</v>
      </c>
      <c r="B4" s="23" t="s">
        <v>406</v>
      </c>
      <c r="C4" s="23" t="s">
        <v>190</v>
      </c>
      <c r="D4" s="23"/>
      <c r="E4" s="24" t="s">
        <v>479</v>
      </c>
      <c r="F4" s="23" t="s">
        <v>187</v>
      </c>
      <c r="G4" s="25" t="s">
        <v>188</v>
      </c>
      <c r="H4" s="23" t="s">
        <v>498</v>
      </c>
    </row>
    <row r="5" spans="1:8" ht="80" x14ac:dyDescent="0.2">
      <c r="A5" s="23" t="s">
        <v>359</v>
      </c>
      <c r="B5" s="23" t="s">
        <v>406</v>
      </c>
      <c r="C5" s="23" t="s">
        <v>403</v>
      </c>
      <c r="D5" s="23" t="s">
        <v>404</v>
      </c>
      <c r="E5" s="24" t="s">
        <v>410</v>
      </c>
      <c r="F5" s="9" t="s">
        <v>401</v>
      </c>
      <c r="G5" s="27" t="s">
        <v>539</v>
      </c>
      <c r="H5" s="23" t="s">
        <v>499</v>
      </c>
    </row>
    <row r="6" spans="1:8" ht="48" x14ac:dyDescent="0.2">
      <c r="A6" s="23" t="s">
        <v>338</v>
      </c>
      <c r="B6" s="23" t="s">
        <v>406</v>
      </c>
      <c r="C6" s="23" t="s">
        <v>339</v>
      </c>
      <c r="D6" s="23"/>
      <c r="E6" s="24" t="s">
        <v>362</v>
      </c>
      <c r="F6" s="26"/>
      <c r="G6" s="26" t="s">
        <v>340</v>
      </c>
      <c r="H6" s="23" t="s">
        <v>500</v>
      </c>
    </row>
    <row r="7" spans="1:8" ht="80" x14ac:dyDescent="0.2">
      <c r="A7" s="23" t="s">
        <v>177</v>
      </c>
      <c r="B7" s="23" t="s">
        <v>406</v>
      </c>
      <c r="C7" s="23" t="s">
        <v>178</v>
      </c>
      <c r="D7" s="23" t="s">
        <v>179</v>
      </c>
      <c r="E7" s="24" t="s">
        <v>180</v>
      </c>
      <c r="F7" s="23" t="s">
        <v>181</v>
      </c>
      <c r="G7" s="25" t="s">
        <v>182</v>
      </c>
      <c r="H7" s="23" t="s">
        <v>412</v>
      </c>
    </row>
    <row r="8" spans="1:8" ht="32" x14ac:dyDescent="0.2">
      <c r="A8" s="23" t="s">
        <v>375</v>
      </c>
      <c r="B8" s="23" t="s">
        <v>473</v>
      </c>
      <c r="C8" s="23" t="s">
        <v>377</v>
      </c>
      <c r="D8" s="23" t="s">
        <v>376</v>
      </c>
      <c r="E8" s="24" t="s">
        <v>408</v>
      </c>
      <c r="F8" s="26" t="s">
        <v>409</v>
      </c>
      <c r="G8" s="9" t="s">
        <v>378</v>
      </c>
      <c r="H8" s="23" t="s">
        <v>388</v>
      </c>
    </row>
    <row r="9" spans="1:8" ht="64" x14ac:dyDescent="0.2">
      <c r="A9" s="23" t="s">
        <v>265</v>
      </c>
      <c r="B9" s="23" t="s">
        <v>474</v>
      </c>
      <c r="C9" s="23" t="s">
        <v>267</v>
      </c>
      <c r="D9" s="23" t="s">
        <v>306</v>
      </c>
      <c r="E9" s="24" t="s">
        <v>268</v>
      </c>
      <c r="F9" s="26" t="s">
        <v>402</v>
      </c>
      <c r="G9" s="26" t="s">
        <v>269</v>
      </c>
      <c r="H9" s="23" t="s">
        <v>503</v>
      </c>
    </row>
    <row r="10" spans="1:8" ht="61" x14ac:dyDescent="0.2">
      <c r="A10" s="23" t="s">
        <v>360</v>
      </c>
      <c r="B10" s="23" t="s">
        <v>474</v>
      </c>
      <c r="C10" s="23" t="s">
        <v>361</v>
      </c>
      <c r="D10" s="23"/>
      <c r="E10" s="30" t="s">
        <v>407</v>
      </c>
      <c r="F10" s="23"/>
      <c r="G10" s="9" t="s">
        <v>372</v>
      </c>
      <c r="H10" s="23" t="s">
        <v>501</v>
      </c>
    </row>
    <row r="11" spans="1:8" ht="31" x14ac:dyDescent="0.2">
      <c r="A11" s="23" t="s">
        <v>540</v>
      </c>
      <c r="B11" s="23" t="s">
        <v>406</v>
      </c>
      <c r="C11" s="23" t="s">
        <v>541</v>
      </c>
      <c r="D11" s="23"/>
      <c r="E11" s="30" t="s">
        <v>542</v>
      </c>
      <c r="F11" s="23"/>
      <c r="G11" s="9" t="s">
        <v>543</v>
      </c>
      <c r="H11" s="23" t="s">
        <v>544</v>
      </c>
    </row>
  </sheetData>
  <hyperlinks>
    <hyperlink ref="G7" r:id="rId1" xr:uid="{00000000-0004-0000-0800-000000000000}"/>
    <hyperlink ref="G3" r:id="rId2" xr:uid="{00000000-0004-0000-0800-000001000000}"/>
    <hyperlink ref="G9" r:id="rId3" xr:uid="{10E537B9-FEDB-E844-8658-4C393C6BD19C}"/>
    <hyperlink ref="G6" r:id="rId4" xr:uid="{C04A2E13-5EBC-CF42-8CB7-0503CA8E984A}"/>
    <hyperlink ref="G10" r:id="rId5" xr:uid="{59CED1B8-3769-8E42-AB72-787726C80B06}"/>
    <hyperlink ref="G5" r:id="rId6" xr:uid="{40B5ECE2-D556-CB4E-9DBD-4AD815C4B9C4}"/>
    <hyperlink ref="F5" r:id="rId7" tooltip="https://mikejohnson51.github.io/nwmHistoric/" display="https://mikejohnson51.github.io/nwmHistoric/" xr:uid="{2FD6A82F-30CD-6041-9C95-D777B82AB2C6}"/>
    <hyperlink ref="E8" r:id="rId8" display="http://usgs-r.github.io/dataRetrieval/" xr:uid="{E2F199C3-6B1F-B145-9C0F-968517593564}"/>
    <hyperlink ref="G8" r:id="rId9" xr:uid="{59899BDA-8B31-1449-84CC-F67816C69CA9}"/>
    <hyperlink ref="F3" r:id="rId10" xr:uid="{03AE1FB1-EB1A-894E-82FD-F09451EF1BE8}"/>
    <hyperlink ref="G11" r:id="rId11" xr:uid="{1C2804A5-BE28-6E4D-8EE8-E5B8793377A1}"/>
  </hyperlinks>
  <pageMargins left="0.7" right="0.7" top="0.75" bottom="0.75" header="0.51180555555555496" footer="0.51180555555555496"/>
  <pageSetup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E2440-39E2-FD4B-8275-E76D4FA2452A}">
  <dimension ref="A1:J4"/>
  <sheetViews>
    <sheetView workbookViewId="0">
      <selection activeCell="F3" sqref="F3"/>
    </sheetView>
  </sheetViews>
  <sheetFormatPr baseColWidth="10" defaultRowHeight="16" x14ac:dyDescent="0.2"/>
  <cols>
    <col min="6" max="6" width="33.33203125" customWidth="1"/>
    <col min="7" max="7" width="37" bestFit="1" customWidth="1"/>
    <col min="9" max="9" width="37" bestFit="1" customWidth="1"/>
  </cols>
  <sheetData>
    <row r="1" spans="1:10" s="7" customFormat="1" ht="144" x14ac:dyDescent="0.2">
      <c r="A1" s="23" t="s">
        <v>170</v>
      </c>
      <c r="B1" s="23" t="s">
        <v>275</v>
      </c>
      <c r="C1" s="23" t="s">
        <v>171</v>
      </c>
      <c r="D1" s="23" t="s">
        <v>172</v>
      </c>
      <c r="E1" s="23" t="s">
        <v>173</v>
      </c>
      <c r="F1" s="24" t="s">
        <v>174</v>
      </c>
      <c r="G1" s="23" t="s">
        <v>175</v>
      </c>
      <c r="H1" s="23" t="s">
        <v>176</v>
      </c>
      <c r="I1" s="23" t="s">
        <v>175</v>
      </c>
      <c r="J1" s="23" t="s">
        <v>280</v>
      </c>
    </row>
    <row r="3" spans="1:10" ht="119" x14ac:dyDescent="0.2">
      <c r="A3" t="s">
        <v>299</v>
      </c>
      <c r="B3" s="6" t="s">
        <v>368</v>
      </c>
      <c r="C3" t="s">
        <v>331</v>
      </c>
      <c r="D3" t="s">
        <v>366</v>
      </c>
      <c r="E3" s="22">
        <v>30000</v>
      </c>
    </row>
    <row r="4" spans="1:10" ht="170" x14ac:dyDescent="0.2">
      <c r="A4" t="s">
        <v>356</v>
      </c>
      <c r="B4" s="6" t="s">
        <v>357</v>
      </c>
      <c r="C4" t="s">
        <v>371</v>
      </c>
      <c r="D4" t="s">
        <v>367</v>
      </c>
      <c r="E4" s="22">
        <v>5000000</v>
      </c>
      <c r="G4" s="2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82AED-6F30-2240-AADA-A245AD7CD77D}">
  <dimension ref="A1:F4"/>
  <sheetViews>
    <sheetView workbookViewId="0">
      <selection activeCell="D26" sqref="D26"/>
    </sheetView>
  </sheetViews>
  <sheetFormatPr baseColWidth="10" defaultRowHeight="16" x14ac:dyDescent="0.2"/>
  <cols>
    <col min="1" max="1" width="9.83203125" bestFit="1" customWidth="1"/>
    <col min="2" max="2" width="45.1640625" bestFit="1" customWidth="1"/>
    <col min="3" max="3" width="7.5" bestFit="1" customWidth="1"/>
    <col min="4" max="4" width="59.83203125" bestFit="1" customWidth="1"/>
    <col min="5" max="5" width="21.1640625" bestFit="1" customWidth="1"/>
    <col min="7" max="7" width="9.83203125" bestFit="1" customWidth="1"/>
    <col min="8" max="8" width="59.83203125" bestFit="1" customWidth="1"/>
    <col min="9" max="9" width="5.1640625" bestFit="1" customWidth="1"/>
  </cols>
  <sheetData>
    <row r="1" spans="1:6" x14ac:dyDescent="0.2">
      <c r="A1" t="s">
        <v>11</v>
      </c>
      <c r="B1" t="s">
        <v>12</v>
      </c>
      <c r="C1" t="s">
        <v>298</v>
      </c>
      <c r="D1" t="s">
        <v>297</v>
      </c>
    </row>
    <row r="2" spans="1:6" x14ac:dyDescent="0.2">
      <c r="A2" t="s">
        <v>331</v>
      </c>
      <c r="B2" t="s">
        <v>486</v>
      </c>
      <c r="C2">
        <v>5000</v>
      </c>
      <c r="D2" t="s">
        <v>485</v>
      </c>
    </row>
    <row r="3" spans="1:6" x14ac:dyDescent="0.2">
      <c r="A3" t="s">
        <v>322</v>
      </c>
      <c r="B3" t="s">
        <v>488</v>
      </c>
      <c r="C3">
        <v>5000</v>
      </c>
      <c r="D3" t="s">
        <v>218</v>
      </c>
    </row>
    <row r="4" spans="1:6" x14ac:dyDescent="0.2">
      <c r="A4" t="s">
        <v>487</v>
      </c>
      <c r="B4" t="s">
        <v>14</v>
      </c>
      <c r="C4">
        <v>30000</v>
      </c>
      <c r="D4" s="1" t="s">
        <v>220</v>
      </c>
      <c r="F4" s="6"/>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C714C-E0E1-6A41-9B3D-2D5B05161466}">
  <dimension ref="A1:G11"/>
  <sheetViews>
    <sheetView workbookViewId="0">
      <selection activeCell="D24" sqref="D24"/>
    </sheetView>
  </sheetViews>
  <sheetFormatPr baseColWidth="10" defaultRowHeight="16" x14ac:dyDescent="0.2"/>
  <sheetData>
    <row r="1" spans="1:7" x14ac:dyDescent="0.2">
      <c r="A1" s="11">
        <v>2014</v>
      </c>
      <c r="B1" t="s">
        <v>248</v>
      </c>
      <c r="C1" t="s">
        <v>249</v>
      </c>
      <c r="D1">
        <f>A1</f>
        <v>2014</v>
      </c>
    </row>
    <row r="2" spans="1:7" x14ac:dyDescent="0.2">
      <c r="A2" s="11">
        <v>2013</v>
      </c>
      <c r="B2" t="s">
        <v>282</v>
      </c>
      <c r="C2" t="s">
        <v>283</v>
      </c>
      <c r="D2">
        <f>A2</f>
        <v>2013</v>
      </c>
    </row>
    <row r="5" spans="1:7" x14ac:dyDescent="0.2">
      <c r="A5">
        <v>2015</v>
      </c>
      <c r="B5" t="s">
        <v>15</v>
      </c>
      <c r="D5" t="s">
        <v>16</v>
      </c>
      <c r="E5" t="s">
        <v>290</v>
      </c>
      <c r="G5">
        <f>A5</f>
        <v>2015</v>
      </c>
    </row>
    <row r="6" spans="1:7" x14ac:dyDescent="0.2">
      <c r="A6">
        <v>2015</v>
      </c>
      <c r="B6" t="s">
        <v>260</v>
      </c>
      <c r="C6">
        <v>500</v>
      </c>
      <c r="D6" t="s">
        <v>116</v>
      </c>
      <c r="E6" t="s">
        <v>290</v>
      </c>
      <c r="G6">
        <f>A6</f>
        <v>2015</v>
      </c>
    </row>
    <row r="9" spans="1:7" x14ac:dyDescent="0.2">
      <c r="A9" s="11">
        <v>2016</v>
      </c>
      <c r="B9" t="s">
        <v>344</v>
      </c>
      <c r="C9" t="s">
        <v>116</v>
      </c>
      <c r="D9">
        <f>A9</f>
        <v>2016</v>
      </c>
    </row>
    <row r="10" spans="1:7" x14ac:dyDescent="0.2">
      <c r="A10" s="11">
        <v>2015</v>
      </c>
      <c r="B10" t="s">
        <v>247</v>
      </c>
      <c r="C10" t="s">
        <v>117</v>
      </c>
      <c r="D10">
        <f>A10</f>
        <v>2015</v>
      </c>
    </row>
    <row r="11" spans="1:7" x14ac:dyDescent="0.2">
      <c r="A11" s="11" t="s">
        <v>250</v>
      </c>
      <c r="B11" t="s">
        <v>212</v>
      </c>
      <c r="C11" t="s">
        <v>118</v>
      </c>
      <c r="D11">
        <v>2015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AEF88-C63F-3A45-970D-6FA207B66E31}">
  <dimension ref="A1:D5"/>
  <sheetViews>
    <sheetView workbookViewId="0">
      <selection activeCell="C13" sqref="C13"/>
    </sheetView>
  </sheetViews>
  <sheetFormatPr baseColWidth="10" defaultRowHeight="16" x14ac:dyDescent="0.2"/>
  <cols>
    <col min="2" max="2" width="54" bestFit="1" customWidth="1"/>
    <col min="3" max="3" width="27" bestFit="1" customWidth="1"/>
  </cols>
  <sheetData>
    <row r="1" spans="1:4" x14ac:dyDescent="0.2">
      <c r="A1" t="s">
        <v>11</v>
      </c>
      <c r="B1" t="s">
        <v>12</v>
      </c>
      <c r="C1" t="s">
        <v>297</v>
      </c>
      <c r="D1" t="s">
        <v>492</v>
      </c>
    </row>
    <row r="2" spans="1:4" x14ac:dyDescent="0.2">
      <c r="A2">
        <v>2020</v>
      </c>
      <c r="B2" t="s">
        <v>496</v>
      </c>
      <c r="C2" t="s">
        <v>493</v>
      </c>
      <c r="D2">
        <f>A2</f>
        <v>2020</v>
      </c>
    </row>
    <row r="3" spans="1:4" x14ac:dyDescent="0.2">
      <c r="A3">
        <v>2020</v>
      </c>
      <c r="B3" t="s">
        <v>495</v>
      </c>
      <c r="C3" t="s">
        <v>494</v>
      </c>
      <c r="D3">
        <f>A3</f>
        <v>2020</v>
      </c>
    </row>
    <row r="4" spans="1:4" x14ac:dyDescent="0.2">
      <c r="A4">
        <v>2019</v>
      </c>
      <c r="B4" t="s">
        <v>496</v>
      </c>
      <c r="C4" t="s">
        <v>493</v>
      </c>
      <c r="D4">
        <f>A4</f>
        <v>2019</v>
      </c>
    </row>
    <row r="5" spans="1:4" x14ac:dyDescent="0.2">
      <c r="A5">
        <v>2019</v>
      </c>
      <c r="B5" t="s">
        <v>495</v>
      </c>
      <c r="C5" t="s">
        <v>494</v>
      </c>
      <c r="D5">
        <f>A5</f>
        <v>2019</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5"/>
  <sheetViews>
    <sheetView zoomScale="108" zoomScaleNormal="44" workbookViewId="0">
      <selection activeCell="A22" sqref="A22:G25"/>
    </sheetView>
  </sheetViews>
  <sheetFormatPr baseColWidth="10" defaultColWidth="8.83203125" defaultRowHeight="16" x14ac:dyDescent="0.2"/>
  <cols>
    <col min="1" max="1" width="9.83203125" customWidth="1"/>
    <col min="2" max="2" width="82.33203125" bestFit="1" customWidth="1"/>
    <col min="3" max="3" width="6.5" bestFit="1" customWidth="1"/>
    <col min="4" max="4" width="36" customWidth="1"/>
    <col min="5" max="5" width="24.83203125" bestFit="1" customWidth="1"/>
    <col min="6" max="1026" width="10.5" customWidth="1"/>
  </cols>
  <sheetData>
    <row r="1" spans="1:7" x14ac:dyDescent="0.2">
      <c r="A1" t="s">
        <v>11</v>
      </c>
      <c r="B1" t="s">
        <v>12</v>
      </c>
      <c r="C1" t="s">
        <v>216</v>
      </c>
      <c r="D1" t="s">
        <v>13</v>
      </c>
      <c r="E1" t="s">
        <v>73</v>
      </c>
      <c r="F1" t="s">
        <v>286</v>
      </c>
      <c r="G1" t="s">
        <v>483</v>
      </c>
    </row>
    <row r="2" spans="1:7" x14ac:dyDescent="0.2">
      <c r="A2">
        <v>2020</v>
      </c>
      <c r="B2" t="s">
        <v>246</v>
      </c>
      <c r="C2">
        <v>700</v>
      </c>
      <c r="D2" t="s">
        <v>125</v>
      </c>
      <c r="E2" t="s">
        <v>290</v>
      </c>
      <c r="G2">
        <f t="shared" ref="G2:G9" si="0">A2</f>
        <v>2020</v>
      </c>
    </row>
    <row r="3" spans="1:7" x14ac:dyDescent="0.2">
      <c r="A3">
        <v>2019</v>
      </c>
      <c r="B3" t="s">
        <v>259</v>
      </c>
      <c r="C3">
        <v>500</v>
      </c>
      <c r="D3" t="s">
        <v>217</v>
      </c>
      <c r="E3" t="s">
        <v>256</v>
      </c>
      <c r="G3">
        <f t="shared" si="0"/>
        <v>2019</v>
      </c>
    </row>
    <row r="4" spans="1:7" x14ac:dyDescent="0.2">
      <c r="A4">
        <v>2019</v>
      </c>
      <c r="B4" t="s">
        <v>292</v>
      </c>
      <c r="C4">
        <v>2500</v>
      </c>
      <c r="D4" t="s">
        <v>257</v>
      </c>
      <c r="E4" t="s">
        <v>290</v>
      </c>
      <c r="G4">
        <f t="shared" si="0"/>
        <v>2019</v>
      </c>
    </row>
    <row r="5" spans="1:7" x14ac:dyDescent="0.2">
      <c r="A5">
        <v>2018</v>
      </c>
      <c r="B5" t="s">
        <v>259</v>
      </c>
      <c r="C5">
        <v>200</v>
      </c>
      <c r="D5" t="s">
        <v>219</v>
      </c>
      <c r="E5" t="s">
        <v>256</v>
      </c>
      <c r="G5">
        <f t="shared" si="0"/>
        <v>2018</v>
      </c>
    </row>
    <row r="6" spans="1:7" x14ac:dyDescent="0.2">
      <c r="A6">
        <v>2018</v>
      </c>
      <c r="B6" t="s">
        <v>246</v>
      </c>
      <c r="C6">
        <v>2400</v>
      </c>
      <c r="D6" t="s">
        <v>125</v>
      </c>
      <c r="E6" t="s">
        <v>290</v>
      </c>
      <c r="G6">
        <f t="shared" si="0"/>
        <v>2018</v>
      </c>
    </row>
    <row r="7" spans="1:7" x14ac:dyDescent="0.2">
      <c r="A7">
        <v>2017</v>
      </c>
      <c r="B7" t="s">
        <v>259</v>
      </c>
      <c r="C7">
        <v>800</v>
      </c>
      <c r="D7" t="s">
        <v>217</v>
      </c>
      <c r="E7" t="s">
        <v>256</v>
      </c>
      <c r="G7">
        <f t="shared" si="0"/>
        <v>2017</v>
      </c>
    </row>
    <row r="8" spans="1:7" x14ac:dyDescent="0.2">
      <c r="A8">
        <v>2017</v>
      </c>
      <c r="B8" t="s">
        <v>221</v>
      </c>
      <c r="C8">
        <v>500</v>
      </c>
      <c r="D8" t="s">
        <v>193</v>
      </c>
      <c r="E8" t="s">
        <v>256</v>
      </c>
      <c r="G8">
        <f t="shared" si="0"/>
        <v>2017</v>
      </c>
    </row>
    <row r="9" spans="1:7" x14ac:dyDescent="0.2">
      <c r="A9">
        <v>2016</v>
      </c>
      <c r="B9" t="s">
        <v>222</v>
      </c>
      <c r="C9">
        <v>700</v>
      </c>
      <c r="D9" t="s">
        <v>217</v>
      </c>
      <c r="E9" t="s">
        <v>256</v>
      </c>
      <c r="G9">
        <f t="shared" si="0"/>
        <v>2016</v>
      </c>
    </row>
    <row r="22" spans="1:7" x14ac:dyDescent="0.2">
      <c r="A22">
        <v>2020</v>
      </c>
      <c r="B22" t="s">
        <v>363</v>
      </c>
      <c r="D22" t="s">
        <v>334</v>
      </c>
      <c r="E22" t="s">
        <v>290</v>
      </c>
      <c r="G22">
        <f>A22</f>
        <v>2020</v>
      </c>
    </row>
    <row r="23" spans="1:7" x14ac:dyDescent="0.2">
      <c r="A23">
        <v>2020</v>
      </c>
      <c r="B23" t="s">
        <v>336</v>
      </c>
      <c r="D23" t="s">
        <v>335</v>
      </c>
      <c r="E23" t="s">
        <v>290</v>
      </c>
      <c r="G23">
        <f>A23</f>
        <v>2020</v>
      </c>
    </row>
    <row r="24" spans="1:7" x14ac:dyDescent="0.2">
      <c r="A24">
        <v>2019</v>
      </c>
      <c r="B24" t="s">
        <v>363</v>
      </c>
      <c r="D24" t="s">
        <v>334</v>
      </c>
      <c r="E24" t="s">
        <v>290</v>
      </c>
      <c r="G24">
        <f>A24</f>
        <v>2019</v>
      </c>
    </row>
    <row r="25" spans="1:7" x14ac:dyDescent="0.2">
      <c r="A25">
        <v>2019</v>
      </c>
      <c r="B25" t="s">
        <v>336</v>
      </c>
      <c r="D25" t="s">
        <v>335</v>
      </c>
      <c r="E25" t="s">
        <v>290</v>
      </c>
      <c r="G25">
        <f>A25</f>
        <v>2019</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5A971-4551-0848-B274-DFAE26C643B4}">
  <dimension ref="A1:C8"/>
  <sheetViews>
    <sheetView workbookViewId="0">
      <selection activeCell="C17" sqref="C17"/>
    </sheetView>
  </sheetViews>
  <sheetFormatPr baseColWidth="10" defaultRowHeight="16" x14ac:dyDescent="0.2"/>
  <cols>
    <col min="2" max="2" width="52.1640625" bestFit="1" customWidth="1"/>
    <col min="3" max="3" width="255.83203125" bestFit="1" customWidth="1"/>
  </cols>
  <sheetData>
    <row r="1" spans="1:3" x14ac:dyDescent="0.2">
      <c r="A1" t="s">
        <v>223</v>
      </c>
      <c r="B1" t="s">
        <v>224</v>
      </c>
      <c r="C1" t="s">
        <v>225</v>
      </c>
    </row>
    <row r="2" spans="1:3" x14ac:dyDescent="0.2">
      <c r="A2" s="10">
        <v>12</v>
      </c>
      <c r="B2" t="s">
        <v>3</v>
      </c>
      <c r="C2" t="s">
        <v>226</v>
      </c>
    </row>
    <row r="3" spans="1:3" x14ac:dyDescent="0.2">
      <c r="A3" s="10">
        <v>8</v>
      </c>
      <c r="B3" t="s">
        <v>5</v>
      </c>
      <c r="C3" t="s">
        <v>227</v>
      </c>
    </row>
    <row r="4" spans="1:3" x14ac:dyDescent="0.2">
      <c r="A4" s="10" t="s">
        <v>228</v>
      </c>
      <c r="B4" t="s">
        <v>205</v>
      </c>
      <c r="C4" t="s">
        <v>229</v>
      </c>
    </row>
    <row r="5" spans="1:3" x14ac:dyDescent="0.2">
      <c r="A5" s="10" t="s">
        <v>230</v>
      </c>
      <c r="B5" t="s">
        <v>8</v>
      </c>
      <c r="C5" t="s">
        <v>231</v>
      </c>
    </row>
    <row r="6" spans="1:3" x14ac:dyDescent="0.2">
      <c r="A6" s="10">
        <v>183</v>
      </c>
      <c r="B6" t="s">
        <v>7</v>
      </c>
      <c r="C6" t="s">
        <v>232</v>
      </c>
    </row>
    <row r="7" spans="1:3" x14ac:dyDescent="0.2">
      <c r="A7" s="10">
        <v>162</v>
      </c>
      <c r="B7" t="s">
        <v>233</v>
      </c>
      <c r="C7" t="s">
        <v>234</v>
      </c>
    </row>
    <row r="8" spans="1:3" x14ac:dyDescent="0.2">
      <c r="A8" s="10">
        <v>3</v>
      </c>
      <c r="B8" t="s">
        <v>9</v>
      </c>
      <c r="C8" t="s">
        <v>235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40"/>
  <sheetViews>
    <sheetView topLeftCell="B1" zoomScale="90" zoomScaleNormal="90" workbookViewId="0">
      <selection activeCell="E21" sqref="E21"/>
    </sheetView>
  </sheetViews>
  <sheetFormatPr baseColWidth="10" defaultColWidth="8.83203125" defaultRowHeight="16" outlineLevelRow="1" x14ac:dyDescent="0.2"/>
  <cols>
    <col min="1" max="1" width="85" bestFit="1" customWidth="1"/>
    <col min="2" max="2" width="45.83203125" customWidth="1"/>
    <col min="3" max="3" width="5.83203125" bestFit="1" customWidth="1"/>
    <col min="4" max="4" width="159.6640625" bestFit="1" customWidth="1"/>
    <col min="5" max="5" width="99.33203125" customWidth="1"/>
    <col min="6" max="6" width="62" customWidth="1"/>
    <col min="7" max="7" width="8.5" bestFit="1" customWidth="1"/>
    <col min="8" max="8" width="70.83203125" bestFit="1" customWidth="1"/>
    <col min="9" max="9" width="18.6640625" customWidth="1"/>
    <col min="10" max="10" width="34" customWidth="1"/>
    <col min="11" max="11" width="255.83203125" style="2" bestFit="1" customWidth="1"/>
    <col min="12" max="12" width="37.6640625" bestFit="1" customWidth="1"/>
    <col min="13" max="1028" width="10.5" customWidth="1"/>
  </cols>
  <sheetData>
    <row r="1" spans="1:13" ht="17" x14ac:dyDescent="0.2">
      <c r="A1" s="15" t="s">
        <v>17</v>
      </c>
      <c r="B1" s="15" t="s">
        <v>209</v>
      </c>
      <c r="C1" s="16" t="s">
        <v>11</v>
      </c>
      <c r="D1" s="16" t="s">
        <v>18</v>
      </c>
      <c r="E1" s="16" t="s">
        <v>532</v>
      </c>
      <c r="F1" s="16" t="s">
        <v>19</v>
      </c>
      <c r="G1" s="16" t="s">
        <v>288</v>
      </c>
      <c r="H1" s="16" t="s">
        <v>20</v>
      </c>
      <c r="I1" s="16" t="s">
        <v>21</v>
      </c>
      <c r="J1" s="16" t="s">
        <v>22</v>
      </c>
      <c r="K1" s="17" t="s">
        <v>23</v>
      </c>
      <c r="L1" s="16" t="s">
        <v>24</v>
      </c>
      <c r="M1" s="16"/>
    </row>
    <row r="2" spans="1:13" ht="21" customHeight="1" x14ac:dyDescent="0.2">
      <c r="A2" s="15" t="s">
        <v>63</v>
      </c>
      <c r="B2" s="15" t="s">
        <v>252</v>
      </c>
      <c r="C2" s="16">
        <v>2016</v>
      </c>
      <c r="D2" s="16" t="s">
        <v>64</v>
      </c>
      <c r="E2" s="16"/>
      <c r="F2" s="16" t="s">
        <v>65</v>
      </c>
      <c r="G2" s="16"/>
      <c r="H2" s="16" t="s">
        <v>66</v>
      </c>
      <c r="I2" s="16"/>
      <c r="J2" s="16" t="s">
        <v>67</v>
      </c>
      <c r="K2" s="18" t="s">
        <v>68</v>
      </c>
      <c r="L2" s="16"/>
      <c r="M2" s="16"/>
    </row>
    <row r="3" spans="1:13" ht="29" customHeight="1" x14ac:dyDescent="0.2">
      <c r="A3" s="15" t="s">
        <v>69</v>
      </c>
      <c r="B3" s="15" t="s">
        <v>252</v>
      </c>
      <c r="C3" s="16">
        <v>2016</v>
      </c>
      <c r="D3" s="16" t="s">
        <v>70</v>
      </c>
      <c r="E3" s="16"/>
      <c r="F3" s="16" t="s">
        <v>208</v>
      </c>
      <c r="G3" s="16"/>
      <c r="H3" s="16" t="s">
        <v>66</v>
      </c>
      <c r="I3" s="16"/>
      <c r="J3" s="16" t="s">
        <v>67</v>
      </c>
      <c r="K3" s="18" t="s">
        <v>71</v>
      </c>
      <c r="L3" s="16"/>
      <c r="M3" s="16"/>
    </row>
    <row r="4" spans="1:13" ht="29" customHeight="1" x14ac:dyDescent="0.2">
      <c r="A4" s="15" t="s">
        <v>279</v>
      </c>
      <c r="B4" s="15" t="s">
        <v>252</v>
      </c>
      <c r="C4" s="16">
        <v>2017</v>
      </c>
      <c r="D4" s="16" t="s">
        <v>47</v>
      </c>
      <c r="E4" s="16"/>
      <c r="F4" s="16" t="s">
        <v>48</v>
      </c>
      <c r="G4" s="16"/>
      <c r="H4" s="16" t="s">
        <v>49</v>
      </c>
      <c r="I4" s="16"/>
      <c r="J4" s="16" t="s">
        <v>32</v>
      </c>
      <c r="K4" s="18" t="s">
        <v>50</v>
      </c>
      <c r="L4" s="16"/>
      <c r="M4" s="16"/>
    </row>
    <row r="5" spans="1:13" ht="17" x14ac:dyDescent="0.2">
      <c r="A5" s="15" t="s">
        <v>353</v>
      </c>
      <c r="B5" s="15" t="s">
        <v>252</v>
      </c>
      <c r="C5" s="16">
        <v>2020</v>
      </c>
      <c r="D5" t="s">
        <v>350</v>
      </c>
      <c r="F5" s="16" t="s">
        <v>351</v>
      </c>
    </row>
    <row r="6" spans="1:13" ht="17" x14ac:dyDescent="0.2">
      <c r="A6" s="15" t="s">
        <v>51</v>
      </c>
      <c r="B6" s="15" t="s">
        <v>253</v>
      </c>
      <c r="C6" s="16">
        <v>2017</v>
      </c>
      <c r="D6" s="16" t="s">
        <v>52</v>
      </c>
      <c r="E6" s="16"/>
      <c r="F6" s="16" t="s">
        <v>293</v>
      </c>
      <c r="G6" s="16"/>
      <c r="H6" s="16"/>
      <c r="I6" s="16"/>
      <c r="J6" s="16" t="s">
        <v>352</v>
      </c>
      <c r="K6" s="18"/>
      <c r="L6" s="16" t="s">
        <v>53</v>
      </c>
      <c r="M6" s="16" t="s">
        <v>54</v>
      </c>
    </row>
    <row r="7" spans="1:13" ht="17" x14ac:dyDescent="0.2">
      <c r="A7" s="15" t="s">
        <v>51</v>
      </c>
      <c r="B7" s="15" t="s">
        <v>253</v>
      </c>
      <c r="C7" s="16">
        <v>2017</v>
      </c>
      <c r="D7" s="16" t="s">
        <v>55</v>
      </c>
      <c r="E7" s="16"/>
      <c r="F7" s="16" t="s">
        <v>294</v>
      </c>
      <c r="G7" s="16"/>
      <c r="H7" s="16"/>
      <c r="I7" s="16"/>
      <c r="J7" s="16"/>
      <c r="K7" s="18"/>
      <c r="L7" s="16" t="s">
        <v>56</v>
      </c>
      <c r="M7" s="16" t="s">
        <v>57</v>
      </c>
    </row>
    <row r="8" spans="1:13" ht="17" x14ac:dyDescent="0.2">
      <c r="A8" s="15" t="s">
        <v>51</v>
      </c>
      <c r="B8" s="15" t="s">
        <v>253</v>
      </c>
      <c r="C8" s="16">
        <v>2017</v>
      </c>
      <c r="D8" s="16" t="s">
        <v>58</v>
      </c>
      <c r="E8" s="16"/>
      <c r="F8" s="16" t="s">
        <v>59</v>
      </c>
      <c r="G8" s="16"/>
      <c r="H8" s="16" t="s">
        <v>60</v>
      </c>
      <c r="I8" s="16"/>
      <c r="J8" s="16"/>
      <c r="K8" s="18"/>
      <c r="L8" s="16" t="s">
        <v>61</v>
      </c>
      <c r="M8" s="16" t="s">
        <v>62</v>
      </c>
    </row>
    <row r="9" spans="1:13" ht="21" customHeight="1" x14ac:dyDescent="0.2">
      <c r="A9" s="15" t="s">
        <v>41</v>
      </c>
      <c r="B9" s="15" t="s">
        <v>284</v>
      </c>
      <c r="C9" s="16">
        <v>2017</v>
      </c>
      <c r="D9" s="16" t="s">
        <v>42</v>
      </c>
      <c r="E9" s="16" t="s">
        <v>523</v>
      </c>
      <c r="F9" s="16" t="s">
        <v>43</v>
      </c>
      <c r="G9" s="16"/>
      <c r="H9" s="16" t="s">
        <v>44</v>
      </c>
      <c r="I9" s="16" t="s">
        <v>38</v>
      </c>
      <c r="J9" s="16" t="s">
        <v>45</v>
      </c>
      <c r="K9" s="18" t="s">
        <v>46</v>
      </c>
      <c r="L9" s="16"/>
      <c r="M9" s="16"/>
    </row>
    <row r="10" spans="1:13" ht="25" customHeight="1" x14ac:dyDescent="0.2">
      <c r="A10" s="15" t="s">
        <v>29</v>
      </c>
      <c r="B10" s="15" t="s">
        <v>284</v>
      </c>
      <c r="C10" s="16">
        <v>2018</v>
      </c>
      <c r="D10" s="16" t="s">
        <v>30</v>
      </c>
      <c r="E10" s="16" t="s">
        <v>525</v>
      </c>
      <c r="F10" s="16" t="s">
        <v>287</v>
      </c>
      <c r="G10" s="16"/>
      <c r="H10" s="16" t="s">
        <v>31</v>
      </c>
      <c r="I10" s="16"/>
      <c r="J10" s="16" t="s">
        <v>32</v>
      </c>
      <c r="K10" s="18" t="s">
        <v>33</v>
      </c>
      <c r="L10" s="16"/>
      <c r="M10" s="16"/>
    </row>
    <row r="11" spans="1:13" ht="19" customHeight="1" x14ac:dyDescent="0.2">
      <c r="A11" s="15" t="s">
        <v>34</v>
      </c>
      <c r="B11" s="15" t="s">
        <v>284</v>
      </c>
      <c r="C11" s="16">
        <v>2018</v>
      </c>
      <c r="D11" s="16" t="s">
        <v>35</v>
      </c>
      <c r="E11" s="16" t="s">
        <v>524</v>
      </c>
      <c r="F11" s="16" t="s">
        <v>36</v>
      </c>
      <c r="G11" s="16"/>
      <c r="H11" s="16" t="s">
        <v>37</v>
      </c>
      <c r="I11" s="16" t="s">
        <v>38</v>
      </c>
      <c r="J11" s="16" t="s">
        <v>39</v>
      </c>
      <c r="K11" s="18" t="s">
        <v>40</v>
      </c>
      <c r="L11" s="16"/>
      <c r="M11" s="16"/>
    </row>
    <row r="12" spans="1:13" ht="36" customHeight="1" x14ac:dyDescent="0.2">
      <c r="A12" s="15" t="s">
        <v>201</v>
      </c>
      <c r="B12" s="15" t="s">
        <v>284</v>
      </c>
      <c r="C12" s="16">
        <v>2019</v>
      </c>
      <c r="D12" s="16" t="s">
        <v>213</v>
      </c>
      <c r="E12" s="16" t="s">
        <v>526</v>
      </c>
      <c r="F12" s="16" t="s">
        <v>202</v>
      </c>
      <c r="G12" s="16"/>
      <c r="H12" s="16" t="s">
        <v>211</v>
      </c>
      <c r="I12" s="16"/>
      <c r="J12" s="16"/>
      <c r="K12" s="18" t="s">
        <v>214</v>
      </c>
      <c r="L12" s="16"/>
      <c r="M12" s="16"/>
    </row>
    <row r="13" spans="1:13" ht="28" customHeight="1" x14ac:dyDescent="0.2">
      <c r="A13" s="15" t="s">
        <v>204</v>
      </c>
      <c r="B13" s="15" t="s">
        <v>284</v>
      </c>
      <c r="C13" s="16">
        <v>2019</v>
      </c>
      <c r="D13" s="16" t="s">
        <v>200</v>
      </c>
      <c r="E13" s="16" t="s">
        <v>527</v>
      </c>
      <c r="F13" s="16" t="s">
        <v>417</v>
      </c>
      <c r="G13" s="16"/>
      <c r="H13" s="19" t="s">
        <v>255</v>
      </c>
      <c r="I13" s="16"/>
      <c r="J13" s="16"/>
      <c r="K13" s="18" t="s">
        <v>482</v>
      </c>
      <c r="L13" s="16"/>
      <c r="M13" s="16"/>
    </row>
    <row r="14" spans="1:13" ht="34" customHeight="1" x14ac:dyDescent="0.2">
      <c r="A14" s="15" t="s">
        <v>25</v>
      </c>
      <c r="B14" s="15" t="s">
        <v>284</v>
      </c>
      <c r="C14" s="16">
        <v>2019</v>
      </c>
      <c r="D14" s="20" t="s">
        <v>195</v>
      </c>
      <c r="E14" s="16" t="s">
        <v>528</v>
      </c>
      <c r="F14" s="16" t="s">
        <v>196</v>
      </c>
      <c r="G14" s="16"/>
      <c r="H14" s="19" t="s">
        <v>197</v>
      </c>
      <c r="I14" s="16"/>
      <c r="J14" s="16" t="s">
        <v>199</v>
      </c>
      <c r="K14" s="18" t="s">
        <v>26</v>
      </c>
      <c r="L14" s="16"/>
      <c r="M14" s="16"/>
    </row>
    <row r="15" spans="1:13" ht="90" x14ac:dyDescent="0.2">
      <c r="A15" s="15" t="s">
        <v>324</v>
      </c>
      <c r="B15" s="15" t="s">
        <v>284</v>
      </c>
      <c r="C15" s="16">
        <v>2020</v>
      </c>
      <c r="D15" s="16" t="s">
        <v>325</v>
      </c>
      <c r="E15" s="16" t="s">
        <v>529</v>
      </c>
      <c r="F15" s="16" t="s">
        <v>337</v>
      </c>
      <c r="G15" s="16"/>
      <c r="H15" s="9" t="s">
        <v>374</v>
      </c>
      <c r="I15" s="16"/>
      <c r="J15" s="16"/>
      <c r="K15" s="18" t="s">
        <v>476</v>
      </c>
      <c r="L15" s="16"/>
      <c r="M15" s="16"/>
    </row>
    <row r="16" spans="1:13" ht="21" customHeight="1" x14ac:dyDescent="0.2">
      <c r="A16" s="15" t="s">
        <v>395</v>
      </c>
      <c r="B16" s="15" t="s">
        <v>358</v>
      </c>
      <c r="C16" s="16">
        <v>2020</v>
      </c>
      <c r="D16" s="18" t="s">
        <v>330</v>
      </c>
      <c r="E16" s="16" t="s">
        <v>528</v>
      </c>
      <c r="F16" s="16" t="s">
        <v>345</v>
      </c>
      <c r="G16" s="16"/>
      <c r="H16" s="9" t="s">
        <v>373</v>
      </c>
      <c r="I16" s="16"/>
      <c r="K16" s="18" t="s">
        <v>477</v>
      </c>
      <c r="L16" s="16"/>
      <c r="M16" s="16"/>
    </row>
    <row r="17" spans="1:13" ht="60" x14ac:dyDescent="0.2">
      <c r="A17" s="15" t="s">
        <v>323</v>
      </c>
      <c r="B17" s="15" t="s">
        <v>284</v>
      </c>
      <c r="C17" s="16">
        <v>2020</v>
      </c>
      <c r="D17" s="16" t="s">
        <v>346</v>
      </c>
      <c r="E17" s="16" t="s">
        <v>530</v>
      </c>
      <c r="F17" s="16" t="s">
        <v>411</v>
      </c>
      <c r="G17" s="16"/>
      <c r="H17" s="16" t="s">
        <v>393</v>
      </c>
      <c r="I17" s="16"/>
      <c r="J17" s="16"/>
      <c r="K17" s="29" t="s">
        <v>394</v>
      </c>
      <c r="L17" s="16"/>
      <c r="M17" s="16"/>
    </row>
    <row r="18" spans="1:13" ht="60" x14ac:dyDescent="0.2">
      <c r="A18" s="15" t="s">
        <v>273</v>
      </c>
      <c r="B18" s="15" t="s">
        <v>284</v>
      </c>
      <c r="C18" s="16">
        <v>2020</v>
      </c>
      <c r="D18" s="18" t="s">
        <v>384</v>
      </c>
      <c r="E18" s="16" t="s">
        <v>531</v>
      </c>
      <c r="F18" s="16" t="s">
        <v>413</v>
      </c>
      <c r="G18" s="16"/>
      <c r="H18" s="16"/>
      <c r="I18" s="16"/>
      <c r="J18" s="16"/>
      <c r="K18" s="29" t="s">
        <v>475</v>
      </c>
      <c r="L18" s="16"/>
      <c r="M18" s="16"/>
    </row>
    <row r="20" spans="1:13" ht="18" outlineLevel="1" x14ac:dyDescent="0.2">
      <c r="A20" s="15" t="s">
        <v>382</v>
      </c>
      <c r="B20" s="15" t="s">
        <v>285</v>
      </c>
      <c r="C20" s="16"/>
      <c r="D20" s="18" t="s">
        <v>383</v>
      </c>
      <c r="E20" s="18" t="s">
        <v>535</v>
      </c>
      <c r="F20" s="16" t="s">
        <v>521</v>
      </c>
      <c r="K20" s="34" t="s">
        <v>534</v>
      </c>
    </row>
    <row r="21" spans="1:13" ht="18" x14ac:dyDescent="0.2">
      <c r="A21" s="15" t="s">
        <v>519</v>
      </c>
      <c r="B21" s="15" t="s">
        <v>285</v>
      </c>
      <c r="C21" s="16"/>
      <c r="D21" s="18" t="s">
        <v>381</v>
      </c>
      <c r="E21" s="18" t="s">
        <v>537</v>
      </c>
      <c r="F21" s="16" t="s">
        <v>518</v>
      </c>
    </row>
    <row r="22" spans="1:13" ht="18" x14ac:dyDescent="0.2">
      <c r="A22" s="15" t="s">
        <v>369</v>
      </c>
      <c r="B22" s="15" t="s">
        <v>285</v>
      </c>
      <c r="C22" s="16"/>
      <c r="D22" s="18" t="s">
        <v>380</v>
      </c>
      <c r="E22" s="18" t="s">
        <v>536</v>
      </c>
      <c r="F22" s="16" t="s">
        <v>414</v>
      </c>
      <c r="G22" s="16"/>
      <c r="H22" s="16"/>
      <c r="I22" s="16"/>
      <c r="J22" s="16"/>
      <c r="K22" s="33" t="s">
        <v>533</v>
      </c>
      <c r="L22" s="16"/>
      <c r="M22" s="16"/>
    </row>
    <row r="36" spans="1:13" ht="17" x14ac:dyDescent="0.2">
      <c r="A36" s="15" t="s">
        <v>324</v>
      </c>
      <c r="B36" s="15" t="s">
        <v>281</v>
      </c>
      <c r="C36" s="16">
        <v>2020</v>
      </c>
      <c r="D36" s="16" t="s">
        <v>326</v>
      </c>
      <c r="E36" s="16"/>
      <c r="F36" s="16" t="s">
        <v>396</v>
      </c>
      <c r="G36" s="16"/>
      <c r="I36" s="16"/>
      <c r="J36" s="16"/>
      <c r="K36" s="17"/>
      <c r="L36" s="16"/>
      <c r="M36" s="16"/>
    </row>
    <row r="37" spans="1:13" ht="54" x14ac:dyDescent="0.2">
      <c r="A37" s="15" t="s">
        <v>296</v>
      </c>
      <c r="B37" s="15" t="s">
        <v>281</v>
      </c>
      <c r="C37" s="16"/>
      <c r="D37" s="16" t="s">
        <v>27</v>
      </c>
      <c r="E37" s="16"/>
      <c r="F37" s="16" t="s">
        <v>272</v>
      </c>
      <c r="G37" s="16">
        <v>1</v>
      </c>
      <c r="H37" s="21" t="s">
        <v>198</v>
      </c>
      <c r="I37" s="16"/>
      <c r="J37" s="16"/>
      <c r="K37" s="18" t="s">
        <v>28</v>
      </c>
      <c r="L37" s="17"/>
      <c r="M37" s="16"/>
    </row>
    <row r="38" spans="1:13" ht="17" x14ac:dyDescent="0.2">
      <c r="A38" s="15" t="s">
        <v>207</v>
      </c>
      <c r="B38" s="15" t="s">
        <v>281</v>
      </c>
      <c r="C38" s="16"/>
      <c r="D38" s="16" t="s">
        <v>203</v>
      </c>
      <c r="E38" s="16"/>
      <c r="F38" s="16" t="s">
        <v>295</v>
      </c>
      <c r="G38" s="16">
        <v>1</v>
      </c>
      <c r="H38" s="16"/>
      <c r="I38" s="16"/>
      <c r="J38" s="16"/>
      <c r="K38" s="17"/>
      <c r="L38" s="16"/>
      <c r="M38" s="16"/>
    </row>
    <row r="39" spans="1:13" ht="17" x14ac:dyDescent="0.2">
      <c r="A39" s="15" t="s">
        <v>270</v>
      </c>
      <c r="B39" s="15" t="s">
        <v>281</v>
      </c>
      <c r="C39" s="16"/>
      <c r="D39" s="16" t="s">
        <v>277</v>
      </c>
      <c r="E39" s="16"/>
      <c r="F39" s="16" t="s">
        <v>276</v>
      </c>
      <c r="G39" s="16">
        <v>1</v>
      </c>
      <c r="H39" s="16"/>
      <c r="I39" s="16"/>
      <c r="J39" s="16"/>
      <c r="K39" s="17"/>
      <c r="L39" s="16"/>
      <c r="M39" s="16"/>
    </row>
    <row r="40" spans="1:13" ht="17" x14ac:dyDescent="0.2">
      <c r="A40" s="15" t="s">
        <v>274</v>
      </c>
      <c r="B40" s="15" t="s">
        <v>281</v>
      </c>
      <c r="C40" s="16"/>
      <c r="D40" s="16" t="s">
        <v>271</v>
      </c>
      <c r="E40" s="16"/>
      <c r="F40" s="16" t="s">
        <v>278</v>
      </c>
      <c r="G40" s="16">
        <v>1</v>
      </c>
      <c r="H40" s="16"/>
      <c r="I40" s="16"/>
      <c r="J40" s="16"/>
      <c r="K40" s="17"/>
      <c r="L40" s="16"/>
      <c r="M40" s="16"/>
    </row>
  </sheetData>
  <sortState xmlns:xlrd2="http://schemas.microsoft.com/office/spreadsheetml/2017/richdata2" ref="A2:M25">
    <sortCondition ref="C2"/>
  </sortState>
  <hyperlinks>
    <hyperlink ref="H37" r:id="rId1" xr:uid="{00000000-0004-0000-0200-000000000000}"/>
    <hyperlink ref="H13" r:id="rId2" xr:uid="{4AB00A8A-D1C4-F44D-BEC6-4EE1437F4BF9}"/>
    <hyperlink ref="H16" r:id="rId3" xr:uid="{69DBC71B-A236-F84E-B132-EF20C0332DE0}"/>
    <hyperlink ref="H15" r:id="rId4" xr:uid="{279C6CBC-578F-C849-A5FD-5242BCC54B35}"/>
  </hyperlink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756D9-7549-E942-8043-B7F716BB6B47}">
  <dimension ref="A1:H15"/>
  <sheetViews>
    <sheetView workbookViewId="0">
      <selection activeCell="C9" sqref="C9"/>
    </sheetView>
  </sheetViews>
  <sheetFormatPr baseColWidth="10" defaultRowHeight="16" x14ac:dyDescent="0.2"/>
  <cols>
    <col min="1" max="1" width="57.6640625" bestFit="1" customWidth="1"/>
    <col min="2" max="2" width="82" bestFit="1" customWidth="1"/>
    <col min="3" max="3" width="23" bestFit="1" customWidth="1"/>
    <col min="4" max="4" width="13" bestFit="1" customWidth="1"/>
    <col min="5" max="5" width="23.5" bestFit="1" customWidth="1"/>
    <col min="6" max="6" width="38.6640625" bestFit="1" customWidth="1"/>
  </cols>
  <sheetData>
    <row r="1" spans="1:8" x14ac:dyDescent="0.2">
      <c r="A1" s="3" t="s">
        <v>119</v>
      </c>
      <c r="B1" s="3" t="s">
        <v>456</v>
      </c>
      <c r="C1" s="3" t="s">
        <v>120</v>
      </c>
      <c r="D1" s="3" t="s">
        <v>121</v>
      </c>
      <c r="E1" s="3" t="s">
        <v>122</v>
      </c>
      <c r="F1" s="3"/>
      <c r="G1" s="3"/>
      <c r="H1" s="3"/>
    </row>
    <row r="2" spans="1:8" x14ac:dyDescent="0.2">
      <c r="A2" s="3" t="s">
        <v>125</v>
      </c>
      <c r="B2" s="3" t="s">
        <v>522</v>
      </c>
      <c r="C2" s="3" t="s">
        <v>126</v>
      </c>
      <c r="D2" s="3">
        <v>-119.845</v>
      </c>
      <c r="E2" s="3">
        <v>34.414999999999999</v>
      </c>
      <c r="F2" s="3"/>
      <c r="G2" s="3"/>
      <c r="H2" s="3"/>
    </row>
    <row r="3" spans="1:8" x14ac:dyDescent="0.2">
      <c r="A3" s="3" t="s">
        <v>418</v>
      </c>
      <c r="B3" s="3" t="s">
        <v>457</v>
      </c>
      <c r="C3" s="3" t="s">
        <v>437</v>
      </c>
      <c r="D3" s="3" t="s">
        <v>447</v>
      </c>
      <c r="E3" s="3" t="s">
        <v>449</v>
      </c>
      <c r="G3" s="3"/>
      <c r="H3" s="3"/>
    </row>
    <row r="4" spans="1:8" x14ac:dyDescent="0.2">
      <c r="A4" s="3" t="s">
        <v>419</v>
      </c>
      <c r="B4" s="3" t="s">
        <v>425</v>
      </c>
      <c r="C4" s="3" t="s">
        <v>448</v>
      </c>
      <c r="D4" s="3">
        <v>-123.3656</v>
      </c>
      <c r="E4" s="3">
        <v>48.428400000000003</v>
      </c>
      <c r="F4" s="3"/>
      <c r="G4" s="3"/>
      <c r="H4" s="3"/>
    </row>
    <row r="5" spans="1:8" x14ac:dyDescent="0.2">
      <c r="A5" s="3" t="s">
        <v>420</v>
      </c>
      <c r="B5" s="3" t="s">
        <v>426</v>
      </c>
      <c r="C5" s="3" t="s">
        <v>438</v>
      </c>
      <c r="D5" s="3" t="s">
        <v>459</v>
      </c>
      <c r="E5" s="3" t="s">
        <v>458</v>
      </c>
      <c r="F5" s="3"/>
      <c r="G5" s="3"/>
      <c r="H5" s="3"/>
    </row>
    <row r="6" spans="1:8" x14ac:dyDescent="0.2">
      <c r="A6" s="3" t="s">
        <v>422</v>
      </c>
      <c r="B6" s="3" t="s">
        <v>427</v>
      </c>
      <c r="C6" s="3" t="s">
        <v>439</v>
      </c>
      <c r="D6" s="3">
        <v>37.744999999999997</v>
      </c>
      <c r="E6" s="3" t="s">
        <v>455</v>
      </c>
      <c r="F6" s="3"/>
      <c r="G6" s="3"/>
      <c r="H6" s="3"/>
    </row>
    <row r="7" spans="1:8" x14ac:dyDescent="0.2">
      <c r="A7" s="3" t="s">
        <v>421</v>
      </c>
      <c r="B7" s="3" t="s">
        <v>469</v>
      </c>
      <c r="C7" s="3" t="s">
        <v>129</v>
      </c>
      <c r="D7" s="3">
        <v>4.8657000000000004</v>
      </c>
      <c r="E7" s="3">
        <v>52.333799999999997</v>
      </c>
      <c r="F7" s="3"/>
      <c r="G7" s="3"/>
      <c r="H7" s="3"/>
    </row>
    <row r="8" spans="1:8" x14ac:dyDescent="0.2">
      <c r="A8" s="3" t="s">
        <v>193</v>
      </c>
      <c r="B8" s="3" t="s">
        <v>428</v>
      </c>
      <c r="C8" s="3" t="s">
        <v>132</v>
      </c>
      <c r="D8" s="3">
        <v>-71.109700000000004</v>
      </c>
      <c r="E8" s="3">
        <v>42.373600000000003</v>
      </c>
      <c r="F8" s="3"/>
      <c r="G8" s="3"/>
      <c r="H8" s="3"/>
    </row>
    <row r="9" spans="1:8" x14ac:dyDescent="0.2">
      <c r="A9" s="3" t="s">
        <v>423</v>
      </c>
      <c r="B9" s="3" t="s">
        <v>433</v>
      </c>
      <c r="C9" s="3"/>
      <c r="D9" s="3">
        <v>-76.924000000000007</v>
      </c>
      <c r="E9" s="3">
        <v>38.8474</v>
      </c>
      <c r="F9" s="3"/>
      <c r="G9" s="3"/>
      <c r="H9" s="5"/>
    </row>
    <row r="10" spans="1:8" x14ac:dyDescent="0.2">
      <c r="A10" s="3" t="s">
        <v>424</v>
      </c>
      <c r="B10" s="3" t="s">
        <v>432</v>
      </c>
      <c r="C10" s="3" t="s">
        <v>438</v>
      </c>
      <c r="D10" s="3" t="s">
        <v>468</v>
      </c>
      <c r="E10" s="3" t="s">
        <v>467</v>
      </c>
    </row>
    <row r="11" spans="1:8" x14ac:dyDescent="0.2">
      <c r="A11" s="3" t="s">
        <v>429</v>
      </c>
      <c r="B11" s="3" t="s">
        <v>431</v>
      </c>
      <c r="C11" s="3" t="s">
        <v>440</v>
      </c>
      <c r="D11" s="3" t="s">
        <v>450</v>
      </c>
      <c r="E11" s="3">
        <v>38.954300000000003</v>
      </c>
    </row>
    <row r="12" spans="1:8" x14ac:dyDescent="0.2">
      <c r="A12" s="3" t="s">
        <v>430</v>
      </c>
      <c r="B12" s="3" t="s">
        <v>471</v>
      </c>
      <c r="C12" s="3" t="s">
        <v>441</v>
      </c>
      <c r="D12" s="3" t="s">
        <v>451</v>
      </c>
      <c r="E12" s="3">
        <v>30.2849</v>
      </c>
    </row>
    <row r="13" spans="1:8" x14ac:dyDescent="0.2">
      <c r="A13" s="3" t="s">
        <v>434</v>
      </c>
      <c r="B13" s="3" t="s">
        <v>470</v>
      </c>
      <c r="C13" s="3" t="s">
        <v>442</v>
      </c>
      <c r="D13" s="3" t="s">
        <v>452</v>
      </c>
      <c r="E13" s="3">
        <v>35.784700000000001</v>
      </c>
    </row>
    <row r="14" spans="1:8" x14ac:dyDescent="0.2">
      <c r="A14" s="3" t="s">
        <v>435</v>
      </c>
      <c r="B14" s="3" t="s">
        <v>446</v>
      </c>
      <c r="C14" s="3" t="s">
        <v>443</v>
      </c>
      <c r="D14" s="3" t="s">
        <v>453</v>
      </c>
      <c r="E14" s="3">
        <v>40.037300000000002</v>
      </c>
    </row>
    <row r="15" spans="1:8" x14ac:dyDescent="0.2">
      <c r="A15" s="3" t="s">
        <v>436</v>
      </c>
      <c r="B15" s="3" t="s">
        <v>445</v>
      </c>
      <c r="C15" s="3" t="s">
        <v>444</v>
      </c>
      <c r="D15" s="3" t="s">
        <v>454</v>
      </c>
      <c r="E15" s="3">
        <v>39.132899999999999</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6"/>
  <sheetViews>
    <sheetView zoomScale="114" zoomScaleNormal="44" workbookViewId="0"/>
  </sheetViews>
  <sheetFormatPr baseColWidth="10" defaultColWidth="8.83203125" defaultRowHeight="16" x14ac:dyDescent="0.2"/>
  <cols>
    <col min="1" max="1" width="9.5" style="3" customWidth="1"/>
    <col min="2" max="2" width="55.83203125" customWidth="1"/>
    <col min="3" max="3" width="101.83203125" customWidth="1"/>
    <col min="4" max="4" width="24.83203125" bestFit="1" customWidth="1"/>
    <col min="5" max="1025" width="10.5" customWidth="1"/>
  </cols>
  <sheetData>
    <row r="1" spans="1:4" x14ac:dyDescent="0.2">
      <c r="A1" s="3" t="s">
        <v>0</v>
      </c>
      <c r="B1" t="s">
        <v>72</v>
      </c>
      <c r="C1" t="s">
        <v>18</v>
      </c>
      <c r="D1" t="s">
        <v>73</v>
      </c>
    </row>
    <row r="2" spans="1:4" x14ac:dyDescent="0.2">
      <c r="A2" s="3" t="s">
        <v>397</v>
      </c>
      <c r="B2" t="s">
        <v>392</v>
      </c>
      <c r="C2" t="s">
        <v>390</v>
      </c>
      <c r="D2" t="s">
        <v>80</v>
      </c>
    </row>
    <row r="3" spans="1:4" x14ac:dyDescent="0.2">
      <c r="A3" s="3" t="s">
        <v>397</v>
      </c>
      <c r="B3" t="s">
        <v>399</v>
      </c>
      <c r="C3" t="s">
        <v>400</v>
      </c>
      <c r="D3" t="s">
        <v>391</v>
      </c>
    </row>
    <row r="4" spans="1:4" x14ac:dyDescent="0.2">
      <c r="A4" s="3" t="s">
        <v>398</v>
      </c>
      <c r="B4" t="s">
        <v>379</v>
      </c>
      <c r="C4" t="s">
        <v>389</v>
      </c>
      <c r="D4" t="s">
        <v>80</v>
      </c>
    </row>
    <row r="5" spans="1:4" x14ac:dyDescent="0.2">
      <c r="A5" s="3" t="s">
        <v>364</v>
      </c>
      <c r="B5" t="s">
        <v>365</v>
      </c>
      <c r="C5" t="s">
        <v>370</v>
      </c>
      <c r="D5" t="s">
        <v>80</v>
      </c>
    </row>
    <row r="6" spans="1:4" x14ac:dyDescent="0.2">
      <c r="A6" s="3" t="s">
        <v>349</v>
      </c>
      <c r="B6" t="s">
        <v>355</v>
      </c>
      <c r="C6" t="s">
        <v>348</v>
      </c>
      <c r="D6" t="s">
        <v>80</v>
      </c>
    </row>
    <row r="7" spans="1:4" x14ac:dyDescent="0.2">
      <c r="A7" s="3" t="s">
        <v>349</v>
      </c>
      <c r="B7" t="s">
        <v>354</v>
      </c>
      <c r="C7" t="s">
        <v>348</v>
      </c>
      <c r="D7" t="s">
        <v>80</v>
      </c>
    </row>
    <row r="8" spans="1:4" x14ac:dyDescent="0.2">
      <c r="A8" s="3" t="s">
        <v>349</v>
      </c>
      <c r="B8" t="s">
        <v>347</v>
      </c>
      <c r="C8" t="s">
        <v>348</v>
      </c>
      <c r="D8" t="s">
        <v>80</v>
      </c>
    </row>
    <row r="9" spans="1:4" x14ac:dyDescent="0.2">
      <c r="A9" s="3" t="s">
        <v>341</v>
      </c>
      <c r="B9" t="s">
        <v>261</v>
      </c>
      <c r="C9" t="s">
        <v>332</v>
      </c>
      <c r="D9" t="s">
        <v>84</v>
      </c>
    </row>
    <row r="10" spans="1:4" x14ac:dyDescent="0.2">
      <c r="A10" s="3" t="s">
        <v>341</v>
      </c>
      <c r="B10" t="s">
        <v>261</v>
      </c>
      <c r="C10" t="s">
        <v>343</v>
      </c>
      <c r="D10" t="s">
        <v>103</v>
      </c>
    </row>
    <row r="11" spans="1:4" x14ac:dyDescent="0.2">
      <c r="A11" s="3" t="s">
        <v>341</v>
      </c>
      <c r="B11" t="s">
        <v>261</v>
      </c>
      <c r="C11" t="s">
        <v>342</v>
      </c>
      <c r="D11" t="s">
        <v>327</v>
      </c>
    </row>
    <row r="12" spans="1:4" x14ac:dyDescent="0.2">
      <c r="A12" s="3" t="s">
        <v>74</v>
      </c>
      <c r="B12" t="s">
        <v>261</v>
      </c>
      <c r="C12" t="s">
        <v>75</v>
      </c>
      <c r="D12" t="s">
        <v>80</v>
      </c>
    </row>
    <row r="13" spans="1:4" x14ac:dyDescent="0.2">
      <c r="A13" s="3" t="s">
        <v>74</v>
      </c>
      <c r="B13" t="s">
        <v>261</v>
      </c>
      <c r="C13" t="s">
        <v>76</v>
      </c>
      <c r="D13" t="s">
        <v>80</v>
      </c>
    </row>
    <row r="14" spans="1:4" x14ac:dyDescent="0.2">
      <c r="A14" s="3" t="s">
        <v>77</v>
      </c>
      <c r="B14" t="s">
        <v>78</v>
      </c>
      <c r="C14" t="s">
        <v>79</v>
      </c>
      <c r="D14" t="s">
        <v>80</v>
      </c>
    </row>
    <row r="15" spans="1:4" x14ac:dyDescent="0.2">
      <c r="A15" s="3" t="s">
        <v>77</v>
      </c>
      <c r="B15" t="s">
        <v>78</v>
      </c>
      <c r="C15" t="s">
        <v>81</v>
      </c>
      <c r="D15" t="s">
        <v>80</v>
      </c>
    </row>
    <row r="16" spans="1:4" x14ac:dyDescent="0.2">
      <c r="A16" s="3" t="s">
        <v>82</v>
      </c>
      <c r="B16" t="s">
        <v>262</v>
      </c>
      <c r="C16" t="s">
        <v>83</v>
      </c>
      <c r="D16" t="s">
        <v>84</v>
      </c>
    </row>
    <row r="17" spans="1:4" x14ac:dyDescent="0.2">
      <c r="A17" s="3" t="s">
        <v>85</v>
      </c>
      <c r="B17" t="s">
        <v>261</v>
      </c>
      <c r="C17" t="s">
        <v>86</v>
      </c>
      <c r="D17" t="s">
        <v>87</v>
      </c>
    </row>
    <row r="18" spans="1:4" x14ac:dyDescent="0.2">
      <c r="A18" s="3" t="s">
        <v>88</v>
      </c>
      <c r="B18" t="s">
        <v>191</v>
      </c>
      <c r="C18" t="s">
        <v>89</v>
      </c>
      <c r="D18" t="s">
        <v>90</v>
      </c>
    </row>
    <row r="19" spans="1:4" x14ac:dyDescent="0.2">
      <c r="A19" s="3" t="s">
        <v>91</v>
      </c>
      <c r="B19" t="s">
        <v>92</v>
      </c>
      <c r="C19" t="s">
        <v>93</v>
      </c>
      <c r="D19" t="s">
        <v>90</v>
      </c>
    </row>
    <row r="20" spans="1:4" x14ac:dyDescent="0.2">
      <c r="A20" s="3" t="s">
        <v>94</v>
      </c>
      <c r="B20" t="s">
        <v>95</v>
      </c>
      <c r="C20" t="s">
        <v>96</v>
      </c>
      <c r="D20" t="s">
        <v>80</v>
      </c>
    </row>
    <row r="21" spans="1:4" x14ac:dyDescent="0.2">
      <c r="A21" s="3" t="s">
        <v>94</v>
      </c>
      <c r="B21" t="s">
        <v>97</v>
      </c>
      <c r="C21" t="s">
        <v>98</v>
      </c>
      <c r="D21" t="s">
        <v>80</v>
      </c>
    </row>
    <row r="22" spans="1:4" x14ac:dyDescent="0.2">
      <c r="A22" s="3" t="s">
        <v>99</v>
      </c>
      <c r="B22" t="s">
        <v>263</v>
      </c>
      <c r="C22" t="s">
        <v>100</v>
      </c>
      <c r="D22" t="s">
        <v>80</v>
      </c>
    </row>
    <row r="23" spans="1:4" x14ac:dyDescent="0.2">
      <c r="A23" s="3" t="s">
        <v>101</v>
      </c>
      <c r="B23" t="s">
        <v>192</v>
      </c>
      <c r="C23" t="s">
        <v>102</v>
      </c>
      <c r="D23" t="s">
        <v>103</v>
      </c>
    </row>
    <row r="24" spans="1:4" x14ac:dyDescent="0.2">
      <c r="A24" s="3" t="s">
        <v>104</v>
      </c>
      <c r="B24" t="s">
        <v>105</v>
      </c>
      <c r="C24" t="s">
        <v>106</v>
      </c>
      <c r="D24" t="s">
        <v>80</v>
      </c>
    </row>
    <row r="25" spans="1:4" x14ac:dyDescent="0.2">
      <c r="A25" s="3" t="s">
        <v>107</v>
      </c>
      <c r="B25" t="s">
        <v>108</v>
      </c>
      <c r="C25" t="s">
        <v>289</v>
      </c>
      <c r="D25" t="s">
        <v>80</v>
      </c>
    </row>
    <row r="26" spans="1:4" x14ac:dyDescent="0.2">
      <c r="A26" s="3" t="s">
        <v>109</v>
      </c>
      <c r="B26" t="s">
        <v>110</v>
      </c>
      <c r="C26" t="s">
        <v>111</v>
      </c>
      <c r="D26" t="s">
        <v>80</v>
      </c>
    </row>
    <row r="34" spans="2:2" ht="19" x14ac:dyDescent="0.2">
      <c r="B34" s="4"/>
    </row>
    <row r="36" spans="2:2" ht="19" x14ac:dyDescent="0.2">
      <c r="B36" s="4"/>
    </row>
  </sheetData>
  <phoneticPr fontId="7" type="noConversion"/>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
  <sheetViews>
    <sheetView zoomScale="133" zoomScaleNormal="133" workbookViewId="0">
      <selection activeCell="B5" sqref="B5"/>
    </sheetView>
  </sheetViews>
  <sheetFormatPr baseColWidth="10" defaultColWidth="8.83203125" defaultRowHeight="16" x14ac:dyDescent="0.2"/>
  <cols>
    <col min="1" max="1" width="10.5" customWidth="1"/>
    <col min="2" max="2" width="53" bestFit="1" customWidth="1"/>
    <col min="3" max="1025" width="10.5" customWidth="1"/>
  </cols>
  <sheetData>
    <row r="1" spans="1:2" x14ac:dyDescent="0.2">
      <c r="A1" t="s">
        <v>112</v>
      </c>
      <c r="B1" t="s">
        <v>12</v>
      </c>
    </row>
    <row r="2" spans="1:2" x14ac:dyDescent="0.2">
      <c r="A2" t="s">
        <v>331</v>
      </c>
      <c r="B2" t="s">
        <v>415</v>
      </c>
    </row>
    <row r="3" spans="1:2" x14ac:dyDescent="0.2">
      <c r="A3">
        <v>2020</v>
      </c>
      <c r="B3" t="s">
        <v>416</v>
      </c>
    </row>
    <row r="4" spans="1:2" x14ac:dyDescent="0.2">
      <c r="A4">
        <v>2018</v>
      </c>
      <c r="B4" t="s">
        <v>113</v>
      </c>
    </row>
    <row r="5" spans="1:2" x14ac:dyDescent="0.2">
      <c r="A5">
        <v>2017</v>
      </c>
      <c r="B5" t="s">
        <v>254</v>
      </c>
    </row>
    <row r="6" spans="1:2" x14ac:dyDescent="0.2">
      <c r="A6">
        <v>2016</v>
      </c>
      <c r="B6" t="s">
        <v>114</v>
      </c>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0"/>
  <sheetViews>
    <sheetView zoomScale="156" zoomScaleNormal="44" workbookViewId="0">
      <selection activeCell="B13" sqref="B13"/>
    </sheetView>
  </sheetViews>
  <sheetFormatPr baseColWidth="10" defaultColWidth="8.83203125" defaultRowHeight="16" x14ac:dyDescent="0.2"/>
  <cols>
    <col min="1" max="1" width="12.5" customWidth="1"/>
    <col min="2" max="2" width="86" bestFit="1" customWidth="1"/>
    <col min="3" max="1024" width="10.5" customWidth="1"/>
  </cols>
  <sheetData>
    <row r="1" spans="1:3" x14ac:dyDescent="0.2">
      <c r="A1" t="s">
        <v>0</v>
      </c>
      <c r="B1" t="s">
        <v>18</v>
      </c>
      <c r="C1" t="s">
        <v>483</v>
      </c>
    </row>
    <row r="2" spans="1:3" x14ac:dyDescent="0.2">
      <c r="A2">
        <v>2020</v>
      </c>
      <c r="B2" t="s">
        <v>506</v>
      </c>
      <c r="C2">
        <f>A2</f>
        <v>2020</v>
      </c>
    </row>
    <row r="3" spans="1:3" x14ac:dyDescent="0.2">
      <c r="A3" s="12" t="s">
        <v>245</v>
      </c>
      <c r="B3" t="s">
        <v>291</v>
      </c>
      <c r="C3" t="str">
        <f>A3</f>
        <v>2019</v>
      </c>
    </row>
    <row r="4" spans="1:3" x14ac:dyDescent="0.2">
      <c r="A4" s="11">
        <v>2017</v>
      </c>
      <c r="B4" t="s">
        <v>520</v>
      </c>
      <c r="C4">
        <f>A4</f>
        <v>2017</v>
      </c>
    </row>
    <row r="5" spans="1:3" x14ac:dyDescent="0.2">
      <c r="A5" s="11">
        <v>2016</v>
      </c>
      <c r="B5" t="s">
        <v>507</v>
      </c>
      <c r="C5">
        <f>A5</f>
        <v>2016</v>
      </c>
    </row>
    <row r="6" spans="1:3" x14ac:dyDescent="0.2">
      <c r="A6" s="11" t="s">
        <v>251</v>
      </c>
      <c r="B6" t="s">
        <v>508</v>
      </c>
      <c r="C6">
        <v>2019</v>
      </c>
    </row>
    <row r="7" spans="1:3" x14ac:dyDescent="0.2">
      <c r="A7" t="s">
        <v>490</v>
      </c>
      <c r="B7" t="s">
        <v>509</v>
      </c>
      <c r="C7">
        <v>2021</v>
      </c>
    </row>
    <row r="8" spans="1:3" x14ac:dyDescent="0.2">
      <c r="A8">
        <v>2018</v>
      </c>
      <c r="B8" t="s">
        <v>510</v>
      </c>
      <c r="C8">
        <v>2018</v>
      </c>
    </row>
    <row r="9" spans="1:3" x14ac:dyDescent="0.2">
      <c r="A9" t="s">
        <v>491</v>
      </c>
      <c r="B9" t="s">
        <v>512</v>
      </c>
      <c r="C9">
        <v>2020</v>
      </c>
    </row>
    <row r="10" spans="1:3" x14ac:dyDescent="0.2">
      <c r="A10" t="s">
        <v>489</v>
      </c>
      <c r="B10" t="s">
        <v>511</v>
      </c>
      <c r="C10">
        <v>2017</v>
      </c>
    </row>
  </sheetData>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E3E98-4FB8-5749-BC05-8B7137D7F368}">
  <dimension ref="A1:E7"/>
  <sheetViews>
    <sheetView workbookViewId="0">
      <selection activeCell="C2" sqref="C2"/>
    </sheetView>
  </sheetViews>
  <sheetFormatPr baseColWidth="10" defaultRowHeight="16" x14ac:dyDescent="0.2"/>
  <cols>
    <col min="1" max="1" width="38.6640625" bestFit="1" customWidth="1"/>
    <col min="2" max="2" width="62.1640625" bestFit="1" customWidth="1"/>
    <col min="3" max="3" width="41.33203125" bestFit="1" customWidth="1"/>
    <col min="4" max="4" width="82.6640625" bestFit="1" customWidth="1"/>
    <col min="5" max="5" width="12.33203125" bestFit="1" customWidth="1"/>
  </cols>
  <sheetData>
    <row r="1" spans="1:5" ht="17" x14ac:dyDescent="0.2">
      <c r="A1" t="s">
        <v>264</v>
      </c>
      <c r="B1" s="6" t="s">
        <v>12</v>
      </c>
      <c r="C1" t="s">
        <v>112</v>
      </c>
      <c r="D1" t="s">
        <v>297</v>
      </c>
      <c r="E1" t="s">
        <v>298</v>
      </c>
    </row>
    <row r="2" spans="1:5" x14ac:dyDescent="0.2">
      <c r="A2" t="s">
        <v>514</v>
      </c>
      <c r="B2" s="32" t="s">
        <v>515</v>
      </c>
      <c r="C2" t="s">
        <v>538</v>
      </c>
      <c r="D2" t="s">
        <v>513</v>
      </c>
      <c r="E2" s="22">
        <v>30000</v>
      </c>
    </row>
    <row r="3" spans="1:5" ht="34" x14ac:dyDescent="0.2">
      <c r="A3" t="s">
        <v>505</v>
      </c>
      <c r="B3" s="6" t="s">
        <v>517</v>
      </c>
      <c r="C3" t="s">
        <v>371</v>
      </c>
      <c r="D3" t="s">
        <v>472</v>
      </c>
      <c r="E3" s="28">
        <v>2853561</v>
      </c>
    </row>
    <row r="4" spans="1:5" ht="34" x14ac:dyDescent="0.2">
      <c r="A4" t="s">
        <v>484</v>
      </c>
      <c r="B4" s="6" t="s">
        <v>516</v>
      </c>
      <c r="C4" t="s">
        <v>322</v>
      </c>
      <c r="D4" t="s">
        <v>472</v>
      </c>
      <c r="E4" s="14">
        <v>1027958</v>
      </c>
    </row>
    <row r="5" spans="1:5" ht="34" x14ac:dyDescent="0.2">
      <c r="A5" t="s">
        <v>504</v>
      </c>
      <c r="B5" s="6" t="s">
        <v>300</v>
      </c>
      <c r="C5" t="s">
        <v>301</v>
      </c>
      <c r="D5" t="s">
        <v>302</v>
      </c>
      <c r="E5" s="22">
        <v>15000</v>
      </c>
    </row>
    <row r="6" spans="1:5" ht="34" x14ac:dyDescent="0.2">
      <c r="A6" t="s">
        <v>266</v>
      </c>
      <c r="B6" s="6" t="s">
        <v>333</v>
      </c>
      <c r="C6" t="s">
        <v>303</v>
      </c>
      <c r="D6" t="s">
        <v>302</v>
      </c>
      <c r="E6" s="22">
        <v>5000</v>
      </c>
    </row>
    <row r="7" spans="1:5" ht="34" x14ac:dyDescent="0.2">
      <c r="A7" t="s">
        <v>504</v>
      </c>
      <c r="B7" s="6" t="s">
        <v>304</v>
      </c>
      <c r="C7" t="s">
        <v>303</v>
      </c>
      <c r="D7" t="s">
        <v>305</v>
      </c>
      <c r="E7" s="22">
        <v>10000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Template/>
  <TotalTime>1</TotalTime>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teaching</vt:lpstr>
      <vt:lpstr>awards</vt:lpstr>
      <vt:lpstr>evaluations</vt:lpstr>
      <vt:lpstr>publications</vt:lpstr>
      <vt:lpstr>coauthors</vt:lpstr>
      <vt:lpstr>presentations</vt:lpstr>
      <vt:lpstr>mentorship</vt:lpstr>
      <vt:lpstr>experience</vt:lpstr>
      <vt:lpstr>funded_research</vt:lpstr>
      <vt:lpstr>affiliations</vt:lpstr>
      <vt:lpstr>current_work</vt:lpstr>
      <vt:lpstr>software</vt:lpstr>
      <vt:lpstr>shiny</vt:lpstr>
      <vt:lpstr>fellowships</vt:lpstr>
      <vt:lpstr>Sheet4</vt:lpstr>
      <vt:lpstr>teaching_awards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 Johnson</dc:creator>
  <dc:description/>
  <cp:lastModifiedBy>author</cp:lastModifiedBy>
  <cp:revision>1</cp:revision>
  <dcterms:created xsi:type="dcterms:W3CDTF">2018-08-16T19:30:12Z</dcterms:created>
  <dcterms:modified xsi:type="dcterms:W3CDTF">2021-01-02T05:27:00Z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