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Kacie Bauer Meta Analysis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19" i="2"/>
  <c r="B18" i="2"/>
  <c r="B17" i="2"/>
  <c r="B16" i="2"/>
  <c r="B15" i="2"/>
  <c r="B14" i="2"/>
  <c r="B13" i="2"/>
  <c r="B12" i="2"/>
  <c r="B11" i="2"/>
  <c r="B9" i="2"/>
  <c r="B8" i="2"/>
  <c r="B7" i="2"/>
  <c r="B6" i="2"/>
  <c r="B3" i="2"/>
  <c r="B2" i="2"/>
  <c r="T16" i="1" l="1"/>
  <c r="T6" i="1" l="1"/>
  <c r="T2" i="1"/>
  <c r="T7" i="1"/>
  <c r="T19" i="1" l="1"/>
  <c r="T18" i="1"/>
  <c r="T17" i="1"/>
  <c r="T15" i="1"/>
  <c r="T14" i="1"/>
  <c r="T13" i="1"/>
  <c r="T12" i="1"/>
  <c r="T11" i="1"/>
  <c r="T9" i="1"/>
  <c r="T8" i="1"/>
  <c r="T5" i="1"/>
  <c r="T3" i="1"/>
  <c r="T4" i="1"/>
</calcChain>
</file>

<file path=xl/sharedStrings.xml><?xml version="1.0" encoding="utf-8"?>
<sst xmlns="http://schemas.openxmlformats.org/spreadsheetml/2006/main" count="75" uniqueCount="44">
  <si>
    <t>study</t>
  </si>
  <si>
    <t>control_sample_size</t>
  </si>
  <si>
    <t>control_fas_mean</t>
  </si>
  <si>
    <t>control_fas_sd</t>
  </si>
  <si>
    <t>mci_sample_size</t>
  </si>
  <si>
    <t>mci_fas_mean</t>
  </si>
  <si>
    <t>mci_fas_sd</t>
  </si>
  <si>
    <t>Price et al (2010)</t>
  </si>
  <si>
    <t>Clinic</t>
  </si>
  <si>
    <t>Consensus</t>
  </si>
  <si>
    <t>control_age_mean</t>
  </si>
  <si>
    <t>control_age_sd</t>
  </si>
  <si>
    <t>control_education_mean</t>
  </si>
  <si>
    <t>control_education_sd</t>
  </si>
  <si>
    <t>mci_age_mean</t>
  </si>
  <si>
    <t>mci_age_sd</t>
  </si>
  <si>
    <t>mci_education_mean</t>
  </si>
  <si>
    <t>mci_education_sd</t>
  </si>
  <si>
    <t>Malek-Ahmadi et al (2011)</t>
  </si>
  <si>
    <t>Community</t>
  </si>
  <si>
    <t>Jacobs et al (2020)</t>
  </si>
  <si>
    <t>Johns et al (2012)</t>
  </si>
  <si>
    <t>Mirandez et al (2017)</t>
  </si>
  <si>
    <t>Nutter-Upham et al (2008)</t>
  </si>
  <si>
    <t>Putcha et al (2020)</t>
  </si>
  <si>
    <t>Clark LJ et al (2009)</t>
  </si>
  <si>
    <t>Clark DG et al (2014)</t>
  </si>
  <si>
    <t>Rinehardt et al (2014)</t>
  </si>
  <si>
    <t>Teng et al (2013)</t>
  </si>
  <si>
    <t>Weakley et al (2013)</t>
  </si>
  <si>
    <t>Clinic and Community</t>
  </si>
  <si>
    <t>Clinical</t>
  </si>
  <si>
    <t>Libon et al (2010)</t>
  </si>
  <si>
    <t>cohens_d_obs</t>
  </si>
  <si>
    <t>cohens_d_80</t>
  </si>
  <si>
    <t>dx_method</t>
  </si>
  <si>
    <t xml:space="preserve">setting </t>
  </si>
  <si>
    <t>Unspecified</t>
  </si>
  <si>
    <t>delta</t>
  </si>
  <si>
    <t>McDonnell et al (2020)</t>
  </si>
  <si>
    <t>Holtzer et al (2020)</t>
  </si>
  <si>
    <t>Demetriou et al (2017)</t>
  </si>
  <si>
    <t>Arementano et al (2009)</t>
  </si>
  <si>
    <t>Eckerstrom et al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</si>
</sst>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G1" workbookViewId="0">
      <selection activeCell="N17" sqref="N17"/>
    </sheetView>
  </sheetViews>
  <sheetFormatPr defaultRowHeight="14.4" x14ac:dyDescent="0.3"/>
  <cols>
    <col min="1" max="1" width="22.6640625" bestFit="1" customWidth="1"/>
    <col min="2" max="2" width="18.77734375" bestFit="1" customWidth="1"/>
    <col min="3" max="3" width="10.6640625" bestFit="1" customWidth="1"/>
    <col min="4" max="4" width="17.88671875" bestFit="1" customWidth="1"/>
    <col min="5" max="5" width="16.88671875" bestFit="1" customWidth="1"/>
    <col min="6" max="6" width="14" bestFit="1" customWidth="1"/>
    <col min="7" max="7" width="22.5546875" bestFit="1" customWidth="1"/>
    <col min="8" max="8" width="19.5546875" bestFit="1" customWidth="1"/>
    <col min="9" max="9" width="16" bestFit="1" customWidth="1"/>
    <col min="10" max="10" width="13.21875" bestFit="1" customWidth="1"/>
    <col min="11" max="11" width="14.77734375" bestFit="1" customWidth="1"/>
    <col min="12" max="12" width="14.77734375" customWidth="1"/>
    <col min="13" max="13" width="10.88671875" bestFit="1" customWidth="1"/>
    <col min="14" max="14" width="19.44140625" bestFit="1" customWidth="1"/>
    <col min="15" max="15" width="16.44140625" bestFit="1" customWidth="1"/>
    <col min="16" max="16" width="12.88671875" bestFit="1" customWidth="1"/>
    <col min="17" max="17" width="10.109375" bestFit="1" customWidth="1"/>
    <col min="18" max="18" width="13.21875" bestFit="1" customWidth="1"/>
    <col min="19" max="19" width="12.109375" bestFit="1" customWidth="1"/>
  </cols>
  <sheetData>
    <row r="1" spans="1:20" x14ac:dyDescent="0.3">
      <c r="A1" s="1" t="s">
        <v>0</v>
      </c>
      <c r="B1" s="1" t="s">
        <v>36</v>
      </c>
      <c r="C1" s="1" t="s">
        <v>35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2</v>
      </c>
      <c r="J1" s="1" t="s">
        <v>3</v>
      </c>
      <c r="K1" s="1" t="s">
        <v>4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5</v>
      </c>
      <c r="Q1" s="1" t="s">
        <v>6</v>
      </c>
      <c r="R1" s="1" t="s">
        <v>33</v>
      </c>
      <c r="S1" s="1" t="s">
        <v>34</v>
      </c>
      <c r="T1" s="1" t="s">
        <v>38</v>
      </c>
    </row>
    <row r="2" spans="1:20" x14ac:dyDescent="0.3">
      <c r="A2" t="s">
        <v>42</v>
      </c>
      <c r="B2" t="s">
        <v>8</v>
      </c>
      <c r="C2" t="s">
        <v>31</v>
      </c>
      <c r="D2">
        <v>35</v>
      </c>
      <c r="E2">
        <v>66.7</v>
      </c>
      <c r="F2">
        <v>7.9</v>
      </c>
      <c r="G2">
        <v>8.8000000000000007</v>
      </c>
      <c r="H2">
        <v>4.7</v>
      </c>
      <c r="I2">
        <v>32</v>
      </c>
      <c r="J2">
        <v>8.3000000000000007</v>
      </c>
      <c r="K2">
        <v>13</v>
      </c>
      <c r="L2">
        <v>73.5</v>
      </c>
      <c r="M2">
        <v>7.3</v>
      </c>
      <c r="N2">
        <v>9.5</v>
      </c>
      <c r="O2">
        <v>4.9000000000000004</v>
      </c>
      <c r="P2">
        <v>31.9</v>
      </c>
      <c r="Q2">
        <v>8.1</v>
      </c>
      <c r="R2">
        <v>0.01</v>
      </c>
      <c r="S2">
        <v>0.93</v>
      </c>
      <c r="T2">
        <f>R2-S2</f>
        <v>-0.92</v>
      </c>
    </row>
    <row r="3" spans="1:20" x14ac:dyDescent="0.3">
      <c r="A3" t="s">
        <v>26</v>
      </c>
      <c r="B3" t="s">
        <v>30</v>
      </c>
      <c r="C3" t="s">
        <v>9</v>
      </c>
      <c r="D3">
        <v>25</v>
      </c>
      <c r="E3">
        <v>70.099999999999994</v>
      </c>
      <c r="F3">
        <v>6.9</v>
      </c>
      <c r="G3">
        <v>16.2</v>
      </c>
      <c r="H3">
        <v>2.5</v>
      </c>
      <c r="I3">
        <v>36.1</v>
      </c>
      <c r="J3">
        <v>12.2</v>
      </c>
      <c r="K3">
        <v>23</v>
      </c>
      <c r="L3">
        <v>70.7</v>
      </c>
      <c r="M3">
        <v>7.4</v>
      </c>
      <c r="N3">
        <v>14.8</v>
      </c>
      <c r="O3">
        <v>2.7</v>
      </c>
      <c r="P3">
        <v>29</v>
      </c>
      <c r="Q3">
        <v>11.4</v>
      </c>
      <c r="R3">
        <v>0.6</v>
      </c>
      <c r="S3">
        <v>0.83</v>
      </c>
      <c r="T3">
        <f t="shared" ref="T3:T9" si="0">R3-S3</f>
        <v>-0.22999999999999998</v>
      </c>
    </row>
    <row r="4" spans="1:20" x14ac:dyDescent="0.3">
      <c r="A4" t="s">
        <v>25</v>
      </c>
      <c r="B4" t="s">
        <v>19</v>
      </c>
      <c r="C4" t="s">
        <v>9</v>
      </c>
      <c r="D4">
        <v>96</v>
      </c>
      <c r="E4">
        <v>74.400000000000006</v>
      </c>
      <c r="F4">
        <v>8.5</v>
      </c>
      <c r="G4">
        <v>14.1</v>
      </c>
      <c r="H4">
        <v>2.9</v>
      </c>
      <c r="I4">
        <v>40.6</v>
      </c>
      <c r="J4">
        <v>13.2</v>
      </c>
      <c r="K4">
        <v>21</v>
      </c>
      <c r="L4">
        <v>80.5</v>
      </c>
      <c r="M4">
        <v>7.4</v>
      </c>
      <c r="N4">
        <v>14.1</v>
      </c>
      <c r="O4">
        <v>2.9</v>
      </c>
      <c r="P4">
        <v>37.1</v>
      </c>
      <c r="Q4">
        <v>9.5</v>
      </c>
      <c r="R4">
        <v>0.3</v>
      </c>
      <c r="S4">
        <v>0.69</v>
      </c>
      <c r="T4">
        <f t="shared" si="0"/>
        <v>-0.38999999999999996</v>
      </c>
    </row>
    <row r="5" spans="1:20" x14ac:dyDescent="0.3">
      <c r="A5" t="s">
        <v>41</v>
      </c>
      <c r="B5" t="s">
        <v>19</v>
      </c>
      <c r="C5" t="s">
        <v>9</v>
      </c>
      <c r="D5">
        <v>353</v>
      </c>
      <c r="E5">
        <v>76.06</v>
      </c>
      <c r="F5">
        <v>6.61</v>
      </c>
      <c r="G5">
        <v>14.63</v>
      </c>
      <c r="H5">
        <v>3.03</v>
      </c>
      <c r="I5">
        <v>40.64</v>
      </c>
      <c r="J5">
        <v>13.3</v>
      </c>
      <c r="K5">
        <v>13</v>
      </c>
      <c r="L5">
        <v>82.38</v>
      </c>
      <c r="M5">
        <v>6.46</v>
      </c>
      <c r="N5">
        <v>13.69</v>
      </c>
      <c r="O5">
        <v>2.84</v>
      </c>
      <c r="P5">
        <v>33.15</v>
      </c>
      <c r="Q5">
        <v>12.54</v>
      </c>
      <c r="R5">
        <v>0.57999999999999996</v>
      </c>
      <c r="S5">
        <v>0.79</v>
      </c>
      <c r="T5">
        <f t="shared" si="0"/>
        <v>-0.21000000000000008</v>
      </c>
    </row>
    <row r="6" spans="1:20" x14ac:dyDescent="0.3">
      <c r="A6" t="s">
        <v>43</v>
      </c>
      <c r="B6" t="s">
        <v>30</v>
      </c>
      <c r="C6" t="s">
        <v>37</v>
      </c>
      <c r="D6">
        <v>126</v>
      </c>
      <c r="E6">
        <v>65.400000000000006</v>
      </c>
      <c r="F6">
        <v>7.5</v>
      </c>
      <c r="G6">
        <v>12.2</v>
      </c>
      <c r="H6">
        <v>2.9</v>
      </c>
      <c r="I6">
        <v>41.4</v>
      </c>
      <c r="J6">
        <v>13.6</v>
      </c>
      <c r="K6">
        <v>43</v>
      </c>
      <c r="L6">
        <v>66.099999999999994</v>
      </c>
      <c r="M6">
        <v>6.4</v>
      </c>
      <c r="N6">
        <v>11.8</v>
      </c>
      <c r="O6">
        <v>3.5</v>
      </c>
      <c r="P6">
        <v>36</v>
      </c>
      <c r="Q6">
        <v>10</v>
      </c>
      <c r="R6">
        <v>0.45</v>
      </c>
      <c r="S6">
        <v>0.5</v>
      </c>
      <c r="T6">
        <f t="shared" si="0"/>
        <v>-4.9999999999999989E-2</v>
      </c>
    </row>
    <row r="7" spans="1:20" x14ac:dyDescent="0.3">
      <c r="A7" t="s">
        <v>40</v>
      </c>
      <c r="B7" t="s">
        <v>19</v>
      </c>
      <c r="C7" t="s">
        <v>9</v>
      </c>
      <c r="D7">
        <v>454</v>
      </c>
      <c r="E7">
        <v>75.599999999999994</v>
      </c>
      <c r="F7">
        <v>6.35</v>
      </c>
      <c r="G7">
        <v>14.8</v>
      </c>
      <c r="H7">
        <v>2.84</v>
      </c>
      <c r="I7">
        <v>41.04</v>
      </c>
      <c r="J7">
        <v>12.89</v>
      </c>
      <c r="K7">
        <v>60</v>
      </c>
      <c r="L7">
        <v>78.13</v>
      </c>
      <c r="M7">
        <v>6.83</v>
      </c>
      <c r="N7">
        <v>13.1</v>
      </c>
      <c r="O7">
        <v>3.12</v>
      </c>
      <c r="P7">
        <v>30.05</v>
      </c>
      <c r="Q7">
        <v>11.75</v>
      </c>
      <c r="R7">
        <v>0.89</v>
      </c>
      <c r="S7">
        <v>0.39</v>
      </c>
      <c r="T7">
        <f t="shared" si="0"/>
        <v>0.5</v>
      </c>
    </row>
    <row r="8" spans="1:20" x14ac:dyDescent="0.3">
      <c r="A8" t="s">
        <v>20</v>
      </c>
      <c r="B8" t="s">
        <v>19</v>
      </c>
      <c r="C8" t="s">
        <v>9</v>
      </c>
      <c r="D8">
        <v>294</v>
      </c>
      <c r="E8">
        <v>75.61</v>
      </c>
      <c r="F8">
        <v>6.26</v>
      </c>
      <c r="G8">
        <v>14.83</v>
      </c>
      <c r="H8">
        <v>2.83</v>
      </c>
      <c r="I8">
        <v>42.23</v>
      </c>
      <c r="J8">
        <v>14.96</v>
      </c>
      <c r="K8">
        <v>50</v>
      </c>
      <c r="L8">
        <v>77.42</v>
      </c>
      <c r="M8">
        <v>6.24</v>
      </c>
      <c r="N8">
        <v>15.3</v>
      </c>
      <c r="O8">
        <v>2.69</v>
      </c>
      <c r="P8">
        <v>38.28</v>
      </c>
      <c r="Q8">
        <v>15.34</v>
      </c>
      <c r="R8">
        <v>0.26</v>
      </c>
      <c r="S8">
        <v>0.43</v>
      </c>
      <c r="T8">
        <f t="shared" si="0"/>
        <v>-0.16999999999999998</v>
      </c>
    </row>
    <row r="9" spans="1:20" x14ac:dyDescent="0.3">
      <c r="A9" t="s">
        <v>21</v>
      </c>
      <c r="B9" t="s">
        <v>8</v>
      </c>
      <c r="C9" t="s">
        <v>31</v>
      </c>
      <c r="D9">
        <v>32</v>
      </c>
      <c r="E9">
        <v>71.8</v>
      </c>
      <c r="F9">
        <v>5</v>
      </c>
      <c r="G9">
        <v>14.4</v>
      </c>
      <c r="H9">
        <v>3.2</v>
      </c>
      <c r="I9">
        <v>46.56</v>
      </c>
      <c r="J9">
        <v>11.24</v>
      </c>
      <c r="K9">
        <v>40</v>
      </c>
      <c r="L9">
        <v>72.400000000000006</v>
      </c>
      <c r="M9">
        <v>8.6</v>
      </c>
      <c r="N9">
        <v>13.1</v>
      </c>
      <c r="O9">
        <v>3.1</v>
      </c>
      <c r="P9">
        <v>35.06</v>
      </c>
      <c r="Q9">
        <v>12.91</v>
      </c>
      <c r="R9">
        <v>0.95</v>
      </c>
      <c r="S9">
        <v>0.67</v>
      </c>
      <c r="T9">
        <f t="shared" si="0"/>
        <v>0.27999999999999992</v>
      </c>
    </row>
    <row r="10" spans="1:20" x14ac:dyDescent="0.3">
      <c r="A10" t="s">
        <v>32</v>
      </c>
      <c r="B10" t="s">
        <v>30</v>
      </c>
      <c r="C10" t="s">
        <v>31</v>
      </c>
      <c r="D10">
        <v>55</v>
      </c>
      <c r="E10">
        <v>73.2</v>
      </c>
      <c r="F10">
        <v>6.93</v>
      </c>
      <c r="G10">
        <v>13.93</v>
      </c>
      <c r="H10">
        <v>2.92</v>
      </c>
      <c r="K10">
        <v>14</v>
      </c>
      <c r="L10">
        <v>72.08</v>
      </c>
      <c r="M10">
        <v>9.42</v>
      </c>
      <c r="N10">
        <v>14.17</v>
      </c>
      <c r="O10">
        <v>3.04</v>
      </c>
      <c r="S10">
        <v>0.85</v>
      </c>
    </row>
    <row r="11" spans="1:20" x14ac:dyDescent="0.3">
      <c r="A11" t="s">
        <v>18</v>
      </c>
      <c r="B11" t="s">
        <v>19</v>
      </c>
      <c r="C11" t="s">
        <v>9</v>
      </c>
      <c r="D11">
        <v>33</v>
      </c>
      <c r="E11">
        <v>74.8</v>
      </c>
      <c r="F11">
        <v>5.77</v>
      </c>
      <c r="G11">
        <v>14.23</v>
      </c>
      <c r="H11">
        <v>2.27</v>
      </c>
      <c r="I11">
        <v>41.7</v>
      </c>
      <c r="J11">
        <v>10.56</v>
      </c>
      <c r="K11">
        <v>33</v>
      </c>
      <c r="L11">
        <v>74.8</v>
      </c>
      <c r="M11">
        <v>5.77</v>
      </c>
      <c r="N11">
        <v>14.23</v>
      </c>
      <c r="O11">
        <v>2.27</v>
      </c>
      <c r="P11">
        <v>28.09</v>
      </c>
      <c r="Q11">
        <v>9.9499999999999993</v>
      </c>
      <c r="R11">
        <v>1.33</v>
      </c>
      <c r="S11">
        <v>0.7</v>
      </c>
      <c r="T11">
        <f t="shared" ref="T11:T19" si="1">R11-S11</f>
        <v>0.63000000000000012</v>
      </c>
    </row>
    <row r="12" spans="1:20" x14ac:dyDescent="0.3">
      <c r="A12" t="s">
        <v>39</v>
      </c>
      <c r="B12" t="s">
        <v>30</v>
      </c>
      <c r="C12" t="s">
        <v>37</v>
      </c>
      <c r="D12">
        <v>99</v>
      </c>
      <c r="E12">
        <v>63.48</v>
      </c>
      <c r="F12">
        <v>11.73</v>
      </c>
      <c r="G12">
        <v>16.3</v>
      </c>
      <c r="H12">
        <v>2.48</v>
      </c>
      <c r="I12">
        <v>47.74</v>
      </c>
      <c r="J12">
        <v>11.45</v>
      </c>
      <c r="K12">
        <v>90</v>
      </c>
      <c r="L12">
        <v>64.77</v>
      </c>
      <c r="M12">
        <v>11.1</v>
      </c>
      <c r="N12">
        <v>16.059999999999999</v>
      </c>
      <c r="O12">
        <v>2.4500000000000002</v>
      </c>
      <c r="P12">
        <v>37.299999999999997</v>
      </c>
      <c r="Q12">
        <v>10.9</v>
      </c>
      <c r="R12">
        <v>0.93</v>
      </c>
      <c r="S12">
        <v>0.41</v>
      </c>
      <c r="T12">
        <f t="shared" si="1"/>
        <v>0.52</v>
      </c>
    </row>
    <row r="13" spans="1:20" x14ac:dyDescent="0.3">
      <c r="A13" t="s">
        <v>22</v>
      </c>
      <c r="B13" t="s">
        <v>30</v>
      </c>
      <c r="C13" t="s">
        <v>31</v>
      </c>
      <c r="D13">
        <v>37</v>
      </c>
      <c r="E13">
        <v>72.5</v>
      </c>
      <c r="F13">
        <v>4.5</v>
      </c>
      <c r="G13">
        <v>13.5</v>
      </c>
      <c r="H13">
        <v>3.4</v>
      </c>
      <c r="I13">
        <v>40</v>
      </c>
      <c r="J13">
        <v>11.9</v>
      </c>
      <c r="K13">
        <v>30</v>
      </c>
      <c r="L13">
        <v>74.5</v>
      </c>
      <c r="M13">
        <v>5.4</v>
      </c>
      <c r="N13">
        <v>12</v>
      </c>
      <c r="O13">
        <v>3.1</v>
      </c>
      <c r="P13">
        <v>29.9</v>
      </c>
      <c r="Q13">
        <v>11</v>
      </c>
      <c r="R13">
        <v>0.88</v>
      </c>
      <c r="S13">
        <v>0.7</v>
      </c>
      <c r="T13">
        <f t="shared" si="1"/>
        <v>0.18000000000000005</v>
      </c>
    </row>
    <row r="14" spans="1:20" x14ac:dyDescent="0.3">
      <c r="A14" t="s">
        <v>23</v>
      </c>
      <c r="B14" t="s">
        <v>19</v>
      </c>
      <c r="C14" t="s">
        <v>9</v>
      </c>
      <c r="D14">
        <v>33</v>
      </c>
      <c r="E14">
        <v>71.09</v>
      </c>
      <c r="F14">
        <v>5.51</v>
      </c>
      <c r="G14">
        <v>17.27</v>
      </c>
      <c r="H14">
        <v>2.4300000000000002</v>
      </c>
      <c r="I14">
        <v>44.52</v>
      </c>
      <c r="J14">
        <v>10.47</v>
      </c>
      <c r="K14">
        <v>37</v>
      </c>
      <c r="L14">
        <v>71.760000000000005</v>
      </c>
      <c r="M14">
        <v>6.66</v>
      </c>
      <c r="N14">
        <v>16.239999999999998</v>
      </c>
      <c r="O14">
        <v>2.88</v>
      </c>
      <c r="P14">
        <v>37.49</v>
      </c>
      <c r="Q14">
        <v>10.75</v>
      </c>
      <c r="R14">
        <v>0.66</v>
      </c>
      <c r="S14">
        <v>0.68</v>
      </c>
      <c r="T14">
        <f t="shared" si="1"/>
        <v>-2.0000000000000018E-2</v>
      </c>
    </row>
    <row r="15" spans="1:20" x14ac:dyDescent="0.3">
      <c r="A15" t="s">
        <v>7</v>
      </c>
      <c r="B15" t="s">
        <v>8</v>
      </c>
      <c r="C15" t="s">
        <v>9</v>
      </c>
      <c r="D15">
        <v>33</v>
      </c>
      <c r="E15">
        <v>75.52</v>
      </c>
      <c r="F15">
        <v>6.17</v>
      </c>
      <c r="G15">
        <v>13.46</v>
      </c>
      <c r="H15">
        <v>2.42</v>
      </c>
      <c r="I15">
        <v>41.24</v>
      </c>
      <c r="J15">
        <v>12.33</v>
      </c>
      <c r="K15">
        <v>33</v>
      </c>
      <c r="L15">
        <v>77.61</v>
      </c>
      <c r="M15">
        <v>7.2</v>
      </c>
      <c r="N15">
        <v>12.15</v>
      </c>
      <c r="O15">
        <v>3.06</v>
      </c>
      <c r="P15">
        <v>37.21</v>
      </c>
      <c r="Q15">
        <v>13.18</v>
      </c>
      <c r="R15">
        <v>0.32</v>
      </c>
      <c r="S15">
        <v>0.7</v>
      </c>
      <c r="T15">
        <f t="shared" si="1"/>
        <v>-0.37999999999999995</v>
      </c>
    </row>
    <row r="16" spans="1:20" x14ac:dyDescent="0.3">
      <c r="A16" t="s">
        <v>24</v>
      </c>
      <c r="B16" t="s">
        <v>19</v>
      </c>
      <c r="C16" t="s">
        <v>9</v>
      </c>
      <c r="D16">
        <v>99</v>
      </c>
      <c r="E16">
        <v>68.7</v>
      </c>
      <c r="F16">
        <v>7.5</v>
      </c>
      <c r="G16">
        <v>16.100000000000001</v>
      </c>
      <c r="H16">
        <v>2.6</v>
      </c>
      <c r="I16">
        <v>44.62</v>
      </c>
      <c r="J16">
        <v>10.72</v>
      </c>
      <c r="K16">
        <v>32</v>
      </c>
      <c r="L16">
        <v>70.400000000000006</v>
      </c>
      <c r="M16">
        <v>7.2</v>
      </c>
      <c r="N16">
        <v>16.399999999999999</v>
      </c>
      <c r="O16">
        <v>2.7</v>
      </c>
      <c r="P16">
        <v>39.159999999999997</v>
      </c>
      <c r="Q16">
        <v>13.78</v>
      </c>
      <c r="R16">
        <v>0.44</v>
      </c>
      <c r="S16">
        <v>0.56999999999999995</v>
      </c>
      <c r="T16">
        <f t="shared" si="1"/>
        <v>-0.12999999999999995</v>
      </c>
    </row>
    <row r="17" spans="1:20" x14ac:dyDescent="0.3">
      <c r="A17" t="s">
        <v>27</v>
      </c>
      <c r="B17" t="s">
        <v>30</v>
      </c>
      <c r="C17" t="s">
        <v>9</v>
      </c>
      <c r="D17">
        <v>34</v>
      </c>
      <c r="E17">
        <v>75.209999999999994</v>
      </c>
      <c r="F17">
        <v>5.3</v>
      </c>
      <c r="G17">
        <v>13.74</v>
      </c>
      <c r="H17">
        <v>1.8</v>
      </c>
      <c r="I17">
        <v>40.200000000000003</v>
      </c>
      <c r="J17">
        <v>10.9</v>
      </c>
      <c r="K17">
        <v>34</v>
      </c>
      <c r="L17">
        <v>74.650000000000006</v>
      </c>
      <c r="M17">
        <v>6</v>
      </c>
      <c r="N17">
        <v>13.79</v>
      </c>
      <c r="O17">
        <v>2.2000000000000002</v>
      </c>
      <c r="P17">
        <v>29.06</v>
      </c>
      <c r="Q17">
        <v>15</v>
      </c>
      <c r="R17">
        <v>0.85</v>
      </c>
      <c r="S17">
        <v>0.69</v>
      </c>
      <c r="T17">
        <f t="shared" si="1"/>
        <v>0.16000000000000003</v>
      </c>
    </row>
    <row r="18" spans="1:20" x14ac:dyDescent="0.3">
      <c r="A18" t="s">
        <v>28</v>
      </c>
      <c r="B18" t="s">
        <v>30</v>
      </c>
      <c r="C18" t="s">
        <v>31</v>
      </c>
      <c r="D18">
        <v>111</v>
      </c>
      <c r="E18">
        <v>70.3</v>
      </c>
      <c r="F18">
        <v>8</v>
      </c>
      <c r="G18">
        <v>17</v>
      </c>
      <c r="H18">
        <v>2.2999999999999998</v>
      </c>
      <c r="I18">
        <v>48</v>
      </c>
      <c r="J18">
        <v>11.5</v>
      </c>
      <c r="K18">
        <v>138</v>
      </c>
      <c r="L18">
        <v>73.8</v>
      </c>
      <c r="M18">
        <v>8.1999999999999993</v>
      </c>
      <c r="N18">
        <v>15.6</v>
      </c>
      <c r="O18">
        <v>2.7</v>
      </c>
      <c r="P18">
        <v>38.1</v>
      </c>
      <c r="Q18">
        <v>12.3</v>
      </c>
      <c r="R18">
        <v>0.83</v>
      </c>
      <c r="S18">
        <v>0.36</v>
      </c>
      <c r="T18">
        <f t="shared" si="1"/>
        <v>0.47</v>
      </c>
    </row>
    <row r="19" spans="1:20" x14ac:dyDescent="0.3">
      <c r="A19" t="s">
        <v>29</v>
      </c>
      <c r="B19" t="s">
        <v>19</v>
      </c>
      <c r="C19" t="s">
        <v>37</v>
      </c>
      <c r="D19">
        <v>90</v>
      </c>
      <c r="E19">
        <v>71.44</v>
      </c>
      <c r="F19">
        <v>9.3699999999999992</v>
      </c>
      <c r="G19">
        <v>15.67</v>
      </c>
      <c r="H19">
        <v>2.7</v>
      </c>
      <c r="I19">
        <v>38.1</v>
      </c>
      <c r="J19">
        <v>12.54</v>
      </c>
      <c r="K19">
        <v>25</v>
      </c>
      <c r="L19">
        <v>72.72</v>
      </c>
      <c r="M19">
        <v>10.47</v>
      </c>
      <c r="N19">
        <v>16.440000000000001</v>
      </c>
      <c r="O19">
        <v>2.87</v>
      </c>
      <c r="P19">
        <v>36.130000000000003</v>
      </c>
      <c r="Q19">
        <v>9.5500000000000007</v>
      </c>
      <c r="R19">
        <v>0.18</v>
      </c>
      <c r="S19">
        <v>0.64</v>
      </c>
      <c r="T19">
        <f t="shared" si="1"/>
        <v>-0.46</v>
      </c>
    </row>
  </sheetData>
  <sortState ref="A2:U20">
    <sortCondition ref="A2:A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9" sqref="C9"/>
    </sheetView>
  </sheetViews>
  <sheetFormatPr defaultRowHeight="14.4" x14ac:dyDescent="0.3"/>
  <cols>
    <col min="1" max="1" width="12.88671875" bestFit="1" customWidth="1"/>
  </cols>
  <sheetData>
    <row r="1" spans="1:2" x14ac:dyDescent="0.3">
      <c r="A1" t="s">
        <v>5</v>
      </c>
    </row>
    <row r="2" spans="1:2" x14ac:dyDescent="0.3">
      <c r="A2">
        <v>31.9</v>
      </c>
      <c r="B2">
        <f>(A2-32.31)/12.7</f>
        <v>-3.2283464566929425E-2</v>
      </c>
    </row>
    <row r="3" spans="1:2" x14ac:dyDescent="0.3">
      <c r="A3" s="2">
        <v>29</v>
      </c>
      <c r="B3">
        <f>(A3-32.31)/12.7</f>
        <v>-0.26062992125984269</v>
      </c>
    </row>
    <row r="4" spans="1:2" x14ac:dyDescent="0.3">
      <c r="A4" s="1">
        <v>37.1</v>
      </c>
      <c r="B4">
        <f>(A4-29.37)/13.05</f>
        <v>0.59233716475095788</v>
      </c>
    </row>
    <row r="5" spans="1:2" x14ac:dyDescent="0.3">
      <c r="A5" s="1">
        <v>33.15</v>
      </c>
      <c r="B5">
        <f>(A5-29.37)/13.05</f>
        <v>0.28965517241379291</v>
      </c>
    </row>
    <row r="6" spans="1:2" x14ac:dyDescent="0.3">
      <c r="A6">
        <v>36</v>
      </c>
      <c r="B6">
        <f t="shared" ref="B6:B9" si="0">(A6-32.31)/12.7</f>
        <v>0.29055118110236205</v>
      </c>
    </row>
    <row r="7" spans="1:2" x14ac:dyDescent="0.3">
      <c r="A7">
        <v>30.05</v>
      </c>
      <c r="B7">
        <f t="shared" si="0"/>
        <v>-0.17795275590551193</v>
      </c>
    </row>
    <row r="8" spans="1:2" x14ac:dyDescent="0.3">
      <c r="A8">
        <v>38.28</v>
      </c>
      <c r="B8">
        <f t="shared" si="0"/>
        <v>0.47007874015748025</v>
      </c>
    </row>
    <row r="9" spans="1:2" x14ac:dyDescent="0.3">
      <c r="A9">
        <v>35.06</v>
      </c>
      <c r="B9">
        <f t="shared" si="0"/>
        <v>0.21653543307086615</v>
      </c>
    </row>
    <row r="11" spans="1:2" x14ac:dyDescent="0.3">
      <c r="A11">
        <v>28.09</v>
      </c>
      <c r="B11">
        <f t="shared" ref="B11:B19" si="1">(A11-32.31)/12.7</f>
        <v>-0.33228346456692937</v>
      </c>
    </row>
    <row r="12" spans="1:2" x14ac:dyDescent="0.3">
      <c r="A12">
        <v>37.299999999999997</v>
      </c>
      <c r="B12">
        <f t="shared" si="1"/>
        <v>0.39291338582677127</v>
      </c>
    </row>
    <row r="13" spans="1:2" x14ac:dyDescent="0.3">
      <c r="A13">
        <v>29.9</v>
      </c>
      <c r="B13">
        <f t="shared" si="1"/>
        <v>-0.18976377952755935</v>
      </c>
    </row>
    <row r="14" spans="1:2" x14ac:dyDescent="0.3">
      <c r="A14">
        <v>37.49</v>
      </c>
      <c r="B14">
        <f t="shared" si="1"/>
        <v>0.4078740157480315</v>
      </c>
    </row>
    <row r="15" spans="1:2" x14ac:dyDescent="0.3">
      <c r="A15">
        <v>37.21</v>
      </c>
      <c r="B15">
        <f t="shared" si="1"/>
        <v>0.38582677165354323</v>
      </c>
    </row>
    <row r="16" spans="1:2" x14ac:dyDescent="0.3">
      <c r="A16">
        <v>39.159999999999997</v>
      </c>
      <c r="B16">
        <f t="shared" si="1"/>
        <v>0.53937007874015708</v>
      </c>
    </row>
    <row r="17" spans="1:2" x14ac:dyDescent="0.3">
      <c r="A17">
        <v>29.06</v>
      </c>
      <c r="B17">
        <f t="shared" si="1"/>
        <v>-0.25590551181102389</v>
      </c>
    </row>
    <row r="18" spans="1:2" x14ac:dyDescent="0.3">
      <c r="A18">
        <v>38.1</v>
      </c>
      <c r="B18">
        <f t="shared" si="1"/>
        <v>0.45590551181102357</v>
      </c>
    </row>
    <row r="19" spans="1:2" x14ac:dyDescent="0.3">
      <c r="A19">
        <v>36.130000000000003</v>
      </c>
      <c r="B19">
        <f t="shared" si="1"/>
        <v>0.30078740157480321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Malek-Ahmadi</dc:creator>
  <cp:lastModifiedBy>Mike Malek-Ahmadi</cp:lastModifiedBy>
  <dcterms:created xsi:type="dcterms:W3CDTF">2020-10-23T06:42:15Z</dcterms:created>
  <dcterms:modified xsi:type="dcterms:W3CDTF">2020-11-18T03:59:41Z</dcterms:modified>
</cp:coreProperties>
</file>