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S23_2\lectures\10\"/>
    </mc:Choice>
  </mc:AlternateContent>
  <xr:revisionPtr revIDLastSave="0" documentId="13_ncr:1_{736BCBA9-96E5-42F7-AF0B-AE905A6FE916}" xr6:coauthVersionLast="47" xr6:coauthVersionMax="47" xr10:uidLastSave="{00000000-0000-0000-0000-000000000000}"/>
  <bookViews>
    <workbookView xWindow="4995" yWindow="1755" windowWidth="21600" windowHeight="11385" xr2:uid="{239A5BC2-9290-4694-A40F-073CC121A9BA}"/>
  </bookViews>
  <sheets>
    <sheet name="mean" sheetId="1" r:id="rId1"/>
    <sheet name="pr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F11" i="2"/>
  <c r="B6" i="2"/>
  <c r="B5" i="2"/>
  <c r="B3" i="2"/>
  <c r="B2" i="2"/>
  <c r="B1" i="2"/>
  <c r="B6" i="1"/>
  <c r="B5" i="1"/>
  <c r="B3" i="1"/>
  <c r="B2" i="1"/>
  <c r="B1" i="1"/>
  <c r="C3" i="2"/>
  <c r="C1" i="2"/>
  <c r="C5" i="2"/>
  <c r="C2" i="2"/>
  <c r="C6" i="1"/>
  <c r="C5" i="1"/>
  <c r="C3" i="1"/>
  <c r="C2" i="1"/>
  <c r="C1" i="1"/>
</calcChain>
</file>

<file path=xl/sharedStrings.xml><?xml version="1.0" encoding="utf-8"?>
<sst xmlns="http://schemas.openxmlformats.org/spreadsheetml/2006/main" count="14" uniqueCount="10">
  <si>
    <t>Mean</t>
  </si>
  <si>
    <t>Standard deviation</t>
  </si>
  <si>
    <t>Sample Size</t>
  </si>
  <si>
    <t>Confidence Interval</t>
  </si>
  <si>
    <t>Alpha (Significance Level)</t>
  </si>
  <si>
    <t>Confidence = 1 - Alpha</t>
  </si>
  <si>
    <t>Standard Error</t>
  </si>
  <si>
    <t>Prop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</si>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</sst>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65D7-5473-47EC-A286-0F5F8DC386CF}">
  <dimension ref="A1:D40"/>
  <sheetViews>
    <sheetView tabSelected="1" workbookViewId="0">
      <selection activeCell="B6" sqref="B6"/>
    </sheetView>
  </sheetViews>
  <sheetFormatPr defaultRowHeight="15" x14ac:dyDescent="0.25"/>
  <cols>
    <col min="2" max="2" width="12" bestFit="1" customWidth="1"/>
  </cols>
  <sheetData>
    <row r="1" spans="1:4" x14ac:dyDescent="0.25">
      <c r="A1">
        <v>4</v>
      </c>
      <c r="B1">
        <f>AVERAGE(A1:A40)</f>
        <v>3.9750000000000001</v>
      </c>
      <c r="C1">
        <f>AVERAGE(A1:A40)</f>
        <v>3.9750000000000001</v>
      </c>
      <c r="D1" t="s">
        <v>0</v>
      </c>
    </row>
    <row r="2" spans="1:4" x14ac:dyDescent="0.25">
      <c r="A2">
        <v>5</v>
      </c>
      <c r="B2">
        <f>_xlfn.STDEV.S(A1:A40)</f>
        <v>0.89119625741514974</v>
      </c>
      <c r="C2">
        <f>_xlfn.STDEV.S(A1:A40)</f>
        <v>0.89119625741514974</v>
      </c>
      <c r="D2" t="s">
        <v>1</v>
      </c>
    </row>
    <row r="3" spans="1:4" x14ac:dyDescent="0.25">
      <c r="A3">
        <v>4</v>
      </c>
      <c r="B3">
        <f>COUNT(A1:A40)</f>
        <v>40</v>
      </c>
      <c r="C3">
        <f>COUNT(A1:A40)</f>
        <v>40</v>
      </c>
      <c r="D3" t="s">
        <v>2</v>
      </c>
    </row>
    <row r="4" spans="1:4" x14ac:dyDescent="0.25">
      <c r="A4">
        <v>5</v>
      </c>
      <c r="B4" s="1">
        <v>0.95</v>
      </c>
      <c r="C4" s="1">
        <v>0.95</v>
      </c>
      <c r="D4" t="s">
        <v>5</v>
      </c>
    </row>
    <row r="5" spans="1:4" x14ac:dyDescent="0.25">
      <c r="A5">
        <v>3</v>
      </c>
      <c r="B5" s="1">
        <f>1-B4</f>
        <v>5.0000000000000044E-2</v>
      </c>
      <c r="C5" s="1">
        <f>1-C4</f>
        <v>5.0000000000000044E-2</v>
      </c>
      <c r="D5" t="s">
        <v>4</v>
      </c>
    </row>
    <row r="6" spans="1:4" x14ac:dyDescent="0.25">
      <c r="A6">
        <v>3</v>
      </c>
      <c r="B6">
        <f>_xlfn.CONFIDENCE.T(B5,B2,B3)</f>
        <v>0.28501839047055466</v>
      </c>
      <c r="C6">
        <f>_xlfn.CONFIDENCE.T(C5,C2,C3)</f>
        <v>0.28501839047055466</v>
      </c>
      <c r="D6" t="s">
        <v>3</v>
      </c>
    </row>
    <row r="7" spans="1:4" x14ac:dyDescent="0.25">
      <c r="A7">
        <v>3</v>
      </c>
    </row>
    <row r="8" spans="1:4" x14ac:dyDescent="0.25">
      <c r="A8">
        <v>4</v>
      </c>
    </row>
    <row r="9" spans="1:4" x14ac:dyDescent="0.25">
      <c r="A9">
        <v>2</v>
      </c>
    </row>
    <row r="10" spans="1:4" x14ac:dyDescent="0.25">
      <c r="A10">
        <v>5</v>
      </c>
    </row>
    <row r="11" spans="1:4" x14ac:dyDescent="0.25">
      <c r="A11">
        <v>4</v>
      </c>
    </row>
    <row r="12" spans="1:4" x14ac:dyDescent="0.25">
      <c r="A12">
        <v>3</v>
      </c>
    </row>
    <row r="13" spans="1:4" x14ac:dyDescent="0.25">
      <c r="A13">
        <v>5</v>
      </c>
    </row>
    <row r="14" spans="1:4" x14ac:dyDescent="0.25">
      <c r="A14">
        <v>3</v>
      </c>
    </row>
    <row r="15" spans="1:4" x14ac:dyDescent="0.25">
      <c r="A15">
        <v>4</v>
      </c>
    </row>
    <row r="16" spans="1:4" x14ac:dyDescent="0.25">
      <c r="A16">
        <v>5</v>
      </c>
    </row>
    <row r="17" spans="1:1" x14ac:dyDescent="0.25">
      <c r="A17">
        <v>4</v>
      </c>
    </row>
    <row r="18" spans="1:1" x14ac:dyDescent="0.25">
      <c r="A18">
        <v>3</v>
      </c>
    </row>
    <row r="19" spans="1:1" x14ac:dyDescent="0.25">
      <c r="A19">
        <v>5</v>
      </c>
    </row>
    <row r="20" spans="1:1" x14ac:dyDescent="0.25">
      <c r="A20">
        <v>3</v>
      </c>
    </row>
    <row r="21" spans="1:1" x14ac:dyDescent="0.25">
      <c r="A21">
        <v>5</v>
      </c>
    </row>
    <row r="22" spans="1:1" x14ac:dyDescent="0.25">
      <c r="A22">
        <v>3</v>
      </c>
    </row>
    <row r="23" spans="1:1" x14ac:dyDescent="0.25">
      <c r="A23">
        <v>4</v>
      </c>
    </row>
    <row r="24" spans="1:1" x14ac:dyDescent="0.25">
      <c r="A24">
        <v>4</v>
      </c>
    </row>
    <row r="25" spans="1:1" x14ac:dyDescent="0.25">
      <c r="A25">
        <v>5</v>
      </c>
    </row>
    <row r="26" spans="1:1" x14ac:dyDescent="0.25">
      <c r="A26">
        <v>3</v>
      </c>
    </row>
    <row r="27" spans="1:1" x14ac:dyDescent="0.25">
      <c r="A27">
        <v>5</v>
      </c>
    </row>
    <row r="28" spans="1:1" x14ac:dyDescent="0.25">
      <c r="A28">
        <v>4</v>
      </c>
    </row>
    <row r="29" spans="1:1" x14ac:dyDescent="0.25">
      <c r="A29">
        <v>3</v>
      </c>
    </row>
    <row r="30" spans="1:1" x14ac:dyDescent="0.25">
      <c r="A30">
        <v>5</v>
      </c>
    </row>
    <row r="31" spans="1:1" x14ac:dyDescent="0.25">
      <c r="A31">
        <v>4</v>
      </c>
    </row>
    <row r="32" spans="1:1" x14ac:dyDescent="0.25">
      <c r="A32">
        <v>5</v>
      </c>
    </row>
    <row r="33" spans="1:1" x14ac:dyDescent="0.25">
      <c r="A33">
        <v>3</v>
      </c>
    </row>
    <row r="34" spans="1:1" x14ac:dyDescent="0.25">
      <c r="A34">
        <v>5</v>
      </c>
    </row>
    <row r="35" spans="1:1" x14ac:dyDescent="0.25">
      <c r="A35">
        <v>4</v>
      </c>
    </row>
    <row r="36" spans="1:1" x14ac:dyDescent="0.25">
      <c r="A36">
        <v>5</v>
      </c>
    </row>
    <row r="37" spans="1:1" x14ac:dyDescent="0.25">
      <c r="A37">
        <v>3</v>
      </c>
    </row>
    <row r="38" spans="1:1" x14ac:dyDescent="0.25">
      <c r="A38">
        <v>5</v>
      </c>
    </row>
    <row r="39" spans="1:1" x14ac:dyDescent="0.25">
      <c r="A39">
        <v>4</v>
      </c>
    </row>
    <row r="40" spans="1:1" x14ac:dyDescent="0.25">
      <c r="A4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C6FE-43F4-4056-BC7E-0EB5D23D2AA9}">
  <dimension ref="A1:F40"/>
  <sheetViews>
    <sheetView workbookViewId="0">
      <selection activeCell="C12" sqref="C12"/>
    </sheetView>
  </sheetViews>
  <sheetFormatPr defaultRowHeight="15" x14ac:dyDescent="0.25"/>
  <sheetData>
    <row r="1" spans="1:6" x14ac:dyDescent="0.25">
      <c r="A1">
        <v>1</v>
      </c>
      <c r="B1">
        <f>SUM(A1:A40)/COUNT(A1:A40)</f>
        <v>0.55000000000000004</v>
      </c>
      <c r="C1">
        <f>SUM(A1:A40)/COUNT(A1:A40)</f>
        <v>0.55000000000000004</v>
      </c>
      <c r="D1" t="s">
        <v>7</v>
      </c>
    </row>
    <row r="2" spans="1:6" x14ac:dyDescent="0.25">
      <c r="A2">
        <v>1</v>
      </c>
      <c r="B2">
        <f>COUNT(A1:A40)</f>
        <v>40</v>
      </c>
      <c r="C2">
        <f>COUNT(A1:A40)</f>
        <v>40</v>
      </c>
      <c r="D2" t="s">
        <v>2</v>
      </c>
    </row>
    <row r="3" spans="1:6" x14ac:dyDescent="0.25">
      <c r="A3">
        <v>0</v>
      </c>
      <c r="B3">
        <f>SQRT(B1*(1-B1)/B2)</f>
        <v>7.8660663612761361E-2</v>
      </c>
      <c r="C3">
        <f>SQRT(C1*(1-C1)/C2)</f>
        <v>7.8660663612761361E-2</v>
      </c>
      <c r="D3" t="s">
        <v>6</v>
      </c>
    </row>
    <row r="4" spans="1:6" x14ac:dyDescent="0.25">
      <c r="A4">
        <v>1</v>
      </c>
      <c r="B4" s="1">
        <v>0.95</v>
      </c>
      <c r="C4" s="1">
        <v>0.95</v>
      </c>
      <c r="D4" t="s">
        <v>5</v>
      </c>
    </row>
    <row r="5" spans="1:6" x14ac:dyDescent="0.25">
      <c r="A5">
        <v>0</v>
      </c>
      <c r="B5" s="1">
        <f>1-B4</f>
        <v>5.0000000000000044E-2</v>
      </c>
      <c r="C5" s="1">
        <f>1-C4</f>
        <v>5.0000000000000044E-2</v>
      </c>
      <c r="D5" t="s">
        <v>4</v>
      </c>
    </row>
    <row r="6" spans="1:6" x14ac:dyDescent="0.25">
      <c r="A6">
        <v>1</v>
      </c>
      <c r="B6">
        <f>B1+_xlfn.NORM.S.INV(B5/2)*B3</f>
        <v>0.39582793231896751</v>
      </c>
      <c r="C6" t="s">
        <v>8</v>
      </c>
      <c r="D6" t="s">
        <v>3</v>
      </c>
    </row>
    <row r="7" spans="1:6" x14ac:dyDescent="0.25">
      <c r="A7">
        <v>0</v>
      </c>
      <c r="B7">
        <f>B1+_xlfn.NORM.S.INV(1-B5/2)*B3</f>
        <v>0.70417206768103258</v>
      </c>
      <c r="C7" t="s">
        <v>9</v>
      </c>
    </row>
    <row r="8" spans="1:6" x14ac:dyDescent="0.25">
      <c r="A8">
        <v>1</v>
      </c>
    </row>
    <row r="9" spans="1:6" x14ac:dyDescent="0.25">
      <c r="A9">
        <v>1</v>
      </c>
    </row>
    <row r="10" spans="1:6" x14ac:dyDescent="0.25">
      <c r="A10">
        <v>0</v>
      </c>
    </row>
    <row r="11" spans="1:6" x14ac:dyDescent="0.25">
      <c r="A11">
        <v>1</v>
      </c>
      <c r="F11">
        <f>_xlfn.NORM.S.INV(1-B5/2)</f>
        <v>1.9599639845400536</v>
      </c>
    </row>
    <row r="12" spans="1:6" x14ac:dyDescent="0.25">
      <c r="A12">
        <v>0</v>
      </c>
    </row>
    <row r="13" spans="1:6" x14ac:dyDescent="0.25">
      <c r="A13">
        <v>1</v>
      </c>
    </row>
    <row r="14" spans="1:6" x14ac:dyDescent="0.25">
      <c r="A14">
        <v>0</v>
      </c>
    </row>
    <row r="15" spans="1:6" x14ac:dyDescent="0.25">
      <c r="A15">
        <v>1</v>
      </c>
    </row>
    <row r="16" spans="1:6" x14ac:dyDescent="0.25">
      <c r="A16">
        <v>0</v>
      </c>
    </row>
    <row r="17" spans="1:1" x14ac:dyDescent="0.25">
      <c r="A17">
        <v>1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0</v>
      </c>
    </row>
    <row r="26" spans="1:1" x14ac:dyDescent="0.25">
      <c r="A26">
        <v>1</v>
      </c>
    </row>
    <row r="27" spans="1:1" x14ac:dyDescent="0.25">
      <c r="A27">
        <v>0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0</v>
      </c>
    </row>
    <row r="32" spans="1:1" x14ac:dyDescent="0.25">
      <c r="A32">
        <v>1</v>
      </c>
    </row>
    <row r="33" spans="1:1" x14ac:dyDescent="0.25">
      <c r="A33">
        <v>0</v>
      </c>
    </row>
    <row r="34" spans="1:1" x14ac:dyDescent="0.25">
      <c r="A34">
        <v>1</v>
      </c>
    </row>
    <row r="35" spans="1:1" x14ac:dyDescent="0.25">
      <c r="A35">
        <v>0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0</v>
      </c>
    </row>
    <row r="40" spans="1:1" x14ac:dyDescent="0.25">
      <c r="A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Nguyen</dc:creator>
  <cp:lastModifiedBy>Nguyen, Mike (MU-Student)</cp:lastModifiedBy>
  <dcterms:created xsi:type="dcterms:W3CDTF">2021-10-24T00:23:08Z</dcterms:created>
  <dcterms:modified xsi:type="dcterms:W3CDTF">2023-03-20T12:55:47Z</dcterms:modified>
</cp:coreProperties>
</file>