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  <sheet state="visible" name="Orders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<sst xmlns="http://schemas.openxmlformats.org/spreadsheetml/2006/main" count="69" uniqueCount="38">
  <si>
    <t>ID</t>
  </si>
  <si>
    <t>Product Name</t>
  </si>
  <si>
    <t>Price Per Unit</t>
  </si>
  <si>
    <t>Priority</t>
  </si>
  <si>
    <t>Price</t>
  </si>
  <si>
    <t>Blue Ray DVD</t>
  </si>
  <si>
    <t>Low</t>
  </si>
  <si>
    <t>Standard Edition DVD</t>
  </si>
  <si>
    <t>Medium</t>
  </si>
  <si>
    <t>VHS Tape</t>
  </si>
  <si>
    <t>High</t>
  </si>
  <si>
    <t>2 Foot USB Cable</t>
  </si>
  <si>
    <t>VIP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</si>
  <si>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</si>
  <si>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</si>
  <si>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</si>
  <si>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</si>
  <si>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</si>
  <si>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</si>
  <si>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</si>
  <si>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</si>
  <si>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</si>
  <si>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</si>
  <si>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</si>
  <si>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</si>
  <si>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</si>
  <si>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Order Number</t>
  </si>
  <si>
    <t>Product ID</t>
  </si>
  <si>
    <t>Shipping Priority</t>
  </si>
  <si>
    <t>Shipping Price</t>
  </si>
  <si>
    <t>Total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</si>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</sst>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9" sheet="Orders"/>
  </cacheSource>
  <cacheFields>
    <cacheField name="Order Number" numFmtId="0">
      <sharedItems containsSemiMixedTypes="0" containsString="0" containsNumber="1" containsInteger="1">
        <n v="1.0029367401E10"/>
        <n v="1.0029367402E10"/>
        <n v="1.0029367403E10"/>
        <n v="1.0029367404E10"/>
        <n v="1.0029367405E10"/>
        <n v="1.0029367406E10"/>
      </sharedItems>
    </cacheField>
    <cacheField name="Product ID" numFmtId="0">
      <sharedItems containsSemiMixedTypes="0" containsString="0" containsNumber="1" containsInteger="1">
        <n v="105.0"/>
        <n v="200.0"/>
        <n v="106.0"/>
        <n v="108.0"/>
        <n v="107.0"/>
        <n v="100.0"/>
        <n v="202.0"/>
        <n v="201.0"/>
        <n v="101.0"/>
        <n v="103.0"/>
        <n v="206.0"/>
        <n v="102.0"/>
        <n v="109.0"/>
      </sharedItems>
    </cacheField>
    <cacheField name="Shipping Priority" numFmtId="0">
      <sharedItems>
        <s v="Low"/>
        <s v="High"/>
        <s v="VIP"/>
        <s v="Medium"/>
      </sharedItems>
    </cacheField>
    <cacheField name="Price" numFmtId="164">
      <sharedItems containsSemiMixedTypes="0" containsString="0" containsNumber="1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164">
      <sharedItems containsSemiMixedTypes="0" containsString="0" containsNumber="1">
        <n v="5.0"/>
        <n v="7.25"/>
      </sharedItems>
    </cacheField>
    <cacheField name="Total Price" formula="Price+'Shipping Price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Order Numbe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roduct ID" axis="axisRow" compact="0" outline="0" multipleItemSelectionAllowed="1" showAll="0" sortType="ascending">
      <items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name="Shipping Priority" compact="0" outline="0" multipleItemSelectionAllowed="1" showAll="0">
      <items>
        <item x="0"/>
        <item x="1"/>
        <item x="2"/>
        <item x="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ping Price" compact="0" numFmtId="164" outline="0" multipleItemSelectionAllowed="1" showAll="0">
      <items>
        <item x="0"/>
        <item x="1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  <field x="1"/>
  </rowFields>
  <dataFields>
    <dataField name="SUM of Total Price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3" width="13.38"/>
    <col customWidth="1" min="4" max="4" width="9.38"/>
    <col customWidth="1" min="5" max="5" width="10.25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</row>
    <row r="2">
      <c r="A2" s="3">
        <v>100.0</v>
      </c>
      <c r="B2" s="4" t="s">
        <v>5</v>
      </c>
      <c r="C2" s="5">
        <v>19.96</v>
      </c>
      <c r="E2" s="3" t="s">
        <v>6</v>
      </c>
      <c r="F2" s="5">
        <v>0.5</v>
      </c>
    </row>
    <row r="3">
      <c r="A3" s="3">
        <f t="shared" ref="A3:A11" si="1">100+ROW()-2</f>
        <v>101</v>
      </c>
      <c r="B3" s="4" t="s">
        <v>7</v>
      </c>
      <c r="C3" s="5">
        <v>14.96</v>
      </c>
      <c r="E3" s="3" t="s">
        <v>8</v>
      </c>
      <c r="F3" s="5">
        <v>2.75</v>
      </c>
    </row>
    <row r="4">
      <c r="A4" s="3">
        <f t="shared" si="1"/>
        <v>102</v>
      </c>
      <c r="B4" s="4" t="s">
        <v>9</v>
      </c>
      <c r="C4" s="5">
        <v>3.99</v>
      </c>
      <c r="E4" s="3" t="s">
        <v>10</v>
      </c>
      <c r="F4" s="5">
        <v>5.0</v>
      </c>
    </row>
    <row r="5">
      <c r="A5" s="3">
        <f t="shared" si="1"/>
        <v>103</v>
      </c>
      <c r="B5" s="4" t="s">
        <v>11</v>
      </c>
      <c r="C5" s="5">
        <v>4.42</v>
      </c>
      <c r="E5" s="3" t="s">
        <v>12</v>
      </c>
      <c r="F5" s="5">
        <v>7.25</v>
      </c>
    </row>
    <row r="6">
      <c r="A6" s="3">
        <f t="shared" si="1"/>
        <v>104</v>
      </c>
      <c r="B6" s="4" t="s">
        <v>13</v>
      </c>
      <c r="C6" s="5">
        <v>7.99</v>
      </c>
    </row>
    <row r="7">
      <c r="A7" s="3">
        <f t="shared" si="1"/>
        <v>105</v>
      </c>
      <c r="B7" s="4" t="s">
        <v>14</v>
      </c>
      <c r="C7" s="5">
        <v>10.95</v>
      </c>
    </row>
    <row r="8">
      <c r="A8" s="3">
        <f t="shared" si="1"/>
        <v>106</v>
      </c>
      <c r="B8" s="4" t="s">
        <v>15</v>
      </c>
      <c r="C8" s="5">
        <v>3.99</v>
      </c>
    </row>
    <row r="9">
      <c r="A9" s="3">
        <f t="shared" si="1"/>
        <v>107</v>
      </c>
      <c r="B9" s="4" t="s">
        <v>16</v>
      </c>
      <c r="C9" s="5">
        <v>7.75</v>
      </c>
    </row>
    <row r="10">
      <c r="A10" s="3">
        <f t="shared" si="1"/>
        <v>108</v>
      </c>
      <c r="B10" s="4" t="s">
        <v>17</v>
      </c>
      <c r="C10" s="5">
        <v>7.95</v>
      </c>
    </row>
    <row r="11">
      <c r="A11" s="3">
        <f t="shared" si="1"/>
        <v>109</v>
      </c>
      <c r="B11" s="4" t="s">
        <v>18</v>
      </c>
      <c r="C11" s="5">
        <v>9.99</v>
      </c>
    </row>
    <row r="12">
      <c r="A12" s="3">
        <v>200.0</v>
      </c>
      <c r="B12" s="4" t="s">
        <v>19</v>
      </c>
      <c r="C12" s="5">
        <v>15.99</v>
      </c>
    </row>
    <row r="13">
      <c r="A13" s="3">
        <f t="shared" ref="A13:A18" si="2">A12+1</f>
        <v>201</v>
      </c>
      <c r="B13" s="4" t="s">
        <v>20</v>
      </c>
      <c r="C13" s="5">
        <v>31.99</v>
      </c>
    </row>
    <row r="14">
      <c r="A14" s="3">
        <f t="shared" si="2"/>
        <v>202</v>
      </c>
      <c r="B14" s="4" t="s">
        <v>21</v>
      </c>
      <c r="C14" s="5">
        <v>6.76</v>
      </c>
    </row>
    <row r="15">
      <c r="A15" s="3">
        <f t="shared" si="2"/>
        <v>203</v>
      </c>
      <c r="B15" s="4" t="s">
        <v>22</v>
      </c>
      <c r="C15" s="5">
        <v>19.99</v>
      </c>
    </row>
    <row r="16">
      <c r="A16" s="3">
        <f t="shared" si="2"/>
        <v>204</v>
      </c>
      <c r="B16" s="4" t="s">
        <v>23</v>
      </c>
      <c r="C16" s="5">
        <v>13.28</v>
      </c>
    </row>
    <row r="17">
      <c r="A17" s="3">
        <f t="shared" si="2"/>
        <v>205</v>
      </c>
      <c r="B17" s="4" t="s">
        <v>24</v>
      </c>
      <c r="C17" s="5">
        <v>21.99</v>
      </c>
    </row>
    <row r="18">
      <c r="A18" s="3">
        <f t="shared" si="2"/>
        <v>206</v>
      </c>
      <c r="B18" s="4" t="s">
        <v>25</v>
      </c>
      <c r="C18" s="5">
        <v>109.99</v>
      </c>
    </row>
    <row r="19">
      <c r="B19" s="4"/>
    </row>
    <row r="20">
      <c r="B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75"/>
    <col customWidth="1" min="3" max="3" width="15.5"/>
    <col customWidth="1" min="4" max="6" width="13.75"/>
    <col customWidth="1" min="7" max="26" width="7.63"/>
  </cols>
  <sheetData>
    <row r="1">
      <c r="A1" s="2" t="s">
        <v>26</v>
      </c>
      <c r="B1" s="2" t="s">
        <v>27</v>
      </c>
      <c r="C1" s="2" t="s">
        <v>28</v>
      </c>
      <c r="D1" s="2" t="s">
        <v>4</v>
      </c>
      <c r="E1" s="2" t="s">
        <v>29</v>
      </c>
    </row>
    <row r="2">
      <c r="A2" s="3">
        <v>1.0029367401E10</v>
      </c>
      <c r="B2" s="3">
        <v>105.0</v>
      </c>
      <c r="C2" s="6" t="s">
        <v>6</v>
      </c>
      <c r="D2" s="5">
        <f>vlookup(B2,'Product List'!$A$2:$C$18,3, FALSE)</f>
        <v>10.95</v>
      </c>
      <c r="E2" s="5">
        <f>VLOOKUP(C2,'Product List'!$E$2:$F$5, 2)</f>
        <v>5</v>
      </c>
    </row>
    <row r="3">
      <c r="A3" s="6">
        <v>1.0029367401E10</v>
      </c>
      <c r="B3" s="3">
        <v>200.0</v>
      </c>
      <c r="C3" s="6" t="s">
        <v>10</v>
      </c>
      <c r="D3" s="5">
        <f>vlookup(B3,'Product List'!$A$2:$C$18,3, FALSE)</f>
        <v>15.99</v>
      </c>
      <c r="E3" s="5">
        <f>VLOOKUP(C3,'Product List'!$E$2:$F$5, 2)</f>
        <v>5</v>
      </c>
    </row>
    <row r="4">
      <c r="A4" s="3">
        <v>1.0029367401E10</v>
      </c>
      <c r="B4" s="3">
        <v>105.0</v>
      </c>
      <c r="C4" s="6" t="s">
        <v>12</v>
      </c>
      <c r="D4" s="5">
        <f>vlookup(B4,'Product List'!$A$2:$C$18,3, FALSE)</f>
        <v>10.95</v>
      </c>
      <c r="E4" s="5">
        <f>VLOOKUP(C4,'Product List'!$E$2:$F$5, 2)</f>
        <v>7.25</v>
      </c>
    </row>
    <row r="5">
      <c r="A5" s="3">
        <v>1.0029367401E10</v>
      </c>
      <c r="B5" s="3">
        <v>106.0</v>
      </c>
      <c r="C5" s="6" t="s">
        <v>8</v>
      </c>
      <c r="D5" s="5">
        <f>vlookup(B5,'Product List'!$A$2:$C$18,3, FALSE)</f>
        <v>3.99</v>
      </c>
      <c r="E5" s="5">
        <f>VLOOKUP(C5,'Product List'!$E$2:$F$5, 2)</f>
        <v>5</v>
      </c>
    </row>
    <row r="6">
      <c r="A6" s="6">
        <v>1.0029367402E10</v>
      </c>
      <c r="B6" s="3">
        <v>108.0</v>
      </c>
      <c r="C6" s="6" t="s">
        <v>12</v>
      </c>
      <c r="D6" s="5">
        <f>vlookup(B6,'Product List'!$A$2:$C$18,3, FALSE)</f>
        <v>7.95</v>
      </c>
      <c r="E6" s="5">
        <f>VLOOKUP(C6,'Product List'!$E$2:$F$5, 2)</f>
        <v>7.25</v>
      </c>
    </row>
    <row r="7">
      <c r="A7" s="6">
        <v>1.0029367402E10</v>
      </c>
      <c r="B7" s="3">
        <v>107.0</v>
      </c>
      <c r="C7" s="6" t="s">
        <v>8</v>
      </c>
      <c r="D7" s="5">
        <f>vlookup(B7,'Product List'!$A$2:$C$18,3, FALSE)</f>
        <v>7.75</v>
      </c>
      <c r="E7" s="5">
        <f>VLOOKUP(C7,'Product List'!$E$2:$F$5, 2)</f>
        <v>5</v>
      </c>
    </row>
    <row r="8">
      <c r="A8" s="6">
        <v>1.0029367402E10</v>
      </c>
      <c r="B8" s="3">
        <v>100.0</v>
      </c>
      <c r="C8" s="6" t="s">
        <v>10</v>
      </c>
      <c r="D8" s="5">
        <f>vlookup(B8,'Product List'!$A$2:$C$18,3, FALSE)</f>
        <v>19.96</v>
      </c>
      <c r="E8" s="5">
        <f>VLOOKUP(C8,'Product List'!$E$2:$F$5, 2)</f>
        <v>5</v>
      </c>
    </row>
    <row r="9">
      <c r="A9" s="6">
        <v>1.0029367403E10</v>
      </c>
      <c r="B9" s="3">
        <v>202.0</v>
      </c>
      <c r="C9" s="6" t="s">
        <v>10</v>
      </c>
      <c r="D9" s="5">
        <f>vlookup(B9,'Product List'!$A$2:$C$18,3, FALSE)</f>
        <v>6.76</v>
      </c>
      <c r="E9" s="5">
        <f>VLOOKUP(C9,'Product List'!$E$2:$F$5, 2)</f>
        <v>5</v>
      </c>
    </row>
    <row r="10">
      <c r="A10" s="6">
        <v>1.0029367403E10</v>
      </c>
      <c r="B10" s="3">
        <v>105.0</v>
      </c>
      <c r="C10" s="6" t="s">
        <v>12</v>
      </c>
      <c r="D10" s="5">
        <f>vlookup(B10,'Product List'!$A$2:$C$18,3, FALSE)</f>
        <v>10.95</v>
      </c>
      <c r="E10" s="5">
        <f>VLOOKUP(C10,'Product List'!$E$2:$F$5, 2)</f>
        <v>7.25</v>
      </c>
    </row>
    <row r="11">
      <c r="A11" s="6">
        <v>1.0029367403E10</v>
      </c>
      <c r="B11" s="3">
        <v>106.0</v>
      </c>
      <c r="C11" s="6" t="s">
        <v>10</v>
      </c>
      <c r="D11" s="5">
        <f>vlookup(B11,'Product List'!$A$2:$C$18,3, FALSE)</f>
        <v>3.99</v>
      </c>
      <c r="E11" s="5">
        <f>VLOOKUP(C11,'Product List'!$E$2:$F$5, 2)</f>
        <v>5</v>
      </c>
    </row>
    <row r="12">
      <c r="A12" s="6">
        <v>1.0029367403E10</v>
      </c>
      <c r="B12" s="3">
        <v>106.0</v>
      </c>
      <c r="C12" s="6" t="s">
        <v>10</v>
      </c>
      <c r="D12" s="5">
        <f>vlookup(B12,'Product List'!$A$2:$C$18,3, FALSE)</f>
        <v>3.99</v>
      </c>
      <c r="E12" s="5">
        <f>VLOOKUP(C12,'Product List'!$E$2:$F$5, 2)</f>
        <v>5</v>
      </c>
    </row>
    <row r="13">
      <c r="A13" s="6">
        <v>1.0029367403E10</v>
      </c>
      <c r="B13" s="3">
        <v>201.0</v>
      </c>
      <c r="C13" s="6" t="s">
        <v>6</v>
      </c>
      <c r="D13" s="5">
        <f>vlookup(B13,'Product List'!$A$2:$C$18,3, FALSE)</f>
        <v>31.99</v>
      </c>
      <c r="E13" s="5">
        <f>VLOOKUP(C13,'Product List'!$E$2:$F$5, 2)</f>
        <v>5</v>
      </c>
    </row>
    <row r="14">
      <c r="A14" s="6">
        <v>1.0029367403E10</v>
      </c>
      <c r="B14" s="3">
        <v>100.0</v>
      </c>
      <c r="C14" s="6" t="s">
        <v>8</v>
      </c>
      <c r="D14" s="5">
        <f>vlookup(B14,'Product List'!$A$2:$C$18,3, FALSE)</f>
        <v>19.96</v>
      </c>
      <c r="E14" s="5">
        <f>VLOOKUP(C14,'Product List'!$E$2:$F$5, 2)</f>
        <v>5</v>
      </c>
    </row>
    <row r="15">
      <c r="A15" s="6">
        <v>1.0029367403E10</v>
      </c>
      <c r="B15" s="3">
        <v>201.0</v>
      </c>
      <c r="C15" s="6" t="s">
        <v>6</v>
      </c>
      <c r="D15" s="5">
        <f>vlookup(B15,'Product List'!$A$2:$C$18,3, FALSE)</f>
        <v>31.99</v>
      </c>
      <c r="E15" s="5">
        <f>VLOOKUP(C15,'Product List'!$E$2:$F$5, 2)</f>
        <v>5</v>
      </c>
    </row>
    <row r="16">
      <c r="A16" s="6">
        <v>1.0029367403E10</v>
      </c>
      <c r="B16" s="3">
        <v>101.0</v>
      </c>
      <c r="C16" s="6" t="s">
        <v>12</v>
      </c>
      <c r="D16" s="5">
        <f>vlookup(B16,'Product List'!$A$2:$C$18,3, FALSE)</f>
        <v>14.96</v>
      </c>
      <c r="E16" s="5">
        <f>VLOOKUP(C16,'Product List'!$E$2:$F$5, 2)</f>
        <v>7.25</v>
      </c>
    </row>
    <row r="17">
      <c r="A17" s="6">
        <v>1.0029367404E10</v>
      </c>
      <c r="B17" s="3">
        <v>106.0</v>
      </c>
      <c r="C17" s="6" t="s">
        <v>8</v>
      </c>
      <c r="D17" s="5">
        <f>vlookup(B17,'Product List'!$A$2:$C$18,3, FALSE)</f>
        <v>3.99</v>
      </c>
      <c r="E17" s="5">
        <f>VLOOKUP(C17,'Product List'!$E$2:$F$5, 2)</f>
        <v>5</v>
      </c>
    </row>
    <row r="18">
      <c r="A18" s="6">
        <v>1.0029367404E10</v>
      </c>
      <c r="B18" s="3">
        <v>202.0</v>
      </c>
      <c r="C18" s="6" t="s">
        <v>8</v>
      </c>
      <c r="D18" s="5">
        <f>vlookup(B18,'Product List'!$A$2:$C$18,3, FALSE)</f>
        <v>6.76</v>
      </c>
      <c r="E18" s="5">
        <f>VLOOKUP(C18,'Product List'!$E$2:$F$5, 2)</f>
        <v>5</v>
      </c>
    </row>
    <row r="19">
      <c r="A19" s="6">
        <v>1.0029367404E10</v>
      </c>
      <c r="B19" s="3">
        <v>105.0</v>
      </c>
      <c r="C19" s="6" t="s">
        <v>10</v>
      </c>
      <c r="D19" s="5">
        <f>vlookup(B19,'Product List'!$A$2:$C$18,3, FALSE)</f>
        <v>10.95</v>
      </c>
      <c r="E19" s="5">
        <f>VLOOKUP(C19,'Product List'!$E$2:$F$5, 2)</f>
        <v>5</v>
      </c>
    </row>
    <row r="20">
      <c r="A20" s="6">
        <v>1.0029367404E10</v>
      </c>
      <c r="B20" s="3">
        <v>200.0</v>
      </c>
      <c r="C20" s="6" t="s">
        <v>10</v>
      </c>
      <c r="D20" s="5">
        <f>vlookup(B20,'Product List'!$A$2:$C$18,3, FALSE)</f>
        <v>15.99</v>
      </c>
      <c r="E20" s="5">
        <f>VLOOKUP(C20,'Product List'!$E$2:$F$5, 2)</f>
        <v>5</v>
      </c>
    </row>
    <row r="21" ht="15.75" customHeight="1">
      <c r="A21" s="6">
        <v>1.0029367405E10</v>
      </c>
      <c r="B21" s="3">
        <v>106.0</v>
      </c>
      <c r="C21" s="6" t="s">
        <v>10</v>
      </c>
      <c r="D21" s="5">
        <f>vlookup(B21,'Product List'!$A$2:$C$18,3, FALSE)</f>
        <v>3.99</v>
      </c>
      <c r="E21" s="5">
        <f>VLOOKUP(C21,'Product List'!$E$2:$F$5, 2)</f>
        <v>5</v>
      </c>
    </row>
    <row r="22" ht="15.75" customHeight="1">
      <c r="A22" s="6">
        <v>1.0029367406E10</v>
      </c>
      <c r="B22" s="3">
        <v>103.0</v>
      </c>
      <c r="C22" s="6" t="s">
        <v>8</v>
      </c>
      <c r="D22" s="5">
        <f>vlookup(B22,'Product List'!$A$2:$C$18,3, FALSE)</f>
        <v>4.42</v>
      </c>
      <c r="E22" s="5">
        <f>VLOOKUP(C22,'Product List'!$E$2:$F$5, 2)</f>
        <v>5</v>
      </c>
    </row>
    <row r="23" ht="15.75" customHeight="1">
      <c r="A23" s="6">
        <v>1.0029367406E10</v>
      </c>
      <c r="B23" s="3">
        <v>206.0</v>
      </c>
      <c r="C23" s="6" t="s">
        <v>10</v>
      </c>
      <c r="D23" s="5">
        <f>vlookup(B23,'Product List'!$A$2:$C$18,3, FALSE)</f>
        <v>109.99</v>
      </c>
      <c r="E23" s="5">
        <f>VLOOKUP(C23,'Product List'!$E$2:$F$5, 2)</f>
        <v>5</v>
      </c>
    </row>
    <row r="24" ht="15.75" customHeight="1">
      <c r="A24" s="6">
        <v>1.0029367406E10</v>
      </c>
      <c r="B24" s="3">
        <v>206.0</v>
      </c>
      <c r="C24" s="6" t="s">
        <v>12</v>
      </c>
      <c r="D24" s="5">
        <f>vlookup(B24,'Product List'!$A$2:$C$18,3, FALSE)</f>
        <v>109.99</v>
      </c>
      <c r="E24" s="5">
        <f>VLOOKUP(C24,'Product List'!$E$2:$F$5, 2)</f>
        <v>7.25</v>
      </c>
    </row>
    <row r="25" ht="15.75" customHeight="1">
      <c r="A25" s="6">
        <v>1.0029367406E10</v>
      </c>
      <c r="B25" s="3">
        <v>103.0</v>
      </c>
      <c r="C25" s="6" t="s">
        <v>10</v>
      </c>
      <c r="D25" s="5">
        <f>vlookup(B25,'Product List'!$A$2:$C$18,3, FALSE)</f>
        <v>4.42</v>
      </c>
      <c r="E25" s="5">
        <f>VLOOKUP(C25,'Product List'!$E$2:$F$5, 2)</f>
        <v>5</v>
      </c>
    </row>
    <row r="26" ht="15.75" customHeight="1">
      <c r="A26" s="6">
        <v>1.0029367406E10</v>
      </c>
      <c r="B26" s="3">
        <v>100.0</v>
      </c>
      <c r="C26" s="6" t="s">
        <v>8</v>
      </c>
      <c r="D26" s="5">
        <f>vlookup(B26,'Product List'!$A$2:$C$18,3, FALSE)</f>
        <v>19.96</v>
      </c>
      <c r="E26" s="5">
        <f>VLOOKUP(C26,'Product List'!$E$2:$F$5, 2)</f>
        <v>5</v>
      </c>
    </row>
    <row r="27" ht="15.75" customHeight="1">
      <c r="A27" s="6">
        <v>1.0029367406E10</v>
      </c>
      <c r="B27" s="3">
        <v>102.0</v>
      </c>
      <c r="C27" s="6" t="s">
        <v>12</v>
      </c>
      <c r="D27" s="5">
        <f>vlookup(B27,'Product List'!$A$2:$C$18,3, FALSE)</f>
        <v>3.99</v>
      </c>
      <c r="E27" s="5">
        <f>VLOOKUP(C27,'Product List'!$E$2:$F$5, 2)</f>
        <v>7.25</v>
      </c>
    </row>
    <row r="28" ht="15.75" customHeight="1">
      <c r="A28" s="6">
        <v>1.0029367406E10</v>
      </c>
      <c r="B28" s="3">
        <v>100.0</v>
      </c>
      <c r="C28" s="6" t="s">
        <v>6</v>
      </c>
      <c r="D28" s="5">
        <f>vlookup(B28,'Product List'!$A$2:$C$18,3, FALSE)</f>
        <v>19.96</v>
      </c>
      <c r="E28" s="5">
        <f>VLOOKUP(C28,'Product List'!$E$2:$F$5, 2)</f>
        <v>5</v>
      </c>
    </row>
    <row r="29" ht="15.75" customHeight="1">
      <c r="A29" s="6">
        <v>1.0029367406E10</v>
      </c>
      <c r="B29" s="3">
        <v>109.0</v>
      </c>
      <c r="C29" s="6" t="s">
        <v>12</v>
      </c>
      <c r="D29" s="5">
        <f>vlookup(B29,'Product List'!$A$2:$C$18,3, FALSE)</f>
        <v>9.99</v>
      </c>
      <c r="E29" s="5">
        <f>VLOOKUP(C29,'Product List'!$E$2:$F$5, 2)</f>
        <v>7.25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