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ichael.oconnor\"/>
    </mc:Choice>
  </mc:AlternateContent>
  <bookViews>
    <workbookView xWindow="0" yWindow="0" windowWidth="17790" windowHeight="3645"/>
  </bookViews>
  <sheets>
    <sheet name="providers member months 2" sheetId="6" r:id="rId1"/>
    <sheet name="providers member months 1" sheetId="3" r:id="rId2"/>
    <sheet name="drill down one provider" sheetId="5" r:id="rId3"/>
    <sheet name="org level" sheetId="1" r:id="rId4"/>
    <sheet name="query" sheetId="2" r:id="rId5"/>
    <sheet name="Sheet3" sheetId="4" state="hidden" r:id="rId6"/>
  </sheets>
  <calcPr calcId="162913"/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3" i="6"/>
  <c r="I248" i="6"/>
  <c r="G248" i="6"/>
  <c r="B248" i="6"/>
  <c r="B204" i="6"/>
  <c r="H24" i="5" l="1"/>
  <c r="C20" i="5"/>
  <c r="F19" i="4"/>
  <c r="B23" i="4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204" i="3"/>
  <c r="B204" i="3"/>
  <c r="G204" i="3"/>
  <c r="I3" i="3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<sst xmlns="http://schemas.openxmlformats.org/spreadsheetml/2006/main" count="1082" uniqueCount="313">
  <si>
    <t>ORG_ID</t>
  </si>
  <si>
    <t>m-2019-01</t>
  </si>
  <si>
    <t>m-2019-02</t>
  </si>
  <si>
    <t>m-2019-03</t>
  </si>
  <si>
    <t>m-2019-04</t>
  </si>
  <si>
    <t>m-2019-05</t>
  </si>
  <si>
    <t>m-2019-06</t>
  </si>
  <si>
    <t>m-2019-07</t>
  </si>
  <si>
    <t>m-2019-08</t>
  </si>
  <si>
    <t>m-2019-09</t>
  </si>
  <si>
    <t>m-2019-10</t>
  </si>
  <si>
    <t>m-2019-11</t>
  </si>
  <si>
    <t>m-2019-12</t>
  </si>
  <si>
    <t>m-2020-01</t>
  </si>
  <si>
    <t>m-2020-02</t>
  </si>
  <si>
    <t>m-2020-03</t>
  </si>
  <si>
    <t>m-2020-04</t>
  </si>
  <si>
    <t>m-2020-05</t>
  </si>
  <si>
    <t>m-2020-06</t>
  </si>
  <si>
    <t>m-2020-07</t>
  </si>
  <si>
    <t>m-2020-08</t>
  </si>
  <si>
    <t>m-2020-09</t>
  </si>
  <si>
    <t>MEDSTAR_MDPCP</t>
  </si>
  <si>
    <t>diff</t>
  </si>
  <si>
    <t>end</t>
  </si>
  <si>
    <t>prior to code fix</t>
  </si>
  <si>
    <t>after code fix</t>
  </si>
  <si>
    <t>USE WAREHOUSE PROD_MEDSTAR_MDPCP;</t>
  </si>
  <si>
    <t xml:space="preserve">USE DATABASE prod_medstar_mdpcp; </t>
  </si>
  <si>
    <t>select</t>
  </si>
  <si>
    <t xml:space="preserve">    org_id</t>
  </si>
  <si>
    <t xml:space="preserve">  , period_id</t>
  </si>
  <si>
    <t xml:space="preserve">  , measure_value_decimal</t>
  </si>
  <si>
    <t>from insights.metric_value_operational_dashboard</t>
  </si>
  <si>
    <t>where measure_cd = 'total_member_years_current_month'</t>
  </si>
  <si>
    <t xml:space="preserve">and patient_medicare_group_cd = '#NA' </t>
  </si>
  <si>
    <t>and org_level_category_cd = 'aco'</t>
  </si>
  <si>
    <t>and attribution_type = 'as_was'</t>
  </si>
  <si>
    <t xml:space="preserve">and substr(period_id,3,7) &gt;= '2019-01' </t>
  </si>
  <si>
    <t xml:space="preserve">order by org_id    </t>
  </si>
  <si>
    <t xml:space="preserve">    </t>
  </si>
  <si>
    <t xml:space="preserve">, substr(period_id,3,7) </t>
  </si>
  <si>
    <t>prod</t>
  </si>
  <si>
    <t>PROVIDER_NAME</t>
  </si>
  <si>
    <t>ALAM, YAMAMAH MEHTAB</t>
  </si>
  <si>
    <t>ALEPROTI, MIRIAM</t>
  </si>
  <si>
    <t>ARMSTRONG, PAUL</t>
  </si>
  <si>
    <t>ASHRAF, AMAL</t>
  </si>
  <si>
    <t>ATLURI, KALPANA</t>
  </si>
  <si>
    <t>BARR, NANCY B</t>
  </si>
  <si>
    <t>BATEMAN, THOMAS EDWARD</t>
  </si>
  <si>
    <t>BAUER, KAREN</t>
  </si>
  <si>
    <t>BELL, STUART B.</t>
  </si>
  <si>
    <t>BEREZ, PAUL BRUCE</t>
  </si>
  <si>
    <t>BISK, PENNY L</t>
  </si>
  <si>
    <t>BOCK, LAUREN ELIZABETH</t>
  </si>
  <si>
    <t>BOELLNER, SAMANTHA W.</t>
  </si>
  <si>
    <t>BONAVENTE, ARNULFO B</t>
  </si>
  <si>
    <t>BOYD, JAMES CARROLL</t>
  </si>
  <si>
    <t>BRIONES, IVAN</t>
  </si>
  <si>
    <t>BROGAN, SAMANTHA</t>
  </si>
  <si>
    <t>BROWN, JEFFREY</t>
  </si>
  <si>
    <t>BROWNLEE, DARLENE</t>
  </si>
  <si>
    <t>BURNEY, AMARA ZUBAIR</t>
  </si>
  <si>
    <t>CADDEN, NATALIE R</t>
  </si>
  <si>
    <t>CASTRENCE, ARNEL C</t>
  </si>
  <si>
    <t>CATIPON, ERICSON ANGELES</t>
  </si>
  <si>
    <t>CHARDON-BORRERO, MADAI</t>
  </si>
  <si>
    <t>CLARK, ROBERT C</t>
  </si>
  <si>
    <t>CONSTANTINE, NAOMI RUTH</t>
  </si>
  <si>
    <t>COOL, JEFFREY A.</t>
  </si>
  <si>
    <t>CORONEL, EMERSON LAPUZ</t>
  </si>
  <si>
    <t>CUE, CYNTHIA</t>
  </si>
  <si>
    <t>DART, ROBERT CLINTON</t>
  </si>
  <si>
    <t>DAVISON, ROBERT LANGDON</t>
  </si>
  <si>
    <t>DEARSTINE, ASHLEY</t>
  </si>
  <si>
    <t>DELROSARIO, DAVID T.</t>
  </si>
  <si>
    <t>DENNIS, ALAN NEAL</t>
  </si>
  <si>
    <t>DENNIS, HANNA KRISTINA</t>
  </si>
  <si>
    <t>DESAI, UJWALA VIVEK</t>
  </si>
  <si>
    <t>DEVA, SHIKHA NIGAM</t>
  </si>
  <si>
    <t>DIMARZIO, LISA A</t>
  </si>
  <si>
    <t>DRAKE, LAUREN ELIZABETH</t>
  </si>
  <si>
    <t>DUBOYCE, WILLIAM F</t>
  </si>
  <si>
    <t>DWYER, MICHAEL X</t>
  </si>
  <si>
    <t>EGUDU, DORITA CHINENYE</t>
  </si>
  <si>
    <t>EMECHE, UCHENNA D</t>
  </si>
  <si>
    <t>EPSTEIN, VERONICA</t>
  </si>
  <si>
    <t>FARMER, NATALIE PARK</t>
  </si>
  <si>
    <t>FAY, BETSY A.</t>
  </si>
  <si>
    <t>FELDMAN, BURT I</t>
  </si>
  <si>
    <t>FERRIS, WARREN ORRIN</t>
  </si>
  <si>
    <t>FOX, KATINA NICOLE</t>
  </si>
  <si>
    <t>FRANK, DANA H</t>
  </si>
  <si>
    <t>GANDHI, RAHUL</t>
  </si>
  <si>
    <t>GAYLE, BRITT</t>
  </si>
  <si>
    <t>GILL, RAJBINDER</t>
  </si>
  <si>
    <t>GOLD, DANIEL C</t>
  </si>
  <si>
    <t>GOLDMAN, HOWARD I</t>
  </si>
  <si>
    <t>GOMEZ, JACKELINE</t>
  </si>
  <si>
    <t>GOODELL, MARYELLEN R</t>
  </si>
  <si>
    <t>GORDON, ANDREW G</t>
  </si>
  <si>
    <t>GRECEANNII, MAXIM</t>
  </si>
  <si>
    <t>GREISMAN, STEPHAINE B</t>
  </si>
  <si>
    <t>GUPTA, ARCHANA</t>
  </si>
  <si>
    <t>GUY, KEYTESHIA</t>
  </si>
  <si>
    <t>HARPER, DAREN O.</t>
  </si>
  <si>
    <t>HARRISON, MICHEALLE G</t>
  </si>
  <si>
    <t>HENDRICKSON, JEFFERSON L</t>
  </si>
  <si>
    <t>HENLEY, MICHELE C.</t>
  </si>
  <si>
    <t>HODSON, ELIZABETH MARIE</t>
  </si>
  <si>
    <t>HORTON, JENNIFER</t>
  </si>
  <si>
    <t>HORWITZ, DEBORAH</t>
  </si>
  <si>
    <t>HOULDAY, LAUREN KREMER</t>
  </si>
  <si>
    <t>HSIAO, ROBERT Y.</t>
  </si>
  <si>
    <t>HUNT, MEREDITH DREW</t>
  </si>
  <si>
    <t>HUSSAINI, SYED KALEEMULLAH</t>
  </si>
  <si>
    <t>IDOKO, OMECHE JOYCE</t>
  </si>
  <si>
    <t>ISCKARUS, GEORGE SAMUEL</t>
  </si>
  <si>
    <t>JACKSON, JOHN D</t>
  </si>
  <si>
    <t>JARIWALA, MANISHA J</t>
  </si>
  <si>
    <t>JHAVERI, BHASKER</t>
  </si>
  <si>
    <t>JHAVERI, RITA</t>
  </si>
  <si>
    <t>JOHNSON, CARL</t>
  </si>
  <si>
    <t>JOHNSON, MARTHA</t>
  </si>
  <si>
    <t>JOHNSON, NATASHA</t>
  </si>
  <si>
    <t>JOHNSON, SARAH ANNE</t>
  </si>
  <si>
    <t>JONECKIS, CARRIE A.</t>
  </si>
  <si>
    <t>JONES, TAMIKA</t>
  </si>
  <si>
    <t>KAH, ANTA</t>
  </si>
  <si>
    <t>KAMAL, SHALINI</t>
  </si>
  <si>
    <t>KHAN, MOHAMMED N.</t>
  </si>
  <si>
    <t>KIELEK, JAMES DAVID</t>
  </si>
  <si>
    <t>KING, FRANCISCO C</t>
  </si>
  <si>
    <t>KING, JOYCE E</t>
  </si>
  <si>
    <t>KOHLERMAN, NICHOLAS JOHN</t>
  </si>
  <si>
    <t>KOLODRUBETZ, RICHARD J</t>
  </si>
  <si>
    <t>LAMDIN, ANNA</t>
  </si>
  <si>
    <t>LEE, ANDREW J</t>
  </si>
  <si>
    <t>LEE, BETTY S</t>
  </si>
  <si>
    <t>LEE, KRISTI ALETHEA</t>
  </si>
  <si>
    <t>LEE, MONIKA G</t>
  </si>
  <si>
    <t>LEE, RYUN JONG</t>
  </si>
  <si>
    <t>LOGANA, RIKKI LANAYA</t>
  </si>
  <si>
    <t>LOTLIKAR, JEFFREY P</t>
  </si>
  <si>
    <t>LOUDERBACK-SMITH, TEAETTE L</t>
  </si>
  <si>
    <t>LUCAS, DIONNE</t>
  </si>
  <si>
    <t>LURYE, OLGA</t>
  </si>
  <si>
    <t>MALONE, AMANDA K.</t>
  </si>
  <si>
    <t>MANLAPAZ, THEA GAY LOPEZ</t>
  </si>
  <si>
    <t>MARELLA, LAKSHMI LAVANYA</t>
  </si>
  <si>
    <t>MAY, AMY ELIZABETH</t>
  </si>
  <si>
    <t>MAYS, CHRISTOPHER JOHN</t>
  </si>
  <si>
    <t>MCCLEAF, KAREN</t>
  </si>
  <si>
    <t>MCNEAL, ARNELLE</t>
  </si>
  <si>
    <t>MILLER, ROBERT A</t>
  </si>
  <si>
    <t>MILNER, SHELDON DALE</t>
  </si>
  <si>
    <t>MITRA, SOMA</t>
  </si>
  <si>
    <t>MOOSVI, SYEDA B.</t>
  </si>
  <si>
    <t>MOZINGO, MARK</t>
  </si>
  <si>
    <t>MUELLER, ALISON MARIA</t>
  </si>
  <si>
    <t>MUNEER, AFROZE</t>
  </si>
  <si>
    <t>MUNSHI, ANWAR</t>
  </si>
  <si>
    <t>MUSTAFA, SADAF</t>
  </si>
  <si>
    <t>NACU, NATALIA</t>
  </si>
  <si>
    <t>NAIMAN, DAVID J.</t>
  </si>
  <si>
    <t>NASSER, HASSAN A.</t>
  </si>
  <si>
    <t>NIEHOFF, JOHN M</t>
  </si>
  <si>
    <t>NORWOOD, HELEN Z.</t>
  </si>
  <si>
    <t>O'BRIEN, MARIA LISA</t>
  </si>
  <si>
    <t>O'NEIL, ASHLEY</t>
  </si>
  <si>
    <t>OKEEFE, KEVIN J</t>
  </si>
  <si>
    <t>ONWUKA, CHIKE GREGORY</t>
  </si>
  <si>
    <t>OZANNE-JOHNSON, CHARLENE</t>
  </si>
  <si>
    <t>PANWALA, MANOJ</t>
  </si>
  <si>
    <t>PATEL, MAUNANK MANHARBHAI</t>
  </si>
  <si>
    <t>PATEL, MOENIL</t>
  </si>
  <si>
    <t>PATEL, SURESHBHAI</t>
  </si>
  <si>
    <t>PERZ, LAUREN MARIE</t>
  </si>
  <si>
    <t>PIERRE, DAVID</t>
  </si>
  <si>
    <t>PINDELL, OMEGA M</t>
  </si>
  <si>
    <t>PORTER, FERNANDO</t>
  </si>
  <si>
    <t>POTTI, ASHA G</t>
  </si>
  <si>
    <t>POWELL, MELANIE</t>
  </si>
  <si>
    <t>PRASAD, RUCHI</t>
  </si>
  <si>
    <t>PROCTOR, MARY KATHRYN</t>
  </si>
  <si>
    <t>QUEEN, PHYLLIS</t>
  </si>
  <si>
    <t>RAMPERSAD-MARAJ, ROSEMARIE</t>
  </si>
  <si>
    <t>REDDY, SUBASHRI</t>
  </si>
  <si>
    <t>REDDY, YAMUNA KOTHAPALLI</t>
  </si>
  <si>
    <t>RICH, JULIE JOFTUS</t>
  </si>
  <si>
    <t>RIDPATH, CHRISTINE MARY</t>
  </si>
  <si>
    <t>RIGGINS, LAURA L</t>
  </si>
  <si>
    <t>RITCHIE, MARY ELLEN</t>
  </si>
  <si>
    <t>RITTER, KEISHA NATASHA</t>
  </si>
  <si>
    <t>ROBINSON, KEISHA EVON</t>
  </si>
  <si>
    <t>ROESE, WILBUR RAY</t>
  </si>
  <si>
    <t>SAADE, LOUIS</t>
  </si>
  <si>
    <t>SAFDAR ALI, MOHAMMAD AHMAD</t>
  </si>
  <si>
    <t>SAGGAR, TARA</t>
  </si>
  <si>
    <t>SAMARA, WAIEL M.</t>
  </si>
  <si>
    <t>SCHENDEL, KEVIN GORDON</t>
  </si>
  <si>
    <t>SEVUGAN, ARUNACHALAM</t>
  </si>
  <si>
    <t>SHAH, ARPISH A.</t>
  </si>
  <si>
    <t>SHAH, AVANI</t>
  </si>
  <si>
    <t>SHAH, DHIREN</t>
  </si>
  <si>
    <t>SHARE, ELLIOT D</t>
  </si>
  <si>
    <t>SHAW, CHERYL</t>
  </si>
  <si>
    <t>SHEPARD, MARC</t>
  </si>
  <si>
    <t>SHIEH, SEAN</t>
  </si>
  <si>
    <t>SIDDIQUI, SHAHID</t>
  </si>
  <si>
    <t>SILVERMAN, MARY ANGELA</t>
  </si>
  <si>
    <t>SIMM, CAROLINE BLAKE</t>
  </si>
  <si>
    <t>SLACK, MELANIE PATRICE</t>
  </si>
  <si>
    <t>SMITH, MEINDERT</t>
  </si>
  <si>
    <t>SPERLING, CARL</t>
  </si>
  <si>
    <t>STREAT, KAREN GRAY</t>
  </si>
  <si>
    <t>SULKOWSKI, KATHRYN L</t>
  </si>
  <si>
    <t>SULLIVAN, MAUREEN C</t>
  </si>
  <si>
    <t>TAMMARA, ANITA</t>
  </si>
  <si>
    <t>TANNER, WILLIAM T</t>
  </si>
  <si>
    <t>TARLETON, MARIE</t>
  </si>
  <si>
    <t>TAWIL, CAMILLE E.</t>
  </si>
  <si>
    <t>TOOR, JASMINE</t>
  </si>
  <si>
    <t>TRIPURANENI, SIREESH K.</t>
  </si>
  <si>
    <t>TROTTIER, CHRISTINE A</t>
  </si>
  <si>
    <t>TWEEDT, APRIL D</t>
  </si>
  <si>
    <t>UKENS, JEFFREY L</t>
  </si>
  <si>
    <t>UTHURRALT, MARIA EUGENIA JULIETA</t>
  </si>
  <si>
    <t>VEDANTAM, LALITHA</t>
  </si>
  <si>
    <t>VEIGA, LUCIANA LERA DE ALMEIDA</t>
  </si>
  <si>
    <t>VIJ, RADHIKA</t>
  </si>
  <si>
    <t>WALSH, RICHARD J</t>
  </si>
  <si>
    <t>WASFI, MARYAM</t>
  </si>
  <si>
    <t>WEINER, GEORGE P</t>
  </si>
  <si>
    <t>WEISMAN, DAVID</t>
  </si>
  <si>
    <t>WHITE, LAWRENCE D</t>
  </si>
  <si>
    <t>WIESENBERGER, EILEEN S</t>
  </si>
  <si>
    <t>WILLIAMS, DANELLE YVETTE</t>
  </si>
  <si>
    <t>WILSON, PAUL MICHAEL</t>
  </si>
  <si>
    <t>WOSU, UCHECHI N</t>
  </si>
  <si>
    <t>ZUSES, MARIAN ROYER</t>
  </si>
  <si>
    <t>unknown</t>
  </si>
  <si>
    <t>[NULL]</t>
  </si>
  <si>
    <t>total (not unknonwn or NULL)</t>
  </si>
  <si>
    <t>snapshot (pre code fix)</t>
  </si>
  <si>
    <t>prod (post code fix)</t>
  </si>
  <si>
    <t>snap</t>
  </si>
  <si>
    <t>PERIOD_ID</t>
  </si>
  <si>
    <t>TOTL_MbrMo_ForPROVIDER</t>
  </si>
  <si>
    <t>Total</t>
  </si>
  <si>
    <t>org level</t>
  </si>
  <si>
    <t>provider level</t>
  </si>
  <si>
    <t>(snapshot table: SNAPSHOT_PROD_MEDSTAR_MDPCP_20210122.insights.metric_value_operational_dashboard)</t>
  </si>
  <si>
    <t xml:space="preserve">  PROVIDER_NAME </t>
  </si>
  <si>
    <t xml:space="preserve">  , sum(measure_value_decimal) AS totlForProvider</t>
  </si>
  <si>
    <t>FROM insights.metric_value_operational_dashboard</t>
  </si>
  <si>
    <t>and org_level_category_cd = 'at_time_npi'</t>
  </si>
  <si>
    <t xml:space="preserve">GROUP BY PROVIDER_NAME </t>
  </si>
  <si>
    <t xml:space="preserve">order by PROVIDER_NAME   </t>
  </si>
  <si>
    <t xml:space="preserve"> , period_id</t>
  </si>
  <si>
    <t xml:space="preserve">  , measure_value_decimal AS totlForProvider</t>
  </si>
  <si>
    <t xml:space="preserve">order by PROVIDER_NAME  </t>
  </si>
  <si>
    <t>,  period_id</t>
  </si>
  <si>
    <t>total (not unknown or NULL)</t>
  </si>
  <si>
    <t>TOTLFORPROVIDER</t>
  </si>
  <si>
    <t>AFZAL, UZMA</t>
  </si>
  <si>
    <t>ALENCHERRY, SONIA SARA</t>
  </si>
  <si>
    <t>ALLEN, ADA</t>
  </si>
  <si>
    <t>AMAN, ZOOVIA</t>
  </si>
  <si>
    <t>AVERY,III, JOSEPH HENRY</t>
  </si>
  <si>
    <t>AVRUNIN, BENJAMIN</t>
  </si>
  <si>
    <t>BARETT, CHRISTINA</t>
  </si>
  <si>
    <t>BAUER, ROBERT</t>
  </si>
  <si>
    <t>BIRMINGHAM, FITZGERALD</t>
  </si>
  <si>
    <t>BUTLER, STACIE LYNN</t>
  </si>
  <si>
    <t>CARPENTER, STEPHANIE L</t>
  </si>
  <si>
    <t>CHAPMAN, NIEMAH L</t>
  </si>
  <si>
    <t>COTTER, JILL</t>
  </si>
  <si>
    <t>DESAI, DIPAL</t>
  </si>
  <si>
    <t>DHAR, ANJANA M</t>
  </si>
  <si>
    <t>DONALDSON, VICTORIA K</t>
  </si>
  <si>
    <t>DOSHI, NITINKUMAR</t>
  </si>
  <si>
    <t>EDWARDS, ALLISON REGINA</t>
  </si>
  <si>
    <t>FRENO, LEIGH</t>
  </si>
  <si>
    <t>GERACI, ANDREA MARIE</t>
  </si>
  <si>
    <t>GORDON, LAUREN A</t>
  </si>
  <si>
    <t>ISAACS, DAVID TOBIAS</t>
  </si>
  <si>
    <t>JOHNY, LEMOLLS</t>
  </si>
  <si>
    <t>KRISHNAN, RAKHI</t>
  </si>
  <si>
    <t>LEE, NICOLE JANEE'</t>
  </si>
  <si>
    <t>MAGILL, MARY CLARK</t>
  </si>
  <si>
    <t>MORENO, LAURA ELIZABETH</t>
  </si>
  <si>
    <t>MUGANLINSKAYA, NARGIZ</t>
  </si>
  <si>
    <t>NEWKIRK, BRIANA M</t>
  </si>
  <si>
    <t>PERRAUT, MICHAEL EDWARD</t>
  </si>
  <si>
    <t>RODRIGUEZ SANTOS, GRACIELA ADRIANA</t>
  </si>
  <si>
    <t>ROY, ELORA</t>
  </si>
  <si>
    <t>RYAN, FRANK M.</t>
  </si>
  <si>
    <t>RYAN, KELLY DANIELLE</t>
  </si>
  <si>
    <t>SAAVEDRA, MARTHA SPENCER</t>
  </si>
  <si>
    <t>SIMON, GUILLANA</t>
  </si>
  <si>
    <t>SINGH, JYOTSANA</t>
  </si>
  <si>
    <t>STOLARZ, KATHERINE</t>
  </si>
  <si>
    <t>TIBEBU, ATITEGEB</t>
  </si>
  <si>
    <t>TOKON-YILMA, HANNA</t>
  </si>
  <si>
    <t>VERASTEGUI, JUAN G</t>
  </si>
  <si>
    <t>VERGHESE, SURESH G.</t>
  </si>
  <si>
    <t>WILLIAMS, LAUREN RENEE</t>
  </si>
  <si>
    <t>prod (post code fix #2)</t>
  </si>
  <si>
    <t>lookup to snap</t>
  </si>
  <si>
    <t>lookup to prod</t>
  </si>
  <si>
    <t>SNAPSHOT_PROD_MEDSTAR_MDPCP_20210122 (pre code 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</si>
</sst>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tabSelected="1" zoomScale="90" zoomScaleNormal="90" workbookViewId="0">
      <pane ySplit="2" topLeftCell="A240" activePane="bottomLeft" state="frozen"/>
      <selection pane="bottomLeft" activeCell="F10" sqref="F10"/>
    </sheetView>
  </sheetViews>
  <sheetFormatPr defaultRowHeight="15" x14ac:dyDescent="0.25"/>
  <cols>
    <col min="1" max="1" width="34.5703125" bestFit="1" customWidth="1"/>
    <col min="2" max="2" width="26.140625" bestFit="1" customWidth="1"/>
    <col min="3" max="3" width="14.140625" bestFit="1" customWidth="1"/>
    <col min="6" max="6" width="38" bestFit="1" customWidth="1"/>
    <col min="7" max="7" width="18.140625" bestFit="1" customWidth="1"/>
  </cols>
  <sheetData>
    <row r="1" spans="1:9" x14ac:dyDescent="0.25">
      <c r="A1" t="s">
        <v>312</v>
      </c>
      <c r="F1" t="s">
        <v>309</v>
      </c>
    </row>
    <row r="2" spans="1:9" x14ac:dyDescent="0.25">
      <c r="A2" t="s">
        <v>43</v>
      </c>
      <c r="B2" t="s">
        <v>249</v>
      </c>
      <c r="C2" t="s">
        <v>311</v>
      </c>
      <c r="F2" t="s">
        <v>43</v>
      </c>
      <c r="G2" t="s">
        <v>265</v>
      </c>
      <c r="H2" s="1" t="s">
        <v>310</v>
      </c>
    </row>
    <row r="3" spans="1:9" x14ac:dyDescent="0.25">
      <c r="A3" t="s">
        <v>44</v>
      </c>
      <c r="B3">
        <v>855</v>
      </c>
      <c r="C3">
        <f>VLOOKUP(A3,$F$3:$G$245,2,FALSE)</f>
        <v>949</v>
      </c>
      <c r="F3" t="s">
        <v>266</v>
      </c>
      <c r="G3">
        <v>865</v>
      </c>
      <c r="H3" s="1" t="e">
        <f>VLOOKUP(F3,$A$3:$B$202,2,FALSE)</f>
        <v>#N/A</v>
      </c>
      <c r="I3" s="2" t="e">
        <f>(G3-H3)/H3</f>
        <v>#N/A</v>
      </c>
    </row>
    <row r="4" spans="1:9" x14ac:dyDescent="0.25">
      <c r="A4" t="s">
        <v>45</v>
      </c>
      <c r="B4" s="1">
        <v>1509</v>
      </c>
      <c r="C4">
        <f t="shared" ref="C4:C67" si="0">VLOOKUP(A4,$F$3:$G$245,2,FALSE)</f>
        <v>1420</v>
      </c>
      <c r="F4" t="s">
        <v>44</v>
      </c>
      <c r="G4">
        <v>949</v>
      </c>
      <c r="H4" s="1">
        <f t="shared" ref="H4:H67" si="1">VLOOKUP(F4,$A$3:$B$202,2,FALSE)</f>
        <v>855</v>
      </c>
      <c r="I4" s="2">
        <f t="shared" ref="I4:I67" si="2">(G4-H4)/H4</f>
        <v>0.10994152046783626</v>
      </c>
    </row>
    <row r="5" spans="1:9" x14ac:dyDescent="0.25">
      <c r="A5" t="s">
        <v>46</v>
      </c>
      <c r="B5" s="1">
        <v>7042</v>
      </c>
      <c r="C5">
        <f t="shared" si="0"/>
        <v>7266</v>
      </c>
      <c r="F5" t="s">
        <v>267</v>
      </c>
      <c r="G5">
        <v>21</v>
      </c>
      <c r="H5" s="1" t="e">
        <f t="shared" si="1"/>
        <v>#N/A</v>
      </c>
      <c r="I5" s="2" t="e">
        <f t="shared" si="2"/>
        <v>#N/A</v>
      </c>
    </row>
    <row r="6" spans="1:9" x14ac:dyDescent="0.25">
      <c r="A6" t="s">
        <v>47</v>
      </c>
      <c r="B6">
        <v>527</v>
      </c>
      <c r="C6">
        <f t="shared" si="0"/>
        <v>585</v>
      </c>
      <c r="F6" t="s">
        <v>45</v>
      </c>
      <c r="G6" s="1">
        <v>1420</v>
      </c>
      <c r="H6" s="1">
        <f t="shared" si="1"/>
        <v>1509</v>
      </c>
      <c r="I6" s="2">
        <f t="shared" si="2"/>
        <v>-5.8979456593770706E-2</v>
      </c>
    </row>
    <row r="7" spans="1:9" x14ac:dyDescent="0.25">
      <c r="A7" t="s">
        <v>48</v>
      </c>
      <c r="B7" s="1">
        <v>3657</v>
      </c>
      <c r="C7">
        <f t="shared" si="0"/>
        <v>3761</v>
      </c>
      <c r="F7" t="s">
        <v>268</v>
      </c>
      <c r="G7">
        <v>90</v>
      </c>
      <c r="H7" s="1" t="e">
        <f t="shared" si="1"/>
        <v>#N/A</v>
      </c>
      <c r="I7" s="2" t="e">
        <f t="shared" si="2"/>
        <v>#N/A</v>
      </c>
    </row>
    <row r="8" spans="1:9" x14ac:dyDescent="0.25">
      <c r="A8" t="s">
        <v>49</v>
      </c>
      <c r="B8" s="1">
        <v>1702</v>
      </c>
      <c r="C8">
        <f t="shared" si="0"/>
        <v>1797</v>
      </c>
      <c r="F8" t="s">
        <v>269</v>
      </c>
      <c r="G8">
        <v>246</v>
      </c>
      <c r="H8" s="1" t="e">
        <f t="shared" si="1"/>
        <v>#N/A</v>
      </c>
      <c r="I8" s="2" t="e">
        <f t="shared" si="2"/>
        <v>#N/A</v>
      </c>
    </row>
    <row r="9" spans="1:9" x14ac:dyDescent="0.25">
      <c r="A9" t="s">
        <v>50</v>
      </c>
      <c r="B9">
        <v>532</v>
      </c>
      <c r="C9">
        <f t="shared" si="0"/>
        <v>765</v>
      </c>
      <c r="F9" t="s">
        <v>46</v>
      </c>
      <c r="G9" s="1">
        <v>7266</v>
      </c>
      <c r="H9" s="1">
        <f t="shared" si="1"/>
        <v>7042</v>
      </c>
      <c r="I9" s="2">
        <f t="shared" si="2"/>
        <v>3.1809145129224649E-2</v>
      </c>
    </row>
    <row r="10" spans="1:9" x14ac:dyDescent="0.25">
      <c r="A10" t="s">
        <v>51</v>
      </c>
      <c r="B10" s="1">
        <v>4377</v>
      </c>
      <c r="C10">
        <f t="shared" si="0"/>
        <v>4205</v>
      </c>
      <c r="F10" t="s">
        <v>47</v>
      </c>
      <c r="G10">
        <v>585</v>
      </c>
      <c r="H10" s="1">
        <f t="shared" si="1"/>
        <v>527</v>
      </c>
      <c r="I10" s="2">
        <f t="shared" si="2"/>
        <v>0.11005692599620494</v>
      </c>
    </row>
    <row r="11" spans="1:9" x14ac:dyDescent="0.25">
      <c r="A11" t="s">
        <v>52</v>
      </c>
      <c r="B11" s="1">
        <v>2164</v>
      </c>
      <c r="C11">
        <f t="shared" si="0"/>
        <v>2242</v>
      </c>
      <c r="F11" t="s">
        <v>48</v>
      </c>
      <c r="G11" s="1">
        <v>3761</v>
      </c>
      <c r="H11" s="1">
        <f t="shared" si="1"/>
        <v>3657</v>
      </c>
      <c r="I11" s="2">
        <f t="shared" si="2"/>
        <v>2.8438610883237625E-2</v>
      </c>
    </row>
    <row r="12" spans="1:9" x14ac:dyDescent="0.25">
      <c r="A12" t="s">
        <v>53</v>
      </c>
      <c r="B12" s="1">
        <v>4410</v>
      </c>
      <c r="C12">
        <f t="shared" si="0"/>
        <v>4318</v>
      </c>
      <c r="F12" t="s">
        <v>270</v>
      </c>
      <c r="G12" s="1">
        <v>1173</v>
      </c>
      <c r="H12" s="1" t="e">
        <f t="shared" si="1"/>
        <v>#N/A</v>
      </c>
      <c r="I12" s="2" t="e">
        <f t="shared" si="2"/>
        <v>#N/A</v>
      </c>
    </row>
    <row r="13" spans="1:9" x14ac:dyDescent="0.25">
      <c r="A13" t="s">
        <v>54</v>
      </c>
      <c r="B13" s="1">
        <v>8647</v>
      </c>
      <c r="C13">
        <f t="shared" si="0"/>
        <v>9140</v>
      </c>
      <c r="F13" t="s">
        <v>271</v>
      </c>
      <c r="G13">
        <v>881</v>
      </c>
      <c r="H13" s="1" t="e">
        <f t="shared" si="1"/>
        <v>#N/A</v>
      </c>
      <c r="I13" s="2" t="e">
        <f t="shared" si="2"/>
        <v>#N/A</v>
      </c>
    </row>
    <row r="14" spans="1:9" x14ac:dyDescent="0.25">
      <c r="A14" t="s">
        <v>55</v>
      </c>
      <c r="B14">
        <v>458</v>
      </c>
      <c r="C14">
        <f t="shared" si="0"/>
        <v>876</v>
      </c>
      <c r="F14" t="s">
        <v>272</v>
      </c>
      <c r="G14">
        <v>217</v>
      </c>
      <c r="H14" s="1" t="e">
        <f t="shared" si="1"/>
        <v>#N/A</v>
      </c>
      <c r="I14" s="2" t="e">
        <f t="shared" si="2"/>
        <v>#N/A</v>
      </c>
    </row>
    <row r="15" spans="1:9" x14ac:dyDescent="0.25">
      <c r="A15" t="s">
        <v>56</v>
      </c>
      <c r="B15" s="1">
        <v>3229</v>
      </c>
      <c r="C15">
        <f t="shared" si="0"/>
        <v>3125</v>
      </c>
      <c r="F15" t="s">
        <v>49</v>
      </c>
      <c r="G15" s="1">
        <v>1797</v>
      </c>
      <c r="H15" s="1">
        <f t="shared" si="1"/>
        <v>1702</v>
      </c>
      <c r="I15" s="2">
        <f t="shared" si="2"/>
        <v>5.5816686251468857E-2</v>
      </c>
    </row>
    <row r="16" spans="1:9" x14ac:dyDescent="0.25">
      <c r="A16" t="s">
        <v>57</v>
      </c>
      <c r="B16" s="1">
        <v>6050</v>
      </c>
      <c r="C16">
        <f t="shared" si="0"/>
        <v>6297</v>
      </c>
      <c r="F16" t="s">
        <v>50</v>
      </c>
      <c r="G16">
        <v>765</v>
      </c>
      <c r="H16" s="1">
        <f t="shared" si="1"/>
        <v>532</v>
      </c>
      <c r="I16" s="2">
        <f t="shared" si="2"/>
        <v>0.43796992481203006</v>
      </c>
    </row>
    <row r="17" spans="1:9" x14ac:dyDescent="0.25">
      <c r="A17" t="s">
        <v>58</v>
      </c>
      <c r="B17" s="1">
        <v>7726</v>
      </c>
      <c r="C17">
        <f t="shared" si="0"/>
        <v>8111</v>
      </c>
      <c r="F17" t="s">
        <v>51</v>
      </c>
      <c r="G17" s="1">
        <v>4205</v>
      </c>
      <c r="H17" s="1">
        <f t="shared" si="1"/>
        <v>4377</v>
      </c>
      <c r="I17" s="2">
        <f t="shared" si="2"/>
        <v>-3.9296321681517019E-2</v>
      </c>
    </row>
    <row r="18" spans="1:9" x14ac:dyDescent="0.25">
      <c r="A18" t="s">
        <v>59</v>
      </c>
      <c r="B18" s="1">
        <v>2270</v>
      </c>
      <c r="C18">
        <f t="shared" si="0"/>
        <v>2575</v>
      </c>
      <c r="F18" t="s">
        <v>273</v>
      </c>
      <c r="G18" s="1">
        <v>1983</v>
      </c>
      <c r="H18" s="1" t="e">
        <f t="shared" si="1"/>
        <v>#N/A</v>
      </c>
      <c r="I18" s="2" t="e">
        <f t="shared" si="2"/>
        <v>#N/A</v>
      </c>
    </row>
    <row r="19" spans="1:9" x14ac:dyDescent="0.25">
      <c r="A19" t="s">
        <v>60</v>
      </c>
      <c r="B19" s="1">
        <v>2085</v>
      </c>
      <c r="C19">
        <f t="shared" si="0"/>
        <v>2224</v>
      </c>
      <c r="F19" t="s">
        <v>52</v>
      </c>
      <c r="G19" s="1">
        <v>2242</v>
      </c>
      <c r="H19" s="1">
        <f t="shared" si="1"/>
        <v>2164</v>
      </c>
      <c r="I19" s="2">
        <f t="shared" si="2"/>
        <v>3.6044362292051754E-2</v>
      </c>
    </row>
    <row r="20" spans="1:9" x14ac:dyDescent="0.25">
      <c r="A20" t="s">
        <v>61</v>
      </c>
      <c r="B20" s="1">
        <v>8905</v>
      </c>
      <c r="C20">
        <f t="shared" si="0"/>
        <v>9339</v>
      </c>
      <c r="F20" t="s">
        <v>53</v>
      </c>
      <c r="G20" s="1">
        <v>4318</v>
      </c>
      <c r="H20" s="1">
        <f t="shared" si="1"/>
        <v>4410</v>
      </c>
      <c r="I20" s="2">
        <f t="shared" si="2"/>
        <v>-2.0861678004535148E-2</v>
      </c>
    </row>
    <row r="21" spans="1:9" x14ac:dyDescent="0.25">
      <c r="A21" t="s">
        <v>62</v>
      </c>
      <c r="B21" s="1">
        <v>6264</v>
      </c>
      <c r="C21">
        <f t="shared" si="0"/>
        <v>5338</v>
      </c>
      <c r="F21" t="s">
        <v>274</v>
      </c>
      <c r="G21" s="1">
        <v>4343</v>
      </c>
      <c r="H21" s="1" t="e">
        <f t="shared" si="1"/>
        <v>#N/A</v>
      </c>
      <c r="I21" s="2" t="e">
        <f t="shared" si="2"/>
        <v>#N/A</v>
      </c>
    </row>
    <row r="22" spans="1:9" x14ac:dyDescent="0.25">
      <c r="A22" t="s">
        <v>63</v>
      </c>
      <c r="B22" s="1">
        <v>3303</v>
      </c>
      <c r="C22">
        <f t="shared" si="0"/>
        <v>3237</v>
      </c>
      <c r="F22" t="s">
        <v>54</v>
      </c>
      <c r="G22" s="1">
        <v>9140</v>
      </c>
      <c r="H22" s="1">
        <f t="shared" si="1"/>
        <v>8647</v>
      </c>
      <c r="I22" s="2">
        <f t="shared" si="2"/>
        <v>5.7013993292471379E-2</v>
      </c>
    </row>
    <row r="23" spans="1:9" x14ac:dyDescent="0.25">
      <c r="A23" t="s">
        <v>64</v>
      </c>
      <c r="B23">
        <v>555</v>
      </c>
      <c r="C23">
        <f t="shared" si="0"/>
        <v>873</v>
      </c>
      <c r="F23" t="s">
        <v>55</v>
      </c>
      <c r="G23">
        <v>876</v>
      </c>
      <c r="H23" s="1">
        <f t="shared" si="1"/>
        <v>458</v>
      </c>
      <c r="I23" s="2">
        <f t="shared" si="2"/>
        <v>0.9126637554585153</v>
      </c>
    </row>
    <row r="24" spans="1:9" x14ac:dyDescent="0.25">
      <c r="A24" t="s">
        <v>65</v>
      </c>
      <c r="B24" s="1">
        <v>5057</v>
      </c>
      <c r="C24">
        <f t="shared" si="0"/>
        <v>5428</v>
      </c>
      <c r="F24" t="s">
        <v>56</v>
      </c>
      <c r="G24" s="1">
        <v>3125</v>
      </c>
      <c r="H24" s="1">
        <f t="shared" si="1"/>
        <v>3229</v>
      </c>
      <c r="I24" s="2">
        <f t="shared" si="2"/>
        <v>-3.2208113967172498E-2</v>
      </c>
    </row>
    <row r="25" spans="1:9" x14ac:dyDescent="0.25">
      <c r="A25" t="s">
        <v>66</v>
      </c>
      <c r="B25" s="1">
        <v>5176</v>
      </c>
      <c r="C25">
        <f t="shared" si="0"/>
        <v>5444</v>
      </c>
      <c r="F25" t="s">
        <v>57</v>
      </c>
      <c r="G25" s="1">
        <v>6297</v>
      </c>
      <c r="H25" s="1">
        <f t="shared" si="1"/>
        <v>6050</v>
      </c>
      <c r="I25" s="2">
        <f t="shared" si="2"/>
        <v>4.0826446280991732E-2</v>
      </c>
    </row>
    <row r="26" spans="1:9" x14ac:dyDescent="0.25">
      <c r="A26" t="s">
        <v>67</v>
      </c>
      <c r="B26" s="1">
        <v>2686</v>
      </c>
      <c r="C26">
        <f t="shared" si="0"/>
        <v>2609</v>
      </c>
      <c r="F26" t="s">
        <v>58</v>
      </c>
      <c r="G26" s="1">
        <v>8111</v>
      </c>
      <c r="H26" s="1">
        <f t="shared" si="1"/>
        <v>7726</v>
      </c>
      <c r="I26" s="2">
        <f t="shared" si="2"/>
        <v>4.9831736991975149E-2</v>
      </c>
    </row>
    <row r="27" spans="1:9" x14ac:dyDescent="0.25">
      <c r="A27" t="s">
        <v>68</v>
      </c>
      <c r="B27" s="1">
        <v>1209</v>
      </c>
      <c r="C27">
        <f t="shared" si="0"/>
        <v>1693</v>
      </c>
      <c r="F27" t="s">
        <v>59</v>
      </c>
      <c r="G27" s="1">
        <v>2575</v>
      </c>
      <c r="H27" s="1">
        <f t="shared" si="1"/>
        <v>2270</v>
      </c>
      <c r="I27" s="2">
        <f t="shared" si="2"/>
        <v>0.1343612334801762</v>
      </c>
    </row>
    <row r="28" spans="1:9" x14ac:dyDescent="0.25">
      <c r="A28" t="s">
        <v>69</v>
      </c>
      <c r="B28" s="1">
        <v>4857</v>
      </c>
      <c r="C28">
        <f t="shared" si="0"/>
        <v>5017</v>
      </c>
      <c r="F28" t="s">
        <v>60</v>
      </c>
      <c r="G28" s="1">
        <v>2224</v>
      </c>
      <c r="H28" s="1">
        <f t="shared" si="1"/>
        <v>2085</v>
      </c>
      <c r="I28" s="2">
        <f t="shared" si="2"/>
        <v>6.6666666666666666E-2</v>
      </c>
    </row>
    <row r="29" spans="1:9" x14ac:dyDescent="0.25">
      <c r="A29" t="s">
        <v>70</v>
      </c>
      <c r="B29" s="1">
        <v>8262</v>
      </c>
      <c r="C29">
        <f t="shared" si="0"/>
        <v>8481</v>
      </c>
      <c r="F29" t="s">
        <v>61</v>
      </c>
      <c r="G29" s="1">
        <v>9339</v>
      </c>
      <c r="H29" s="1">
        <f t="shared" si="1"/>
        <v>8905</v>
      </c>
      <c r="I29" s="2">
        <f t="shared" si="2"/>
        <v>4.8736664795058955E-2</v>
      </c>
    </row>
    <row r="30" spans="1:9" x14ac:dyDescent="0.25">
      <c r="A30" t="s">
        <v>71</v>
      </c>
      <c r="B30" s="1">
        <v>7129</v>
      </c>
      <c r="C30">
        <f t="shared" si="0"/>
        <v>7299</v>
      </c>
      <c r="F30" t="s">
        <v>62</v>
      </c>
      <c r="G30" s="1">
        <v>5338</v>
      </c>
      <c r="H30" s="1">
        <f t="shared" si="1"/>
        <v>6264</v>
      </c>
      <c r="I30" s="2">
        <f t="shared" si="2"/>
        <v>-0.14782886334610473</v>
      </c>
    </row>
    <row r="31" spans="1:9" x14ac:dyDescent="0.25">
      <c r="A31" t="s">
        <v>72</v>
      </c>
      <c r="B31">
        <v>628</v>
      </c>
      <c r="C31">
        <f t="shared" si="0"/>
        <v>1270</v>
      </c>
      <c r="F31" t="s">
        <v>63</v>
      </c>
      <c r="G31" s="1">
        <v>3237</v>
      </c>
      <c r="H31" s="1">
        <f t="shared" si="1"/>
        <v>3303</v>
      </c>
      <c r="I31" s="2">
        <f t="shared" si="2"/>
        <v>-1.9981834695731154E-2</v>
      </c>
    </row>
    <row r="32" spans="1:9" x14ac:dyDescent="0.25">
      <c r="A32" t="s">
        <v>73</v>
      </c>
      <c r="B32" s="1">
        <v>8505</v>
      </c>
      <c r="C32">
        <f t="shared" si="0"/>
        <v>8952</v>
      </c>
      <c r="F32" t="s">
        <v>275</v>
      </c>
      <c r="G32">
        <v>621</v>
      </c>
      <c r="H32" s="1" t="e">
        <f t="shared" si="1"/>
        <v>#N/A</v>
      </c>
      <c r="I32" s="2" t="e">
        <f t="shared" si="2"/>
        <v>#N/A</v>
      </c>
    </row>
    <row r="33" spans="1:9" x14ac:dyDescent="0.25">
      <c r="A33" t="s">
        <v>74</v>
      </c>
      <c r="B33" s="1">
        <v>6589</v>
      </c>
      <c r="C33">
        <f t="shared" si="0"/>
        <v>7055</v>
      </c>
      <c r="F33" t="s">
        <v>64</v>
      </c>
      <c r="G33">
        <v>873</v>
      </c>
      <c r="H33" s="1">
        <f t="shared" si="1"/>
        <v>555</v>
      </c>
      <c r="I33" s="2">
        <f t="shared" si="2"/>
        <v>0.572972972972973</v>
      </c>
    </row>
    <row r="34" spans="1:9" x14ac:dyDescent="0.25">
      <c r="A34" t="s">
        <v>75</v>
      </c>
      <c r="B34" s="1">
        <v>5757</v>
      </c>
      <c r="C34">
        <f t="shared" si="0"/>
        <v>5907</v>
      </c>
      <c r="F34" t="s">
        <v>276</v>
      </c>
      <c r="G34">
        <v>549</v>
      </c>
      <c r="H34" s="1" t="e">
        <f t="shared" si="1"/>
        <v>#N/A</v>
      </c>
      <c r="I34" s="2" t="e">
        <f t="shared" si="2"/>
        <v>#N/A</v>
      </c>
    </row>
    <row r="35" spans="1:9" x14ac:dyDescent="0.25">
      <c r="A35" t="s">
        <v>76</v>
      </c>
      <c r="B35" s="1">
        <v>1050</v>
      </c>
      <c r="C35">
        <f t="shared" si="0"/>
        <v>1386</v>
      </c>
      <c r="F35" t="s">
        <v>65</v>
      </c>
      <c r="G35" s="1">
        <v>5428</v>
      </c>
      <c r="H35" s="1">
        <f t="shared" si="1"/>
        <v>5057</v>
      </c>
      <c r="I35" s="2">
        <f t="shared" si="2"/>
        <v>7.33636543405181E-2</v>
      </c>
    </row>
    <row r="36" spans="1:9" x14ac:dyDescent="0.25">
      <c r="A36" t="s">
        <v>77</v>
      </c>
      <c r="B36" s="1">
        <v>2611</v>
      </c>
      <c r="C36">
        <f t="shared" si="0"/>
        <v>2332</v>
      </c>
      <c r="F36" t="s">
        <v>66</v>
      </c>
      <c r="G36" s="1">
        <v>5444</v>
      </c>
      <c r="H36" s="1">
        <f t="shared" si="1"/>
        <v>5176</v>
      </c>
      <c r="I36" s="2">
        <f t="shared" si="2"/>
        <v>5.1777434312210199E-2</v>
      </c>
    </row>
    <row r="37" spans="1:9" x14ac:dyDescent="0.25">
      <c r="A37" t="s">
        <v>78</v>
      </c>
      <c r="B37" s="1">
        <v>1716</v>
      </c>
      <c r="C37">
        <f t="shared" si="0"/>
        <v>2575</v>
      </c>
      <c r="F37" t="s">
        <v>277</v>
      </c>
      <c r="G37">
        <v>183</v>
      </c>
      <c r="H37" s="1" t="e">
        <f t="shared" si="1"/>
        <v>#N/A</v>
      </c>
      <c r="I37" s="2" t="e">
        <f t="shared" si="2"/>
        <v>#N/A</v>
      </c>
    </row>
    <row r="38" spans="1:9" x14ac:dyDescent="0.25">
      <c r="A38" t="s">
        <v>79</v>
      </c>
      <c r="B38" s="1">
        <v>3472</v>
      </c>
      <c r="C38">
        <f t="shared" si="0"/>
        <v>3752</v>
      </c>
      <c r="F38" t="s">
        <v>67</v>
      </c>
      <c r="G38" s="1">
        <v>2609</v>
      </c>
      <c r="H38" s="1">
        <f t="shared" si="1"/>
        <v>2686</v>
      </c>
      <c r="I38" s="2">
        <f t="shared" si="2"/>
        <v>-2.8667163067758749E-2</v>
      </c>
    </row>
    <row r="39" spans="1:9" x14ac:dyDescent="0.25">
      <c r="A39" t="s">
        <v>80</v>
      </c>
      <c r="B39" s="1">
        <v>1951</v>
      </c>
      <c r="C39">
        <f t="shared" si="0"/>
        <v>2282</v>
      </c>
      <c r="F39" t="s">
        <v>68</v>
      </c>
      <c r="G39" s="1">
        <v>1693</v>
      </c>
      <c r="H39" s="1">
        <f t="shared" si="1"/>
        <v>1209</v>
      </c>
      <c r="I39" s="2">
        <f t="shared" si="2"/>
        <v>0.40033085194375517</v>
      </c>
    </row>
    <row r="40" spans="1:9" x14ac:dyDescent="0.25">
      <c r="A40" t="s">
        <v>81</v>
      </c>
      <c r="B40" s="1">
        <v>6711</v>
      </c>
      <c r="C40">
        <f t="shared" si="0"/>
        <v>6857</v>
      </c>
      <c r="F40" t="s">
        <v>69</v>
      </c>
      <c r="G40" s="1">
        <v>5017</v>
      </c>
      <c r="H40" s="1">
        <f t="shared" si="1"/>
        <v>4857</v>
      </c>
      <c r="I40" s="2">
        <f t="shared" si="2"/>
        <v>3.2942145357216387E-2</v>
      </c>
    </row>
    <row r="41" spans="1:9" x14ac:dyDescent="0.25">
      <c r="A41" t="s">
        <v>82</v>
      </c>
      <c r="B41" s="1">
        <v>1561</v>
      </c>
      <c r="C41">
        <f t="shared" si="0"/>
        <v>2039</v>
      </c>
      <c r="F41" t="s">
        <v>70</v>
      </c>
      <c r="G41" s="1">
        <v>8481</v>
      </c>
      <c r="H41" s="1">
        <f t="shared" si="1"/>
        <v>8262</v>
      </c>
      <c r="I41" s="2">
        <f t="shared" si="2"/>
        <v>2.6506899055918662E-2</v>
      </c>
    </row>
    <row r="42" spans="1:9" x14ac:dyDescent="0.25">
      <c r="A42" t="s">
        <v>83</v>
      </c>
      <c r="B42" s="1">
        <v>8110</v>
      </c>
      <c r="C42">
        <f t="shared" si="0"/>
        <v>8770</v>
      </c>
      <c r="F42" t="s">
        <v>71</v>
      </c>
      <c r="G42" s="1">
        <v>7299</v>
      </c>
      <c r="H42" s="1">
        <f t="shared" si="1"/>
        <v>7129</v>
      </c>
      <c r="I42" s="2">
        <f t="shared" si="2"/>
        <v>2.3846261747790715E-2</v>
      </c>
    </row>
    <row r="43" spans="1:9" x14ac:dyDescent="0.25">
      <c r="A43" t="s">
        <v>84</v>
      </c>
      <c r="B43" s="1">
        <v>1252</v>
      </c>
      <c r="C43">
        <f t="shared" si="0"/>
        <v>1379</v>
      </c>
      <c r="F43" t="s">
        <v>278</v>
      </c>
      <c r="G43">
        <v>171</v>
      </c>
      <c r="H43" s="1" t="e">
        <f t="shared" si="1"/>
        <v>#N/A</v>
      </c>
      <c r="I43" s="2" t="e">
        <f t="shared" si="2"/>
        <v>#N/A</v>
      </c>
    </row>
    <row r="44" spans="1:9" x14ac:dyDescent="0.25">
      <c r="A44" t="s">
        <v>85</v>
      </c>
      <c r="B44" s="1">
        <v>5304</v>
      </c>
      <c r="C44">
        <f t="shared" si="0"/>
        <v>5724</v>
      </c>
      <c r="F44" t="s">
        <v>72</v>
      </c>
      <c r="G44" s="1">
        <v>1270</v>
      </c>
      <c r="H44" s="1">
        <f t="shared" si="1"/>
        <v>628</v>
      </c>
      <c r="I44" s="2">
        <f t="shared" si="2"/>
        <v>1.0222929936305734</v>
      </c>
    </row>
    <row r="45" spans="1:9" x14ac:dyDescent="0.25">
      <c r="A45" t="s">
        <v>86</v>
      </c>
      <c r="B45" s="1">
        <v>1465</v>
      </c>
      <c r="C45">
        <f t="shared" si="0"/>
        <v>1631</v>
      </c>
      <c r="F45" t="s">
        <v>73</v>
      </c>
      <c r="G45" s="1">
        <v>8952</v>
      </c>
      <c r="H45" s="1">
        <f t="shared" si="1"/>
        <v>8505</v>
      </c>
      <c r="I45" s="2">
        <f t="shared" si="2"/>
        <v>5.2557319223985891E-2</v>
      </c>
    </row>
    <row r="46" spans="1:9" x14ac:dyDescent="0.25">
      <c r="A46" t="s">
        <v>87</v>
      </c>
      <c r="B46" s="1">
        <v>8091</v>
      </c>
      <c r="C46">
        <f t="shared" si="0"/>
        <v>8724</v>
      </c>
      <c r="F46" t="s">
        <v>74</v>
      </c>
      <c r="G46" s="1">
        <v>7055</v>
      </c>
      <c r="H46" s="1">
        <f t="shared" si="1"/>
        <v>6589</v>
      </c>
      <c r="I46" s="2">
        <f t="shared" si="2"/>
        <v>7.0723933829109117E-2</v>
      </c>
    </row>
    <row r="47" spans="1:9" x14ac:dyDescent="0.25">
      <c r="A47" t="s">
        <v>88</v>
      </c>
      <c r="B47" s="1">
        <v>2064</v>
      </c>
      <c r="C47">
        <f t="shared" si="0"/>
        <v>2171</v>
      </c>
      <c r="F47" t="s">
        <v>75</v>
      </c>
      <c r="G47" s="1">
        <v>5907</v>
      </c>
      <c r="H47" s="1">
        <f t="shared" si="1"/>
        <v>5757</v>
      </c>
      <c r="I47" s="2">
        <f t="shared" si="2"/>
        <v>2.6055237102657634E-2</v>
      </c>
    </row>
    <row r="48" spans="1:9" x14ac:dyDescent="0.25">
      <c r="A48" t="s">
        <v>89</v>
      </c>
      <c r="B48" s="1">
        <v>5520</v>
      </c>
      <c r="C48">
        <f t="shared" si="0"/>
        <v>5740</v>
      </c>
      <c r="F48" t="s">
        <v>76</v>
      </c>
      <c r="G48" s="1">
        <v>1386</v>
      </c>
      <c r="H48" s="1">
        <f t="shared" si="1"/>
        <v>1050</v>
      </c>
      <c r="I48" s="2">
        <f t="shared" si="2"/>
        <v>0.32</v>
      </c>
    </row>
    <row r="49" spans="1:9" x14ac:dyDescent="0.25">
      <c r="A49" t="s">
        <v>90</v>
      </c>
      <c r="B49" s="1">
        <v>7426</v>
      </c>
      <c r="C49">
        <f t="shared" si="0"/>
        <v>7712</v>
      </c>
      <c r="F49" t="s">
        <v>77</v>
      </c>
      <c r="G49" s="1">
        <v>2332</v>
      </c>
      <c r="H49" s="1">
        <f t="shared" si="1"/>
        <v>2611</v>
      </c>
      <c r="I49" s="2">
        <f t="shared" si="2"/>
        <v>-0.1068556108770586</v>
      </c>
    </row>
    <row r="50" spans="1:9" x14ac:dyDescent="0.25">
      <c r="A50" t="s">
        <v>91</v>
      </c>
      <c r="B50" s="1">
        <v>3257</v>
      </c>
      <c r="C50">
        <f t="shared" si="0"/>
        <v>3115</v>
      </c>
      <c r="F50" t="s">
        <v>78</v>
      </c>
      <c r="G50" s="1">
        <v>2575</v>
      </c>
      <c r="H50" s="1">
        <f t="shared" si="1"/>
        <v>1716</v>
      </c>
      <c r="I50" s="2">
        <f t="shared" si="2"/>
        <v>0.50058275058275059</v>
      </c>
    </row>
    <row r="51" spans="1:9" x14ac:dyDescent="0.25">
      <c r="A51" t="s">
        <v>92</v>
      </c>
      <c r="B51">
        <v>625</v>
      </c>
      <c r="C51">
        <f t="shared" si="0"/>
        <v>954</v>
      </c>
      <c r="F51" t="s">
        <v>279</v>
      </c>
      <c r="G51">
        <v>3</v>
      </c>
      <c r="H51" s="1" t="e">
        <f t="shared" si="1"/>
        <v>#N/A</v>
      </c>
      <c r="I51" s="2" t="e">
        <f t="shared" si="2"/>
        <v>#N/A</v>
      </c>
    </row>
    <row r="52" spans="1:9" x14ac:dyDescent="0.25">
      <c r="A52" t="s">
        <v>93</v>
      </c>
      <c r="B52" s="1">
        <v>4242</v>
      </c>
      <c r="C52">
        <f t="shared" si="0"/>
        <v>4462</v>
      </c>
      <c r="F52" t="s">
        <v>79</v>
      </c>
      <c r="G52" s="1">
        <v>3752</v>
      </c>
      <c r="H52" s="1">
        <f t="shared" si="1"/>
        <v>3472</v>
      </c>
      <c r="I52" s="2">
        <f t="shared" si="2"/>
        <v>8.0645161290322578E-2</v>
      </c>
    </row>
    <row r="53" spans="1:9" x14ac:dyDescent="0.25">
      <c r="A53" t="s">
        <v>94</v>
      </c>
      <c r="B53" s="1">
        <v>3017</v>
      </c>
      <c r="C53">
        <f t="shared" si="0"/>
        <v>3319</v>
      </c>
      <c r="F53" t="s">
        <v>80</v>
      </c>
      <c r="G53" s="1">
        <v>2282</v>
      </c>
      <c r="H53" s="1">
        <f t="shared" si="1"/>
        <v>1951</v>
      </c>
      <c r="I53" s="2">
        <f t="shared" si="2"/>
        <v>0.16965658636596617</v>
      </c>
    </row>
    <row r="54" spans="1:9" x14ac:dyDescent="0.25">
      <c r="A54" t="s">
        <v>95</v>
      </c>
      <c r="B54" s="1">
        <v>1800</v>
      </c>
      <c r="C54">
        <f t="shared" si="0"/>
        <v>1513</v>
      </c>
      <c r="F54" t="s">
        <v>280</v>
      </c>
      <c r="G54">
        <v>75</v>
      </c>
      <c r="H54" s="1" t="e">
        <f t="shared" si="1"/>
        <v>#N/A</v>
      </c>
      <c r="I54" s="2" t="e">
        <f t="shared" si="2"/>
        <v>#N/A</v>
      </c>
    </row>
    <row r="55" spans="1:9" x14ac:dyDescent="0.25">
      <c r="A55" t="s">
        <v>96</v>
      </c>
      <c r="B55" s="1">
        <v>14585</v>
      </c>
      <c r="C55">
        <f t="shared" si="0"/>
        <v>14962</v>
      </c>
      <c r="F55" t="s">
        <v>81</v>
      </c>
      <c r="G55" s="1">
        <v>6857</v>
      </c>
      <c r="H55" s="1">
        <f t="shared" si="1"/>
        <v>6711</v>
      </c>
      <c r="I55" s="2">
        <f t="shared" si="2"/>
        <v>2.1755327074951571E-2</v>
      </c>
    </row>
    <row r="56" spans="1:9" x14ac:dyDescent="0.25">
      <c r="A56" t="s">
        <v>97</v>
      </c>
      <c r="B56" s="1">
        <v>3106</v>
      </c>
      <c r="C56">
        <f t="shared" si="0"/>
        <v>3682</v>
      </c>
      <c r="F56" t="s">
        <v>281</v>
      </c>
      <c r="G56" s="1">
        <v>1157</v>
      </c>
      <c r="H56" s="1" t="e">
        <f t="shared" si="1"/>
        <v>#N/A</v>
      </c>
      <c r="I56" s="2" t="e">
        <f t="shared" si="2"/>
        <v>#N/A</v>
      </c>
    </row>
    <row r="57" spans="1:9" x14ac:dyDescent="0.25">
      <c r="A57" t="s">
        <v>98</v>
      </c>
      <c r="B57" s="1">
        <v>10150</v>
      </c>
      <c r="C57">
        <f t="shared" si="0"/>
        <v>10860</v>
      </c>
      <c r="F57" t="s">
        <v>282</v>
      </c>
      <c r="G57">
        <v>832</v>
      </c>
      <c r="H57" s="1" t="e">
        <f t="shared" si="1"/>
        <v>#N/A</v>
      </c>
      <c r="I57" s="2" t="e">
        <f t="shared" si="2"/>
        <v>#N/A</v>
      </c>
    </row>
    <row r="58" spans="1:9" x14ac:dyDescent="0.25">
      <c r="A58" t="s">
        <v>99</v>
      </c>
      <c r="B58" s="1">
        <v>6293</v>
      </c>
      <c r="C58">
        <f t="shared" si="0"/>
        <v>6709</v>
      </c>
      <c r="F58" t="s">
        <v>82</v>
      </c>
      <c r="G58" s="1">
        <v>2039</v>
      </c>
      <c r="H58" s="1">
        <f t="shared" si="1"/>
        <v>1561</v>
      </c>
      <c r="I58" s="2">
        <f t="shared" si="2"/>
        <v>0.30621396540679052</v>
      </c>
    </row>
    <row r="59" spans="1:9" x14ac:dyDescent="0.25">
      <c r="A59" t="s">
        <v>100</v>
      </c>
      <c r="B59">
        <v>671</v>
      </c>
      <c r="C59">
        <f t="shared" si="0"/>
        <v>705</v>
      </c>
      <c r="F59" t="s">
        <v>83</v>
      </c>
      <c r="G59" s="1">
        <v>8770</v>
      </c>
      <c r="H59" s="1">
        <f t="shared" si="1"/>
        <v>8110</v>
      </c>
      <c r="I59" s="2">
        <f t="shared" si="2"/>
        <v>8.138101109741061E-2</v>
      </c>
    </row>
    <row r="60" spans="1:9" x14ac:dyDescent="0.25">
      <c r="A60" t="s">
        <v>101</v>
      </c>
      <c r="B60" s="1">
        <v>7258</v>
      </c>
      <c r="C60">
        <f t="shared" si="0"/>
        <v>7464</v>
      </c>
      <c r="F60" t="s">
        <v>84</v>
      </c>
      <c r="G60" s="1">
        <v>1379</v>
      </c>
      <c r="H60" s="1">
        <f t="shared" si="1"/>
        <v>1252</v>
      </c>
      <c r="I60" s="2">
        <f t="shared" si="2"/>
        <v>0.10143769968051118</v>
      </c>
    </row>
    <row r="61" spans="1:9" x14ac:dyDescent="0.25">
      <c r="A61" t="s">
        <v>102</v>
      </c>
      <c r="B61" s="1">
        <v>3455</v>
      </c>
      <c r="C61">
        <f t="shared" si="0"/>
        <v>3847</v>
      </c>
      <c r="F61" t="s">
        <v>283</v>
      </c>
      <c r="G61">
        <v>12</v>
      </c>
      <c r="H61" s="1" t="e">
        <f t="shared" si="1"/>
        <v>#N/A</v>
      </c>
      <c r="I61" s="2" t="e">
        <f t="shared" si="2"/>
        <v>#N/A</v>
      </c>
    </row>
    <row r="62" spans="1:9" x14ac:dyDescent="0.25">
      <c r="A62" t="s">
        <v>103</v>
      </c>
      <c r="B62" s="1">
        <v>3621</v>
      </c>
      <c r="C62">
        <f t="shared" si="0"/>
        <v>3703</v>
      </c>
      <c r="F62" t="s">
        <v>85</v>
      </c>
      <c r="G62" s="1">
        <v>5724</v>
      </c>
      <c r="H62" s="1">
        <f t="shared" si="1"/>
        <v>5304</v>
      </c>
      <c r="I62" s="2">
        <f t="shared" si="2"/>
        <v>7.9185520361990946E-2</v>
      </c>
    </row>
    <row r="63" spans="1:9" x14ac:dyDescent="0.25">
      <c r="A63" t="s">
        <v>104</v>
      </c>
      <c r="B63" s="1">
        <v>6346</v>
      </c>
      <c r="C63">
        <f t="shared" si="0"/>
        <v>6783</v>
      </c>
      <c r="F63" t="s">
        <v>86</v>
      </c>
      <c r="G63" s="1">
        <v>1631</v>
      </c>
      <c r="H63" s="1">
        <f t="shared" si="1"/>
        <v>1465</v>
      </c>
      <c r="I63" s="2">
        <f t="shared" si="2"/>
        <v>0.11331058020477816</v>
      </c>
    </row>
    <row r="64" spans="1:9" x14ac:dyDescent="0.25">
      <c r="A64" t="s">
        <v>105</v>
      </c>
      <c r="B64" s="1">
        <v>1154</v>
      </c>
      <c r="C64">
        <f t="shared" si="0"/>
        <v>2083</v>
      </c>
      <c r="F64" t="s">
        <v>87</v>
      </c>
      <c r="G64" s="1">
        <v>8724</v>
      </c>
      <c r="H64" s="1">
        <f t="shared" si="1"/>
        <v>8091</v>
      </c>
      <c r="I64" s="2">
        <f t="shared" si="2"/>
        <v>7.8235076010381904E-2</v>
      </c>
    </row>
    <row r="65" spans="1:9" x14ac:dyDescent="0.25">
      <c r="A65" t="s">
        <v>106</v>
      </c>
      <c r="B65" s="1">
        <v>2757</v>
      </c>
      <c r="C65">
        <f t="shared" si="0"/>
        <v>2899</v>
      </c>
      <c r="F65" t="s">
        <v>88</v>
      </c>
      <c r="G65" s="1">
        <v>2171</v>
      </c>
      <c r="H65" s="1">
        <f t="shared" si="1"/>
        <v>2064</v>
      </c>
      <c r="I65" s="2">
        <f t="shared" si="2"/>
        <v>5.1841085271317831E-2</v>
      </c>
    </row>
    <row r="66" spans="1:9" x14ac:dyDescent="0.25">
      <c r="A66" t="s">
        <v>107</v>
      </c>
      <c r="B66" s="1">
        <v>3005</v>
      </c>
      <c r="C66">
        <f t="shared" si="0"/>
        <v>3165</v>
      </c>
      <c r="F66" t="s">
        <v>89</v>
      </c>
      <c r="G66" s="1">
        <v>5740</v>
      </c>
      <c r="H66" s="1">
        <f t="shared" si="1"/>
        <v>5520</v>
      </c>
      <c r="I66" s="2">
        <f t="shared" si="2"/>
        <v>3.9855072463768113E-2</v>
      </c>
    </row>
    <row r="67" spans="1:9" x14ac:dyDescent="0.25">
      <c r="A67" t="s">
        <v>108</v>
      </c>
      <c r="B67">
        <v>523</v>
      </c>
      <c r="C67">
        <f t="shared" si="0"/>
        <v>1320</v>
      </c>
      <c r="F67" t="s">
        <v>90</v>
      </c>
      <c r="G67" s="1">
        <v>7712</v>
      </c>
      <c r="H67" s="1">
        <f t="shared" si="1"/>
        <v>7426</v>
      </c>
      <c r="I67" s="2">
        <f t="shared" si="2"/>
        <v>3.851333153784002E-2</v>
      </c>
    </row>
    <row r="68" spans="1:9" x14ac:dyDescent="0.25">
      <c r="A68" t="s">
        <v>109</v>
      </c>
      <c r="B68" s="1">
        <v>2104</v>
      </c>
      <c r="C68">
        <f t="shared" ref="C68:C131" si="3">VLOOKUP(A68,$F$3:$G$245,2,FALSE)</f>
        <v>2828</v>
      </c>
      <c r="F68" t="s">
        <v>91</v>
      </c>
      <c r="G68" s="1">
        <v>3115</v>
      </c>
      <c r="H68" s="1">
        <f t="shared" ref="H68:H131" si="4">VLOOKUP(F68,$A$3:$B$202,2,FALSE)</f>
        <v>3257</v>
      </c>
      <c r="I68" s="2">
        <f t="shared" ref="I68:I131" si="5">(G68-H68)/H68</f>
        <v>-4.359840343874731E-2</v>
      </c>
    </row>
    <row r="69" spans="1:9" x14ac:dyDescent="0.25">
      <c r="A69" t="s">
        <v>110</v>
      </c>
      <c r="B69">
        <v>903</v>
      </c>
      <c r="C69">
        <f t="shared" si="3"/>
        <v>1392</v>
      </c>
      <c r="F69" t="s">
        <v>92</v>
      </c>
      <c r="G69">
        <v>954</v>
      </c>
      <c r="H69" s="1">
        <f t="shared" si="4"/>
        <v>625</v>
      </c>
      <c r="I69" s="2">
        <f t="shared" si="5"/>
        <v>0.52639999999999998</v>
      </c>
    </row>
    <row r="70" spans="1:9" x14ac:dyDescent="0.25">
      <c r="A70" t="s">
        <v>111</v>
      </c>
      <c r="B70" s="1">
        <v>1363</v>
      </c>
      <c r="C70">
        <f t="shared" si="3"/>
        <v>1741</v>
      </c>
      <c r="F70" t="s">
        <v>93</v>
      </c>
      <c r="G70" s="1">
        <v>4462</v>
      </c>
      <c r="H70" s="1">
        <f t="shared" si="4"/>
        <v>4242</v>
      </c>
      <c r="I70" s="2">
        <f t="shared" si="5"/>
        <v>5.186232909005186E-2</v>
      </c>
    </row>
    <row r="71" spans="1:9" x14ac:dyDescent="0.25">
      <c r="A71" t="s">
        <v>112</v>
      </c>
      <c r="B71" s="1">
        <v>8094</v>
      </c>
      <c r="C71">
        <f t="shared" si="3"/>
        <v>8621</v>
      </c>
      <c r="F71" t="s">
        <v>284</v>
      </c>
      <c r="G71">
        <v>810</v>
      </c>
      <c r="H71" s="1" t="e">
        <f t="shared" si="4"/>
        <v>#N/A</v>
      </c>
      <c r="I71" s="2" t="e">
        <f t="shared" si="5"/>
        <v>#N/A</v>
      </c>
    </row>
    <row r="72" spans="1:9" x14ac:dyDescent="0.25">
      <c r="A72" t="s">
        <v>113</v>
      </c>
      <c r="B72" s="1">
        <v>2278</v>
      </c>
      <c r="C72">
        <f t="shared" si="3"/>
        <v>2514</v>
      </c>
      <c r="F72" t="s">
        <v>94</v>
      </c>
      <c r="G72" s="1">
        <v>3319</v>
      </c>
      <c r="H72" s="1">
        <f t="shared" si="4"/>
        <v>3017</v>
      </c>
      <c r="I72" s="2">
        <f t="shared" si="5"/>
        <v>0.10009943652635069</v>
      </c>
    </row>
    <row r="73" spans="1:9" x14ac:dyDescent="0.25">
      <c r="A73" t="s">
        <v>114</v>
      </c>
      <c r="B73" s="1">
        <v>2155</v>
      </c>
      <c r="C73">
        <f t="shared" si="3"/>
        <v>2281</v>
      </c>
      <c r="F73" t="s">
        <v>95</v>
      </c>
      <c r="G73" s="1">
        <v>1513</v>
      </c>
      <c r="H73" s="1">
        <f t="shared" si="4"/>
        <v>1800</v>
      </c>
      <c r="I73" s="2">
        <f t="shared" si="5"/>
        <v>-0.15944444444444444</v>
      </c>
    </row>
    <row r="74" spans="1:9" x14ac:dyDescent="0.25">
      <c r="A74" t="s">
        <v>115</v>
      </c>
      <c r="B74">
        <v>329</v>
      </c>
      <c r="C74">
        <f t="shared" si="3"/>
        <v>527</v>
      </c>
      <c r="F74" t="s">
        <v>285</v>
      </c>
      <c r="G74">
        <v>487</v>
      </c>
      <c r="H74" s="1" t="e">
        <f t="shared" si="4"/>
        <v>#N/A</v>
      </c>
      <c r="I74" s="2" t="e">
        <f t="shared" si="5"/>
        <v>#N/A</v>
      </c>
    </row>
    <row r="75" spans="1:9" x14ac:dyDescent="0.25">
      <c r="A75" t="s">
        <v>116</v>
      </c>
      <c r="B75" s="1">
        <v>4804</v>
      </c>
      <c r="C75">
        <f t="shared" si="3"/>
        <v>7497</v>
      </c>
      <c r="F75" t="s">
        <v>96</v>
      </c>
      <c r="G75" s="1">
        <v>14962</v>
      </c>
      <c r="H75" s="1">
        <f t="shared" si="4"/>
        <v>14585</v>
      </c>
      <c r="I75" s="2">
        <f t="shared" si="5"/>
        <v>2.5848474460061707E-2</v>
      </c>
    </row>
    <row r="76" spans="1:9" x14ac:dyDescent="0.25">
      <c r="A76" t="s">
        <v>117</v>
      </c>
      <c r="B76" s="1">
        <v>1857</v>
      </c>
      <c r="C76">
        <f t="shared" si="3"/>
        <v>2529</v>
      </c>
      <c r="F76" t="s">
        <v>97</v>
      </c>
      <c r="G76" s="1">
        <v>3682</v>
      </c>
      <c r="H76" s="1">
        <f t="shared" si="4"/>
        <v>3106</v>
      </c>
      <c r="I76" s="2">
        <f t="shared" si="5"/>
        <v>0.1854475209272376</v>
      </c>
    </row>
    <row r="77" spans="1:9" x14ac:dyDescent="0.25">
      <c r="A77" t="s">
        <v>118</v>
      </c>
      <c r="B77" s="1">
        <v>3118</v>
      </c>
      <c r="C77">
        <f t="shared" si="3"/>
        <v>3449</v>
      </c>
      <c r="F77" t="s">
        <v>98</v>
      </c>
      <c r="G77" s="1">
        <v>10860</v>
      </c>
      <c r="H77" s="1">
        <f t="shared" si="4"/>
        <v>10150</v>
      </c>
      <c r="I77" s="2">
        <f t="shared" si="5"/>
        <v>6.9950738916256153E-2</v>
      </c>
    </row>
    <row r="78" spans="1:9" x14ac:dyDescent="0.25">
      <c r="A78" t="s">
        <v>119</v>
      </c>
      <c r="B78" s="1">
        <v>6122</v>
      </c>
      <c r="C78">
        <f t="shared" si="3"/>
        <v>5667</v>
      </c>
      <c r="F78" t="s">
        <v>99</v>
      </c>
      <c r="G78" s="1">
        <v>6709</v>
      </c>
      <c r="H78" s="1">
        <f t="shared" si="4"/>
        <v>6293</v>
      </c>
      <c r="I78" s="2">
        <f t="shared" si="5"/>
        <v>6.6105196249801365E-2</v>
      </c>
    </row>
    <row r="79" spans="1:9" x14ac:dyDescent="0.25">
      <c r="A79" t="s">
        <v>120</v>
      </c>
      <c r="B79" s="1">
        <v>4473</v>
      </c>
      <c r="C79">
        <f t="shared" si="3"/>
        <v>5013</v>
      </c>
      <c r="F79" t="s">
        <v>100</v>
      </c>
      <c r="G79">
        <v>705</v>
      </c>
      <c r="H79" s="1">
        <f t="shared" si="4"/>
        <v>671</v>
      </c>
      <c r="I79" s="2">
        <f t="shared" si="5"/>
        <v>5.0670640834575259E-2</v>
      </c>
    </row>
    <row r="80" spans="1:9" x14ac:dyDescent="0.25">
      <c r="A80" t="s">
        <v>121</v>
      </c>
      <c r="B80" s="1">
        <v>6616</v>
      </c>
      <c r="C80">
        <f t="shared" si="3"/>
        <v>6982</v>
      </c>
      <c r="F80" t="s">
        <v>101</v>
      </c>
      <c r="G80" s="1">
        <v>7464</v>
      </c>
      <c r="H80" s="1">
        <f t="shared" si="4"/>
        <v>7258</v>
      </c>
      <c r="I80" s="2">
        <f t="shared" si="5"/>
        <v>2.8382474510884541E-2</v>
      </c>
    </row>
    <row r="81" spans="1:9" x14ac:dyDescent="0.25">
      <c r="A81" t="s">
        <v>122</v>
      </c>
      <c r="B81" s="1">
        <v>5393</v>
      </c>
      <c r="C81">
        <f t="shared" si="3"/>
        <v>5656</v>
      </c>
      <c r="F81" t="s">
        <v>286</v>
      </c>
      <c r="G81">
        <v>498</v>
      </c>
      <c r="H81" s="1" t="e">
        <f t="shared" si="4"/>
        <v>#N/A</v>
      </c>
      <c r="I81" s="2" t="e">
        <f t="shared" si="5"/>
        <v>#N/A</v>
      </c>
    </row>
    <row r="82" spans="1:9" x14ac:dyDescent="0.25">
      <c r="A82" t="s">
        <v>123</v>
      </c>
      <c r="B82">
        <v>152</v>
      </c>
      <c r="C82">
        <f t="shared" si="3"/>
        <v>879</v>
      </c>
      <c r="F82" t="s">
        <v>102</v>
      </c>
      <c r="G82" s="1">
        <v>3847</v>
      </c>
      <c r="H82" s="1">
        <f t="shared" si="4"/>
        <v>3455</v>
      </c>
      <c r="I82" s="2">
        <f t="shared" si="5"/>
        <v>0.11345875542691751</v>
      </c>
    </row>
    <row r="83" spans="1:9" x14ac:dyDescent="0.25">
      <c r="A83" t="s">
        <v>124</v>
      </c>
      <c r="B83" s="1">
        <v>1876</v>
      </c>
      <c r="C83">
        <f t="shared" si="3"/>
        <v>2067</v>
      </c>
      <c r="F83" t="s">
        <v>103</v>
      </c>
      <c r="G83" s="1">
        <v>3703</v>
      </c>
      <c r="H83" s="1">
        <f t="shared" si="4"/>
        <v>3621</v>
      </c>
      <c r="I83" s="2">
        <f t="shared" si="5"/>
        <v>2.2645677989505661E-2</v>
      </c>
    </row>
    <row r="84" spans="1:9" x14ac:dyDescent="0.25">
      <c r="A84" t="s">
        <v>125</v>
      </c>
      <c r="B84" s="1">
        <v>7322</v>
      </c>
      <c r="C84">
        <f t="shared" si="3"/>
        <v>7941</v>
      </c>
      <c r="F84" t="s">
        <v>104</v>
      </c>
      <c r="G84" s="1">
        <v>6783</v>
      </c>
      <c r="H84" s="1">
        <f t="shared" si="4"/>
        <v>6346</v>
      </c>
      <c r="I84" s="2">
        <f t="shared" si="5"/>
        <v>6.8862275449101798E-2</v>
      </c>
    </row>
    <row r="85" spans="1:9" x14ac:dyDescent="0.25">
      <c r="A85" t="s">
        <v>126</v>
      </c>
      <c r="B85" s="1">
        <v>4199</v>
      </c>
      <c r="C85">
        <f t="shared" si="3"/>
        <v>4413</v>
      </c>
      <c r="F85" t="s">
        <v>105</v>
      </c>
      <c r="G85" s="1">
        <v>2083</v>
      </c>
      <c r="H85" s="1">
        <f t="shared" si="4"/>
        <v>1154</v>
      </c>
      <c r="I85" s="2">
        <f t="shared" si="5"/>
        <v>0.80502599653379547</v>
      </c>
    </row>
    <row r="86" spans="1:9" x14ac:dyDescent="0.25">
      <c r="A86" t="s">
        <v>127</v>
      </c>
      <c r="B86" s="1">
        <v>4591</v>
      </c>
      <c r="C86">
        <f t="shared" si="3"/>
        <v>3918</v>
      </c>
      <c r="F86" t="s">
        <v>106</v>
      </c>
      <c r="G86" s="1">
        <v>2899</v>
      </c>
      <c r="H86" s="1">
        <f t="shared" si="4"/>
        <v>2757</v>
      </c>
      <c r="I86" s="2">
        <f t="shared" si="5"/>
        <v>5.1505259339862171E-2</v>
      </c>
    </row>
    <row r="87" spans="1:9" x14ac:dyDescent="0.25">
      <c r="A87" t="s">
        <v>128</v>
      </c>
      <c r="B87">
        <v>906</v>
      </c>
      <c r="C87">
        <f t="shared" si="3"/>
        <v>763</v>
      </c>
      <c r="F87" t="s">
        <v>107</v>
      </c>
      <c r="G87" s="1">
        <v>3165</v>
      </c>
      <c r="H87" s="1">
        <f t="shared" si="4"/>
        <v>3005</v>
      </c>
      <c r="I87" s="2">
        <f t="shared" si="5"/>
        <v>5.3244592346089852E-2</v>
      </c>
    </row>
    <row r="88" spans="1:9" x14ac:dyDescent="0.25">
      <c r="A88" t="s">
        <v>129</v>
      </c>
      <c r="B88" s="1">
        <v>2182</v>
      </c>
      <c r="C88">
        <f t="shared" si="3"/>
        <v>2405</v>
      </c>
      <c r="F88" t="s">
        <v>108</v>
      </c>
      <c r="G88" s="1">
        <v>1320</v>
      </c>
      <c r="H88" s="1">
        <f t="shared" si="4"/>
        <v>523</v>
      </c>
      <c r="I88" s="2">
        <f t="shared" si="5"/>
        <v>1.5239005736137667</v>
      </c>
    </row>
    <row r="89" spans="1:9" x14ac:dyDescent="0.25">
      <c r="A89" t="s">
        <v>130</v>
      </c>
      <c r="B89" s="1">
        <v>8008</v>
      </c>
      <c r="C89">
        <f t="shared" si="3"/>
        <v>8403</v>
      </c>
      <c r="F89" t="s">
        <v>109</v>
      </c>
      <c r="G89" s="1">
        <v>2828</v>
      </c>
      <c r="H89" s="1">
        <f t="shared" si="4"/>
        <v>2104</v>
      </c>
      <c r="I89" s="2">
        <f t="shared" si="5"/>
        <v>0.344106463878327</v>
      </c>
    </row>
    <row r="90" spans="1:9" x14ac:dyDescent="0.25">
      <c r="A90" t="s">
        <v>131</v>
      </c>
      <c r="B90" s="1">
        <v>6240</v>
      </c>
      <c r="C90">
        <f t="shared" si="3"/>
        <v>6361</v>
      </c>
      <c r="F90" t="s">
        <v>110</v>
      </c>
      <c r="G90" s="1">
        <v>1392</v>
      </c>
      <c r="H90" s="1">
        <f t="shared" si="4"/>
        <v>903</v>
      </c>
      <c r="I90" s="2">
        <f t="shared" si="5"/>
        <v>0.5415282392026578</v>
      </c>
    </row>
    <row r="91" spans="1:9" x14ac:dyDescent="0.25">
      <c r="A91" t="s">
        <v>132</v>
      </c>
      <c r="B91">
        <v>827</v>
      </c>
      <c r="C91">
        <f t="shared" si="3"/>
        <v>825</v>
      </c>
      <c r="F91" t="s">
        <v>111</v>
      </c>
      <c r="G91" s="1">
        <v>1741</v>
      </c>
      <c r="H91" s="1">
        <f t="shared" si="4"/>
        <v>1363</v>
      </c>
      <c r="I91" s="2">
        <f t="shared" si="5"/>
        <v>0.27732942039618491</v>
      </c>
    </row>
    <row r="92" spans="1:9" x14ac:dyDescent="0.25">
      <c r="A92" t="s">
        <v>133</v>
      </c>
      <c r="B92" s="1">
        <v>6126</v>
      </c>
      <c r="C92">
        <f t="shared" si="3"/>
        <v>6344</v>
      </c>
      <c r="F92" t="s">
        <v>112</v>
      </c>
      <c r="G92" s="1">
        <v>8621</v>
      </c>
      <c r="H92" s="1">
        <f t="shared" si="4"/>
        <v>8094</v>
      </c>
      <c r="I92" s="2">
        <f t="shared" si="5"/>
        <v>6.5109957993575482E-2</v>
      </c>
    </row>
    <row r="93" spans="1:9" x14ac:dyDescent="0.25">
      <c r="A93" t="s">
        <v>134</v>
      </c>
      <c r="B93" s="1">
        <v>1302</v>
      </c>
      <c r="C93">
        <f t="shared" si="3"/>
        <v>1205</v>
      </c>
      <c r="F93" t="s">
        <v>113</v>
      </c>
      <c r="G93" s="1">
        <v>2514</v>
      </c>
      <c r="H93" s="1">
        <f t="shared" si="4"/>
        <v>2278</v>
      </c>
      <c r="I93" s="2">
        <f t="shared" si="5"/>
        <v>0.10359964881474978</v>
      </c>
    </row>
    <row r="94" spans="1:9" x14ac:dyDescent="0.25">
      <c r="A94" t="s">
        <v>135</v>
      </c>
      <c r="B94">
        <v>660</v>
      </c>
      <c r="C94">
        <f t="shared" si="3"/>
        <v>1495</v>
      </c>
      <c r="F94" t="s">
        <v>114</v>
      </c>
      <c r="G94" s="1">
        <v>2281</v>
      </c>
      <c r="H94" s="1">
        <f t="shared" si="4"/>
        <v>2155</v>
      </c>
      <c r="I94" s="2">
        <f t="shared" si="5"/>
        <v>5.8468677494199539E-2</v>
      </c>
    </row>
    <row r="95" spans="1:9" x14ac:dyDescent="0.25">
      <c r="A95" t="s">
        <v>136</v>
      </c>
      <c r="B95" s="1">
        <v>6919</v>
      </c>
      <c r="C95">
        <f t="shared" si="3"/>
        <v>7281</v>
      </c>
      <c r="F95" t="s">
        <v>115</v>
      </c>
      <c r="G95">
        <v>527</v>
      </c>
      <c r="H95" s="1">
        <f t="shared" si="4"/>
        <v>329</v>
      </c>
      <c r="I95" s="2">
        <f t="shared" si="5"/>
        <v>0.60182370820668696</v>
      </c>
    </row>
    <row r="96" spans="1:9" x14ac:dyDescent="0.25">
      <c r="A96" t="s">
        <v>137</v>
      </c>
      <c r="B96" s="1">
        <v>1970</v>
      </c>
      <c r="C96">
        <f t="shared" si="3"/>
        <v>1993</v>
      </c>
      <c r="F96" t="s">
        <v>116</v>
      </c>
      <c r="G96" s="1">
        <v>7497</v>
      </c>
      <c r="H96" s="1">
        <f t="shared" si="4"/>
        <v>4804</v>
      </c>
      <c r="I96" s="2">
        <f t="shared" si="5"/>
        <v>0.56057452123230644</v>
      </c>
    </row>
    <row r="97" spans="1:9" x14ac:dyDescent="0.25">
      <c r="A97" t="s">
        <v>138</v>
      </c>
      <c r="B97" s="1">
        <v>1987</v>
      </c>
      <c r="C97">
        <f t="shared" si="3"/>
        <v>2019</v>
      </c>
      <c r="F97" t="s">
        <v>117</v>
      </c>
      <c r="G97" s="1">
        <v>2529</v>
      </c>
      <c r="H97" s="1">
        <f t="shared" si="4"/>
        <v>1857</v>
      </c>
      <c r="I97" s="2">
        <f t="shared" si="5"/>
        <v>0.36187399030694667</v>
      </c>
    </row>
    <row r="98" spans="1:9" x14ac:dyDescent="0.25">
      <c r="A98" t="s">
        <v>139</v>
      </c>
      <c r="B98" s="1">
        <v>1258</v>
      </c>
      <c r="C98">
        <f t="shared" si="3"/>
        <v>2552</v>
      </c>
      <c r="F98" t="s">
        <v>287</v>
      </c>
      <c r="G98" s="1">
        <v>3846</v>
      </c>
      <c r="H98" s="1" t="e">
        <f t="shared" si="4"/>
        <v>#N/A</v>
      </c>
      <c r="I98" s="2" t="e">
        <f t="shared" si="5"/>
        <v>#N/A</v>
      </c>
    </row>
    <row r="99" spans="1:9" x14ac:dyDescent="0.25">
      <c r="A99" t="s">
        <v>140</v>
      </c>
      <c r="B99" s="1">
        <v>2072</v>
      </c>
      <c r="C99">
        <f t="shared" si="3"/>
        <v>2639</v>
      </c>
      <c r="F99" t="s">
        <v>118</v>
      </c>
      <c r="G99" s="1">
        <v>3449</v>
      </c>
      <c r="H99" s="1">
        <f t="shared" si="4"/>
        <v>3118</v>
      </c>
      <c r="I99" s="2">
        <f t="shared" si="5"/>
        <v>0.10615779345734445</v>
      </c>
    </row>
    <row r="100" spans="1:9" x14ac:dyDescent="0.25">
      <c r="A100" t="s">
        <v>141</v>
      </c>
      <c r="B100" s="1">
        <v>1861</v>
      </c>
      <c r="C100">
        <f t="shared" si="3"/>
        <v>1912</v>
      </c>
      <c r="F100" t="s">
        <v>119</v>
      </c>
      <c r="G100" s="1">
        <v>5667</v>
      </c>
      <c r="H100" s="1">
        <f t="shared" si="4"/>
        <v>6122</v>
      </c>
      <c r="I100" s="2">
        <f t="shared" si="5"/>
        <v>-7.4322116955243378E-2</v>
      </c>
    </row>
    <row r="101" spans="1:9" x14ac:dyDescent="0.25">
      <c r="A101" t="s">
        <v>142</v>
      </c>
      <c r="B101" s="1">
        <v>3216</v>
      </c>
      <c r="C101">
        <f t="shared" si="3"/>
        <v>3879</v>
      </c>
      <c r="F101" t="s">
        <v>120</v>
      </c>
      <c r="G101" s="1">
        <v>5013</v>
      </c>
      <c r="H101" s="1">
        <f t="shared" si="4"/>
        <v>4473</v>
      </c>
      <c r="I101" s="2">
        <f t="shared" si="5"/>
        <v>0.12072434607645875</v>
      </c>
    </row>
    <row r="102" spans="1:9" x14ac:dyDescent="0.25">
      <c r="A102" t="s">
        <v>143</v>
      </c>
      <c r="B102">
        <v>964</v>
      </c>
      <c r="C102">
        <f t="shared" si="3"/>
        <v>1413</v>
      </c>
      <c r="F102" t="s">
        <v>121</v>
      </c>
      <c r="G102" s="1">
        <v>6982</v>
      </c>
      <c r="H102" s="1">
        <f t="shared" si="4"/>
        <v>6616</v>
      </c>
      <c r="I102" s="2">
        <f t="shared" si="5"/>
        <v>5.5320435308343407E-2</v>
      </c>
    </row>
    <row r="103" spans="1:9" x14ac:dyDescent="0.25">
      <c r="A103" t="s">
        <v>144</v>
      </c>
      <c r="B103" s="1">
        <v>6651</v>
      </c>
      <c r="C103">
        <f t="shared" si="3"/>
        <v>6973</v>
      </c>
      <c r="F103" t="s">
        <v>122</v>
      </c>
      <c r="G103" s="1">
        <v>5656</v>
      </c>
      <c r="H103" s="1">
        <f t="shared" si="4"/>
        <v>5393</v>
      </c>
      <c r="I103" s="2">
        <f t="shared" si="5"/>
        <v>4.8766920081587242E-2</v>
      </c>
    </row>
    <row r="104" spans="1:9" x14ac:dyDescent="0.25">
      <c r="A104" t="s">
        <v>145</v>
      </c>
      <c r="B104" s="1">
        <v>5578</v>
      </c>
      <c r="C104">
        <f t="shared" si="3"/>
        <v>5632</v>
      </c>
      <c r="F104" t="s">
        <v>123</v>
      </c>
      <c r="G104">
        <v>879</v>
      </c>
      <c r="H104" s="1">
        <f t="shared" si="4"/>
        <v>152</v>
      </c>
      <c r="I104" s="2">
        <f t="shared" si="5"/>
        <v>4.7828947368421053</v>
      </c>
    </row>
    <row r="105" spans="1:9" x14ac:dyDescent="0.25">
      <c r="A105" t="s">
        <v>146</v>
      </c>
      <c r="B105" s="1">
        <v>4475</v>
      </c>
      <c r="C105">
        <f t="shared" si="3"/>
        <v>4875</v>
      </c>
      <c r="F105" t="s">
        <v>124</v>
      </c>
      <c r="G105" s="1">
        <v>2067</v>
      </c>
      <c r="H105" s="1">
        <f t="shared" si="4"/>
        <v>1876</v>
      </c>
      <c r="I105" s="2">
        <f t="shared" si="5"/>
        <v>0.10181236673773987</v>
      </c>
    </row>
    <row r="106" spans="1:9" x14ac:dyDescent="0.25">
      <c r="A106" t="s">
        <v>147</v>
      </c>
      <c r="B106" s="1">
        <v>1608</v>
      </c>
      <c r="C106">
        <f t="shared" si="3"/>
        <v>1683</v>
      </c>
      <c r="F106" t="s">
        <v>125</v>
      </c>
      <c r="G106" s="1">
        <v>7941</v>
      </c>
      <c r="H106" s="1">
        <f t="shared" si="4"/>
        <v>7322</v>
      </c>
      <c r="I106" s="2">
        <f t="shared" si="5"/>
        <v>8.4539743239552032E-2</v>
      </c>
    </row>
    <row r="107" spans="1:9" x14ac:dyDescent="0.25">
      <c r="A107" t="s">
        <v>148</v>
      </c>
      <c r="B107" s="1">
        <v>1005</v>
      </c>
      <c r="C107">
        <f t="shared" si="3"/>
        <v>1206</v>
      </c>
      <c r="F107" t="s">
        <v>126</v>
      </c>
      <c r="G107" s="1">
        <v>4413</v>
      </c>
      <c r="H107" s="1">
        <f t="shared" si="4"/>
        <v>4199</v>
      </c>
      <c r="I107" s="2">
        <f t="shared" si="5"/>
        <v>5.096451536080019E-2</v>
      </c>
    </row>
    <row r="108" spans="1:9" x14ac:dyDescent="0.25">
      <c r="A108" t="s">
        <v>149</v>
      </c>
      <c r="B108" s="1">
        <v>4992</v>
      </c>
      <c r="C108">
        <f t="shared" si="3"/>
        <v>5710</v>
      </c>
      <c r="F108" t="s">
        <v>288</v>
      </c>
      <c r="G108">
        <v>444</v>
      </c>
      <c r="H108" s="1" t="e">
        <f t="shared" si="4"/>
        <v>#N/A</v>
      </c>
      <c r="I108" s="2" t="e">
        <f t="shared" si="5"/>
        <v>#N/A</v>
      </c>
    </row>
    <row r="109" spans="1:9" x14ac:dyDescent="0.25">
      <c r="A109" t="s">
        <v>150</v>
      </c>
      <c r="B109" s="1">
        <v>3202</v>
      </c>
      <c r="C109">
        <f t="shared" si="3"/>
        <v>3449</v>
      </c>
      <c r="F109" t="s">
        <v>127</v>
      </c>
      <c r="G109" s="1">
        <v>3918</v>
      </c>
      <c r="H109" s="1">
        <f t="shared" si="4"/>
        <v>4591</v>
      </c>
      <c r="I109" s="2">
        <f t="shared" si="5"/>
        <v>-0.14659115661076019</v>
      </c>
    </row>
    <row r="110" spans="1:9" x14ac:dyDescent="0.25">
      <c r="A110" t="s">
        <v>151</v>
      </c>
      <c r="B110">
        <v>977</v>
      </c>
      <c r="C110">
        <f t="shared" si="3"/>
        <v>645</v>
      </c>
      <c r="F110" t="s">
        <v>128</v>
      </c>
      <c r="G110">
        <v>763</v>
      </c>
      <c r="H110" s="1">
        <f t="shared" si="4"/>
        <v>906</v>
      </c>
      <c r="I110" s="2">
        <f t="shared" si="5"/>
        <v>-0.15783664459161148</v>
      </c>
    </row>
    <row r="111" spans="1:9" x14ac:dyDescent="0.25">
      <c r="A111" t="s">
        <v>152</v>
      </c>
      <c r="B111" s="1">
        <v>7329</v>
      </c>
      <c r="C111">
        <f t="shared" si="3"/>
        <v>7282</v>
      </c>
      <c r="F111" t="s">
        <v>129</v>
      </c>
      <c r="G111" s="1">
        <v>2405</v>
      </c>
      <c r="H111" s="1">
        <f t="shared" si="4"/>
        <v>2182</v>
      </c>
      <c r="I111" s="2">
        <f t="shared" si="5"/>
        <v>0.10219981668194317</v>
      </c>
    </row>
    <row r="112" spans="1:9" x14ac:dyDescent="0.25">
      <c r="A112" t="s">
        <v>153</v>
      </c>
      <c r="B112" s="1">
        <v>3528</v>
      </c>
      <c r="C112">
        <f t="shared" si="3"/>
        <v>3921</v>
      </c>
      <c r="F112" t="s">
        <v>130</v>
      </c>
      <c r="G112" s="1">
        <v>8403</v>
      </c>
      <c r="H112" s="1">
        <f t="shared" si="4"/>
        <v>8008</v>
      </c>
      <c r="I112" s="2">
        <f t="shared" si="5"/>
        <v>4.9325674325674328E-2</v>
      </c>
    </row>
    <row r="113" spans="1:9" x14ac:dyDescent="0.25">
      <c r="A113" t="s">
        <v>154</v>
      </c>
      <c r="B113" s="1">
        <v>3261</v>
      </c>
      <c r="C113">
        <f t="shared" si="3"/>
        <v>3463</v>
      </c>
      <c r="F113" t="s">
        <v>131</v>
      </c>
      <c r="G113" s="1">
        <v>6361</v>
      </c>
      <c r="H113" s="1">
        <f t="shared" si="4"/>
        <v>6240</v>
      </c>
      <c r="I113" s="2">
        <f t="shared" si="5"/>
        <v>1.9391025641025642E-2</v>
      </c>
    </row>
    <row r="114" spans="1:9" x14ac:dyDescent="0.25">
      <c r="A114" t="s">
        <v>155</v>
      </c>
      <c r="B114" s="1">
        <v>5494</v>
      </c>
      <c r="C114">
        <f t="shared" si="3"/>
        <v>6009</v>
      </c>
      <c r="F114" t="s">
        <v>132</v>
      </c>
      <c r="G114">
        <v>825</v>
      </c>
      <c r="H114" s="1">
        <f t="shared" si="4"/>
        <v>827</v>
      </c>
      <c r="I114" s="2">
        <f t="shared" si="5"/>
        <v>-2.4183796856106408E-3</v>
      </c>
    </row>
    <row r="115" spans="1:9" x14ac:dyDescent="0.25">
      <c r="A115" t="s">
        <v>156</v>
      </c>
      <c r="B115" s="1">
        <v>6726</v>
      </c>
      <c r="C115">
        <f t="shared" si="3"/>
        <v>6872</v>
      </c>
      <c r="F115" t="s">
        <v>133</v>
      </c>
      <c r="G115" s="1">
        <v>6344</v>
      </c>
      <c r="H115" s="1">
        <f t="shared" si="4"/>
        <v>6126</v>
      </c>
      <c r="I115" s="2">
        <f t="shared" si="5"/>
        <v>3.5586026771139409E-2</v>
      </c>
    </row>
    <row r="116" spans="1:9" x14ac:dyDescent="0.25">
      <c r="A116" t="s">
        <v>157</v>
      </c>
      <c r="B116" s="1">
        <v>3371</v>
      </c>
      <c r="C116">
        <f t="shared" si="3"/>
        <v>2929</v>
      </c>
      <c r="F116" t="s">
        <v>134</v>
      </c>
      <c r="G116" s="1">
        <v>1205</v>
      </c>
      <c r="H116" s="1">
        <f t="shared" si="4"/>
        <v>1302</v>
      </c>
      <c r="I116" s="2">
        <f t="shared" si="5"/>
        <v>-7.4500768049155147E-2</v>
      </c>
    </row>
    <row r="117" spans="1:9" x14ac:dyDescent="0.25">
      <c r="A117" t="s">
        <v>158</v>
      </c>
      <c r="B117" s="1">
        <v>6625</v>
      </c>
      <c r="C117">
        <f t="shared" si="3"/>
        <v>7523</v>
      </c>
      <c r="F117" t="s">
        <v>135</v>
      </c>
      <c r="G117" s="1">
        <v>1495</v>
      </c>
      <c r="H117" s="1">
        <f t="shared" si="4"/>
        <v>660</v>
      </c>
      <c r="I117" s="2">
        <f t="shared" si="5"/>
        <v>1.2651515151515151</v>
      </c>
    </row>
    <row r="118" spans="1:9" x14ac:dyDescent="0.25">
      <c r="A118" t="s">
        <v>159</v>
      </c>
      <c r="B118" s="1">
        <v>1316</v>
      </c>
      <c r="C118">
        <f t="shared" si="3"/>
        <v>1296</v>
      </c>
      <c r="F118" t="s">
        <v>136</v>
      </c>
      <c r="G118" s="1">
        <v>7281</v>
      </c>
      <c r="H118" s="1">
        <f t="shared" si="4"/>
        <v>6919</v>
      </c>
      <c r="I118" s="2">
        <f t="shared" si="5"/>
        <v>5.2319699378522905E-2</v>
      </c>
    </row>
    <row r="119" spans="1:9" x14ac:dyDescent="0.25">
      <c r="A119" t="s">
        <v>160</v>
      </c>
      <c r="B119">
        <v>562</v>
      </c>
      <c r="C119">
        <f t="shared" si="3"/>
        <v>801</v>
      </c>
      <c r="F119" t="s">
        <v>289</v>
      </c>
      <c r="G119">
        <v>3</v>
      </c>
      <c r="H119" s="1" t="e">
        <f t="shared" si="4"/>
        <v>#N/A</v>
      </c>
      <c r="I119" s="2" t="e">
        <f t="shared" si="5"/>
        <v>#N/A</v>
      </c>
    </row>
    <row r="120" spans="1:9" x14ac:dyDescent="0.25">
      <c r="A120" t="s">
        <v>161</v>
      </c>
      <c r="B120" s="1">
        <v>6490</v>
      </c>
      <c r="C120">
        <f t="shared" si="3"/>
        <v>7126</v>
      </c>
      <c r="F120" t="s">
        <v>137</v>
      </c>
      <c r="G120" s="1">
        <v>1993</v>
      </c>
      <c r="H120" s="1">
        <f t="shared" si="4"/>
        <v>1970</v>
      </c>
      <c r="I120" s="2">
        <f t="shared" si="5"/>
        <v>1.1675126903553299E-2</v>
      </c>
    </row>
    <row r="121" spans="1:9" x14ac:dyDescent="0.25">
      <c r="A121" t="s">
        <v>162</v>
      </c>
      <c r="B121" s="1">
        <v>6724</v>
      </c>
      <c r="C121">
        <f t="shared" si="3"/>
        <v>7066</v>
      </c>
      <c r="F121" t="s">
        <v>138</v>
      </c>
      <c r="G121" s="1">
        <v>2019</v>
      </c>
      <c r="H121" s="1">
        <f t="shared" si="4"/>
        <v>1987</v>
      </c>
      <c r="I121" s="2">
        <f t="shared" si="5"/>
        <v>1.6104680422747861E-2</v>
      </c>
    </row>
    <row r="122" spans="1:9" x14ac:dyDescent="0.25">
      <c r="A122" t="s">
        <v>163</v>
      </c>
      <c r="B122" s="1">
        <v>2086</v>
      </c>
      <c r="C122">
        <f t="shared" si="3"/>
        <v>2308</v>
      </c>
      <c r="F122" t="s">
        <v>139</v>
      </c>
      <c r="G122" s="1">
        <v>2552</v>
      </c>
      <c r="H122" s="1">
        <f t="shared" si="4"/>
        <v>1258</v>
      </c>
      <c r="I122" s="2">
        <f t="shared" si="5"/>
        <v>1.028616852146264</v>
      </c>
    </row>
    <row r="123" spans="1:9" x14ac:dyDescent="0.25">
      <c r="A123" t="s">
        <v>164</v>
      </c>
      <c r="B123" s="1">
        <v>2473</v>
      </c>
      <c r="C123">
        <f t="shared" si="3"/>
        <v>2626</v>
      </c>
      <c r="F123" t="s">
        <v>140</v>
      </c>
      <c r="G123" s="1">
        <v>2639</v>
      </c>
      <c r="H123" s="1">
        <f t="shared" si="4"/>
        <v>2072</v>
      </c>
      <c r="I123" s="2">
        <f t="shared" si="5"/>
        <v>0.27364864864864863</v>
      </c>
    </row>
    <row r="124" spans="1:9" x14ac:dyDescent="0.25">
      <c r="A124" t="s">
        <v>165</v>
      </c>
      <c r="B124" s="1">
        <v>10877</v>
      </c>
      <c r="C124">
        <f t="shared" si="3"/>
        <v>11441</v>
      </c>
      <c r="F124" t="s">
        <v>141</v>
      </c>
      <c r="G124" s="1">
        <v>1912</v>
      </c>
      <c r="H124" s="1">
        <f t="shared" si="4"/>
        <v>1861</v>
      </c>
      <c r="I124" s="2">
        <f t="shared" si="5"/>
        <v>2.7404621171413217E-2</v>
      </c>
    </row>
    <row r="125" spans="1:9" x14ac:dyDescent="0.25">
      <c r="A125" t="s">
        <v>166</v>
      </c>
      <c r="B125" s="1">
        <v>5635</v>
      </c>
      <c r="C125">
        <f t="shared" si="3"/>
        <v>6217</v>
      </c>
      <c r="F125" t="s">
        <v>290</v>
      </c>
      <c r="G125">
        <v>147</v>
      </c>
      <c r="H125" s="1" t="e">
        <f t="shared" si="4"/>
        <v>#N/A</v>
      </c>
      <c r="I125" s="2" t="e">
        <f t="shared" si="5"/>
        <v>#N/A</v>
      </c>
    </row>
    <row r="126" spans="1:9" x14ac:dyDescent="0.25">
      <c r="A126" t="s">
        <v>167</v>
      </c>
      <c r="B126" s="1">
        <v>3027</v>
      </c>
      <c r="C126">
        <f t="shared" si="3"/>
        <v>3062</v>
      </c>
      <c r="F126" t="s">
        <v>142</v>
      </c>
      <c r="G126" s="1">
        <v>3879</v>
      </c>
      <c r="H126" s="1">
        <f t="shared" si="4"/>
        <v>3216</v>
      </c>
      <c r="I126" s="2">
        <f t="shared" si="5"/>
        <v>0.20615671641791045</v>
      </c>
    </row>
    <row r="127" spans="1:9" x14ac:dyDescent="0.25">
      <c r="A127" t="s">
        <v>168</v>
      </c>
      <c r="B127" s="1">
        <v>6388</v>
      </c>
      <c r="C127">
        <f t="shared" si="3"/>
        <v>6751</v>
      </c>
      <c r="F127" t="s">
        <v>143</v>
      </c>
      <c r="G127" s="1">
        <v>1413</v>
      </c>
      <c r="H127" s="1">
        <f t="shared" si="4"/>
        <v>964</v>
      </c>
      <c r="I127" s="2">
        <f t="shared" si="5"/>
        <v>0.46576763485477179</v>
      </c>
    </row>
    <row r="128" spans="1:9" x14ac:dyDescent="0.25">
      <c r="A128" t="s">
        <v>169</v>
      </c>
      <c r="B128" s="1">
        <v>4487</v>
      </c>
      <c r="C128">
        <f t="shared" si="3"/>
        <v>4888</v>
      </c>
      <c r="F128" t="s">
        <v>144</v>
      </c>
      <c r="G128" s="1">
        <v>6973</v>
      </c>
      <c r="H128" s="1">
        <f t="shared" si="4"/>
        <v>6651</v>
      </c>
      <c r="I128" s="2">
        <f t="shared" si="5"/>
        <v>4.8413772365057887E-2</v>
      </c>
    </row>
    <row r="129" spans="1:9" x14ac:dyDescent="0.25">
      <c r="A129" t="s">
        <v>170</v>
      </c>
      <c r="B129">
        <v>96</v>
      </c>
      <c r="C129">
        <f t="shared" si="3"/>
        <v>244</v>
      </c>
      <c r="F129" t="s">
        <v>145</v>
      </c>
      <c r="G129" s="1">
        <v>5632</v>
      </c>
      <c r="H129" s="1">
        <f t="shared" si="4"/>
        <v>5578</v>
      </c>
      <c r="I129" s="2">
        <f t="shared" si="5"/>
        <v>9.6808892076012901E-3</v>
      </c>
    </row>
    <row r="130" spans="1:9" x14ac:dyDescent="0.25">
      <c r="A130" t="s">
        <v>171</v>
      </c>
      <c r="B130" s="1">
        <v>10946</v>
      </c>
      <c r="C130">
        <f t="shared" si="3"/>
        <v>11159</v>
      </c>
      <c r="F130" t="s">
        <v>146</v>
      </c>
      <c r="G130" s="1">
        <v>4875</v>
      </c>
      <c r="H130" s="1">
        <f t="shared" si="4"/>
        <v>4475</v>
      </c>
      <c r="I130" s="2">
        <f t="shared" si="5"/>
        <v>8.9385474860335198E-2</v>
      </c>
    </row>
    <row r="131" spans="1:9" x14ac:dyDescent="0.25">
      <c r="A131" t="s">
        <v>172</v>
      </c>
      <c r="B131" s="1">
        <v>12496</v>
      </c>
      <c r="C131">
        <f t="shared" si="3"/>
        <v>14090</v>
      </c>
      <c r="F131" t="s">
        <v>147</v>
      </c>
      <c r="G131" s="1">
        <v>1683</v>
      </c>
      <c r="H131" s="1">
        <f t="shared" si="4"/>
        <v>1608</v>
      </c>
      <c r="I131" s="2">
        <f t="shared" si="5"/>
        <v>4.6641791044776122E-2</v>
      </c>
    </row>
    <row r="132" spans="1:9" x14ac:dyDescent="0.25">
      <c r="A132" t="s">
        <v>173</v>
      </c>
      <c r="B132" s="1">
        <v>7283</v>
      </c>
      <c r="C132">
        <f t="shared" ref="C132:C195" si="6">VLOOKUP(A132,$F$3:$G$245,2,FALSE)</f>
        <v>7594</v>
      </c>
      <c r="F132" t="s">
        <v>291</v>
      </c>
      <c r="G132">
        <v>6</v>
      </c>
      <c r="H132" s="1" t="e">
        <f t="shared" ref="H132:H195" si="7">VLOOKUP(F132,$A$3:$B$202,2,FALSE)</f>
        <v>#N/A</v>
      </c>
      <c r="I132" s="2" t="e">
        <f t="shared" ref="I132:I195" si="8">(G132-H132)/H132</f>
        <v>#N/A</v>
      </c>
    </row>
    <row r="133" spans="1:9" x14ac:dyDescent="0.25">
      <c r="A133" t="s">
        <v>174</v>
      </c>
      <c r="B133" s="1">
        <v>5290</v>
      </c>
      <c r="C133">
        <f t="shared" si="6"/>
        <v>5622</v>
      </c>
      <c r="F133" t="s">
        <v>148</v>
      </c>
      <c r="G133" s="1">
        <v>1206</v>
      </c>
      <c r="H133" s="1">
        <f t="shared" si="7"/>
        <v>1005</v>
      </c>
      <c r="I133" s="2">
        <f t="shared" si="8"/>
        <v>0.2</v>
      </c>
    </row>
    <row r="134" spans="1:9" x14ac:dyDescent="0.25">
      <c r="A134" t="s">
        <v>175</v>
      </c>
      <c r="B134" s="1">
        <v>6114</v>
      </c>
      <c r="C134">
        <f t="shared" si="6"/>
        <v>6435</v>
      </c>
      <c r="F134" t="s">
        <v>149</v>
      </c>
      <c r="G134" s="1">
        <v>5710</v>
      </c>
      <c r="H134" s="1">
        <f t="shared" si="7"/>
        <v>4992</v>
      </c>
      <c r="I134" s="2">
        <f t="shared" si="8"/>
        <v>0.14383012820512819</v>
      </c>
    </row>
    <row r="135" spans="1:9" x14ac:dyDescent="0.25">
      <c r="A135" t="s">
        <v>176</v>
      </c>
      <c r="B135" s="1">
        <v>2153</v>
      </c>
      <c r="C135">
        <f t="shared" si="6"/>
        <v>2858</v>
      </c>
      <c r="F135" t="s">
        <v>150</v>
      </c>
      <c r="G135" s="1">
        <v>3449</v>
      </c>
      <c r="H135" s="1">
        <f t="shared" si="7"/>
        <v>3202</v>
      </c>
      <c r="I135" s="2">
        <f t="shared" si="8"/>
        <v>7.7139287945034357E-2</v>
      </c>
    </row>
    <row r="136" spans="1:9" x14ac:dyDescent="0.25">
      <c r="A136" t="s">
        <v>177</v>
      </c>
      <c r="B136" s="1">
        <v>9180</v>
      </c>
      <c r="C136">
        <f t="shared" si="6"/>
        <v>9664</v>
      </c>
      <c r="F136" t="s">
        <v>151</v>
      </c>
      <c r="G136">
        <v>645</v>
      </c>
      <c r="H136" s="1">
        <f t="shared" si="7"/>
        <v>977</v>
      </c>
      <c r="I136" s="2">
        <f t="shared" si="8"/>
        <v>-0.3398157625383828</v>
      </c>
    </row>
    <row r="137" spans="1:9" x14ac:dyDescent="0.25">
      <c r="A137" t="s">
        <v>178</v>
      </c>
      <c r="B137" s="1">
        <v>1015</v>
      </c>
      <c r="C137">
        <f t="shared" si="6"/>
        <v>1492</v>
      </c>
      <c r="F137" t="s">
        <v>152</v>
      </c>
      <c r="G137" s="1">
        <v>7282</v>
      </c>
      <c r="H137" s="1">
        <f t="shared" si="7"/>
        <v>7329</v>
      </c>
      <c r="I137" s="2">
        <f t="shared" si="8"/>
        <v>-6.4128803383817707E-3</v>
      </c>
    </row>
    <row r="138" spans="1:9" x14ac:dyDescent="0.25">
      <c r="A138" t="s">
        <v>179</v>
      </c>
      <c r="B138">
        <v>125</v>
      </c>
      <c r="C138">
        <f t="shared" si="6"/>
        <v>213</v>
      </c>
      <c r="F138" t="s">
        <v>153</v>
      </c>
      <c r="G138" s="1">
        <v>3921</v>
      </c>
      <c r="H138" s="1">
        <f t="shared" si="7"/>
        <v>3528</v>
      </c>
      <c r="I138" s="2">
        <f t="shared" si="8"/>
        <v>0.11139455782312925</v>
      </c>
    </row>
    <row r="139" spans="1:9" x14ac:dyDescent="0.25">
      <c r="A139" t="s">
        <v>180</v>
      </c>
      <c r="B139" s="1">
        <v>1042</v>
      </c>
      <c r="C139">
        <f t="shared" si="6"/>
        <v>2032</v>
      </c>
      <c r="F139" t="s">
        <v>154</v>
      </c>
      <c r="G139" s="1">
        <v>3463</v>
      </c>
      <c r="H139" s="1">
        <f t="shared" si="7"/>
        <v>3261</v>
      </c>
      <c r="I139" s="2">
        <f t="shared" si="8"/>
        <v>6.19441888991107E-2</v>
      </c>
    </row>
    <row r="140" spans="1:9" x14ac:dyDescent="0.25">
      <c r="A140" t="s">
        <v>181</v>
      </c>
      <c r="B140" s="1">
        <v>3165</v>
      </c>
      <c r="C140">
        <f t="shared" si="6"/>
        <v>3414</v>
      </c>
      <c r="F140" t="s">
        <v>155</v>
      </c>
      <c r="G140" s="1">
        <v>6009</v>
      </c>
      <c r="H140" s="1">
        <f t="shared" si="7"/>
        <v>5494</v>
      </c>
      <c r="I140" s="2">
        <f t="shared" si="8"/>
        <v>9.373862395340371E-2</v>
      </c>
    </row>
    <row r="141" spans="1:9" x14ac:dyDescent="0.25">
      <c r="A141" t="s">
        <v>182</v>
      </c>
      <c r="B141" s="1">
        <v>2196</v>
      </c>
      <c r="C141">
        <f t="shared" si="6"/>
        <v>2291</v>
      </c>
      <c r="F141" t="s">
        <v>156</v>
      </c>
      <c r="G141" s="1">
        <v>6872</v>
      </c>
      <c r="H141" s="1">
        <f t="shared" si="7"/>
        <v>6726</v>
      </c>
      <c r="I141" s="2">
        <f t="shared" si="8"/>
        <v>2.1706809396372286E-2</v>
      </c>
    </row>
    <row r="142" spans="1:9" x14ac:dyDescent="0.25">
      <c r="A142" t="s">
        <v>183</v>
      </c>
      <c r="B142" s="1">
        <v>1629</v>
      </c>
      <c r="C142">
        <f t="shared" si="6"/>
        <v>2247</v>
      </c>
      <c r="F142" t="s">
        <v>157</v>
      </c>
      <c r="G142" s="1">
        <v>2929</v>
      </c>
      <c r="H142" s="1">
        <f t="shared" si="7"/>
        <v>3371</v>
      </c>
      <c r="I142" s="2">
        <f t="shared" si="8"/>
        <v>-0.13111836250370809</v>
      </c>
    </row>
    <row r="143" spans="1:9" x14ac:dyDescent="0.25">
      <c r="A143" t="s">
        <v>184</v>
      </c>
      <c r="B143" s="1">
        <v>1539</v>
      </c>
      <c r="C143">
        <f t="shared" si="6"/>
        <v>1762</v>
      </c>
      <c r="F143" t="s">
        <v>158</v>
      </c>
      <c r="G143" s="1">
        <v>7523</v>
      </c>
      <c r="H143" s="1">
        <f t="shared" si="7"/>
        <v>6625</v>
      </c>
      <c r="I143" s="2">
        <f t="shared" si="8"/>
        <v>0.13554716981132076</v>
      </c>
    </row>
    <row r="144" spans="1:9" x14ac:dyDescent="0.25">
      <c r="A144" t="s">
        <v>185</v>
      </c>
      <c r="B144">
        <v>357</v>
      </c>
      <c r="C144">
        <f t="shared" si="6"/>
        <v>357</v>
      </c>
      <c r="F144" t="s">
        <v>292</v>
      </c>
      <c r="G144">
        <v>712</v>
      </c>
      <c r="H144" s="1" t="e">
        <f t="shared" si="7"/>
        <v>#N/A</v>
      </c>
      <c r="I144" s="2" t="e">
        <f t="shared" si="8"/>
        <v>#N/A</v>
      </c>
    </row>
    <row r="145" spans="1:9" x14ac:dyDescent="0.25">
      <c r="A145" t="s">
        <v>186</v>
      </c>
      <c r="B145" s="1">
        <v>1545</v>
      </c>
      <c r="C145">
        <f t="shared" si="6"/>
        <v>1944</v>
      </c>
      <c r="F145" t="s">
        <v>159</v>
      </c>
      <c r="G145" s="1">
        <v>1296</v>
      </c>
      <c r="H145" s="1">
        <f t="shared" si="7"/>
        <v>1316</v>
      </c>
      <c r="I145" s="2">
        <f t="shared" si="8"/>
        <v>-1.5197568389057751E-2</v>
      </c>
    </row>
    <row r="146" spans="1:9" x14ac:dyDescent="0.25">
      <c r="A146" t="s">
        <v>187</v>
      </c>
      <c r="B146" s="1">
        <v>2239</v>
      </c>
      <c r="C146">
        <f t="shared" si="6"/>
        <v>2416</v>
      </c>
      <c r="F146" t="s">
        <v>160</v>
      </c>
      <c r="G146">
        <v>801</v>
      </c>
      <c r="H146" s="1">
        <f t="shared" si="7"/>
        <v>562</v>
      </c>
      <c r="I146" s="2">
        <f t="shared" si="8"/>
        <v>0.42526690391459077</v>
      </c>
    </row>
    <row r="147" spans="1:9" x14ac:dyDescent="0.25">
      <c r="A147" t="s">
        <v>188</v>
      </c>
      <c r="B147" s="1">
        <v>3990</v>
      </c>
      <c r="C147">
        <f t="shared" si="6"/>
        <v>3994</v>
      </c>
      <c r="F147" t="s">
        <v>293</v>
      </c>
      <c r="G147">
        <v>722</v>
      </c>
      <c r="H147" s="1" t="e">
        <f t="shared" si="7"/>
        <v>#N/A</v>
      </c>
      <c r="I147" s="2" t="e">
        <f t="shared" si="8"/>
        <v>#N/A</v>
      </c>
    </row>
    <row r="148" spans="1:9" x14ac:dyDescent="0.25">
      <c r="A148" t="s">
        <v>189</v>
      </c>
      <c r="B148" s="1">
        <v>4029</v>
      </c>
      <c r="C148">
        <f t="shared" si="6"/>
        <v>4225</v>
      </c>
      <c r="F148" t="s">
        <v>161</v>
      </c>
      <c r="G148" s="1">
        <v>7126</v>
      </c>
      <c r="H148" s="1">
        <f t="shared" si="7"/>
        <v>6490</v>
      </c>
      <c r="I148" s="2">
        <f t="shared" si="8"/>
        <v>9.7996918335901392E-2</v>
      </c>
    </row>
    <row r="149" spans="1:9" x14ac:dyDescent="0.25">
      <c r="A149" t="s">
        <v>190</v>
      </c>
      <c r="B149" s="1">
        <v>3363</v>
      </c>
      <c r="C149">
        <f t="shared" si="6"/>
        <v>3471</v>
      </c>
      <c r="F149" t="s">
        <v>162</v>
      </c>
      <c r="G149" s="1">
        <v>7066</v>
      </c>
      <c r="H149" s="1">
        <f t="shared" si="7"/>
        <v>6724</v>
      </c>
      <c r="I149" s="2">
        <f t="shared" si="8"/>
        <v>5.086258179654967E-2</v>
      </c>
    </row>
    <row r="150" spans="1:9" x14ac:dyDescent="0.25">
      <c r="A150" t="s">
        <v>191</v>
      </c>
      <c r="B150" s="1">
        <v>2214</v>
      </c>
      <c r="C150">
        <f t="shared" si="6"/>
        <v>3082</v>
      </c>
      <c r="F150" t="s">
        <v>163</v>
      </c>
      <c r="G150" s="1">
        <v>2308</v>
      </c>
      <c r="H150" s="1">
        <f t="shared" si="7"/>
        <v>2086</v>
      </c>
      <c r="I150" s="2">
        <f t="shared" si="8"/>
        <v>0.10642377756471716</v>
      </c>
    </row>
    <row r="151" spans="1:9" x14ac:dyDescent="0.25">
      <c r="A151" t="s">
        <v>192</v>
      </c>
      <c r="B151" s="1">
        <v>3346</v>
      </c>
      <c r="C151">
        <f t="shared" si="6"/>
        <v>3867</v>
      </c>
      <c r="F151" t="s">
        <v>164</v>
      </c>
      <c r="G151" s="1">
        <v>2626</v>
      </c>
      <c r="H151" s="1">
        <f t="shared" si="7"/>
        <v>2473</v>
      </c>
      <c r="I151" s="2">
        <f t="shared" si="8"/>
        <v>6.1868176304084109E-2</v>
      </c>
    </row>
    <row r="152" spans="1:9" x14ac:dyDescent="0.25">
      <c r="A152" t="s">
        <v>193</v>
      </c>
      <c r="B152" s="1">
        <v>9999</v>
      </c>
      <c r="C152">
        <f t="shared" si="6"/>
        <v>10872</v>
      </c>
      <c r="F152" t="s">
        <v>165</v>
      </c>
      <c r="G152" s="1">
        <v>11441</v>
      </c>
      <c r="H152" s="1">
        <f t="shared" si="7"/>
        <v>10877</v>
      </c>
      <c r="I152" s="2">
        <f t="shared" si="8"/>
        <v>5.1852532867518619E-2</v>
      </c>
    </row>
    <row r="153" spans="1:9" x14ac:dyDescent="0.25">
      <c r="A153" t="s">
        <v>194</v>
      </c>
      <c r="B153" s="1">
        <v>1864</v>
      </c>
      <c r="C153">
        <f t="shared" si="6"/>
        <v>1410</v>
      </c>
      <c r="F153" t="s">
        <v>166</v>
      </c>
      <c r="G153" s="1">
        <v>6217</v>
      </c>
      <c r="H153" s="1">
        <f t="shared" si="7"/>
        <v>5635</v>
      </c>
      <c r="I153" s="2">
        <f t="shared" si="8"/>
        <v>0.10328305235137533</v>
      </c>
    </row>
    <row r="154" spans="1:9" x14ac:dyDescent="0.25">
      <c r="A154" t="s">
        <v>195</v>
      </c>
      <c r="B154" s="1">
        <v>1095</v>
      </c>
      <c r="C154">
        <f t="shared" si="6"/>
        <v>1653</v>
      </c>
      <c r="F154" t="s">
        <v>294</v>
      </c>
      <c r="G154" s="1">
        <v>1137</v>
      </c>
      <c r="H154" s="1" t="e">
        <f t="shared" si="7"/>
        <v>#N/A</v>
      </c>
      <c r="I154" s="2" t="e">
        <f t="shared" si="8"/>
        <v>#N/A</v>
      </c>
    </row>
    <row r="155" spans="1:9" x14ac:dyDescent="0.25">
      <c r="A155" t="s">
        <v>196</v>
      </c>
      <c r="B155" s="1">
        <v>6599</v>
      </c>
      <c r="C155">
        <f t="shared" si="6"/>
        <v>7068</v>
      </c>
      <c r="F155" t="s">
        <v>167</v>
      </c>
      <c r="G155" s="1">
        <v>3062</v>
      </c>
      <c r="H155" s="1">
        <f t="shared" si="7"/>
        <v>3027</v>
      </c>
      <c r="I155" s="2">
        <f t="shared" si="8"/>
        <v>1.1562603237528906E-2</v>
      </c>
    </row>
    <row r="156" spans="1:9" x14ac:dyDescent="0.25">
      <c r="A156" t="s">
        <v>197</v>
      </c>
      <c r="B156">
        <v>822</v>
      </c>
      <c r="C156">
        <f t="shared" si="6"/>
        <v>1020</v>
      </c>
      <c r="F156" t="s">
        <v>168</v>
      </c>
      <c r="G156" s="1">
        <v>6751</v>
      </c>
      <c r="H156" s="1">
        <f t="shared" si="7"/>
        <v>6388</v>
      </c>
      <c r="I156" s="2">
        <f t="shared" si="8"/>
        <v>5.6825297432686286E-2</v>
      </c>
    </row>
    <row r="157" spans="1:9" x14ac:dyDescent="0.25">
      <c r="A157" t="s">
        <v>198</v>
      </c>
      <c r="B157">
        <v>19</v>
      </c>
      <c r="C157">
        <f t="shared" si="6"/>
        <v>45</v>
      </c>
      <c r="F157" t="s">
        <v>169</v>
      </c>
      <c r="G157" s="1">
        <v>4888</v>
      </c>
      <c r="H157" s="1">
        <f t="shared" si="7"/>
        <v>4487</v>
      </c>
      <c r="I157" s="2">
        <f t="shared" si="8"/>
        <v>8.9369289057276577E-2</v>
      </c>
    </row>
    <row r="158" spans="1:9" x14ac:dyDescent="0.25">
      <c r="A158" t="s">
        <v>199</v>
      </c>
      <c r="B158">
        <v>285</v>
      </c>
      <c r="C158">
        <f t="shared" si="6"/>
        <v>210</v>
      </c>
      <c r="F158" t="s">
        <v>170</v>
      </c>
      <c r="G158">
        <v>244</v>
      </c>
      <c r="H158" s="1">
        <f t="shared" si="7"/>
        <v>96</v>
      </c>
      <c r="I158" s="2">
        <f t="shared" si="8"/>
        <v>1.5416666666666667</v>
      </c>
    </row>
    <row r="159" spans="1:9" x14ac:dyDescent="0.25">
      <c r="A159" t="s">
        <v>200</v>
      </c>
      <c r="B159" s="1">
        <v>8538</v>
      </c>
      <c r="C159">
        <f t="shared" si="6"/>
        <v>9215</v>
      </c>
      <c r="F159" t="s">
        <v>171</v>
      </c>
      <c r="G159" s="1">
        <v>11159</v>
      </c>
      <c r="H159" s="1">
        <f t="shared" si="7"/>
        <v>10946</v>
      </c>
      <c r="I159" s="2">
        <f t="shared" si="8"/>
        <v>1.9459163164626349E-2</v>
      </c>
    </row>
    <row r="160" spans="1:9" x14ac:dyDescent="0.25">
      <c r="A160" t="s">
        <v>201</v>
      </c>
      <c r="B160" s="1">
        <v>12635</v>
      </c>
      <c r="C160">
        <f t="shared" si="6"/>
        <v>13068</v>
      </c>
      <c r="F160" t="s">
        <v>172</v>
      </c>
      <c r="G160" s="1">
        <v>14090</v>
      </c>
      <c r="H160" s="1">
        <f t="shared" si="7"/>
        <v>12496</v>
      </c>
      <c r="I160" s="2">
        <f t="shared" si="8"/>
        <v>0.12756081946222791</v>
      </c>
    </row>
    <row r="161" spans="1:9" x14ac:dyDescent="0.25">
      <c r="A161" t="s">
        <v>202</v>
      </c>
      <c r="B161" s="1">
        <v>3308</v>
      </c>
      <c r="C161">
        <f t="shared" si="6"/>
        <v>3549</v>
      </c>
      <c r="F161" t="s">
        <v>173</v>
      </c>
      <c r="G161" s="1">
        <v>7594</v>
      </c>
      <c r="H161" s="1">
        <f t="shared" si="7"/>
        <v>7283</v>
      </c>
      <c r="I161" s="2">
        <f t="shared" si="8"/>
        <v>4.2702183166277635E-2</v>
      </c>
    </row>
    <row r="162" spans="1:9" x14ac:dyDescent="0.25">
      <c r="A162" t="s">
        <v>203</v>
      </c>
      <c r="B162">
        <v>266</v>
      </c>
      <c r="C162">
        <f t="shared" si="6"/>
        <v>413</v>
      </c>
      <c r="F162" t="s">
        <v>174</v>
      </c>
      <c r="G162" s="1">
        <v>5622</v>
      </c>
      <c r="H162" s="1">
        <f t="shared" si="7"/>
        <v>5290</v>
      </c>
      <c r="I162" s="2">
        <f t="shared" si="8"/>
        <v>6.275992438563327E-2</v>
      </c>
    </row>
    <row r="163" spans="1:9" x14ac:dyDescent="0.25">
      <c r="A163" t="s">
        <v>204</v>
      </c>
      <c r="B163" s="1">
        <v>7077</v>
      </c>
      <c r="C163">
        <f t="shared" si="6"/>
        <v>7393</v>
      </c>
      <c r="F163" t="s">
        <v>175</v>
      </c>
      <c r="G163" s="1">
        <v>6435</v>
      </c>
      <c r="H163" s="1">
        <f t="shared" si="7"/>
        <v>6114</v>
      </c>
      <c r="I163" s="2">
        <f t="shared" si="8"/>
        <v>5.2502453385672228E-2</v>
      </c>
    </row>
    <row r="164" spans="1:9" x14ac:dyDescent="0.25">
      <c r="A164" t="s">
        <v>205</v>
      </c>
      <c r="B164" s="1">
        <v>6325</v>
      </c>
      <c r="C164">
        <f t="shared" si="6"/>
        <v>6566</v>
      </c>
      <c r="F164" t="s">
        <v>176</v>
      </c>
      <c r="G164" s="1">
        <v>2858</v>
      </c>
      <c r="H164" s="1">
        <f t="shared" si="7"/>
        <v>2153</v>
      </c>
      <c r="I164" s="2">
        <f t="shared" si="8"/>
        <v>0.32745006967022761</v>
      </c>
    </row>
    <row r="165" spans="1:9" x14ac:dyDescent="0.25">
      <c r="A165" t="s">
        <v>206</v>
      </c>
      <c r="B165" s="1">
        <v>8128</v>
      </c>
      <c r="C165">
        <f t="shared" si="6"/>
        <v>8857</v>
      </c>
      <c r="F165" t="s">
        <v>177</v>
      </c>
      <c r="G165" s="1">
        <v>9664</v>
      </c>
      <c r="H165" s="1">
        <f t="shared" si="7"/>
        <v>9180</v>
      </c>
      <c r="I165" s="2">
        <f t="shared" si="8"/>
        <v>5.2723311546840956E-2</v>
      </c>
    </row>
    <row r="166" spans="1:9" x14ac:dyDescent="0.25">
      <c r="A166" t="s">
        <v>207</v>
      </c>
      <c r="B166" s="1">
        <v>3180</v>
      </c>
      <c r="C166">
        <f t="shared" si="6"/>
        <v>3247</v>
      </c>
      <c r="F166" t="s">
        <v>295</v>
      </c>
      <c r="G166">
        <v>609</v>
      </c>
      <c r="H166" s="1" t="e">
        <f t="shared" si="7"/>
        <v>#N/A</v>
      </c>
      <c r="I166" s="2" t="e">
        <f t="shared" si="8"/>
        <v>#N/A</v>
      </c>
    </row>
    <row r="167" spans="1:9" x14ac:dyDescent="0.25">
      <c r="A167" t="s">
        <v>208</v>
      </c>
      <c r="B167" s="1">
        <v>4846</v>
      </c>
      <c r="C167">
        <f t="shared" si="6"/>
        <v>4837</v>
      </c>
      <c r="F167" t="s">
        <v>178</v>
      </c>
      <c r="G167" s="1">
        <v>1492</v>
      </c>
      <c r="H167" s="1">
        <f t="shared" si="7"/>
        <v>1015</v>
      </c>
      <c r="I167" s="2">
        <f t="shared" si="8"/>
        <v>0.46995073891625616</v>
      </c>
    </row>
    <row r="168" spans="1:9" x14ac:dyDescent="0.25">
      <c r="A168" t="s">
        <v>209</v>
      </c>
      <c r="B168" s="1">
        <v>1315</v>
      </c>
      <c r="C168">
        <f t="shared" si="6"/>
        <v>1434</v>
      </c>
      <c r="F168" t="s">
        <v>179</v>
      </c>
      <c r="G168">
        <v>213</v>
      </c>
      <c r="H168" s="1">
        <f t="shared" si="7"/>
        <v>125</v>
      </c>
      <c r="I168" s="2">
        <f t="shared" si="8"/>
        <v>0.70399999999999996</v>
      </c>
    </row>
    <row r="169" spans="1:9" x14ac:dyDescent="0.25">
      <c r="A169" t="s">
        <v>210</v>
      </c>
      <c r="B169" s="1">
        <v>3525</v>
      </c>
      <c r="C169">
        <f t="shared" si="6"/>
        <v>3645</v>
      </c>
      <c r="F169" t="s">
        <v>180</v>
      </c>
      <c r="G169" s="1">
        <v>2032</v>
      </c>
      <c r="H169" s="1">
        <f t="shared" si="7"/>
        <v>1042</v>
      </c>
      <c r="I169" s="2">
        <f t="shared" si="8"/>
        <v>0.9500959692898272</v>
      </c>
    </row>
    <row r="170" spans="1:9" x14ac:dyDescent="0.25">
      <c r="A170" t="s">
        <v>211</v>
      </c>
      <c r="B170" s="1">
        <v>4637</v>
      </c>
      <c r="C170">
        <f t="shared" si="6"/>
        <v>4728</v>
      </c>
      <c r="F170" t="s">
        <v>181</v>
      </c>
      <c r="G170" s="1">
        <v>3414</v>
      </c>
      <c r="H170" s="1">
        <f t="shared" si="7"/>
        <v>3165</v>
      </c>
      <c r="I170" s="2">
        <f t="shared" si="8"/>
        <v>7.8672985781990515E-2</v>
      </c>
    </row>
    <row r="171" spans="1:9" x14ac:dyDescent="0.25">
      <c r="A171" t="s">
        <v>212</v>
      </c>
      <c r="B171" s="1">
        <v>1318</v>
      </c>
      <c r="C171">
        <f t="shared" si="6"/>
        <v>1393</v>
      </c>
      <c r="F171" t="s">
        <v>182</v>
      </c>
      <c r="G171" s="1">
        <v>2291</v>
      </c>
      <c r="H171" s="1">
        <f t="shared" si="7"/>
        <v>2196</v>
      </c>
      <c r="I171" s="2">
        <f t="shared" si="8"/>
        <v>4.3260473588342438E-2</v>
      </c>
    </row>
    <row r="172" spans="1:9" x14ac:dyDescent="0.25">
      <c r="A172" t="s">
        <v>213</v>
      </c>
      <c r="B172" s="1">
        <v>3584</v>
      </c>
      <c r="C172">
        <f t="shared" si="6"/>
        <v>4396</v>
      </c>
      <c r="F172" t="s">
        <v>183</v>
      </c>
      <c r="G172" s="1">
        <v>2247</v>
      </c>
      <c r="H172" s="1">
        <f t="shared" si="7"/>
        <v>1629</v>
      </c>
      <c r="I172" s="2">
        <f t="shared" si="8"/>
        <v>0.37937384898710863</v>
      </c>
    </row>
    <row r="173" spans="1:9" x14ac:dyDescent="0.25">
      <c r="A173" t="s">
        <v>214</v>
      </c>
      <c r="B173" s="1">
        <v>12571</v>
      </c>
      <c r="C173">
        <f t="shared" si="6"/>
        <v>12843</v>
      </c>
      <c r="F173" t="s">
        <v>184</v>
      </c>
      <c r="G173" s="1">
        <v>1762</v>
      </c>
      <c r="H173" s="1">
        <f t="shared" si="7"/>
        <v>1539</v>
      </c>
      <c r="I173" s="2">
        <f t="shared" si="8"/>
        <v>0.14489928525016244</v>
      </c>
    </row>
    <row r="174" spans="1:9" x14ac:dyDescent="0.25">
      <c r="A174" t="s">
        <v>215</v>
      </c>
      <c r="B174" s="1">
        <v>10342</v>
      </c>
      <c r="C174">
        <f t="shared" si="6"/>
        <v>10707</v>
      </c>
      <c r="F174" t="s">
        <v>185</v>
      </c>
      <c r="G174">
        <v>357</v>
      </c>
      <c r="H174" s="1">
        <f t="shared" si="7"/>
        <v>357</v>
      </c>
      <c r="I174" s="2">
        <f t="shared" si="8"/>
        <v>0</v>
      </c>
    </row>
    <row r="175" spans="1:9" x14ac:dyDescent="0.25">
      <c r="A175" t="s">
        <v>216</v>
      </c>
      <c r="B175" s="1">
        <v>1588</v>
      </c>
      <c r="C175">
        <f t="shared" si="6"/>
        <v>1876</v>
      </c>
      <c r="F175" t="s">
        <v>186</v>
      </c>
      <c r="G175" s="1">
        <v>1944</v>
      </c>
      <c r="H175" s="1">
        <f t="shared" si="7"/>
        <v>1545</v>
      </c>
      <c r="I175" s="2">
        <f t="shared" si="8"/>
        <v>0.258252427184466</v>
      </c>
    </row>
    <row r="176" spans="1:9" x14ac:dyDescent="0.25">
      <c r="A176" t="s">
        <v>217</v>
      </c>
      <c r="B176" s="1">
        <v>1795</v>
      </c>
      <c r="C176">
        <f t="shared" si="6"/>
        <v>2208</v>
      </c>
      <c r="F176" t="s">
        <v>187</v>
      </c>
      <c r="G176" s="1">
        <v>2416</v>
      </c>
      <c r="H176" s="1">
        <f t="shared" si="7"/>
        <v>2239</v>
      </c>
      <c r="I176" s="2">
        <f t="shared" si="8"/>
        <v>7.905314872711032E-2</v>
      </c>
    </row>
    <row r="177" spans="1:9" x14ac:dyDescent="0.25">
      <c r="A177" t="s">
        <v>218</v>
      </c>
      <c r="B177">
        <v>323</v>
      </c>
      <c r="C177">
        <f t="shared" si="6"/>
        <v>581</v>
      </c>
      <c r="F177" t="s">
        <v>188</v>
      </c>
      <c r="G177" s="1">
        <v>3994</v>
      </c>
      <c r="H177" s="1">
        <f t="shared" si="7"/>
        <v>3990</v>
      </c>
      <c r="I177" s="2">
        <f t="shared" si="8"/>
        <v>1.0025062656641604E-3</v>
      </c>
    </row>
    <row r="178" spans="1:9" x14ac:dyDescent="0.25">
      <c r="A178" t="s">
        <v>219</v>
      </c>
      <c r="B178" s="1">
        <v>3184</v>
      </c>
      <c r="C178">
        <f t="shared" si="6"/>
        <v>3751</v>
      </c>
      <c r="F178" t="s">
        <v>189</v>
      </c>
      <c r="G178" s="1">
        <v>4225</v>
      </c>
      <c r="H178" s="1">
        <f t="shared" si="7"/>
        <v>4029</v>
      </c>
      <c r="I178" s="2">
        <f t="shared" si="8"/>
        <v>4.8647307024075451E-2</v>
      </c>
    </row>
    <row r="179" spans="1:9" x14ac:dyDescent="0.25">
      <c r="A179" t="s">
        <v>220</v>
      </c>
      <c r="B179" s="1">
        <v>14857</v>
      </c>
      <c r="C179">
        <f t="shared" si="6"/>
        <v>16199</v>
      </c>
      <c r="F179" t="s">
        <v>190</v>
      </c>
      <c r="G179" s="1">
        <v>3471</v>
      </c>
      <c r="H179" s="1">
        <f t="shared" si="7"/>
        <v>3363</v>
      </c>
      <c r="I179" s="2">
        <f t="shared" si="8"/>
        <v>3.2114183764495985E-2</v>
      </c>
    </row>
    <row r="180" spans="1:9" x14ac:dyDescent="0.25">
      <c r="A180" t="s">
        <v>221</v>
      </c>
      <c r="B180" s="1">
        <v>4732</v>
      </c>
      <c r="C180">
        <f t="shared" si="6"/>
        <v>5101</v>
      </c>
      <c r="F180" t="s">
        <v>191</v>
      </c>
      <c r="G180" s="1">
        <v>3082</v>
      </c>
      <c r="H180" s="1">
        <f t="shared" si="7"/>
        <v>2214</v>
      </c>
      <c r="I180" s="2">
        <f t="shared" si="8"/>
        <v>0.39205058717253838</v>
      </c>
    </row>
    <row r="181" spans="1:9" x14ac:dyDescent="0.25">
      <c r="A181" t="s">
        <v>222</v>
      </c>
      <c r="B181" s="1">
        <v>5563</v>
      </c>
      <c r="C181">
        <f t="shared" si="6"/>
        <v>5861</v>
      </c>
      <c r="F181" t="s">
        <v>192</v>
      </c>
      <c r="G181" s="1">
        <v>3867</v>
      </c>
      <c r="H181" s="1">
        <f t="shared" si="7"/>
        <v>3346</v>
      </c>
      <c r="I181" s="2">
        <f t="shared" si="8"/>
        <v>0.1557083084279737</v>
      </c>
    </row>
    <row r="182" spans="1:9" x14ac:dyDescent="0.25">
      <c r="A182" t="s">
        <v>223</v>
      </c>
      <c r="B182" s="1">
        <v>1302</v>
      </c>
      <c r="C182">
        <f t="shared" si="6"/>
        <v>1556</v>
      </c>
      <c r="F182" t="s">
        <v>193</v>
      </c>
      <c r="G182" s="1">
        <v>10872</v>
      </c>
      <c r="H182" s="1">
        <f t="shared" si="7"/>
        <v>9999</v>
      </c>
      <c r="I182" s="2">
        <f t="shared" si="8"/>
        <v>8.7308730873087312E-2</v>
      </c>
    </row>
    <row r="183" spans="1:9" x14ac:dyDescent="0.25">
      <c r="A183" t="s">
        <v>224</v>
      </c>
      <c r="B183" s="1">
        <v>7049</v>
      </c>
      <c r="C183">
        <f t="shared" si="6"/>
        <v>7014</v>
      </c>
      <c r="F183" t="s">
        <v>194</v>
      </c>
      <c r="G183" s="1">
        <v>1410</v>
      </c>
      <c r="H183" s="1">
        <f t="shared" si="7"/>
        <v>1864</v>
      </c>
      <c r="I183" s="2">
        <f t="shared" si="8"/>
        <v>-0.24356223175965666</v>
      </c>
    </row>
    <row r="184" spans="1:9" x14ac:dyDescent="0.25">
      <c r="A184" t="s">
        <v>225</v>
      </c>
      <c r="B184" s="1">
        <v>1404</v>
      </c>
      <c r="C184">
        <f t="shared" si="6"/>
        <v>1671</v>
      </c>
      <c r="F184" t="s">
        <v>195</v>
      </c>
      <c r="G184" s="1">
        <v>1653</v>
      </c>
      <c r="H184" s="1">
        <f t="shared" si="7"/>
        <v>1095</v>
      </c>
      <c r="I184" s="2">
        <f t="shared" si="8"/>
        <v>0.50958904109589043</v>
      </c>
    </row>
    <row r="185" spans="1:9" x14ac:dyDescent="0.25">
      <c r="A185" t="s">
        <v>226</v>
      </c>
      <c r="B185" s="1">
        <v>5140</v>
      </c>
      <c r="C185">
        <f t="shared" si="6"/>
        <v>5394</v>
      </c>
      <c r="F185" t="s">
        <v>296</v>
      </c>
      <c r="G185">
        <v>252</v>
      </c>
      <c r="H185" s="1" t="e">
        <f t="shared" si="7"/>
        <v>#N/A</v>
      </c>
      <c r="I185" s="2" t="e">
        <f t="shared" si="8"/>
        <v>#N/A</v>
      </c>
    </row>
    <row r="186" spans="1:9" x14ac:dyDescent="0.25">
      <c r="A186" t="s">
        <v>227</v>
      </c>
      <c r="B186" s="1">
        <v>4715</v>
      </c>
      <c r="C186">
        <f t="shared" si="6"/>
        <v>5381</v>
      </c>
      <c r="F186" t="s">
        <v>196</v>
      </c>
      <c r="G186" s="1">
        <v>7068</v>
      </c>
      <c r="H186" s="1">
        <f t="shared" si="7"/>
        <v>6599</v>
      </c>
      <c r="I186" s="2">
        <f t="shared" si="8"/>
        <v>7.1071374450674338E-2</v>
      </c>
    </row>
    <row r="187" spans="1:9" x14ac:dyDescent="0.25">
      <c r="A187" t="s">
        <v>228</v>
      </c>
      <c r="B187" s="1">
        <v>4109</v>
      </c>
      <c r="C187">
        <f t="shared" si="6"/>
        <v>4351</v>
      </c>
      <c r="F187" t="s">
        <v>297</v>
      </c>
      <c r="G187" s="1">
        <v>3950</v>
      </c>
      <c r="H187" s="1" t="e">
        <f t="shared" si="7"/>
        <v>#N/A</v>
      </c>
      <c r="I187" s="2" t="e">
        <f t="shared" si="8"/>
        <v>#N/A</v>
      </c>
    </row>
    <row r="188" spans="1:9" x14ac:dyDescent="0.25">
      <c r="A188" t="s">
        <v>229</v>
      </c>
      <c r="B188" s="1">
        <v>2516</v>
      </c>
      <c r="C188">
        <f t="shared" si="6"/>
        <v>3323</v>
      </c>
      <c r="F188" t="s">
        <v>298</v>
      </c>
      <c r="G188" s="1">
        <v>3989</v>
      </c>
      <c r="H188" s="1" t="e">
        <f t="shared" si="7"/>
        <v>#N/A</v>
      </c>
      <c r="I188" s="2" t="e">
        <f t="shared" si="8"/>
        <v>#N/A</v>
      </c>
    </row>
    <row r="189" spans="1:9" x14ac:dyDescent="0.25">
      <c r="A189" t="s">
        <v>230</v>
      </c>
      <c r="B189" s="1">
        <v>5836</v>
      </c>
      <c r="C189">
        <f t="shared" si="6"/>
        <v>6163</v>
      </c>
      <c r="F189" t="s">
        <v>299</v>
      </c>
      <c r="G189">
        <v>9</v>
      </c>
      <c r="H189" s="1" t="e">
        <f t="shared" si="7"/>
        <v>#N/A</v>
      </c>
      <c r="I189" s="2" t="e">
        <f t="shared" si="8"/>
        <v>#N/A</v>
      </c>
    </row>
    <row r="190" spans="1:9" x14ac:dyDescent="0.25">
      <c r="A190" t="s">
        <v>231</v>
      </c>
      <c r="B190" s="1">
        <v>1246</v>
      </c>
      <c r="C190">
        <f t="shared" si="6"/>
        <v>1312</v>
      </c>
      <c r="F190" t="s">
        <v>197</v>
      </c>
      <c r="G190" s="1">
        <v>1020</v>
      </c>
      <c r="H190" s="1">
        <f t="shared" si="7"/>
        <v>822</v>
      </c>
      <c r="I190" s="2">
        <f t="shared" si="8"/>
        <v>0.24087591240875914</v>
      </c>
    </row>
    <row r="191" spans="1:9" x14ac:dyDescent="0.25">
      <c r="A191" t="s">
        <v>232</v>
      </c>
      <c r="B191" s="1">
        <v>2011</v>
      </c>
      <c r="C191">
        <f t="shared" si="6"/>
        <v>2126</v>
      </c>
      <c r="F191" t="s">
        <v>300</v>
      </c>
      <c r="G191" s="1">
        <v>2463</v>
      </c>
      <c r="H191" s="1" t="e">
        <f t="shared" si="7"/>
        <v>#N/A</v>
      </c>
      <c r="I191" s="2" t="e">
        <f t="shared" si="8"/>
        <v>#N/A</v>
      </c>
    </row>
    <row r="192" spans="1:9" x14ac:dyDescent="0.25">
      <c r="A192" t="s">
        <v>233</v>
      </c>
      <c r="B192" s="1">
        <v>4407</v>
      </c>
      <c r="C192">
        <f t="shared" si="6"/>
        <v>4639</v>
      </c>
      <c r="F192" t="s">
        <v>198</v>
      </c>
      <c r="G192">
        <v>45</v>
      </c>
      <c r="H192" s="1">
        <f t="shared" si="7"/>
        <v>19</v>
      </c>
      <c r="I192" s="2">
        <f t="shared" si="8"/>
        <v>1.368421052631579</v>
      </c>
    </row>
    <row r="193" spans="1:9" x14ac:dyDescent="0.25">
      <c r="A193" t="s">
        <v>234</v>
      </c>
      <c r="B193" s="1">
        <v>9275</v>
      </c>
      <c r="C193">
        <f t="shared" si="6"/>
        <v>10307</v>
      </c>
      <c r="F193" t="s">
        <v>199</v>
      </c>
      <c r="G193">
        <v>210</v>
      </c>
      <c r="H193" s="1">
        <f t="shared" si="7"/>
        <v>285</v>
      </c>
      <c r="I193" s="2">
        <f t="shared" si="8"/>
        <v>-0.26315789473684209</v>
      </c>
    </row>
    <row r="194" spans="1:9" x14ac:dyDescent="0.25">
      <c r="A194" t="s">
        <v>235</v>
      </c>
      <c r="B194" s="1">
        <v>2661</v>
      </c>
      <c r="C194">
        <f t="shared" si="6"/>
        <v>2772</v>
      </c>
      <c r="F194" t="s">
        <v>200</v>
      </c>
      <c r="G194" s="1">
        <v>9215</v>
      </c>
      <c r="H194" s="1">
        <f t="shared" si="7"/>
        <v>8538</v>
      </c>
      <c r="I194" s="2">
        <f t="shared" si="8"/>
        <v>7.9292574373389546E-2</v>
      </c>
    </row>
    <row r="195" spans="1:9" x14ac:dyDescent="0.25">
      <c r="A195" t="s">
        <v>236</v>
      </c>
      <c r="B195" s="1">
        <v>5004</v>
      </c>
      <c r="C195">
        <f t="shared" si="6"/>
        <v>5433</v>
      </c>
      <c r="F195" t="s">
        <v>201</v>
      </c>
      <c r="G195" s="1">
        <v>13068</v>
      </c>
      <c r="H195" s="1">
        <f t="shared" si="7"/>
        <v>12635</v>
      </c>
      <c r="I195" s="2">
        <f t="shared" si="8"/>
        <v>3.4269885239414329E-2</v>
      </c>
    </row>
    <row r="196" spans="1:9" x14ac:dyDescent="0.25">
      <c r="A196" t="s">
        <v>237</v>
      </c>
      <c r="B196" s="1">
        <v>3126</v>
      </c>
      <c r="C196">
        <f t="shared" ref="C196:C202" si="9">VLOOKUP(A196,$F$3:$G$245,2,FALSE)</f>
        <v>4351</v>
      </c>
      <c r="F196" t="s">
        <v>202</v>
      </c>
      <c r="G196" s="1">
        <v>3549</v>
      </c>
      <c r="H196" s="1">
        <f t="shared" ref="H196:H245" si="10">VLOOKUP(F196,$A$3:$B$202,2,FALSE)</f>
        <v>3308</v>
      </c>
      <c r="I196" s="2">
        <f t="shared" ref="I196:I245" si="11">(G196-H196)/H196</f>
        <v>7.285368802902055E-2</v>
      </c>
    </row>
    <row r="197" spans="1:9" x14ac:dyDescent="0.25">
      <c r="A197" t="s">
        <v>238</v>
      </c>
      <c r="B197" s="1">
        <v>3829</v>
      </c>
      <c r="C197">
        <f t="shared" si="9"/>
        <v>4086</v>
      </c>
      <c r="F197" t="s">
        <v>203</v>
      </c>
      <c r="G197">
        <v>413</v>
      </c>
      <c r="H197" s="1">
        <f t="shared" si="10"/>
        <v>266</v>
      </c>
      <c r="I197" s="2">
        <f t="shared" si="11"/>
        <v>0.55263157894736847</v>
      </c>
    </row>
    <row r="198" spans="1:9" x14ac:dyDescent="0.25">
      <c r="A198" t="s">
        <v>239</v>
      </c>
      <c r="B198" s="1">
        <v>4286</v>
      </c>
      <c r="C198">
        <f t="shared" si="9"/>
        <v>4889</v>
      </c>
      <c r="F198" t="s">
        <v>204</v>
      </c>
      <c r="G198" s="1">
        <v>7393</v>
      </c>
      <c r="H198" s="1">
        <f t="shared" si="10"/>
        <v>7077</v>
      </c>
      <c r="I198" s="2">
        <f t="shared" si="11"/>
        <v>4.4651688568602514E-2</v>
      </c>
    </row>
    <row r="199" spans="1:9" x14ac:dyDescent="0.25">
      <c r="A199" t="s">
        <v>240</v>
      </c>
      <c r="B199" s="1">
        <v>5862</v>
      </c>
      <c r="C199">
        <f t="shared" si="9"/>
        <v>6075</v>
      </c>
      <c r="F199" t="s">
        <v>205</v>
      </c>
      <c r="G199" s="1">
        <v>6566</v>
      </c>
      <c r="H199" s="1">
        <f t="shared" si="10"/>
        <v>6325</v>
      </c>
      <c r="I199" s="2">
        <f t="shared" si="11"/>
        <v>3.8102766798418973E-2</v>
      </c>
    </row>
    <row r="200" spans="1:9" x14ac:dyDescent="0.25">
      <c r="A200" t="s">
        <v>241</v>
      </c>
      <c r="B200" s="1">
        <v>2686</v>
      </c>
      <c r="C200">
        <f t="shared" si="9"/>
        <v>2778</v>
      </c>
      <c r="F200" t="s">
        <v>206</v>
      </c>
      <c r="G200" s="1">
        <v>8857</v>
      </c>
      <c r="H200" s="1">
        <f t="shared" si="10"/>
        <v>8128</v>
      </c>
      <c r="I200" s="2">
        <f t="shared" si="11"/>
        <v>8.9689960629921253E-2</v>
      </c>
    </row>
    <row r="201" spans="1:9" x14ac:dyDescent="0.25">
      <c r="A201" t="s">
        <v>242</v>
      </c>
      <c r="B201">
        <v>365</v>
      </c>
      <c r="C201">
        <f t="shared" si="9"/>
        <v>973</v>
      </c>
      <c r="F201" t="s">
        <v>207</v>
      </c>
      <c r="G201" s="1">
        <v>3247</v>
      </c>
      <c r="H201" s="1">
        <f t="shared" si="10"/>
        <v>3180</v>
      </c>
      <c r="I201" s="2">
        <f t="shared" si="11"/>
        <v>2.1069182389937106E-2</v>
      </c>
    </row>
    <row r="202" spans="1:9" x14ac:dyDescent="0.25">
      <c r="A202" t="s">
        <v>243</v>
      </c>
      <c r="B202" s="1">
        <v>202801</v>
      </c>
      <c r="C202">
        <f t="shared" si="9"/>
        <v>91123</v>
      </c>
      <c r="F202" t="s">
        <v>208</v>
      </c>
      <c r="G202" s="1">
        <v>4837</v>
      </c>
      <c r="H202" s="1">
        <f t="shared" si="10"/>
        <v>4846</v>
      </c>
      <c r="I202" s="2">
        <f t="shared" si="11"/>
        <v>-1.8572018159306646E-3</v>
      </c>
    </row>
    <row r="203" spans="1:9" x14ac:dyDescent="0.25">
      <c r="F203" t="s">
        <v>209</v>
      </c>
      <c r="G203" s="1">
        <v>1434</v>
      </c>
      <c r="H203" s="1">
        <f t="shared" si="10"/>
        <v>1315</v>
      </c>
      <c r="I203" s="2">
        <f t="shared" si="11"/>
        <v>9.0494296577946762E-2</v>
      </c>
    </row>
    <row r="204" spans="1:9" x14ac:dyDescent="0.25">
      <c r="A204" t="s">
        <v>264</v>
      </c>
      <c r="B204" s="1">
        <f>SUM(B$3:B$200)</f>
        <v>801561</v>
      </c>
      <c r="F204" t="s">
        <v>210</v>
      </c>
      <c r="G204" s="1">
        <v>3645</v>
      </c>
      <c r="H204" s="1">
        <f t="shared" si="10"/>
        <v>3525</v>
      </c>
      <c r="I204" s="2">
        <f t="shared" si="11"/>
        <v>3.4042553191489362E-2</v>
      </c>
    </row>
    <row r="205" spans="1:9" x14ac:dyDescent="0.25">
      <c r="F205" t="s">
        <v>211</v>
      </c>
      <c r="G205" s="1">
        <v>4728</v>
      </c>
      <c r="H205" s="1">
        <f t="shared" si="10"/>
        <v>4637</v>
      </c>
      <c r="I205" s="2">
        <f t="shared" si="11"/>
        <v>1.9624757386241105E-2</v>
      </c>
    </row>
    <row r="206" spans="1:9" x14ac:dyDescent="0.25">
      <c r="F206" t="s">
        <v>212</v>
      </c>
      <c r="G206" s="1">
        <v>1393</v>
      </c>
      <c r="H206" s="1">
        <f t="shared" si="10"/>
        <v>1318</v>
      </c>
      <c r="I206" s="2">
        <f t="shared" si="11"/>
        <v>5.6904400606980272E-2</v>
      </c>
    </row>
    <row r="207" spans="1:9" x14ac:dyDescent="0.25">
      <c r="F207" t="s">
        <v>301</v>
      </c>
      <c r="G207">
        <v>141</v>
      </c>
      <c r="H207" s="1" t="e">
        <f t="shared" si="10"/>
        <v>#N/A</v>
      </c>
      <c r="I207" s="2" t="e">
        <f t="shared" si="11"/>
        <v>#N/A</v>
      </c>
    </row>
    <row r="208" spans="1:9" x14ac:dyDescent="0.25">
      <c r="F208" t="s">
        <v>302</v>
      </c>
      <c r="G208">
        <v>903</v>
      </c>
      <c r="H208" s="1" t="e">
        <f t="shared" si="10"/>
        <v>#N/A</v>
      </c>
      <c r="I208" s="2" t="e">
        <f t="shared" si="11"/>
        <v>#N/A</v>
      </c>
    </row>
    <row r="209" spans="6:9" x14ac:dyDescent="0.25">
      <c r="F209" t="s">
        <v>213</v>
      </c>
      <c r="G209" s="1">
        <v>4396</v>
      </c>
      <c r="H209" s="1">
        <f t="shared" si="10"/>
        <v>3584</v>
      </c>
      <c r="I209" s="2">
        <f t="shared" si="11"/>
        <v>0.2265625</v>
      </c>
    </row>
    <row r="210" spans="6:9" x14ac:dyDescent="0.25">
      <c r="F210" t="s">
        <v>214</v>
      </c>
      <c r="G210" s="1">
        <v>12843</v>
      </c>
      <c r="H210" s="1">
        <f t="shared" si="10"/>
        <v>12571</v>
      </c>
      <c r="I210" s="2">
        <f t="shared" si="11"/>
        <v>2.1637101264815845E-2</v>
      </c>
    </row>
    <row r="211" spans="6:9" x14ac:dyDescent="0.25">
      <c r="F211" t="s">
        <v>215</v>
      </c>
      <c r="G211" s="1">
        <v>10707</v>
      </c>
      <c r="H211" s="1">
        <f t="shared" si="10"/>
        <v>10342</v>
      </c>
      <c r="I211" s="2">
        <f t="shared" si="11"/>
        <v>3.5292980081222204E-2</v>
      </c>
    </row>
    <row r="212" spans="6:9" x14ac:dyDescent="0.25">
      <c r="F212" t="s">
        <v>303</v>
      </c>
      <c r="G212">
        <v>60</v>
      </c>
      <c r="H212" s="1" t="e">
        <f t="shared" si="10"/>
        <v>#N/A</v>
      </c>
      <c r="I212" s="2" t="e">
        <f t="shared" si="11"/>
        <v>#N/A</v>
      </c>
    </row>
    <row r="213" spans="6:9" x14ac:dyDescent="0.25">
      <c r="F213" t="s">
        <v>216</v>
      </c>
      <c r="G213" s="1">
        <v>1876</v>
      </c>
      <c r="H213" s="1">
        <f t="shared" si="10"/>
        <v>1588</v>
      </c>
      <c r="I213" s="2">
        <f t="shared" si="11"/>
        <v>0.181360201511335</v>
      </c>
    </row>
    <row r="214" spans="6:9" x14ac:dyDescent="0.25">
      <c r="F214" t="s">
        <v>217</v>
      </c>
      <c r="G214" s="1">
        <v>2208</v>
      </c>
      <c r="H214" s="1">
        <f t="shared" si="10"/>
        <v>1795</v>
      </c>
      <c r="I214" s="2">
        <f t="shared" si="11"/>
        <v>0.23008356545961003</v>
      </c>
    </row>
    <row r="215" spans="6:9" x14ac:dyDescent="0.25">
      <c r="F215" t="s">
        <v>218</v>
      </c>
      <c r="G215">
        <v>581</v>
      </c>
      <c r="H215" s="1">
        <f t="shared" si="10"/>
        <v>323</v>
      </c>
      <c r="I215" s="2">
        <f t="shared" si="11"/>
        <v>0.79876160990712075</v>
      </c>
    </row>
    <row r="216" spans="6:9" x14ac:dyDescent="0.25">
      <c r="F216" t="s">
        <v>219</v>
      </c>
      <c r="G216" s="1">
        <v>3751</v>
      </c>
      <c r="H216" s="1">
        <f t="shared" si="10"/>
        <v>3184</v>
      </c>
      <c r="I216" s="2">
        <f t="shared" si="11"/>
        <v>0.17807788944723618</v>
      </c>
    </row>
    <row r="217" spans="6:9" x14ac:dyDescent="0.25">
      <c r="F217" t="s">
        <v>220</v>
      </c>
      <c r="G217" s="1">
        <v>16199</v>
      </c>
      <c r="H217" s="1">
        <f t="shared" si="10"/>
        <v>14857</v>
      </c>
      <c r="I217" s="2">
        <f t="shared" si="11"/>
        <v>9.0327791613380892E-2</v>
      </c>
    </row>
    <row r="218" spans="6:9" x14ac:dyDescent="0.25">
      <c r="F218" t="s">
        <v>221</v>
      </c>
      <c r="G218" s="1">
        <v>5101</v>
      </c>
      <c r="H218" s="1">
        <f t="shared" si="10"/>
        <v>4732</v>
      </c>
      <c r="I218" s="2">
        <f t="shared" si="11"/>
        <v>7.7979712595097214E-2</v>
      </c>
    </row>
    <row r="219" spans="6:9" x14ac:dyDescent="0.25">
      <c r="F219" t="s">
        <v>222</v>
      </c>
      <c r="G219" s="1">
        <v>5861</v>
      </c>
      <c r="H219" s="1">
        <f t="shared" si="10"/>
        <v>5563</v>
      </c>
      <c r="I219" s="2">
        <f t="shared" si="11"/>
        <v>5.3568218587093298E-2</v>
      </c>
    </row>
    <row r="220" spans="6:9" x14ac:dyDescent="0.25">
      <c r="F220" t="s">
        <v>304</v>
      </c>
      <c r="G220" s="1">
        <v>1894</v>
      </c>
      <c r="H220" s="1" t="e">
        <f t="shared" si="10"/>
        <v>#N/A</v>
      </c>
      <c r="I220" s="2" t="e">
        <f t="shared" si="11"/>
        <v>#N/A</v>
      </c>
    </row>
    <row r="221" spans="6:9" x14ac:dyDescent="0.25">
      <c r="F221" t="s">
        <v>305</v>
      </c>
      <c r="G221" s="1">
        <v>5093</v>
      </c>
      <c r="H221" s="1" t="e">
        <f t="shared" si="10"/>
        <v>#N/A</v>
      </c>
      <c r="I221" s="2" t="e">
        <f t="shared" si="11"/>
        <v>#N/A</v>
      </c>
    </row>
    <row r="222" spans="6:9" x14ac:dyDescent="0.25">
      <c r="F222" t="s">
        <v>223</v>
      </c>
      <c r="G222" s="1">
        <v>1556</v>
      </c>
      <c r="H222" s="1">
        <f t="shared" si="10"/>
        <v>1302</v>
      </c>
      <c r="I222" s="2">
        <f t="shared" si="11"/>
        <v>0.19508448540706605</v>
      </c>
    </row>
    <row r="223" spans="6:9" x14ac:dyDescent="0.25">
      <c r="F223" t="s">
        <v>224</v>
      </c>
      <c r="G223" s="1">
        <v>7014</v>
      </c>
      <c r="H223" s="1">
        <f t="shared" si="10"/>
        <v>7049</v>
      </c>
      <c r="I223" s="2">
        <f t="shared" si="11"/>
        <v>-4.9652432969215492E-3</v>
      </c>
    </row>
    <row r="224" spans="6:9" x14ac:dyDescent="0.25">
      <c r="F224" t="s">
        <v>225</v>
      </c>
      <c r="G224" s="1">
        <v>1671</v>
      </c>
      <c r="H224" s="1">
        <f t="shared" si="10"/>
        <v>1404</v>
      </c>
      <c r="I224" s="2">
        <f t="shared" si="11"/>
        <v>0.19017094017094016</v>
      </c>
    </row>
    <row r="225" spans="6:9" x14ac:dyDescent="0.25">
      <c r="F225" t="s">
        <v>226</v>
      </c>
      <c r="G225" s="1">
        <v>5394</v>
      </c>
      <c r="H225" s="1">
        <f t="shared" si="10"/>
        <v>5140</v>
      </c>
      <c r="I225" s="2">
        <f t="shared" si="11"/>
        <v>4.941634241245136E-2</v>
      </c>
    </row>
    <row r="226" spans="6:9" x14ac:dyDescent="0.25">
      <c r="F226" t="s">
        <v>227</v>
      </c>
      <c r="G226" s="1">
        <v>5381</v>
      </c>
      <c r="H226" s="1">
        <f t="shared" si="10"/>
        <v>4715</v>
      </c>
      <c r="I226" s="2">
        <f t="shared" si="11"/>
        <v>0.14125132555673384</v>
      </c>
    </row>
    <row r="227" spans="6:9" x14ac:dyDescent="0.25">
      <c r="F227" t="s">
        <v>228</v>
      </c>
      <c r="G227" s="1">
        <v>4351</v>
      </c>
      <c r="H227" s="1">
        <f t="shared" si="10"/>
        <v>4109</v>
      </c>
      <c r="I227" s="2">
        <f t="shared" si="11"/>
        <v>5.8895108298856171E-2</v>
      </c>
    </row>
    <row r="228" spans="6:9" x14ac:dyDescent="0.25">
      <c r="F228" t="s">
        <v>229</v>
      </c>
      <c r="G228" s="1">
        <v>3323</v>
      </c>
      <c r="H228" s="1">
        <f t="shared" si="10"/>
        <v>2516</v>
      </c>
      <c r="I228" s="2">
        <f t="shared" si="11"/>
        <v>0.32074721780604132</v>
      </c>
    </row>
    <row r="229" spans="6:9" x14ac:dyDescent="0.25">
      <c r="F229" t="s">
        <v>230</v>
      </c>
      <c r="G229" s="1">
        <v>6163</v>
      </c>
      <c r="H229" s="1">
        <f t="shared" si="10"/>
        <v>5836</v>
      </c>
      <c r="I229" s="2">
        <f t="shared" si="11"/>
        <v>5.6031528444139819E-2</v>
      </c>
    </row>
    <row r="230" spans="6:9" x14ac:dyDescent="0.25">
      <c r="F230" t="s">
        <v>306</v>
      </c>
      <c r="G230" s="1">
        <v>2331</v>
      </c>
      <c r="H230" s="1" t="e">
        <f t="shared" si="10"/>
        <v>#N/A</v>
      </c>
      <c r="I230" s="2" t="e">
        <f t="shared" si="11"/>
        <v>#N/A</v>
      </c>
    </row>
    <row r="231" spans="6:9" x14ac:dyDescent="0.25">
      <c r="F231" t="s">
        <v>307</v>
      </c>
      <c r="G231">
        <v>870</v>
      </c>
      <c r="H231" s="1" t="e">
        <f t="shared" si="10"/>
        <v>#N/A</v>
      </c>
      <c r="I231" s="2" t="e">
        <f t="shared" si="11"/>
        <v>#N/A</v>
      </c>
    </row>
    <row r="232" spans="6:9" x14ac:dyDescent="0.25">
      <c r="F232" t="s">
        <v>231</v>
      </c>
      <c r="G232" s="1">
        <v>1312</v>
      </c>
      <c r="H232" s="1">
        <f t="shared" si="10"/>
        <v>1246</v>
      </c>
      <c r="I232" s="2">
        <f t="shared" si="11"/>
        <v>5.2969502407704656E-2</v>
      </c>
    </row>
    <row r="233" spans="6:9" x14ac:dyDescent="0.25">
      <c r="F233" t="s">
        <v>232</v>
      </c>
      <c r="G233" s="1">
        <v>2126</v>
      </c>
      <c r="H233" s="1">
        <f t="shared" si="10"/>
        <v>2011</v>
      </c>
      <c r="I233" s="2">
        <f t="shared" si="11"/>
        <v>5.7185479860765789E-2</v>
      </c>
    </row>
    <row r="234" spans="6:9" x14ac:dyDescent="0.25">
      <c r="F234" t="s">
        <v>233</v>
      </c>
      <c r="G234" s="1">
        <v>4639</v>
      </c>
      <c r="H234" s="1">
        <f t="shared" si="10"/>
        <v>4407</v>
      </c>
      <c r="I234" s="2">
        <f t="shared" si="11"/>
        <v>5.2643521670070345E-2</v>
      </c>
    </row>
    <row r="235" spans="6:9" x14ac:dyDescent="0.25">
      <c r="F235" t="s">
        <v>234</v>
      </c>
      <c r="G235" s="1">
        <v>10307</v>
      </c>
      <c r="H235" s="1">
        <f t="shared" si="10"/>
        <v>9275</v>
      </c>
      <c r="I235" s="2">
        <f t="shared" si="11"/>
        <v>0.11126684636118599</v>
      </c>
    </row>
    <row r="236" spans="6:9" x14ac:dyDescent="0.25">
      <c r="F236" t="s">
        <v>235</v>
      </c>
      <c r="G236" s="1">
        <v>2772</v>
      </c>
      <c r="H236" s="1">
        <f t="shared" si="10"/>
        <v>2661</v>
      </c>
      <c r="I236" s="2">
        <f t="shared" si="11"/>
        <v>4.1713641488162347E-2</v>
      </c>
    </row>
    <row r="237" spans="6:9" x14ac:dyDescent="0.25">
      <c r="F237" t="s">
        <v>236</v>
      </c>
      <c r="G237" s="1">
        <v>5433</v>
      </c>
      <c r="H237" s="1">
        <f t="shared" si="10"/>
        <v>5004</v>
      </c>
      <c r="I237" s="2">
        <f t="shared" si="11"/>
        <v>8.573141486810551E-2</v>
      </c>
    </row>
    <row r="238" spans="6:9" x14ac:dyDescent="0.25">
      <c r="F238" t="s">
        <v>237</v>
      </c>
      <c r="G238" s="1">
        <v>4351</v>
      </c>
      <c r="H238" s="1">
        <f t="shared" si="10"/>
        <v>3126</v>
      </c>
      <c r="I238" s="2">
        <f t="shared" si="11"/>
        <v>0.39187460012795905</v>
      </c>
    </row>
    <row r="239" spans="6:9" x14ac:dyDescent="0.25">
      <c r="F239" t="s">
        <v>238</v>
      </c>
      <c r="G239" s="1">
        <v>4086</v>
      </c>
      <c r="H239" s="1">
        <f t="shared" si="10"/>
        <v>3829</v>
      </c>
      <c r="I239" s="2">
        <f t="shared" si="11"/>
        <v>6.7119352311308431E-2</v>
      </c>
    </row>
    <row r="240" spans="6:9" x14ac:dyDescent="0.25">
      <c r="F240" t="s">
        <v>308</v>
      </c>
      <c r="G240" s="1">
        <v>4218</v>
      </c>
      <c r="H240" s="1" t="e">
        <f t="shared" si="10"/>
        <v>#N/A</v>
      </c>
      <c r="I240" s="2" t="e">
        <f t="shared" si="11"/>
        <v>#N/A</v>
      </c>
    </row>
    <row r="241" spans="1:9" x14ac:dyDescent="0.25">
      <c r="F241" t="s">
        <v>239</v>
      </c>
      <c r="G241" s="1">
        <v>4889</v>
      </c>
      <c r="H241" s="1">
        <f t="shared" si="10"/>
        <v>4286</v>
      </c>
      <c r="I241" s="2">
        <f t="shared" si="11"/>
        <v>0.14069062062529164</v>
      </c>
    </row>
    <row r="242" spans="1:9" x14ac:dyDescent="0.25">
      <c r="F242" t="s">
        <v>240</v>
      </c>
      <c r="G242" s="1">
        <v>6075</v>
      </c>
      <c r="H242" s="1">
        <f t="shared" si="10"/>
        <v>5862</v>
      </c>
      <c r="I242" s="2">
        <f t="shared" si="11"/>
        <v>3.6335721596724664E-2</v>
      </c>
    </row>
    <row r="243" spans="1:9" x14ac:dyDescent="0.25">
      <c r="F243" t="s">
        <v>241</v>
      </c>
      <c r="G243" s="1">
        <v>2778</v>
      </c>
      <c r="H243" s="1">
        <f t="shared" si="10"/>
        <v>2686</v>
      </c>
      <c r="I243" s="2">
        <f t="shared" si="11"/>
        <v>3.4251675353685777E-2</v>
      </c>
    </row>
    <row r="244" spans="1:9" x14ac:dyDescent="0.25">
      <c r="F244" t="s">
        <v>242</v>
      </c>
      <c r="G244">
        <v>973</v>
      </c>
      <c r="H244" s="1">
        <f t="shared" si="10"/>
        <v>365</v>
      </c>
      <c r="I244" s="2">
        <f t="shared" si="11"/>
        <v>1.6657534246575343</v>
      </c>
    </row>
    <row r="245" spans="1:9" x14ac:dyDescent="0.25">
      <c r="F245" t="s">
        <v>243</v>
      </c>
      <c r="G245" s="1">
        <v>91123</v>
      </c>
      <c r="H245" s="1">
        <f t="shared" si="10"/>
        <v>202801</v>
      </c>
      <c r="I245" s="2">
        <f t="shared" si="11"/>
        <v>-0.55067775799922092</v>
      </c>
    </row>
    <row r="248" spans="1:9" x14ac:dyDescent="0.25">
      <c r="A248" t="s">
        <v>264</v>
      </c>
      <c r="B248" s="1">
        <f>SUM(B$3:B$200)</f>
        <v>801561</v>
      </c>
      <c r="F248" t="s">
        <v>264</v>
      </c>
      <c r="G248" s="1">
        <f>SUM(G3:G243)</f>
        <v>912631</v>
      </c>
      <c r="I248" s="2">
        <f>(G248-B248)/B248</f>
        <v>0.13856712090533346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opLeftCell="B1" workbookViewId="0">
      <pane ySplit="2" topLeftCell="A191" activePane="bottomLeft" state="frozen"/>
      <selection pane="bottomLeft" activeCell="I204" sqref="I204"/>
    </sheetView>
  </sheetViews>
  <sheetFormatPr defaultRowHeight="15" x14ac:dyDescent="0.25"/>
  <cols>
    <col min="1" max="1" width="34.5703125" bestFit="1" customWidth="1"/>
    <col min="2" max="2" width="26.85546875" bestFit="1" customWidth="1"/>
    <col min="6" max="6" width="34.5703125" bestFit="1" customWidth="1"/>
    <col min="7" max="7" width="26.140625" bestFit="1" customWidth="1"/>
  </cols>
  <sheetData>
    <row r="1" spans="1:9" x14ac:dyDescent="0.25">
      <c r="A1" t="s">
        <v>245</v>
      </c>
      <c r="F1" t="s">
        <v>246</v>
      </c>
    </row>
    <row r="2" spans="1:9" x14ac:dyDescent="0.25">
      <c r="A2" t="s">
        <v>43</v>
      </c>
      <c r="B2" t="s">
        <v>249</v>
      </c>
      <c r="F2" t="s">
        <v>43</v>
      </c>
      <c r="G2" t="s">
        <v>249</v>
      </c>
    </row>
    <row r="3" spans="1:9" x14ac:dyDescent="0.25">
      <c r="A3" t="s">
        <v>44</v>
      </c>
      <c r="B3">
        <v>855</v>
      </c>
      <c r="F3" t="s">
        <v>44</v>
      </c>
      <c r="G3" s="1">
        <v>1048</v>
      </c>
      <c r="I3" s="2">
        <f>(G3-B3)/B3</f>
        <v>0.22573099415204678</v>
      </c>
    </row>
    <row r="4" spans="1:9" x14ac:dyDescent="0.25">
      <c r="A4" t="s">
        <v>45</v>
      </c>
      <c r="B4" s="1">
        <v>1509</v>
      </c>
      <c r="F4" t="s">
        <v>45</v>
      </c>
      <c r="G4" s="1">
        <v>1594</v>
      </c>
      <c r="I4" s="2">
        <f t="shared" ref="I4:I67" si="0">(G4-B4)/B4</f>
        <v>5.6328694499668652E-2</v>
      </c>
    </row>
    <row r="5" spans="1:9" x14ac:dyDescent="0.25">
      <c r="A5" t="s">
        <v>46</v>
      </c>
      <c r="B5" s="1">
        <v>7042</v>
      </c>
      <c r="F5" t="s">
        <v>46</v>
      </c>
      <c r="G5" s="1">
        <v>7266</v>
      </c>
      <c r="I5" s="2">
        <f t="shared" si="0"/>
        <v>3.1809145129224649E-2</v>
      </c>
    </row>
    <row r="6" spans="1:9" x14ac:dyDescent="0.25">
      <c r="A6" t="s">
        <v>47</v>
      </c>
      <c r="B6">
        <v>527</v>
      </c>
      <c r="F6" t="s">
        <v>47</v>
      </c>
      <c r="G6">
        <v>585</v>
      </c>
      <c r="I6" s="2">
        <f t="shared" si="0"/>
        <v>0.11005692599620494</v>
      </c>
    </row>
    <row r="7" spans="1:9" x14ac:dyDescent="0.25">
      <c r="A7" t="s">
        <v>48</v>
      </c>
      <c r="B7" s="1">
        <v>3657</v>
      </c>
      <c r="F7" t="s">
        <v>48</v>
      </c>
      <c r="G7" s="1">
        <v>3785</v>
      </c>
      <c r="I7" s="2">
        <f t="shared" si="0"/>
        <v>3.5001367240907848E-2</v>
      </c>
    </row>
    <row r="8" spans="1:9" x14ac:dyDescent="0.25">
      <c r="A8" t="s">
        <v>49</v>
      </c>
      <c r="B8" s="1">
        <v>1702</v>
      </c>
      <c r="F8" t="s">
        <v>49</v>
      </c>
      <c r="G8" s="1">
        <v>1866</v>
      </c>
      <c r="I8" s="2">
        <f t="shared" si="0"/>
        <v>9.6357226792009407E-2</v>
      </c>
    </row>
    <row r="9" spans="1:9" x14ac:dyDescent="0.25">
      <c r="A9" t="s">
        <v>50</v>
      </c>
      <c r="B9">
        <v>532</v>
      </c>
      <c r="F9" t="s">
        <v>50</v>
      </c>
      <c r="G9">
        <v>795</v>
      </c>
      <c r="I9" s="2">
        <f t="shared" si="0"/>
        <v>0.49436090225563911</v>
      </c>
    </row>
    <row r="10" spans="1:9" x14ac:dyDescent="0.25">
      <c r="A10" t="s">
        <v>51</v>
      </c>
      <c r="B10" s="1">
        <v>4377</v>
      </c>
      <c r="F10" t="s">
        <v>51</v>
      </c>
      <c r="G10" s="1">
        <v>4307</v>
      </c>
      <c r="I10" s="2">
        <f t="shared" si="0"/>
        <v>-1.5992689056431347E-2</v>
      </c>
    </row>
    <row r="11" spans="1:9" x14ac:dyDescent="0.25">
      <c r="A11" t="s">
        <v>52</v>
      </c>
      <c r="B11" s="1">
        <v>2164</v>
      </c>
      <c r="F11" t="s">
        <v>52</v>
      </c>
      <c r="G11" s="1">
        <v>2242</v>
      </c>
      <c r="I11" s="2">
        <f t="shared" si="0"/>
        <v>3.6044362292051754E-2</v>
      </c>
    </row>
    <row r="12" spans="1:9" x14ac:dyDescent="0.25">
      <c r="A12" t="s">
        <v>53</v>
      </c>
      <c r="B12" s="1">
        <v>4410</v>
      </c>
      <c r="F12" t="s">
        <v>53</v>
      </c>
      <c r="G12" s="1">
        <v>4684</v>
      </c>
      <c r="I12" s="2">
        <f t="shared" si="0"/>
        <v>6.2131519274376421E-2</v>
      </c>
    </row>
    <row r="13" spans="1:9" x14ac:dyDescent="0.25">
      <c r="A13" t="s">
        <v>54</v>
      </c>
      <c r="B13" s="1">
        <v>8647</v>
      </c>
      <c r="F13" t="s">
        <v>54</v>
      </c>
      <c r="G13" s="1">
        <v>9185</v>
      </c>
      <c r="I13" s="2">
        <f t="shared" si="0"/>
        <v>6.221811032728114E-2</v>
      </c>
    </row>
    <row r="14" spans="1:9" x14ac:dyDescent="0.25">
      <c r="A14" t="s">
        <v>55</v>
      </c>
      <c r="B14">
        <v>458</v>
      </c>
      <c r="F14" t="s">
        <v>55</v>
      </c>
      <c r="G14">
        <v>876</v>
      </c>
      <c r="I14" s="2">
        <f t="shared" si="0"/>
        <v>0.9126637554585153</v>
      </c>
    </row>
    <row r="15" spans="1:9" x14ac:dyDescent="0.25">
      <c r="A15" t="s">
        <v>56</v>
      </c>
      <c r="B15" s="1">
        <v>3229</v>
      </c>
      <c r="F15" t="s">
        <v>56</v>
      </c>
      <c r="G15" s="1">
        <v>3125</v>
      </c>
      <c r="I15" s="2">
        <f t="shared" si="0"/>
        <v>-3.2208113967172498E-2</v>
      </c>
    </row>
    <row r="16" spans="1:9" x14ac:dyDescent="0.25">
      <c r="A16" t="s">
        <v>57</v>
      </c>
      <c r="B16" s="1">
        <v>6050</v>
      </c>
      <c r="F16" t="s">
        <v>57</v>
      </c>
      <c r="G16" s="1">
        <v>6405</v>
      </c>
      <c r="I16" s="2">
        <f t="shared" si="0"/>
        <v>5.8677685950413221E-2</v>
      </c>
    </row>
    <row r="17" spans="1:9" x14ac:dyDescent="0.25">
      <c r="A17" t="s">
        <v>58</v>
      </c>
      <c r="B17" s="1">
        <v>7726</v>
      </c>
      <c r="F17" t="s">
        <v>58</v>
      </c>
      <c r="G17" s="1">
        <v>8111</v>
      </c>
      <c r="I17" s="2">
        <f t="shared" si="0"/>
        <v>4.9831736991975149E-2</v>
      </c>
    </row>
    <row r="18" spans="1:9" x14ac:dyDescent="0.25">
      <c r="A18" t="s">
        <v>59</v>
      </c>
      <c r="B18" s="1">
        <v>2270</v>
      </c>
      <c r="F18" t="s">
        <v>59</v>
      </c>
      <c r="G18" s="1">
        <v>2647</v>
      </c>
      <c r="I18" s="2">
        <f t="shared" si="0"/>
        <v>0.16607929515418501</v>
      </c>
    </row>
    <row r="19" spans="1:9" x14ac:dyDescent="0.25">
      <c r="A19" t="s">
        <v>60</v>
      </c>
      <c r="B19" s="1">
        <v>2085</v>
      </c>
      <c r="F19" t="s">
        <v>60</v>
      </c>
      <c r="G19" s="1">
        <v>2224</v>
      </c>
      <c r="I19" s="2">
        <f t="shared" si="0"/>
        <v>6.6666666666666666E-2</v>
      </c>
    </row>
    <row r="20" spans="1:9" x14ac:dyDescent="0.25">
      <c r="A20" t="s">
        <v>61</v>
      </c>
      <c r="B20" s="1">
        <v>8905</v>
      </c>
      <c r="F20" t="s">
        <v>61</v>
      </c>
      <c r="G20" s="1">
        <v>9342</v>
      </c>
      <c r="I20" s="2">
        <f t="shared" si="0"/>
        <v>4.9073554183043232E-2</v>
      </c>
    </row>
    <row r="21" spans="1:9" x14ac:dyDescent="0.25">
      <c r="A21" t="s">
        <v>62</v>
      </c>
      <c r="B21" s="1">
        <v>6264</v>
      </c>
      <c r="F21" t="s">
        <v>62</v>
      </c>
      <c r="G21" s="1">
        <v>5602</v>
      </c>
      <c r="I21" s="2">
        <f t="shared" si="0"/>
        <v>-0.10568326947637292</v>
      </c>
    </row>
    <row r="22" spans="1:9" x14ac:dyDescent="0.25">
      <c r="A22" t="s">
        <v>63</v>
      </c>
      <c r="B22" s="1">
        <v>3303</v>
      </c>
      <c r="F22" t="s">
        <v>63</v>
      </c>
      <c r="G22" s="1">
        <v>3237</v>
      </c>
      <c r="I22" s="2">
        <f t="shared" si="0"/>
        <v>-1.9981834695731154E-2</v>
      </c>
    </row>
    <row r="23" spans="1:9" x14ac:dyDescent="0.25">
      <c r="A23" t="s">
        <v>64</v>
      </c>
      <c r="B23">
        <v>555</v>
      </c>
      <c r="F23" t="s">
        <v>64</v>
      </c>
      <c r="G23">
        <v>873</v>
      </c>
      <c r="I23" s="2">
        <f t="shared" si="0"/>
        <v>0.572972972972973</v>
      </c>
    </row>
    <row r="24" spans="1:9" x14ac:dyDescent="0.25">
      <c r="A24" t="s">
        <v>65</v>
      </c>
      <c r="B24" s="1">
        <v>5057</v>
      </c>
      <c r="F24" t="s">
        <v>65</v>
      </c>
      <c r="G24" s="1">
        <v>5434</v>
      </c>
      <c r="I24" s="2">
        <f t="shared" si="0"/>
        <v>7.4550128534704371E-2</v>
      </c>
    </row>
    <row r="25" spans="1:9" x14ac:dyDescent="0.25">
      <c r="A25" t="s">
        <v>66</v>
      </c>
      <c r="B25" s="1">
        <v>5176</v>
      </c>
      <c r="F25" t="s">
        <v>66</v>
      </c>
      <c r="G25" s="1">
        <v>5459</v>
      </c>
      <c r="I25" s="2">
        <f t="shared" si="0"/>
        <v>5.4675425038639876E-2</v>
      </c>
    </row>
    <row r="26" spans="1:9" x14ac:dyDescent="0.25">
      <c r="A26" t="s">
        <v>67</v>
      </c>
      <c r="B26" s="1">
        <v>2686</v>
      </c>
      <c r="F26" t="s">
        <v>67</v>
      </c>
      <c r="G26" s="1">
        <v>2729</v>
      </c>
      <c r="I26" s="2">
        <f t="shared" si="0"/>
        <v>1.6008935219657482E-2</v>
      </c>
    </row>
    <row r="27" spans="1:9" x14ac:dyDescent="0.25">
      <c r="A27" t="s">
        <v>68</v>
      </c>
      <c r="B27" s="1">
        <v>1209</v>
      </c>
      <c r="F27" t="s">
        <v>68</v>
      </c>
      <c r="G27" s="1">
        <v>1693</v>
      </c>
      <c r="I27" s="2">
        <f t="shared" si="0"/>
        <v>0.40033085194375517</v>
      </c>
    </row>
    <row r="28" spans="1:9" x14ac:dyDescent="0.25">
      <c r="A28" t="s">
        <v>69</v>
      </c>
      <c r="B28" s="1">
        <v>4857</v>
      </c>
      <c r="F28" t="s">
        <v>69</v>
      </c>
      <c r="G28" s="1">
        <v>5032</v>
      </c>
      <c r="I28" s="2">
        <f t="shared" si="0"/>
        <v>3.6030471484455429E-2</v>
      </c>
    </row>
    <row r="29" spans="1:9" x14ac:dyDescent="0.25">
      <c r="A29" t="s">
        <v>70</v>
      </c>
      <c r="B29" s="1">
        <v>8262</v>
      </c>
      <c r="F29" t="s">
        <v>70</v>
      </c>
      <c r="G29" s="1">
        <v>8481</v>
      </c>
      <c r="I29" s="2">
        <f t="shared" si="0"/>
        <v>2.6506899055918662E-2</v>
      </c>
    </row>
    <row r="30" spans="1:9" x14ac:dyDescent="0.25">
      <c r="A30" t="s">
        <v>71</v>
      </c>
      <c r="B30" s="1">
        <v>7129</v>
      </c>
      <c r="F30" t="s">
        <v>71</v>
      </c>
      <c r="G30" s="1">
        <v>7335</v>
      </c>
      <c r="I30" s="2">
        <f t="shared" si="0"/>
        <v>2.8896058353205217E-2</v>
      </c>
    </row>
    <row r="31" spans="1:9" x14ac:dyDescent="0.25">
      <c r="A31" t="s">
        <v>72</v>
      </c>
      <c r="B31">
        <v>628</v>
      </c>
      <c r="F31" t="s">
        <v>72</v>
      </c>
      <c r="G31" s="1">
        <v>1270</v>
      </c>
      <c r="I31" s="2">
        <f t="shared" si="0"/>
        <v>1.0222929936305734</v>
      </c>
    </row>
    <row r="32" spans="1:9" x14ac:dyDescent="0.25">
      <c r="A32" t="s">
        <v>73</v>
      </c>
      <c r="B32" s="1">
        <v>8505</v>
      </c>
      <c r="F32" t="s">
        <v>73</v>
      </c>
      <c r="G32" s="1">
        <v>8952</v>
      </c>
      <c r="I32" s="2">
        <f t="shared" si="0"/>
        <v>5.2557319223985891E-2</v>
      </c>
    </row>
    <row r="33" spans="1:9" x14ac:dyDescent="0.25">
      <c r="A33" t="s">
        <v>74</v>
      </c>
      <c r="B33" s="1">
        <v>6589</v>
      </c>
      <c r="F33" t="s">
        <v>74</v>
      </c>
      <c r="G33" s="1">
        <v>7058</v>
      </c>
      <c r="I33" s="2">
        <f t="shared" si="0"/>
        <v>7.117923812414631E-2</v>
      </c>
    </row>
    <row r="34" spans="1:9" x14ac:dyDescent="0.25">
      <c r="A34" t="s">
        <v>75</v>
      </c>
      <c r="B34" s="1">
        <v>5757</v>
      </c>
      <c r="F34" t="s">
        <v>75</v>
      </c>
      <c r="G34" s="1">
        <v>5907</v>
      </c>
      <c r="I34" s="2">
        <f t="shared" si="0"/>
        <v>2.6055237102657634E-2</v>
      </c>
    </row>
    <row r="35" spans="1:9" x14ac:dyDescent="0.25">
      <c r="A35" t="s">
        <v>76</v>
      </c>
      <c r="B35" s="1">
        <v>1050</v>
      </c>
      <c r="F35" t="s">
        <v>76</v>
      </c>
      <c r="G35" s="1">
        <v>1386</v>
      </c>
      <c r="I35" s="2">
        <f t="shared" si="0"/>
        <v>0.32</v>
      </c>
    </row>
    <row r="36" spans="1:9" x14ac:dyDescent="0.25">
      <c r="A36" t="s">
        <v>77</v>
      </c>
      <c r="B36" s="1">
        <v>2611</v>
      </c>
      <c r="F36" t="s">
        <v>77</v>
      </c>
      <c r="G36" s="1">
        <v>2332</v>
      </c>
      <c r="I36" s="2">
        <f t="shared" si="0"/>
        <v>-0.1068556108770586</v>
      </c>
    </row>
    <row r="37" spans="1:9" x14ac:dyDescent="0.25">
      <c r="A37" t="s">
        <v>78</v>
      </c>
      <c r="B37" s="1">
        <v>1716</v>
      </c>
      <c r="F37" t="s">
        <v>78</v>
      </c>
      <c r="G37" s="1">
        <v>2578</v>
      </c>
      <c r="I37" s="2">
        <f t="shared" si="0"/>
        <v>0.50233100233100236</v>
      </c>
    </row>
    <row r="38" spans="1:9" x14ac:dyDescent="0.25">
      <c r="A38" t="s">
        <v>79</v>
      </c>
      <c r="B38" s="1">
        <v>3472</v>
      </c>
      <c r="F38" t="s">
        <v>79</v>
      </c>
      <c r="G38" s="1">
        <v>3752</v>
      </c>
      <c r="I38" s="2">
        <f t="shared" si="0"/>
        <v>8.0645161290322578E-2</v>
      </c>
    </row>
    <row r="39" spans="1:9" x14ac:dyDescent="0.25">
      <c r="A39" t="s">
        <v>80</v>
      </c>
      <c r="B39" s="1">
        <v>1951</v>
      </c>
      <c r="F39" t="s">
        <v>80</v>
      </c>
      <c r="G39" s="1">
        <v>2282</v>
      </c>
      <c r="I39" s="2">
        <f t="shared" si="0"/>
        <v>0.16965658636596617</v>
      </c>
    </row>
    <row r="40" spans="1:9" x14ac:dyDescent="0.25">
      <c r="A40" t="s">
        <v>81</v>
      </c>
      <c r="B40" s="1">
        <v>6711</v>
      </c>
      <c r="F40" t="s">
        <v>81</v>
      </c>
      <c r="G40" s="1">
        <v>6857</v>
      </c>
      <c r="I40" s="2">
        <f t="shared" si="0"/>
        <v>2.1755327074951571E-2</v>
      </c>
    </row>
    <row r="41" spans="1:9" x14ac:dyDescent="0.25">
      <c r="A41" t="s">
        <v>82</v>
      </c>
      <c r="B41" s="1">
        <v>1561</v>
      </c>
      <c r="F41" t="s">
        <v>82</v>
      </c>
      <c r="G41" s="1">
        <v>2105</v>
      </c>
      <c r="I41" s="2">
        <f t="shared" si="0"/>
        <v>0.34849455477258168</v>
      </c>
    </row>
    <row r="42" spans="1:9" x14ac:dyDescent="0.25">
      <c r="A42" t="s">
        <v>83</v>
      </c>
      <c r="B42" s="1">
        <v>8110</v>
      </c>
      <c r="F42" t="s">
        <v>83</v>
      </c>
      <c r="G42" s="1">
        <v>8773</v>
      </c>
      <c r="I42" s="2">
        <f t="shared" si="0"/>
        <v>8.1750924784217013E-2</v>
      </c>
    </row>
    <row r="43" spans="1:9" x14ac:dyDescent="0.25">
      <c r="A43" t="s">
        <v>84</v>
      </c>
      <c r="B43" s="1">
        <v>1252</v>
      </c>
      <c r="F43" t="s">
        <v>84</v>
      </c>
      <c r="G43" s="1">
        <v>1508</v>
      </c>
      <c r="I43" s="2">
        <f t="shared" si="0"/>
        <v>0.20447284345047922</v>
      </c>
    </row>
    <row r="44" spans="1:9" x14ac:dyDescent="0.25">
      <c r="A44" t="s">
        <v>85</v>
      </c>
      <c r="B44" s="1">
        <v>5304</v>
      </c>
      <c r="F44" t="s">
        <v>85</v>
      </c>
      <c r="G44" s="1">
        <v>5736</v>
      </c>
      <c r="I44" s="2">
        <f t="shared" si="0"/>
        <v>8.1447963800904979E-2</v>
      </c>
    </row>
    <row r="45" spans="1:9" x14ac:dyDescent="0.25">
      <c r="A45" t="s">
        <v>86</v>
      </c>
      <c r="B45" s="1">
        <v>1465</v>
      </c>
      <c r="F45" t="s">
        <v>86</v>
      </c>
      <c r="G45" s="1">
        <v>1712</v>
      </c>
      <c r="I45" s="2">
        <f t="shared" si="0"/>
        <v>0.16860068259385666</v>
      </c>
    </row>
    <row r="46" spans="1:9" x14ac:dyDescent="0.25">
      <c r="A46" t="s">
        <v>87</v>
      </c>
      <c r="B46" s="1">
        <v>8091</v>
      </c>
      <c r="F46" t="s">
        <v>87</v>
      </c>
      <c r="G46" s="1">
        <v>8724</v>
      </c>
      <c r="I46" s="2">
        <f t="shared" si="0"/>
        <v>7.8235076010381904E-2</v>
      </c>
    </row>
    <row r="47" spans="1:9" x14ac:dyDescent="0.25">
      <c r="A47" t="s">
        <v>88</v>
      </c>
      <c r="B47" s="1">
        <v>2064</v>
      </c>
      <c r="F47" t="s">
        <v>88</v>
      </c>
      <c r="G47" s="1">
        <v>2171</v>
      </c>
      <c r="I47" s="2">
        <f t="shared" si="0"/>
        <v>5.1841085271317831E-2</v>
      </c>
    </row>
    <row r="48" spans="1:9" x14ac:dyDescent="0.25">
      <c r="A48" t="s">
        <v>89</v>
      </c>
      <c r="B48" s="1">
        <v>5520</v>
      </c>
      <c r="F48" t="s">
        <v>89</v>
      </c>
      <c r="G48" s="1">
        <v>5740</v>
      </c>
      <c r="I48" s="2">
        <f t="shared" si="0"/>
        <v>3.9855072463768113E-2</v>
      </c>
    </row>
    <row r="49" spans="1:9" x14ac:dyDescent="0.25">
      <c r="A49" t="s">
        <v>90</v>
      </c>
      <c r="B49" s="1">
        <v>7426</v>
      </c>
      <c r="F49" t="s">
        <v>90</v>
      </c>
      <c r="G49" s="1">
        <v>7837</v>
      </c>
      <c r="I49" s="2">
        <f t="shared" si="0"/>
        <v>5.5346081335847022E-2</v>
      </c>
    </row>
    <row r="50" spans="1:9" x14ac:dyDescent="0.25">
      <c r="A50" t="s">
        <v>91</v>
      </c>
      <c r="B50" s="1">
        <v>3257</v>
      </c>
      <c r="F50" t="s">
        <v>91</v>
      </c>
      <c r="G50" s="1">
        <v>3310</v>
      </c>
      <c r="I50" s="2">
        <f t="shared" si="0"/>
        <v>1.6272643536997238E-2</v>
      </c>
    </row>
    <row r="51" spans="1:9" x14ac:dyDescent="0.25">
      <c r="A51" t="s">
        <v>92</v>
      </c>
      <c r="B51">
        <v>625</v>
      </c>
      <c r="F51" t="s">
        <v>92</v>
      </c>
      <c r="G51">
        <v>954</v>
      </c>
      <c r="I51" s="2">
        <f t="shared" si="0"/>
        <v>0.52639999999999998</v>
      </c>
    </row>
    <row r="52" spans="1:9" x14ac:dyDescent="0.25">
      <c r="A52" t="s">
        <v>93</v>
      </c>
      <c r="B52" s="1">
        <v>4242</v>
      </c>
      <c r="F52" t="s">
        <v>93</v>
      </c>
      <c r="G52" s="1">
        <v>4462</v>
      </c>
      <c r="I52" s="2">
        <f t="shared" si="0"/>
        <v>5.186232909005186E-2</v>
      </c>
    </row>
    <row r="53" spans="1:9" x14ac:dyDescent="0.25">
      <c r="A53" t="s">
        <v>94</v>
      </c>
      <c r="B53" s="1">
        <v>3017</v>
      </c>
      <c r="F53" t="s">
        <v>94</v>
      </c>
      <c r="G53" s="1">
        <v>3319</v>
      </c>
      <c r="I53" s="2">
        <f t="shared" si="0"/>
        <v>0.10009943652635069</v>
      </c>
    </row>
    <row r="54" spans="1:9" x14ac:dyDescent="0.25">
      <c r="A54" t="s">
        <v>95</v>
      </c>
      <c r="B54" s="1">
        <v>1800</v>
      </c>
      <c r="F54" t="s">
        <v>95</v>
      </c>
      <c r="G54" s="1">
        <v>1642</v>
      </c>
      <c r="I54" s="2">
        <f t="shared" si="0"/>
        <v>-8.7777777777777774E-2</v>
      </c>
    </row>
    <row r="55" spans="1:9" x14ac:dyDescent="0.25">
      <c r="A55" t="s">
        <v>96</v>
      </c>
      <c r="B55" s="1">
        <v>14585</v>
      </c>
      <c r="F55" t="s">
        <v>96</v>
      </c>
      <c r="G55" s="1">
        <v>14962</v>
      </c>
      <c r="I55" s="2">
        <f t="shared" si="0"/>
        <v>2.5848474460061707E-2</v>
      </c>
    </row>
    <row r="56" spans="1:9" x14ac:dyDescent="0.25">
      <c r="A56" t="s">
        <v>97</v>
      </c>
      <c r="B56" s="1">
        <v>3106</v>
      </c>
      <c r="F56" t="s">
        <v>97</v>
      </c>
      <c r="G56" s="1">
        <v>3682</v>
      </c>
      <c r="I56" s="2">
        <f t="shared" si="0"/>
        <v>0.1854475209272376</v>
      </c>
    </row>
    <row r="57" spans="1:9" x14ac:dyDescent="0.25">
      <c r="A57" t="s">
        <v>98</v>
      </c>
      <c r="B57" s="1">
        <v>10150</v>
      </c>
      <c r="F57" t="s">
        <v>98</v>
      </c>
      <c r="G57" s="1">
        <v>11139</v>
      </c>
      <c r="I57" s="2">
        <f t="shared" si="0"/>
        <v>9.7438423645320196E-2</v>
      </c>
    </row>
    <row r="58" spans="1:9" x14ac:dyDescent="0.25">
      <c r="A58" t="s">
        <v>99</v>
      </c>
      <c r="B58" s="1">
        <v>6293</v>
      </c>
      <c r="F58" t="s">
        <v>99</v>
      </c>
      <c r="G58" s="1">
        <v>6709</v>
      </c>
      <c r="I58" s="2">
        <f t="shared" si="0"/>
        <v>6.6105196249801365E-2</v>
      </c>
    </row>
    <row r="59" spans="1:9" x14ac:dyDescent="0.25">
      <c r="A59" t="s">
        <v>100</v>
      </c>
      <c r="B59">
        <v>671</v>
      </c>
      <c r="F59" t="s">
        <v>100</v>
      </c>
      <c r="G59">
        <v>711</v>
      </c>
      <c r="I59" s="2">
        <f t="shared" si="0"/>
        <v>5.9612518628912071E-2</v>
      </c>
    </row>
    <row r="60" spans="1:9" x14ac:dyDescent="0.25">
      <c r="A60" t="s">
        <v>101</v>
      </c>
      <c r="B60" s="1">
        <v>7258</v>
      </c>
      <c r="F60" t="s">
        <v>101</v>
      </c>
      <c r="G60" s="1">
        <v>7464</v>
      </c>
      <c r="I60" s="2">
        <f t="shared" si="0"/>
        <v>2.8382474510884541E-2</v>
      </c>
    </row>
    <row r="61" spans="1:9" x14ac:dyDescent="0.25">
      <c r="A61" t="s">
        <v>102</v>
      </c>
      <c r="B61" s="1">
        <v>3455</v>
      </c>
      <c r="F61" t="s">
        <v>102</v>
      </c>
      <c r="G61" s="1">
        <v>3856</v>
      </c>
      <c r="I61" s="2">
        <f t="shared" si="0"/>
        <v>0.11606367583212736</v>
      </c>
    </row>
    <row r="62" spans="1:9" x14ac:dyDescent="0.25">
      <c r="A62" t="s">
        <v>103</v>
      </c>
      <c r="B62" s="1">
        <v>3621</v>
      </c>
      <c r="F62" t="s">
        <v>103</v>
      </c>
      <c r="G62" s="1">
        <v>3742</v>
      </c>
      <c r="I62" s="2">
        <f t="shared" si="0"/>
        <v>3.3416183374758351E-2</v>
      </c>
    </row>
    <row r="63" spans="1:9" x14ac:dyDescent="0.25">
      <c r="A63" t="s">
        <v>104</v>
      </c>
      <c r="B63" s="1">
        <v>6346</v>
      </c>
      <c r="F63" t="s">
        <v>104</v>
      </c>
      <c r="G63" s="1">
        <v>6828</v>
      </c>
      <c r="I63" s="2">
        <f t="shared" si="0"/>
        <v>7.5953356445004727E-2</v>
      </c>
    </row>
    <row r="64" spans="1:9" x14ac:dyDescent="0.25">
      <c r="A64" t="s">
        <v>105</v>
      </c>
      <c r="B64" s="1">
        <v>1154</v>
      </c>
      <c r="F64" t="s">
        <v>105</v>
      </c>
      <c r="G64" s="1">
        <v>2083</v>
      </c>
      <c r="I64" s="2">
        <f t="shared" si="0"/>
        <v>0.80502599653379547</v>
      </c>
    </row>
    <row r="65" spans="1:9" x14ac:dyDescent="0.25">
      <c r="A65" t="s">
        <v>106</v>
      </c>
      <c r="B65" s="1">
        <v>2757</v>
      </c>
      <c r="F65" t="s">
        <v>106</v>
      </c>
      <c r="G65" s="1">
        <v>2914</v>
      </c>
      <c r="I65" s="2">
        <f t="shared" si="0"/>
        <v>5.694595574900254E-2</v>
      </c>
    </row>
    <row r="66" spans="1:9" x14ac:dyDescent="0.25">
      <c r="A66" t="s">
        <v>107</v>
      </c>
      <c r="B66" s="1">
        <v>3005</v>
      </c>
      <c r="F66" t="s">
        <v>107</v>
      </c>
      <c r="G66" s="1">
        <v>3165</v>
      </c>
      <c r="I66" s="2">
        <f t="shared" si="0"/>
        <v>5.3244592346089852E-2</v>
      </c>
    </row>
    <row r="67" spans="1:9" x14ac:dyDescent="0.25">
      <c r="A67" t="s">
        <v>108</v>
      </c>
      <c r="B67">
        <v>523</v>
      </c>
      <c r="F67" t="s">
        <v>108</v>
      </c>
      <c r="G67" s="1">
        <v>1320</v>
      </c>
      <c r="I67" s="2">
        <f t="shared" si="0"/>
        <v>1.5239005736137667</v>
      </c>
    </row>
    <row r="68" spans="1:9" x14ac:dyDescent="0.25">
      <c r="A68" t="s">
        <v>109</v>
      </c>
      <c r="B68" s="1">
        <v>2104</v>
      </c>
      <c r="F68" t="s">
        <v>109</v>
      </c>
      <c r="G68" s="1">
        <v>2837</v>
      </c>
      <c r="I68" s="2">
        <f t="shared" ref="I68:I131" si="1">(G68-B68)/B68</f>
        <v>0.34838403041825095</v>
      </c>
    </row>
    <row r="69" spans="1:9" x14ac:dyDescent="0.25">
      <c r="A69" t="s">
        <v>110</v>
      </c>
      <c r="B69">
        <v>903</v>
      </c>
      <c r="F69" t="s">
        <v>110</v>
      </c>
      <c r="G69" s="1">
        <v>1392</v>
      </c>
      <c r="I69" s="2">
        <f t="shared" si="1"/>
        <v>0.5415282392026578</v>
      </c>
    </row>
    <row r="70" spans="1:9" x14ac:dyDescent="0.25">
      <c r="A70" t="s">
        <v>111</v>
      </c>
      <c r="B70" s="1">
        <v>1363</v>
      </c>
      <c r="F70" t="s">
        <v>111</v>
      </c>
      <c r="G70" s="1">
        <v>1741</v>
      </c>
      <c r="I70" s="2">
        <f t="shared" si="1"/>
        <v>0.27732942039618491</v>
      </c>
    </row>
    <row r="71" spans="1:9" x14ac:dyDescent="0.25">
      <c r="A71" t="s">
        <v>112</v>
      </c>
      <c r="B71" s="1">
        <v>8094</v>
      </c>
      <c r="F71" t="s">
        <v>112</v>
      </c>
      <c r="G71" s="1">
        <v>8621</v>
      </c>
      <c r="I71" s="2">
        <f t="shared" si="1"/>
        <v>6.5109957993575482E-2</v>
      </c>
    </row>
    <row r="72" spans="1:9" x14ac:dyDescent="0.25">
      <c r="A72" t="s">
        <v>113</v>
      </c>
      <c r="B72" s="1">
        <v>2278</v>
      </c>
      <c r="F72" t="s">
        <v>113</v>
      </c>
      <c r="G72" s="1">
        <v>2514</v>
      </c>
      <c r="I72" s="2">
        <f t="shared" si="1"/>
        <v>0.10359964881474978</v>
      </c>
    </row>
    <row r="73" spans="1:9" x14ac:dyDescent="0.25">
      <c r="A73" t="s">
        <v>114</v>
      </c>
      <c r="B73" s="1">
        <v>2155</v>
      </c>
      <c r="F73" t="s">
        <v>114</v>
      </c>
      <c r="G73" s="1">
        <v>2407</v>
      </c>
      <c r="I73" s="2">
        <f t="shared" si="1"/>
        <v>0.11693735498839908</v>
      </c>
    </row>
    <row r="74" spans="1:9" x14ac:dyDescent="0.25">
      <c r="A74" t="s">
        <v>115</v>
      </c>
      <c r="B74">
        <v>329</v>
      </c>
      <c r="F74" t="s">
        <v>115</v>
      </c>
      <c r="G74">
        <v>540</v>
      </c>
      <c r="I74" s="2">
        <f t="shared" si="1"/>
        <v>0.64133738601823709</v>
      </c>
    </row>
    <row r="75" spans="1:9" x14ac:dyDescent="0.25">
      <c r="A75" t="s">
        <v>116</v>
      </c>
      <c r="B75" s="1">
        <v>4804</v>
      </c>
      <c r="F75" t="s">
        <v>116</v>
      </c>
      <c r="G75" s="1">
        <v>7524</v>
      </c>
      <c r="I75" s="2">
        <f t="shared" si="1"/>
        <v>0.56619483763530387</v>
      </c>
    </row>
    <row r="76" spans="1:9" x14ac:dyDescent="0.25">
      <c r="A76" t="s">
        <v>117</v>
      </c>
      <c r="B76" s="1">
        <v>1857</v>
      </c>
      <c r="F76" t="s">
        <v>117</v>
      </c>
      <c r="G76" s="1">
        <v>2529</v>
      </c>
      <c r="I76" s="2">
        <f t="shared" si="1"/>
        <v>0.36187399030694667</v>
      </c>
    </row>
    <row r="77" spans="1:9" x14ac:dyDescent="0.25">
      <c r="A77" t="s">
        <v>118</v>
      </c>
      <c r="B77" s="1">
        <v>3118</v>
      </c>
      <c r="F77" t="s">
        <v>118</v>
      </c>
      <c r="G77" s="1">
        <v>3449</v>
      </c>
      <c r="I77" s="2">
        <f t="shared" si="1"/>
        <v>0.10615779345734445</v>
      </c>
    </row>
    <row r="78" spans="1:9" x14ac:dyDescent="0.25">
      <c r="A78" t="s">
        <v>119</v>
      </c>
      <c r="B78" s="1">
        <v>6122</v>
      </c>
      <c r="F78" t="s">
        <v>119</v>
      </c>
      <c r="G78" s="1">
        <v>5667</v>
      </c>
      <c r="I78" s="2">
        <f t="shared" si="1"/>
        <v>-7.4322116955243378E-2</v>
      </c>
    </row>
    <row r="79" spans="1:9" x14ac:dyDescent="0.25">
      <c r="A79" t="s">
        <v>120</v>
      </c>
      <c r="B79" s="1">
        <v>4473</v>
      </c>
      <c r="F79" t="s">
        <v>120</v>
      </c>
      <c r="G79" s="1">
        <v>5013</v>
      </c>
      <c r="I79" s="2">
        <f t="shared" si="1"/>
        <v>0.12072434607645875</v>
      </c>
    </row>
    <row r="80" spans="1:9" x14ac:dyDescent="0.25">
      <c r="A80" t="s">
        <v>121</v>
      </c>
      <c r="B80" s="1">
        <v>6616</v>
      </c>
      <c r="F80" t="s">
        <v>121</v>
      </c>
      <c r="G80" s="1">
        <v>6997</v>
      </c>
      <c r="I80" s="2">
        <f t="shared" si="1"/>
        <v>5.7587666263603385E-2</v>
      </c>
    </row>
    <row r="81" spans="1:9" x14ac:dyDescent="0.25">
      <c r="A81" t="s">
        <v>122</v>
      </c>
      <c r="B81" s="1">
        <v>5393</v>
      </c>
      <c r="F81" t="s">
        <v>122</v>
      </c>
      <c r="G81" s="1">
        <v>5704</v>
      </c>
      <c r="I81" s="2">
        <f t="shared" si="1"/>
        <v>5.766734656035602E-2</v>
      </c>
    </row>
    <row r="82" spans="1:9" x14ac:dyDescent="0.25">
      <c r="A82" t="s">
        <v>123</v>
      </c>
      <c r="B82">
        <v>152</v>
      </c>
      <c r="F82" t="s">
        <v>123</v>
      </c>
      <c r="G82">
        <v>879</v>
      </c>
      <c r="I82" s="2">
        <f t="shared" si="1"/>
        <v>4.7828947368421053</v>
      </c>
    </row>
    <row r="83" spans="1:9" x14ac:dyDescent="0.25">
      <c r="A83" t="s">
        <v>124</v>
      </c>
      <c r="B83" s="1">
        <v>1876</v>
      </c>
      <c r="F83" t="s">
        <v>124</v>
      </c>
      <c r="G83" s="1">
        <v>2154</v>
      </c>
      <c r="I83" s="2">
        <f t="shared" si="1"/>
        <v>0.14818763326226012</v>
      </c>
    </row>
    <row r="84" spans="1:9" x14ac:dyDescent="0.25">
      <c r="A84" t="s">
        <v>125</v>
      </c>
      <c r="B84" s="1">
        <v>7322</v>
      </c>
      <c r="F84" t="s">
        <v>125</v>
      </c>
      <c r="G84" s="1">
        <v>7941</v>
      </c>
      <c r="I84" s="2">
        <f t="shared" si="1"/>
        <v>8.4539743239552032E-2</v>
      </c>
    </row>
    <row r="85" spans="1:9" x14ac:dyDescent="0.25">
      <c r="A85" t="s">
        <v>126</v>
      </c>
      <c r="B85" s="1">
        <v>4199</v>
      </c>
      <c r="F85" t="s">
        <v>126</v>
      </c>
      <c r="G85" s="1">
        <v>4413</v>
      </c>
      <c r="I85" s="2">
        <f t="shared" si="1"/>
        <v>5.096451536080019E-2</v>
      </c>
    </row>
    <row r="86" spans="1:9" x14ac:dyDescent="0.25">
      <c r="A86" t="s">
        <v>127</v>
      </c>
      <c r="B86" s="1">
        <v>4591</v>
      </c>
      <c r="F86" t="s">
        <v>127</v>
      </c>
      <c r="G86" s="1">
        <v>4257</v>
      </c>
      <c r="I86" s="2">
        <f t="shared" si="1"/>
        <v>-7.2751034632977565E-2</v>
      </c>
    </row>
    <row r="87" spans="1:9" x14ac:dyDescent="0.25">
      <c r="A87" t="s">
        <v>128</v>
      </c>
      <c r="B87">
        <v>906</v>
      </c>
      <c r="F87" t="s">
        <v>128</v>
      </c>
      <c r="G87">
        <v>763</v>
      </c>
      <c r="I87" s="2">
        <f t="shared" si="1"/>
        <v>-0.15783664459161148</v>
      </c>
    </row>
    <row r="88" spans="1:9" x14ac:dyDescent="0.25">
      <c r="A88" t="s">
        <v>129</v>
      </c>
      <c r="B88" s="1">
        <v>2182</v>
      </c>
      <c r="F88" t="s">
        <v>129</v>
      </c>
      <c r="G88" s="1">
        <v>2453</v>
      </c>
      <c r="I88" s="2">
        <f t="shared" si="1"/>
        <v>0.12419798350137488</v>
      </c>
    </row>
    <row r="89" spans="1:9" x14ac:dyDescent="0.25">
      <c r="A89" t="s">
        <v>130</v>
      </c>
      <c r="B89" s="1">
        <v>8008</v>
      </c>
      <c r="F89" t="s">
        <v>130</v>
      </c>
      <c r="G89" s="1">
        <v>8403</v>
      </c>
      <c r="I89" s="2">
        <f t="shared" si="1"/>
        <v>4.9325674325674328E-2</v>
      </c>
    </row>
    <row r="90" spans="1:9" x14ac:dyDescent="0.25">
      <c r="A90" t="s">
        <v>131</v>
      </c>
      <c r="B90" s="1">
        <v>6240</v>
      </c>
      <c r="F90" t="s">
        <v>131</v>
      </c>
      <c r="G90" s="1">
        <v>6373</v>
      </c>
      <c r="I90" s="2">
        <f t="shared" si="1"/>
        <v>2.1314102564102565E-2</v>
      </c>
    </row>
    <row r="91" spans="1:9" x14ac:dyDescent="0.25">
      <c r="A91" t="s">
        <v>132</v>
      </c>
      <c r="B91">
        <v>827</v>
      </c>
      <c r="F91" t="s">
        <v>132</v>
      </c>
      <c r="G91">
        <v>915</v>
      </c>
      <c r="I91" s="2">
        <f t="shared" si="1"/>
        <v>0.10640870616686819</v>
      </c>
    </row>
    <row r="92" spans="1:9" x14ac:dyDescent="0.25">
      <c r="A92" t="s">
        <v>133</v>
      </c>
      <c r="B92" s="1">
        <v>6126</v>
      </c>
      <c r="F92" t="s">
        <v>133</v>
      </c>
      <c r="G92" s="1">
        <v>6347</v>
      </c>
      <c r="I92" s="2">
        <f t="shared" si="1"/>
        <v>3.6075742735879858E-2</v>
      </c>
    </row>
    <row r="93" spans="1:9" x14ac:dyDescent="0.25">
      <c r="A93" t="s">
        <v>134</v>
      </c>
      <c r="B93" s="1">
        <v>1302</v>
      </c>
      <c r="F93" t="s">
        <v>134</v>
      </c>
      <c r="G93" s="1">
        <v>1274</v>
      </c>
      <c r="I93" s="2">
        <f t="shared" si="1"/>
        <v>-2.1505376344086023E-2</v>
      </c>
    </row>
    <row r="94" spans="1:9" x14ac:dyDescent="0.25">
      <c r="A94" t="s">
        <v>135</v>
      </c>
      <c r="B94">
        <v>660</v>
      </c>
      <c r="F94" t="s">
        <v>135</v>
      </c>
      <c r="G94" s="1">
        <v>1549</v>
      </c>
      <c r="I94" s="2">
        <f t="shared" si="1"/>
        <v>1.3469696969696969</v>
      </c>
    </row>
    <row r="95" spans="1:9" x14ac:dyDescent="0.25">
      <c r="A95" t="s">
        <v>136</v>
      </c>
      <c r="B95" s="1">
        <v>6919</v>
      </c>
      <c r="F95" t="s">
        <v>136</v>
      </c>
      <c r="G95" s="1">
        <v>7281</v>
      </c>
      <c r="I95" s="2">
        <f t="shared" si="1"/>
        <v>5.2319699378522905E-2</v>
      </c>
    </row>
    <row r="96" spans="1:9" x14ac:dyDescent="0.25">
      <c r="A96" t="s">
        <v>137</v>
      </c>
      <c r="B96" s="1">
        <v>1970</v>
      </c>
      <c r="F96" t="s">
        <v>137</v>
      </c>
      <c r="G96" s="1">
        <v>1993</v>
      </c>
      <c r="I96" s="2">
        <f t="shared" si="1"/>
        <v>1.1675126903553299E-2</v>
      </c>
    </row>
    <row r="97" spans="1:9" x14ac:dyDescent="0.25">
      <c r="A97" t="s">
        <v>138</v>
      </c>
      <c r="B97" s="1">
        <v>1987</v>
      </c>
      <c r="F97" t="s">
        <v>138</v>
      </c>
      <c r="G97" s="1">
        <v>2022</v>
      </c>
      <c r="I97" s="2">
        <f t="shared" si="1"/>
        <v>1.7614494212380472E-2</v>
      </c>
    </row>
    <row r="98" spans="1:9" x14ac:dyDescent="0.25">
      <c r="A98" t="s">
        <v>139</v>
      </c>
      <c r="B98" s="1">
        <v>1258</v>
      </c>
      <c r="F98" t="s">
        <v>139</v>
      </c>
      <c r="G98" s="1">
        <v>2564</v>
      </c>
      <c r="I98" s="2">
        <f t="shared" si="1"/>
        <v>1.0381558028616853</v>
      </c>
    </row>
    <row r="99" spans="1:9" x14ac:dyDescent="0.25">
      <c r="A99" t="s">
        <v>140</v>
      </c>
      <c r="B99" s="1">
        <v>2072</v>
      </c>
      <c r="F99" t="s">
        <v>140</v>
      </c>
      <c r="G99" s="1">
        <v>2666</v>
      </c>
      <c r="I99" s="2">
        <f t="shared" si="1"/>
        <v>0.28667953667953666</v>
      </c>
    </row>
    <row r="100" spans="1:9" x14ac:dyDescent="0.25">
      <c r="A100" t="s">
        <v>141</v>
      </c>
      <c r="B100" s="1">
        <v>1861</v>
      </c>
      <c r="F100" t="s">
        <v>141</v>
      </c>
      <c r="G100" s="1">
        <v>1912</v>
      </c>
      <c r="I100" s="2">
        <f t="shared" si="1"/>
        <v>2.7404621171413217E-2</v>
      </c>
    </row>
    <row r="101" spans="1:9" x14ac:dyDescent="0.25">
      <c r="A101" t="s">
        <v>142</v>
      </c>
      <c r="B101" s="1">
        <v>3216</v>
      </c>
      <c r="F101" t="s">
        <v>142</v>
      </c>
      <c r="G101" s="1">
        <v>3879</v>
      </c>
      <c r="I101" s="2">
        <f t="shared" si="1"/>
        <v>0.20615671641791045</v>
      </c>
    </row>
    <row r="102" spans="1:9" x14ac:dyDescent="0.25">
      <c r="A102" t="s">
        <v>143</v>
      </c>
      <c r="B102">
        <v>964</v>
      </c>
      <c r="F102" t="s">
        <v>143</v>
      </c>
      <c r="G102" s="1">
        <v>1413</v>
      </c>
      <c r="I102" s="2">
        <f t="shared" si="1"/>
        <v>0.46576763485477179</v>
      </c>
    </row>
    <row r="103" spans="1:9" x14ac:dyDescent="0.25">
      <c r="A103" t="s">
        <v>144</v>
      </c>
      <c r="B103" s="1">
        <v>6651</v>
      </c>
      <c r="F103" t="s">
        <v>144</v>
      </c>
      <c r="G103" s="1">
        <v>6982</v>
      </c>
      <c r="I103" s="2">
        <f t="shared" si="1"/>
        <v>4.9766952337994289E-2</v>
      </c>
    </row>
    <row r="104" spans="1:9" x14ac:dyDescent="0.25">
      <c r="A104" t="s">
        <v>145</v>
      </c>
      <c r="B104" s="1">
        <v>5578</v>
      </c>
      <c r="F104" t="s">
        <v>145</v>
      </c>
      <c r="G104" s="1">
        <v>5632</v>
      </c>
      <c r="I104" s="2">
        <f t="shared" si="1"/>
        <v>9.6808892076012901E-3</v>
      </c>
    </row>
    <row r="105" spans="1:9" x14ac:dyDescent="0.25">
      <c r="A105" t="s">
        <v>146</v>
      </c>
      <c r="B105" s="1">
        <v>4475</v>
      </c>
      <c r="F105" t="s">
        <v>146</v>
      </c>
      <c r="G105" s="1">
        <v>4878</v>
      </c>
      <c r="I105" s="2">
        <f t="shared" si="1"/>
        <v>9.0055865921787714E-2</v>
      </c>
    </row>
    <row r="106" spans="1:9" x14ac:dyDescent="0.25">
      <c r="A106" t="s">
        <v>147</v>
      </c>
      <c r="B106" s="1">
        <v>1608</v>
      </c>
      <c r="F106" t="s">
        <v>147</v>
      </c>
      <c r="G106" s="1">
        <v>1683</v>
      </c>
      <c r="I106" s="2">
        <f t="shared" si="1"/>
        <v>4.6641791044776122E-2</v>
      </c>
    </row>
    <row r="107" spans="1:9" x14ac:dyDescent="0.25">
      <c r="A107" t="s">
        <v>148</v>
      </c>
      <c r="B107" s="1">
        <v>1005</v>
      </c>
      <c r="F107" t="s">
        <v>148</v>
      </c>
      <c r="G107" s="1">
        <v>1233</v>
      </c>
      <c r="I107" s="2">
        <f t="shared" si="1"/>
        <v>0.22686567164179106</v>
      </c>
    </row>
    <row r="108" spans="1:9" x14ac:dyDescent="0.25">
      <c r="A108" t="s">
        <v>149</v>
      </c>
      <c r="B108" s="1">
        <v>4992</v>
      </c>
      <c r="F108" t="s">
        <v>149</v>
      </c>
      <c r="G108" s="1">
        <v>5800</v>
      </c>
      <c r="I108" s="2">
        <f t="shared" si="1"/>
        <v>0.16185897435897437</v>
      </c>
    </row>
    <row r="109" spans="1:9" x14ac:dyDescent="0.25">
      <c r="A109" t="s">
        <v>150</v>
      </c>
      <c r="B109" s="1">
        <v>3202</v>
      </c>
      <c r="F109" t="s">
        <v>150</v>
      </c>
      <c r="G109" s="1">
        <v>3716</v>
      </c>
      <c r="I109" s="2">
        <f t="shared" si="1"/>
        <v>0.16052467207995003</v>
      </c>
    </row>
    <row r="110" spans="1:9" x14ac:dyDescent="0.25">
      <c r="A110" t="s">
        <v>151</v>
      </c>
      <c r="B110">
        <v>977</v>
      </c>
      <c r="F110" t="s">
        <v>151</v>
      </c>
      <c r="G110">
        <v>645</v>
      </c>
      <c r="I110" s="2">
        <f t="shared" si="1"/>
        <v>-0.3398157625383828</v>
      </c>
    </row>
    <row r="111" spans="1:9" x14ac:dyDescent="0.25">
      <c r="A111" t="s">
        <v>152</v>
      </c>
      <c r="B111" s="1">
        <v>7329</v>
      </c>
      <c r="F111" t="s">
        <v>152</v>
      </c>
      <c r="G111" s="1">
        <v>7621</v>
      </c>
      <c r="I111" s="2">
        <f t="shared" si="1"/>
        <v>3.9841724655478236E-2</v>
      </c>
    </row>
    <row r="112" spans="1:9" x14ac:dyDescent="0.25">
      <c r="A112" t="s">
        <v>153</v>
      </c>
      <c r="B112" s="1">
        <v>3528</v>
      </c>
      <c r="F112" t="s">
        <v>153</v>
      </c>
      <c r="G112" s="1">
        <v>3930</v>
      </c>
      <c r="I112" s="2">
        <f t="shared" si="1"/>
        <v>0.11394557823129252</v>
      </c>
    </row>
    <row r="113" spans="1:9" x14ac:dyDescent="0.25">
      <c r="A113" t="s">
        <v>154</v>
      </c>
      <c r="B113" s="1">
        <v>3261</v>
      </c>
      <c r="F113" t="s">
        <v>154</v>
      </c>
      <c r="G113" s="1">
        <v>3463</v>
      </c>
      <c r="I113" s="2">
        <f t="shared" si="1"/>
        <v>6.19441888991107E-2</v>
      </c>
    </row>
    <row r="114" spans="1:9" x14ac:dyDescent="0.25">
      <c r="A114" t="s">
        <v>155</v>
      </c>
      <c r="B114" s="1">
        <v>5494</v>
      </c>
      <c r="F114" t="s">
        <v>155</v>
      </c>
      <c r="G114" s="1">
        <v>6009</v>
      </c>
      <c r="I114" s="2">
        <f t="shared" si="1"/>
        <v>9.373862395340371E-2</v>
      </c>
    </row>
    <row r="115" spans="1:9" x14ac:dyDescent="0.25">
      <c r="A115" t="s">
        <v>156</v>
      </c>
      <c r="B115" s="1">
        <v>6726</v>
      </c>
      <c r="F115" t="s">
        <v>156</v>
      </c>
      <c r="G115" s="1">
        <v>6872</v>
      </c>
      <c r="I115" s="2">
        <f t="shared" si="1"/>
        <v>2.1706809396372286E-2</v>
      </c>
    </row>
    <row r="116" spans="1:9" x14ac:dyDescent="0.25">
      <c r="A116" t="s">
        <v>157</v>
      </c>
      <c r="B116" s="1">
        <v>3371</v>
      </c>
      <c r="F116" t="s">
        <v>157</v>
      </c>
      <c r="G116" s="1">
        <v>3016</v>
      </c>
      <c r="I116" s="2">
        <f t="shared" si="1"/>
        <v>-0.10530999703352122</v>
      </c>
    </row>
    <row r="117" spans="1:9" x14ac:dyDescent="0.25">
      <c r="A117" t="s">
        <v>158</v>
      </c>
      <c r="B117" s="1">
        <v>6625</v>
      </c>
      <c r="F117" t="s">
        <v>158</v>
      </c>
      <c r="G117" s="1">
        <v>7565</v>
      </c>
      <c r="I117" s="2">
        <f t="shared" si="1"/>
        <v>0.1418867924528302</v>
      </c>
    </row>
    <row r="118" spans="1:9" x14ac:dyDescent="0.25">
      <c r="A118" t="s">
        <v>159</v>
      </c>
      <c r="B118" s="1">
        <v>1316</v>
      </c>
      <c r="F118" t="s">
        <v>159</v>
      </c>
      <c r="G118" s="1">
        <v>1386</v>
      </c>
      <c r="I118" s="2">
        <f t="shared" si="1"/>
        <v>5.3191489361702128E-2</v>
      </c>
    </row>
    <row r="119" spans="1:9" x14ac:dyDescent="0.25">
      <c r="A119" t="s">
        <v>160</v>
      </c>
      <c r="B119">
        <v>562</v>
      </c>
      <c r="F119" t="s">
        <v>160</v>
      </c>
      <c r="G119">
        <v>801</v>
      </c>
      <c r="I119" s="2">
        <f t="shared" si="1"/>
        <v>0.42526690391459077</v>
      </c>
    </row>
    <row r="120" spans="1:9" x14ac:dyDescent="0.25">
      <c r="A120" t="s">
        <v>161</v>
      </c>
      <c r="B120" s="1">
        <v>6490</v>
      </c>
      <c r="F120" t="s">
        <v>161</v>
      </c>
      <c r="G120" s="1">
        <v>7126</v>
      </c>
      <c r="I120" s="2">
        <f t="shared" si="1"/>
        <v>9.7996918335901392E-2</v>
      </c>
    </row>
    <row r="121" spans="1:9" x14ac:dyDescent="0.25">
      <c r="A121" t="s">
        <v>162</v>
      </c>
      <c r="B121" s="1">
        <v>6724</v>
      </c>
      <c r="F121" t="s">
        <v>162</v>
      </c>
      <c r="G121" s="1">
        <v>7066</v>
      </c>
      <c r="I121" s="2">
        <f t="shared" si="1"/>
        <v>5.086258179654967E-2</v>
      </c>
    </row>
    <row r="122" spans="1:9" x14ac:dyDescent="0.25">
      <c r="A122" t="s">
        <v>163</v>
      </c>
      <c r="B122" s="1">
        <v>2086</v>
      </c>
      <c r="F122" t="s">
        <v>163</v>
      </c>
      <c r="G122" s="1">
        <v>2308</v>
      </c>
      <c r="I122" s="2">
        <f t="shared" si="1"/>
        <v>0.10642377756471716</v>
      </c>
    </row>
    <row r="123" spans="1:9" x14ac:dyDescent="0.25">
      <c r="A123" t="s">
        <v>164</v>
      </c>
      <c r="B123" s="1">
        <v>2473</v>
      </c>
      <c r="F123" t="s">
        <v>164</v>
      </c>
      <c r="G123" s="1">
        <v>2626</v>
      </c>
      <c r="I123" s="2">
        <f t="shared" si="1"/>
        <v>6.1868176304084109E-2</v>
      </c>
    </row>
    <row r="124" spans="1:9" x14ac:dyDescent="0.25">
      <c r="A124" t="s">
        <v>165</v>
      </c>
      <c r="B124" s="1">
        <v>10877</v>
      </c>
      <c r="F124" t="s">
        <v>165</v>
      </c>
      <c r="G124" s="1">
        <v>11474</v>
      </c>
      <c r="I124" s="2">
        <f t="shared" si="1"/>
        <v>5.4886457662958535E-2</v>
      </c>
    </row>
    <row r="125" spans="1:9" x14ac:dyDescent="0.25">
      <c r="A125" t="s">
        <v>166</v>
      </c>
      <c r="B125" s="1">
        <v>5635</v>
      </c>
      <c r="F125" t="s">
        <v>166</v>
      </c>
      <c r="G125" s="1">
        <v>6217</v>
      </c>
      <c r="I125" s="2">
        <f t="shared" si="1"/>
        <v>0.10328305235137533</v>
      </c>
    </row>
    <row r="126" spans="1:9" x14ac:dyDescent="0.25">
      <c r="A126" t="s">
        <v>167</v>
      </c>
      <c r="B126" s="1">
        <v>3027</v>
      </c>
      <c r="F126" t="s">
        <v>167</v>
      </c>
      <c r="G126" s="1">
        <v>3248</v>
      </c>
      <c r="I126" s="2">
        <f t="shared" si="1"/>
        <v>7.300958044268252E-2</v>
      </c>
    </row>
    <row r="127" spans="1:9" x14ac:dyDescent="0.25">
      <c r="A127" t="s">
        <v>168</v>
      </c>
      <c r="B127" s="1">
        <v>6388</v>
      </c>
      <c r="F127" t="s">
        <v>168</v>
      </c>
      <c r="G127" s="1">
        <v>6751</v>
      </c>
      <c r="I127" s="2">
        <f t="shared" si="1"/>
        <v>5.6825297432686286E-2</v>
      </c>
    </row>
    <row r="128" spans="1:9" x14ac:dyDescent="0.25">
      <c r="A128" t="s">
        <v>169</v>
      </c>
      <c r="B128" s="1">
        <v>4487</v>
      </c>
      <c r="F128" t="s">
        <v>169</v>
      </c>
      <c r="G128" s="1">
        <v>4888</v>
      </c>
      <c r="I128" s="2">
        <f t="shared" si="1"/>
        <v>8.9369289057276577E-2</v>
      </c>
    </row>
    <row r="129" spans="1:9" x14ac:dyDescent="0.25">
      <c r="A129" t="s">
        <v>170</v>
      </c>
      <c r="B129">
        <v>96</v>
      </c>
      <c r="F129" t="s">
        <v>170</v>
      </c>
      <c r="G129">
        <v>244</v>
      </c>
      <c r="I129" s="2">
        <f t="shared" si="1"/>
        <v>1.5416666666666667</v>
      </c>
    </row>
    <row r="130" spans="1:9" x14ac:dyDescent="0.25">
      <c r="A130" t="s">
        <v>171</v>
      </c>
      <c r="B130" s="1">
        <v>10946</v>
      </c>
      <c r="F130" t="s">
        <v>171</v>
      </c>
      <c r="G130" s="1">
        <v>11159</v>
      </c>
      <c r="I130" s="2">
        <f t="shared" si="1"/>
        <v>1.9459163164626349E-2</v>
      </c>
    </row>
    <row r="131" spans="1:9" x14ac:dyDescent="0.25">
      <c r="A131" t="s">
        <v>172</v>
      </c>
      <c r="B131" s="1">
        <v>12496</v>
      </c>
      <c r="F131" t="s">
        <v>172</v>
      </c>
      <c r="G131" s="1">
        <v>14090</v>
      </c>
      <c r="I131" s="2">
        <f t="shared" si="1"/>
        <v>0.12756081946222791</v>
      </c>
    </row>
    <row r="132" spans="1:9" x14ac:dyDescent="0.25">
      <c r="A132" t="s">
        <v>173</v>
      </c>
      <c r="B132" s="1">
        <v>7283</v>
      </c>
      <c r="F132" t="s">
        <v>173</v>
      </c>
      <c r="G132" s="1">
        <v>7720</v>
      </c>
      <c r="I132" s="2">
        <f t="shared" ref="I132:I195" si="2">(G132-B132)/B132</f>
        <v>6.0002746121103942E-2</v>
      </c>
    </row>
    <row r="133" spans="1:9" x14ac:dyDescent="0.25">
      <c r="A133" t="s">
        <v>174</v>
      </c>
      <c r="B133" s="1">
        <v>5290</v>
      </c>
      <c r="F133" t="s">
        <v>174</v>
      </c>
      <c r="G133" s="1">
        <v>5622</v>
      </c>
      <c r="I133" s="2">
        <f t="shared" si="2"/>
        <v>6.275992438563327E-2</v>
      </c>
    </row>
    <row r="134" spans="1:9" x14ac:dyDescent="0.25">
      <c r="A134" t="s">
        <v>175</v>
      </c>
      <c r="B134" s="1">
        <v>6114</v>
      </c>
      <c r="F134" t="s">
        <v>175</v>
      </c>
      <c r="G134" s="1">
        <v>6456</v>
      </c>
      <c r="I134" s="2">
        <f t="shared" si="2"/>
        <v>5.5937193326790972E-2</v>
      </c>
    </row>
    <row r="135" spans="1:9" x14ac:dyDescent="0.25">
      <c r="A135" t="s">
        <v>176</v>
      </c>
      <c r="B135" s="1">
        <v>2153</v>
      </c>
      <c r="F135" t="s">
        <v>176</v>
      </c>
      <c r="G135" s="1">
        <v>2876</v>
      </c>
      <c r="I135" s="2">
        <f t="shared" si="2"/>
        <v>0.33581049698095683</v>
      </c>
    </row>
    <row r="136" spans="1:9" x14ac:dyDescent="0.25">
      <c r="A136" t="s">
        <v>177</v>
      </c>
      <c r="B136" s="1">
        <v>9180</v>
      </c>
      <c r="F136" t="s">
        <v>177</v>
      </c>
      <c r="G136" s="1">
        <v>9664</v>
      </c>
      <c r="I136" s="2">
        <f t="shared" si="2"/>
        <v>5.2723311546840956E-2</v>
      </c>
    </row>
    <row r="137" spans="1:9" x14ac:dyDescent="0.25">
      <c r="A137" t="s">
        <v>178</v>
      </c>
      <c r="B137" s="1">
        <v>1015</v>
      </c>
      <c r="F137" t="s">
        <v>178</v>
      </c>
      <c r="G137" s="1">
        <v>1492</v>
      </c>
      <c r="I137" s="2">
        <f t="shared" si="2"/>
        <v>0.46995073891625616</v>
      </c>
    </row>
    <row r="138" spans="1:9" x14ac:dyDescent="0.25">
      <c r="A138" t="s">
        <v>179</v>
      </c>
      <c r="B138">
        <v>125</v>
      </c>
      <c r="F138" t="s">
        <v>179</v>
      </c>
      <c r="G138">
        <v>213</v>
      </c>
      <c r="I138" s="2">
        <f t="shared" si="2"/>
        <v>0.70399999999999996</v>
      </c>
    </row>
    <row r="139" spans="1:9" x14ac:dyDescent="0.25">
      <c r="A139" t="s">
        <v>180</v>
      </c>
      <c r="B139" s="1">
        <v>1042</v>
      </c>
      <c r="F139" t="s">
        <v>180</v>
      </c>
      <c r="G139" s="1">
        <v>2032</v>
      </c>
      <c r="I139" s="2">
        <f t="shared" si="2"/>
        <v>0.9500959692898272</v>
      </c>
    </row>
    <row r="140" spans="1:9" x14ac:dyDescent="0.25">
      <c r="A140" t="s">
        <v>181</v>
      </c>
      <c r="B140" s="1">
        <v>3165</v>
      </c>
      <c r="F140" t="s">
        <v>181</v>
      </c>
      <c r="G140" s="1">
        <v>3435</v>
      </c>
      <c r="I140" s="2">
        <f t="shared" si="2"/>
        <v>8.5308056872037921E-2</v>
      </c>
    </row>
    <row r="141" spans="1:9" x14ac:dyDescent="0.25">
      <c r="A141" t="s">
        <v>182</v>
      </c>
      <c r="B141" s="1">
        <v>2196</v>
      </c>
      <c r="F141" t="s">
        <v>182</v>
      </c>
      <c r="G141" s="1">
        <v>2291</v>
      </c>
      <c r="I141" s="2">
        <f t="shared" si="2"/>
        <v>4.3260473588342438E-2</v>
      </c>
    </row>
    <row r="142" spans="1:9" x14ac:dyDescent="0.25">
      <c r="A142" t="s">
        <v>183</v>
      </c>
      <c r="B142" s="1">
        <v>1629</v>
      </c>
      <c r="F142" t="s">
        <v>183</v>
      </c>
      <c r="G142" s="1">
        <v>2376</v>
      </c>
      <c r="I142" s="2">
        <f t="shared" si="2"/>
        <v>0.4585635359116022</v>
      </c>
    </row>
    <row r="143" spans="1:9" x14ac:dyDescent="0.25">
      <c r="A143" t="s">
        <v>184</v>
      </c>
      <c r="B143" s="1">
        <v>1539</v>
      </c>
      <c r="F143" t="s">
        <v>184</v>
      </c>
      <c r="G143" s="1">
        <v>1762</v>
      </c>
      <c r="I143" s="2">
        <f t="shared" si="2"/>
        <v>0.14489928525016244</v>
      </c>
    </row>
    <row r="144" spans="1:9" x14ac:dyDescent="0.25">
      <c r="A144" t="s">
        <v>185</v>
      </c>
      <c r="B144">
        <v>357</v>
      </c>
      <c r="F144" t="s">
        <v>185</v>
      </c>
      <c r="G144">
        <v>357</v>
      </c>
      <c r="I144" s="2">
        <f t="shared" si="2"/>
        <v>0</v>
      </c>
    </row>
    <row r="145" spans="1:9" x14ac:dyDescent="0.25">
      <c r="A145" t="s">
        <v>186</v>
      </c>
      <c r="B145" s="1">
        <v>1545</v>
      </c>
      <c r="F145" t="s">
        <v>186</v>
      </c>
      <c r="G145" s="1">
        <v>1950</v>
      </c>
      <c r="I145" s="2">
        <f t="shared" si="2"/>
        <v>0.26213592233009708</v>
      </c>
    </row>
    <row r="146" spans="1:9" x14ac:dyDescent="0.25">
      <c r="A146" t="s">
        <v>187</v>
      </c>
      <c r="B146" s="1">
        <v>2239</v>
      </c>
      <c r="F146" t="s">
        <v>187</v>
      </c>
      <c r="G146" s="1">
        <v>2416</v>
      </c>
      <c r="I146" s="2">
        <f t="shared" si="2"/>
        <v>7.905314872711032E-2</v>
      </c>
    </row>
    <row r="147" spans="1:9" x14ac:dyDescent="0.25">
      <c r="A147" t="s">
        <v>188</v>
      </c>
      <c r="B147" s="1">
        <v>3990</v>
      </c>
      <c r="F147" t="s">
        <v>188</v>
      </c>
      <c r="G147" s="1">
        <v>4226</v>
      </c>
      <c r="I147" s="2">
        <f t="shared" si="2"/>
        <v>5.9147869674185463E-2</v>
      </c>
    </row>
    <row r="148" spans="1:9" x14ac:dyDescent="0.25">
      <c r="A148" t="s">
        <v>189</v>
      </c>
      <c r="B148" s="1">
        <v>4029</v>
      </c>
      <c r="F148" t="s">
        <v>189</v>
      </c>
      <c r="G148" s="1">
        <v>4225</v>
      </c>
      <c r="I148" s="2">
        <f t="shared" si="2"/>
        <v>4.8647307024075451E-2</v>
      </c>
    </row>
    <row r="149" spans="1:9" x14ac:dyDescent="0.25">
      <c r="A149" t="s">
        <v>190</v>
      </c>
      <c r="B149" s="1">
        <v>3363</v>
      </c>
      <c r="F149" t="s">
        <v>190</v>
      </c>
      <c r="G149" s="1">
        <v>3471</v>
      </c>
      <c r="I149" s="2">
        <f t="shared" si="2"/>
        <v>3.2114183764495985E-2</v>
      </c>
    </row>
    <row r="150" spans="1:9" x14ac:dyDescent="0.25">
      <c r="A150" t="s">
        <v>191</v>
      </c>
      <c r="B150" s="1">
        <v>2214</v>
      </c>
      <c r="F150" t="s">
        <v>191</v>
      </c>
      <c r="G150" s="1">
        <v>3208</v>
      </c>
      <c r="I150" s="2">
        <f t="shared" si="2"/>
        <v>0.44896115627822947</v>
      </c>
    </row>
    <row r="151" spans="1:9" x14ac:dyDescent="0.25">
      <c r="A151" t="s">
        <v>192</v>
      </c>
      <c r="B151" s="1">
        <v>3346</v>
      </c>
      <c r="F151" t="s">
        <v>192</v>
      </c>
      <c r="G151" s="1">
        <v>3909</v>
      </c>
      <c r="I151" s="2">
        <f t="shared" si="2"/>
        <v>0.16826060968320383</v>
      </c>
    </row>
    <row r="152" spans="1:9" x14ac:dyDescent="0.25">
      <c r="A152" t="s">
        <v>193</v>
      </c>
      <c r="B152" s="1">
        <v>9999</v>
      </c>
      <c r="F152" t="s">
        <v>193</v>
      </c>
      <c r="G152" s="1">
        <v>10962</v>
      </c>
      <c r="I152" s="2">
        <f t="shared" si="2"/>
        <v>9.6309630963096304E-2</v>
      </c>
    </row>
    <row r="153" spans="1:9" x14ac:dyDescent="0.25">
      <c r="A153" t="s">
        <v>194</v>
      </c>
      <c r="B153" s="1">
        <v>1864</v>
      </c>
      <c r="F153" t="s">
        <v>194</v>
      </c>
      <c r="G153" s="1">
        <v>1503</v>
      </c>
      <c r="I153" s="2">
        <f t="shared" si="2"/>
        <v>-0.19366952789699571</v>
      </c>
    </row>
    <row r="154" spans="1:9" x14ac:dyDescent="0.25">
      <c r="A154" t="s">
        <v>195</v>
      </c>
      <c r="B154" s="1">
        <v>1095</v>
      </c>
      <c r="F154" t="s">
        <v>195</v>
      </c>
      <c r="G154" s="1">
        <v>1653</v>
      </c>
      <c r="I154" s="2">
        <f t="shared" si="2"/>
        <v>0.50958904109589043</v>
      </c>
    </row>
    <row r="155" spans="1:9" x14ac:dyDescent="0.25">
      <c r="A155" t="s">
        <v>196</v>
      </c>
      <c r="B155" s="1">
        <v>6599</v>
      </c>
      <c r="F155" t="s">
        <v>196</v>
      </c>
      <c r="G155" s="1">
        <v>7068</v>
      </c>
      <c r="I155" s="2">
        <f t="shared" si="2"/>
        <v>7.1071374450674338E-2</v>
      </c>
    </row>
    <row r="156" spans="1:9" x14ac:dyDescent="0.25">
      <c r="A156" t="s">
        <v>197</v>
      </c>
      <c r="B156">
        <v>822</v>
      </c>
      <c r="F156" t="s">
        <v>197</v>
      </c>
      <c r="G156" s="1">
        <v>1020</v>
      </c>
      <c r="I156" s="2">
        <f t="shared" si="2"/>
        <v>0.24087591240875914</v>
      </c>
    </row>
    <row r="157" spans="1:9" x14ac:dyDescent="0.25">
      <c r="A157" t="s">
        <v>198</v>
      </c>
      <c r="B157">
        <v>19</v>
      </c>
      <c r="F157" t="s">
        <v>198</v>
      </c>
      <c r="G157">
        <v>51</v>
      </c>
      <c r="I157" s="2">
        <f t="shared" si="2"/>
        <v>1.6842105263157894</v>
      </c>
    </row>
    <row r="158" spans="1:9" x14ac:dyDescent="0.25">
      <c r="A158" t="s">
        <v>199</v>
      </c>
      <c r="B158">
        <v>285</v>
      </c>
      <c r="F158" t="s">
        <v>199</v>
      </c>
      <c r="G158">
        <v>213</v>
      </c>
      <c r="I158" s="2">
        <f t="shared" si="2"/>
        <v>-0.25263157894736843</v>
      </c>
    </row>
    <row r="159" spans="1:9" x14ac:dyDescent="0.25">
      <c r="A159" t="s">
        <v>200</v>
      </c>
      <c r="B159" s="1">
        <v>8538</v>
      </c>
      <c r="F159" t="s">
        <v>200</v>
      </c>
      <c r="G159" s="1">
        <v>9215</v>
      </c>
      <c r="I159" s="2">
        <f t="shared" si="2"/>
        <v>7.9292574373389546E-2</v>
      </c>
    </row>
    <row r="160" spans="1:9" x14ac:dyDescent="0.25">
      <c r="A160" t="s">
        <v>201</v>
      </c>
      <c r="B160" s="1">
        <v>12635</v>
      </c>
      <c r="F160" t="s">
        <v>201</v>
      </c>
      <c r="G160" s="1">
        <v>13068</v>
      </c>
      <c r="I160" s="2">
        <f t="shared" si="2"/>
        <v>3.4269885239414329E-2</v>
      </c>
    </row>
    <row r="161" spans="1:9" x14ac:dyDescent="0.25">
      <c r="A161" t="s">
        <v>202</v>
      </c>
      <c r="B161" s="1">
        <v>3308</v>
      </c>
      <c r="F161" t="s">
        <v>202</v>
      </c>
      <c r="G161" s="1">
        <v>3549</v>
      </c>
      <c r="I161" s="2">
        <f t="shared" si="2"/>
        <v>7.285368802902055E-2</v>
      </c>
    </row>
    <row r="162" spans="1:9" x14ac:dyDescent="0.25">
      <c r="A162" t="s">
        <v>203</v>
      </c>
      <c r="B162">
        <v>266</v>
      </c>
      <c r="F162" t="s">
        <v>203</v>
      </c>
      <c r="G162">
        <v>413</v>
      </c>
      <c r="I162" s="2">
        <f t="shared" si="2"/>
        <v>0.55263157894736847</v>
      </c>
    </row>
    <row r="163" spans="1:9" x14ac:dyDescent="0.25">
      <c r="A163" t="s">
        <v>204</v>
      </c>
      <c r="B163" s="1">
        <v>7077</v>
      </c>
      <c r="F163" t="s">
        <v>204</v>
      </c>
      <c r="G163" s="1">
        <v>7402</v>
      </c>
      <c r="I163" s="2">
        <f t="shared" si="2"/>
        <v>4.5923413875936132E-2</v>
      </c>
    </row>
    <row r="164" spans="1:9" x14ac:dyDescent="0.25">
      <c r="A164" t="s">
        <v>205</v>
      </c>
      <c r="B164" s="1">
        <v>6325</v>
      </c>
      <c r="F164" t="s">
        <v>205</v>
      </c>
      <c r="G164" s="1">
        <v>6566</v>
      </c>
      <c r="I164" s="2">
        <f t="shared" si="2"/>
        <v>3.8102766798418973E-2</v>
      </c>
    </row>
    <row r="165" spans="1:9" x14ac:dyDescent="0.25">
      <c r="A165" t="s">
        <v>206</v>
      </c>
      <c r="B165" s="1">
        <v>8128</v>
      </c>
      <c r="F165" t="s">
        <v>206</v>
      </c>
      <c r="G165" s="1">
        <v>9049</v>
      </c>
      <c r="I165" s="2">
        <f t="shared" si="2"/>
        <v>0.11331200787401575</v>
      </c>
    </row>
    <row r="166" spans="1:9" x14ac:dyDescent="0.25">
      <c r="A166" t="s">
        <v>207</v>
      </c>
      <c r="B166" s="1">
        <v>3180</v>
      </c>
      <c r="F166" t="s">
        <v>207</v>
      </c>
      <c r="G166" s="1">
        <v>3247</v>
      </c>
      <c r="I166" s="2">
        <f t="shared" si="2"/>
        <v>2.1069182389937106E-2</v>
      </c>
    </row>
    <row r="167" spans="1:9" x14ac:dyDescent="0.25">
      <c r="A167" t="s">
        <v>208</v>
      </c>
      <c r="B167" s="1">
        <v>4846</v>
      </c>
      <c r="F167" t="s">
        <v>208</v>
      </c>
      <c r="G167" s="1">
        <v>4873</v>
      </c>
      <c r="I167" s="2">
        <f t="shared" si="2"/>
        <v>5.571605447791993E-3</v>
      </c>
    </row>
    <row r="168" spans="1:9" x14ac:dyDescent="0.25">
      <c r="A168" t="s">
        <v>209</v>
      </c>
      <c r="B168" s="1">
        <v>1315</v>
      </c>
      <c r="F168" t="s">
        <v>209</v>
      </c>
      <c r="G168" s="1">
        <v>1434</v>
      </c>
      <c r="I168" s="2">
        <f t="shared" si="2"/>
        <v>9.0494296577946762E-2</v>
      </c>
    </row>
    <row r="169" spans="1:9" x14ac:dyDescent="0.25">
      <c r="A169" t="s">
        <v>210</v>
      </c>
      <c r="B169" s="1">
        <v>3525</v>
      </c>
      <c r="F169" t="s">
        <v>210</v>
      </c>
      <c r="G169" s="1">
        <v>3645</v>
      </c>
      <c r="I169" s="2">
        <f t="shared" si="2"/>
        <v>3.4042553191489362E-2</v>
      </c>
    </row>
    <row r="170" spans="1:9" x14ac:dyDescent="0.25">
      <c r="A170" t="s">
        <v>211</v>
      </c>
      <c r="B170" s="1">
        <v>4637</v>
      </c>
      <c r="F170" t="s">
        <v>211</v>
      </c>
      <c r="G170" s="1">
        <v>5010</v>
      </c>
      <c r="I170" s="2">
        <f t="shared" si="2"/>
        <v>8.043993961613112E-2</v>
      </c>
    </row>
    <row r="171" spans="1:9" x14ac:dyDescent="0.25">
      <c r="A171" t="s">
        <v>212</v>
      </c>
      <c r="B171" s="1">
        <v>1318</v>
      </c>
      <c r="F171" t="s">
        <v>212</v>
      </c>
      <c r="G171" s="1">
        <v>1393</v>
      </c>
      <c r="I171" s="2">
        <f t="shared" si="2"/>
        <v>5.6904400606980272E-2</v>
      </c>
    </row>
    <row r="172" spans="1:9" x14ac:dyDescent="0.25">
      <c r="A172" t="s">
        <v>213</v>
      </c>
      <c r="B172" s="1">
        <v>3584</v>
      </c>
      <c r="F172" t="s">
        <v>213</v>
      </c>
      <c r="G172" s="1">
        <v>4396</v>
      </c>
      <c r="I172" s="2">
        <f t="shared" si="2"/>
        <v>0.2265625</v>
      </c>
    </row>
    <row r="173" spans="1:9" x14ac:dyDescent="0.25">
      <c r="A173" t="s">
        <v>214</v>
      </c>
      <c r="B173" s="1">
        <v>12571</v>
      </c>
      <c r="F173" t="s">
        <v>214</v>
      </c>
      <c r="G173" s="1">
        <v>12930</v>
      </c>
      <c r="I173" s="2">
        <f t="shared" si="2"/>
        <v>2.8557791742900327E-2</v>
      </c>
    </row>
    <row r="174" spans="1:9" x14ac:dyDescent="0.25">
      <c r="A174" t="s">
        <v>215</v>
      </c>
      <c r="B174" s="1">
        <v>10342</v>
      </c>
      <c r="F174" t="s">
        <v>215</v>
      </c>
      <c r="G174" s="1">
        <v>10749</v>
      </c>
      <c r="I174" s="2">
        <f t="shared" si="2"/>
        <v>3.9354090117965576E-2</v>
      </c>
    </row>
    <row r="175" spans="1:9" x14ac:dyDescent="0.25">
      <c r="A175" t="s">
        <v>216</v>
      </c>
      <c r="B175" s="1">
        <v>1588</v>
      </c>
      <c r="F175" t="s">
        <v>216</v>
      </c>
      <c r="G175" s="1">
        <v>1876</v>
      </c>
      <c r="I175" s="2">
        <f t="shared" si="2"/>
        <v>0.181360201511335</v>
      </c>
    </row>
    <row r="176" spans="1:9" x14ac:dyDescent="0.25">
      <c r="A176" t="s">
        <v>217</v>
      </c>
      <c r="B176" s="1">
        <v>1795</v>
      </c>
      <c r="F176" t="s">
        <v>217</v>
      </c>
      <c r="G176" s="1">
        <v>2208</v>
      </c>
      <c r="I176" s="2">
        <f t="shared" si="2"/>
        <v>0.23008356545961003</v>
      </c>
    </row>
    <row r="177" spans="1:9" x14ac:dyDescent="0.25">
      <c r="A177" t="s">
        <v>218</v>
      </c>
      <c r="B177">
        <v>323</v>
      </c>
      <c r="F177" t="s">
        <v>218</v>
      </c>
      <c r="G177">
        <v>581</v>
      </c>
      <c r="I177" s="2">
        <f t="shared" si="2"/>
        <v>0.79876160990712075</v>
      </c>
    </row>
    <row r="178" spans="1:9" x14ac:dyDescent="0.25">
      <c r="A178" t="s">
        <v>219</v>
      </c>
      <c r="B178" s="1">
        <v>3184</v>
      </c>
      <c r="F178" t="s">
        <v>219</v>
      </c>
      <c r="G178" s="1">
        <v>3844</v>
      </c>
      <c r="I178" s="2">
        <f t="shared" si="2"/>
        <v>0.20728643216080403</v>
      </c>
    </row>
    <row r="179" spans="1:9" x14ac:dyDescent="0.25">
      <c r="A179" t="s">
        <v>220</v>
      </c>
      <c r="B179" s="1">
        <v>14857</v>
      </c>
      <c r="F179" t="s">
        <v>220</v>
      </c>
      <c r="G179" s="1">
        <v>16199</v>
      </c>
      <c r="I179" s="2">
        <f t="shared" si="2"/>
        <v>9.0327791613380892E-2</v>
      </c>
    </row>
    <row r="180" spans="1:9" x14ac:dyDescent="0.25">
      <c r="A180" t="s">
        <v>221</v>
      </c>
      <c r="B180" s="1">
        <v>4732</v>
      </c>
      <c r="F180" t="s">
        <v>221</v>
      </c>
      <c r="G180" s="1">
        <v>5101</v>
      </c>
      <c r="I180" s="2">
        <f t="shared" si="2"/>
        <v>7.7979712595097214E-2</v>
      </c>
    </row>
    <row r="181" spans="1:9" x14ac:dyDescent="0.25">
      <c r="A181" t="s">
        <v>222</v>
      </c>
      <c r="B181" s="1">
        <v>5563</v>
      </c>
      <c r="F181" t="s">
        <v>222</v>
      </c>
      <c r="G181" s="1">
        <v>5861</v>
      </c>
      <c r="I181" s="2">
        <f t="shared" si="2"/>
        <v>5.3568218587093298E-2</v>
      </c>
    </row>
    <row r="182" spans="1:9" x14ac:dyDescent="0.25">
      <c r="A182" t="s">
        <v>223</v>
      </c>
      <c r="B182" s="1">
        <v>1302</v>
      </c>
      <c r="F182" t="s">
        <v>223</v>
      </c>
      <c r="G182" s="1">
        <v>1556</v>
      </c>
      <c r="I182" s="2">
        <f t="shared" si="2"/>
        <v>0.19508448540706605</v>
      </c>
    </row>
    <row r="183" spans="1:9" x14ac:dyDescent="0.25">
      <c r="A183" t="s">
        <v>224</v>
      </c>
      <c r="B183" s="1">
        <v>7049</v>
      </c>
      <c r="F183" t="s">
        <v>224</v>
      </c>
      <c r="G183" s="1">
        <v>7032</v>
      </c>
      <c r="I183" s="2">
        <f t="shared" si="2"/>
        <v>-2.4116896013618955E-3</v>
      </c>
    </row>
    <row r="184" spans="1:9" x14ac:dyDescent="0.25">
      <c r="A184" t="s">
        <v>225</v>
      </c>
      <c r="B184" s="1">
        <v>1404</v>
      </c>
      <c r="F184" t="s">
        <v>225</v>
      </c>
      <c r="G184" s="1">
        <v>1671</v>
      </c>
      <c r="I184" s="2">
        <f t="shared" si="2"/>
        <v>0.19017094017094016</v>
      </c>
    </row>
    <row r="185" spans="1:9" x14ac:dyDescent="0.25">
      <c r="A185" t="s">
        <v>226</v>
      </c>
      <c r="B185" s="1">
        <v>5140</v>
      </c>
      <c r="F185" t="s">
        <v>226</v>
      </c>
      <c r="G185" s="1">
        <v>5655</v>
      </c>
      <c r="I185" s="2">
        <f t="shared" si="2"/>
        <v>0.10019455252918288</v>
      </c>
    </row>
    <row r="186" spans="1:9" x14ac:dyDescent="0.25">
      <c r="A186" t="s">
        <v>227</v>
      </c>
      <c r="B186" s="1">
        <v>4715</v>
      </c>
      <c r="F186" t="s">
        <v>227</v>
      </c>
      <c r="G186" s="1">
        <v>5384</v>
      </c>
      <c r="I186" s="2">
        <f t="shared" si="2"/>
        <v>0.14188759278897137</v>
      </c>
    </row>
    <row r="187" spans="1:9" x14ac:dyDescent="0.25">
      <c r="A187" t="s">
        <v>228</v>
      </c>
      <c r="B187" s="1">
        <v>4109</v>
      </c>
      <c r="F187" t="s">
        <v>228</v>
      </c>
      <c r="G187" s="1">
        <v>4351</v>
      </c>
      <c r="I187" s="2">
        <f t="shared" si="2"/>
        <v>5.8895108298856171E-2</v>
      </c>
    </row>
    <row r="188" spans="1:9" x14ac:dyDescent="0.25">
      <c r="A188" t="s">
        <v>229</v>
      </c>
      <c r="B188" s="1">
        <v>2516</v>
      </c>
      <c r="F188" t="s">
        <v>229</v>
      </c>
      <c r="G188" s="1">
        <v>3323</v>
      </c>
      <c r="I188" s="2">
        <f t="shared" si="2"/>
        <v>0.32074721780604132</v>
      </c>
    </row>
    <row r="189" spans="1:9" x14ac:dyDescent="0.25">
      <c r="A189" t="s">
        <v>230</v>
      </c>
      <c r="B189" s="1">
        <v>5836</v>
      </c>
      <c r="F189" t="s">
        <v>230</v>
      </c>
      <c r="G189" s="1">
        <v>6166</v>
      </c>
      <c r="I189" s="2">
        <f t="shared" si="2"/>
        <v>5.6545579163810832E-2</v>
      </c>
    </row>
    <row r="190" spans="1:9" x14ac:dyDescent="0.25">
      <c r="A190" t="s">
        <v>231</v>
      </c>
      <c r="B190" s="1">
        <v>1246</v>
      </c>
      <c r="F190" t="s">
        <v>231</v>
      </c>
      <c r="G190" s="1">
        <v>1312</v>
      </c>
      <c r="I190" s="2">
        <f t="shared" si="2"/>
        <v>5.2969502407704656E-2</v>
      </c>
    </row>
    <row r="191" spans="1:9" x14ac:dyDescent="0.25">
      <c r="A191" t="s">
        <v>232</v>
      </c>
      <c r="B191" s="1">
        <v>2011</v>
      </c>
      <c r="F191" t="s">
        <v>232</v>
      </c>
      <c r="G191" s="1">
        <v>2129</v>
      </c>
      <c r="I191" s="2">
        <f t="shared" si="2"/>
        <v>5.8677274987568376E-2</v>
      </c>
    </row>
    <row r="192" spans="1:9" x14ac:dyDescent="0.25">
      <c r="A192" t="s">
        <v>233</v>
      </c>
      <c r="B192" s="1">
        <v>4407</v>
      </c>
      <c r="F192" t="s">
        <v>233</v>
      </c>
      <c r="G192" s="1">
        <v>4639</v>
      </c>
      <c r="I192" s="2">
        <f t="shared" si="2"/>
        <v>5.2643521670070345E-2</v>
      </c>
    </row>
    <row r="193" spans="1:9" x14ac:dyDescent="0.25">
      <c r="A193" t="s">
        <v>234</v>
      </c>
      <c r="B193" s="1">
        <v>9275</v>
      </c>
      <c r="F193" t="s">
        <v>234</v>
      </c>
      <c r="G193" s="1">
        <v>10307</v>
      </c>
      <c r="I193" s="2">
        <f t="shared" si="2"/>
        <v>0.11126684636118599</v>
      </c>
    </row>
    <row r="194" spans="1:9" x14ac:dyDescent="0.25">
      <c r="A194" t="s">
        <v>235</v>
      </c>
      <c r="B194" s="1">
        <v>2661</v>
      </c>
      <c r="F194" t="s">
        <v>235</v>
      </c>
      <c r="G194" s="1">
        <v>2772</v>
      </c>
      <c r="I194" s="2">
        <f t="shared" si="2"/>
        <v>4.1713641488162347E-2</v>
      </c>
    </row>
    <row r="195" spans="1:9" x14ac:dyDescent="0.25">
      <c r="A195" t="s">
        <v>236</v>
      </c>
      <c r="B195" s="1">
        <v>5004</v>
      </c>
      <c r="F195" t="s">
        <v>236</v>
      </c>
      <c r="G195" s="1">
        <v>5433</v>
      </c>
      <c r="I195" s="2">
        <f t="shared" si="2"/>
        <v>8.573141486810551E-2</v>
      </c>
    </row>
    <row r="196" spans="1:9" x14ac:dyDescent="0.25">
      <c r="A196" t="s">
        <v>237</v>
      </c>
      <c r="B196" s="1">
        <v>3126</v>
      </c>
      <c r="F196" t="s">
        <v>237</v>
      </c>
      <c r="G196" s="1">
        <v>4510</v>
      </c>
      <c r="I196" s="2">
        <f t="shared" ref="I196:I202" si="3">(G196-B196)/B196</f>
        <v>0.44273832373640437</v>
      </c>
    </row>
    <row r="197" spans="1:9" x14ac:dyDescent="0.25">
      <c r="A197" t="s">
        <v>238</v>
      </c>
      <c r="B197" s="1">
        <v>3829</v>
      </c>
      <c r="F197" t="s">
        <v>238</v>
      </c>
      <c r="G197" s="1">
        <v>4098</v>
      </c>
      <c r="I197" s="2">
        <f t="shared" si="3"/>
        <v>7.0253329851136068E-2</v>
      </c>
    </row>
    <row r="198" spans="1:9" x14ac:dyDescent="0.25">
      <c r="A198" t="s">
        <v>239</v>
      </c>
      <c r="B198" s="1">
        <v>4286</v>
      </c>
      <c r="F198" t="s">
        <v>239</v>
      </c>
      <c r="G198" s="1">
        <v>4889</v>
      </c>
      <c r="I198" s="2">
        <f t="shared" si="3"/>
        <v>0.14069062062529164</v>
      </c>
    </row>
    <row r="199" spans="1:9" x14ac:dyDescent="0.25">
      <c r="A199" t="s">
        <v>240</v>
      </c>
      <c r="B199" s="1">
        <v>5862</v>
      </c>
      <c r="F199" t="s">
        <v>240</v>
      </c>
      <c r="G199" s="1">
        <v>6108</v>
      </c>
      <c r="I199" s="2">
        <f t="shared" si="3"/>
        <v>4.1965199590583417E-2</v>
      </c>
    </row>
    <row r="200" spans="1:9" x14ac:dyDescent="0.25">
      <c r="A200" t="s">
        <v>241</v>
      </c>
      <c r="B200" s="1">
        <v>2686</v>
      </c>
      <c r="F200" t="s">
        <v>241</v>
      </c>
      <c r="G200" s="1">
        <v>2778</v>
      </c>
      <c r="I200" s="2">
        <f t="shared" si="3"/>
        <v>3.4251675353685777E-2</v>
      </c>
    </row>
    <row r="201" spans="1:9" x14ac:dyDescent="0.25">
      <c r="A201" t="s">
        <v>242</v>
      </c>
      <c r="B201">
        <v>365</v>
      </c>
      <c r="F201" t="s">
        <v>242</v>
      </c>
      <c r="G201">
        <v>850</v>
      </c>
      <c r="I201" s="2">
        <f t="shared" si="3"/>
        <v>1.3287671232876712</v>
      </c>
    </row>
    <row r="202" spans="1:9" x14ac:dyDescent="0.25">
      <c r="A202" t="s">
        <v>243</v>
      </c>
      <c r="B202" s="1">
        <v>202801</v>
      </c>
      <c r="F202" t="s">
        <v>243</v>
      </c>
      <c r="G202" s="1">
        <v>133265</v>
      </c>
      <c r="I202" s="2">
        <f t="shared" si="3"/>
        <v>-0.34287799369825595</v>
      </c>
    </row>
    <row r="204" spans="1:9" x14ac:dyDescent="0.25">
      <c r="A204" t="s">
        <v>244</v>
      </c>
      <c r="B204" s="1">
        <f>SUM(B3:B200)</f>
        <v>801561</v>
      </c>
      <c r="F204" t="s">
        <v>244</v>
      </c>
      <c r="G204" s="1">
        <f>SUM(G3:G200)</f>
        <v>870612</v>
      </c>
      <c r="I204" s="2">
        <f>(G204-B204)/B204</f>
        <v>8.6145658284272814E-2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1.7109375" bestFit="1" customWidth="1"/>
    <col min="2" max="2" width="10.42578125" bestFit="1" customWidth="1"/>
    <col min="3" max="3" width="25.5703125" bestFit="1" customWidth="1"/>
    <col min="6" max="6" width="18.5703125" bestFit="1" customWidth="1"/>
    <col min="7" max="7" width="10.42578125" bestFit="1" customWidth="1"/>
    <col min="8" max="8" width="25.5703125" bestFit="1" customWidth="1"/>
  </cols>
  <sheetData>
    <row r="1" spans="1:8" x14ac:dyDescent="0.25">
      <c r="A1" t="s">
        <v>245</v>
      </c>
      <c r="F1" t="s">
        <v>246</v>
      </c>
    </row>
    <row r="2" spans="1:8" x14ac:dyDescent="0.25">
      <c r="A2" t="s">
        <v>43</v>
      </c>
      <c r="B2" t="s">
        <v>248</v>
      </c>
      <c r="C2" t="s">
        <v>249</v>
      </c>
      <c r="F2" t="s">
        <v>43</v>
      </c>
      <c r="G2" t="s">
        <v>248</v>
      </c>
      <c r="H2" t="s">
        <v>249</v>
      </c>
    </row>
    <row r="3" spans="1:8" x14ac:dyDescent="0.25">
      <c r="A3" t="s">
        <v>92</v>
      </c>
      <c r="B3" t="s">
        <v>5</v>
      </c>
      <c r="C3">
        <v>6</v>
      </c>
      <c r="F3" t="s">
        <v>92</v>
      </c>
      <c r="G3" t="s">
        <v>1</v>
      </c>
      <c r="H3">
        <v>21</v>
      </c>
    </row>
    <row r="4" spans="1:8" x14ac:dyDescent="0.25">
      <c r="A4" t="s">
        <v>92</v>
      </c>
      <c r="B4" t="s">
        <v>6</v>
      </c>
      <c r="C4">
        <v>6</v>
      </c>
      <c r="F4" t="s">
        <v>92</v>
      </c>
      <c r="G4" t="s">
        <v>2</v>
      </c>
      <c r="H4">
        <v>22</v>
      </c>
    </row>
    <row r="5" spans="1:8" x14ac:dyDescent="0.25">
      <c r="A5" t="s">
        <v>92</v>
      </c>
      <c r="B5" t="s">
        <v>7</v>
      </c>
      <c r="C5">
        <v>6</v>
      </c>
      <c r="F5" t="s">
        <v>92</v>
      </c>
      <c r="G5" t="s">
        <v>3</v>
      </c>
      <c r="H5">
        <v>22</v>
      </c>
    </row>
    <row r="6" spans="1:8" x14ac:dyDescent="0.25">
      <c r="A6" t="s">
        <v>92</v>
      </c>
      <c r="B6" t="s">
        <v>8</v>
      </c>
      <c r="C6">
        <v>27</v>
      </c>
      <c r="F6" t="s">
        <v>92</v>
      </c>
      <c r="G6" t="s">
        <v>4</v>
      </c>
      <c r="H6">
        <v>28</v>
      </c>
    </row>
    <row r="7" spans="1:8" x14ac:dyDescent="0.25">
      <c r="A7" t="s">
        <v>92</v>
      </c>
      <c r="B7" t="s">
        <v>9</v>
      </c>
      <c r="C7">
        <v>27</v>
      </c>
      <c r="F7" t="s">
        <v>92</v>
      </c>
      <c r="G7" t="s">
        <v>5</v>
      </c>
      <c r="H7">
        <v>28</v>
      </c>
    </row>
    <row r="8" spans="1:8" x14ac:dyDescent="0.25">
      <c r="A8" t="s">
        <v>92</v>
      </c>
      <c r="B8" t="s">
        <v>10</v>
      </c>
      <c r="C8">
        <v>27</v>
      </c>
      <c r="F8" t="s">
        <v>92</v>
      </c>
      <c r="G8" t="s">
        <v>6</v>
      </c>
      <c r="H8">
        <v>28</v>
      </c>
    </row>
    <row r="9" spans="1:8" x14ac:dyDescent="0.25">
      <c r="A9" t="s">
        <v>92</v>
      </c>
      <c r="B9" t="s">
        <v>11</v>
      </c>
      <c r="C9">
        <v>35</v>
      </c>
      <c r="F9" t="s">
        <v>92</v>
      </c>
      <c r="G9" t="s">
        <v>7</v>
      </c>
      <c r="H9">
        <v>29</v>
      </c>
    </row>
    <row r="10" spans="1:8" x14ac:dyDescent="0.25">
      <c r="A10" t="s">
        <v>92</v>
      </c>
      <c r="B10" t="s">
        <v>12</v>
      </c>
      <c r="C10">
        <v>35</v>
      </c>
      <c r="F10" t="s">
        <v>92</v>
      </c>
      <c r="G10" t="s">
        <v>8</v>
      </c>
      <c r="H10">
        <v>29</v>
      </c>
    </row>
    <row r="11" spans="1:8" x14ac:dyDescent="0.25">
      <c r="A11" t="s">
        <v>92</v>
      </c>
      <c r="B11" t="s">
        <v>13</v>
      </c>
      <c r="C11">
        <v>34</v>
      </c>
      <c r="F11" t="s">
        <v>92</v>
      </c>
      <c r="G11" t="s">
        <v>9</v>
      </c>
      <c r="H11">
        <v>29</v>
      </c>
    </row>
    <row r="12" spans="1:8" x14ac:dyDescent="0.25">
      <c r="A12" t="s">
        <v>92</v>
      </c>
      <c r="B12" t="s">
        <v>14</v>
      </c>
      <c r="C12">
        <v>41</v>
      </c>
      <c r="F12" t="s">
        <v>92</v>
      </c>
      <c r="G12" t="s">
        <v>10</v>
      </c>
      <c r="H12">
        <v>52</v>
      </c>
    </row>
    <row r="13" spans="1:8" x14ac:dyDescent="0.25">
      <c r="A13" t="s">
        <v>92</v>
      </c>
      <c r="B13" t="s">
        <v>15</v>
      </c>
      <c r="C13">
        <v>41</v>
      </c>
      <c r="F13" t="s">
        <v>92</v>
      </c>
      <c r="G13" t="s">
        <v>11</v>
      </c>
      <c r="H13">
        <v>51</v>
      </c>
    </row>
    <row r="14" spans="1:8" x14ac:dyDescent="0.25">
      <c r="A14" t="s">
        <v>92</v>
      </c>
      <c r="B14" t="s">
        <v>16</v>
      </c>
      <c r="C14">
        <v>40</v>
      </c>
      <c r="F14" t="s">
        <v>92</v>
      </c>
      <c r="G14" t="s">
        <v>12</v>
      </c>
      <c r="H14">
        <v>51</v>
      </c>
    </row>
    <row r="15" spans="1:8" x14ac:dyDescent="0.25">
      <c r="A15" t="s">
        <v>92</v>
      </c>
      <c r="B15" t="s">
        <v>17</v>
      </c>
      <c r="C15">
        <v>61</v>
      </c>
      <c r="F15" t="s">
        <v>92</v>
      </c>
      <c r="G15" t="s">
        <v>13</v>
      </c>
      <c r="H15">
        <v>63</v>
      </c>
    </row>
    <row r="16" spans="1:8" x14ac:dyDescent="0.25">
      <c r="A16" t="s">
        <v>92</v>
      </c>
      <c r="B16" t="s">
        <v>18</v>
      </c>
      <c r="C16">
        <v>61</v>
      </c>
      <c r="F16" t="s">
        <v>92</v>
      </c>
      <c r="G16" t="s">
        <v>14</v>
      </c>
      <c r="H16">
        <v>63</v>
      </c>
    </row>
    <row r="17" spans="1:8" x14ac:dyDescent="0.25">
      <c r="A17" t="s">
        <v>92</v>
      </c>
      <c r="B17" t="s">
        <v>19</v>
      </c>
      <c r="C17">
        <v>58</v>
      </c>
      <c r="F17" t="s">
        <v>92</v>
      </c>
      <c r="G17" t="s">
        <v>15</v>
      </c>
      <c r="H17">
        <v>63</v>
      </c>
    </row>
    <row r="18" spans="1:8" x14ac:dyDescent="0.25">
      <c r="A18" t="s">
        <v>92</v>
      </c>
      <c r="B18" t="s">
        <v>20</v>
      </c>
      <c r="C18">
        <v>60</v>
      </c>
      <c r="F18" t="s">
        <v>92</v>
      </c>
      <c r="G18" t="s">
        <v>16</v>
      </c>
      <c r="H18">
        <v>64</v>
      </c>
    </row>
    <row r="19" spans="1:8" x14ac:dyDescent="0.25">
      <c r="A19" t="s">
        <v>92</v>
      </c>
      <c r="B19" t="s">
        <v>21</v>
      </c>
      <c r="C19">
        <v>60</v>
      </c>
      <c r="F19" t="s">
        <v>92</v>
      </c>
      <c r="G19" t="s">
        <v>17</v>
      </c>
      <c r="H19">
        <v>64</v>
      </c>
    </row>
    <row r="20" spans="1:8" x14ac:dyDescent="0.25">
      <c r="B20" s="3" t="s">
        <v>250</v>
      </c>
      <c r="C20">
        <f>SUM(C3:C19)</f>
        <v>625</v>
      </c>
      <c r="F20" t="s">
        <v>92</v>
      </c>
      <c r="G20" t="s">
        <v>18</v>
      </c>
      <c r="H20">
        <v>64</v>
      </c>
    </row>
    <row r="21" spans="1:8" x14ac:dyDescent="0.25">
      <c r="F21" t="s">
        <v>92</v>
      </c>
      <c r="G21" t="s">
        <v>19</v>
      </c>
      <c r="H21">
        <v>61</v>
      </c>
    </row>
    <row r="22" spans="1:8" x14ac:dyDescent="0.25">
      <c r="F22" t="s">
        <v>92</v>
      </c>
      <c r="G22" t="s">
        <v>20</v>
      </c>
      <c r="H22">
        <v>61</v>
      </c>
    </row>
    <row r="23" spans="1:8" x14ac:dyDescent="0.25">
      <c r="F23" t="s">
        <v>92</v>
      </c>
      <c r="G23" t="s">
        <v>21</v>
      </c>
      <c r="H23">
        <v>61</v>
      </c>
    </row>
    <row r="24" spans="1:8" x14ac:dyDescent="0.25">
      <c r="G24" s="3" t="s">
        <v>250</v>
      </c>
      <c r="H24">
        <f>SUM(H3:H23)</f>
        <v>954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selection activeCell="A4" sqref="A4"/>
    </sheetView>
  </sheetViews>
  <sheetFormatPr defaultRowHeight="15" x14ac:dyDescent="0.25"/>
  <cols>
    <col min="1" max="1" width="17" bestFit="1" customWidth="1"/>
    <col min="2" max="22" width="10.140625" bestFit="1" customWidth="1"/>
    <col min="23" max="23" width="4.42578125" bestFit="1" customWidth="1"/>
  </cols>
  <sheetData>
    <row r="1" spans="1:23" x14ac:dyDescent="0.25">
      <c r="A1" t="s">
        <v>25</v>
      </c>
    </row>
    <row r="2" spans="1:2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3" spans="1:23" x14ac:dyDescent="0.25">
      <c r="A3" t="s">
        <v>22</v>
      </c>
      <c r="B3" s="1">
        <v>49437</v>
      </c>
      <c r="C3" s="1">
        <v>49622</v>
      </c>
      <c r="D3" s="1">
        <v>49746</v>
      </c>
      <c r="E3" s="1">
        <v>49863</v>
      </c>
      <c r="F3" s="1">
        <v>49983</v>
      </c>
      <c r="G3" s="1">
        <v>50098</v>
      </c>
      <c r="H3" s="1">
        <v>50309</v>
      </c>
      <c r="I3" s="1">
        <v>50357</v>
      </c>
      <c r="J3" s="1">
        <v>50450</v>
      </c>
      <c r="K3" s="1">
        <v>48429</v>
      </c>
      <c r="L3" s="1">
        <v>48445</v>
      </c>
      <c r="M3" s="1">
        <v>48517</v>
      </c>
      <c r="N3" s="1">
        <v>47712</v>
      </c>
      <c r="O3" s="1">
        <v>47773</v>
      </c>
      <c r="P3" s="1">
        <v>47846</v>
      </c>
      <c r="Q3" s="1">
        <v>46359</v>
      </c>
      <c r="R3" s="1">
        <v>46332</v>
      </c>
      <c r="S3" s="1">
        <v>46344</v>
      </c>
      <c r="T3" s="1">
        <v>42415</v>
      </c>
      <c r="U3" s="1">
        <v>42345</v>
      </c>
      <c r="V3" s="1">
        <v>42345</v>
      </c>
    </row>
    <row r="5" spans="1:23" x14ac:dyDescent="0.25">
      <c r="A5" t="s">
        <v>26</v>
      </c>
    </row>
    <row r="6" spans="1:23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  <c r="V6" t="s">
        <v>21</v>
      </c>
    </row>
    <row r="7" spans="1:23" x14ac:dyDescent="0.25">
      <c r="A7" t="s">
        <v>22</v>
      </c>
      <c r="B7" s="1">
        <v>49437</v>
      </c>
      <c r="C7" s="1">
        <v>49622</v>
      </c>
      <c r="D7" s="1">
        <v>49746</v>
      </c>
      <c r="E7" s="1">
        <v>49863</v>
      </c>
      <c r="F7" s="1">
        <v>49983</v>
      </c>
      <c r="G7" s="1">
        <v>50098</v>
      </c>
      <c r="H7" s="1">
        <v>50309</v>
      </c>
      <c r="I7" s="1">
        <v>50357</v>
      </c>
      <c r="J7" s="1">
        <v>50450</v>
      </c>
      <c r="K7" s="1">
        <v>48429</v>
      </c>
      <c r="L7" s="1">
        <v>48445</v>
      </c>
      <c r="M7" s="1">
        <v>48517</v>
      </c>
      <c r="N7" s="1">
        <v>47712</v>
      </c>
      <c r="O7" s="1">
        <v>47773</v>
      </c>
      <c r="P7" s="1">
        <v>47846</v>
      </c>
      <c r="Q7" s="1">
        <v>46359</v>
      </c>
      <c r="R7" s="1">
        <v>46332</v>
      </c>
      <c r="S7" s="1">
        <v>46344</v>
      </c>
      <c r="T7" s="1">
        <v>42415</v>
      </c>
      <c r="U7" s="1">
        <v>42345</v>
      </c>
      <c r="V7" s="1">
        <v>42345</v>
      </c>
    </row>
    <row r="9" spans="1:23" x14ac:dyDescent="0.25">
      <c r="A9" t="s">
        <v>23</v>
      </c>
      <c r="B9" s="1">
        <f>B3-B7</f>
        <v>0</v>
      </c>
      <c r="C9" s="1">
        <f t="shared" ref="C9:V9" si="0">C3-C7</f>
        <v>0</v>
      </c>
      <c r="D9" s="1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>
        <f t="shared" si="0"/>
        <v>0</v>
      </c>
      <c r="J9" s="1">
        <f t="shared" si="0"/>
        <v>0</v>
      </c>
      <c r="K9" s="1">
        <f t="shared" si="0"/>
        <v>0</v>
      </c>
      <c r="L9" s="1">
        <f t="shared" si="0"/>
        <v>0</v>
      </c>
      <c r="M9" s="1">
        <f t="shared" si="0"/>
        <v>0</v>
      </c>
      <c r="N9" s="1">
        <f t="shared" si="0"/>
        <v>0</v>
      </c>
      <c r="O9" s="1">
        <f t="shared" si="0"/>
        <v>0</v>
      </c>
      <c r="P9" s="1">
        <f t="shared" si="0"/>
        <v>0</v>
      </c>
      <c r="Q9" s="1">
        <f t="shared" si="0"/>
        <v>0</v>
      </c>
      <c r="R9" s="1">
        <f t="shared" si="0"/>
        <v>0</v>
      </c>
      <c r="S9" s="1">
        <f t="shared" si="0"/>
        <v>0</v>
      </c>
      <c r="T9" s="1">
        <f t="shared" si="0"/>
        <v>0</v>
      </c>
      <c r="U9" s="1">
        <f t="shared" si="0"/>
        <v>0</v>
      </c>
      <c r="V9" s="1">
        <f t="shared" si="0"/>
        <v>0</v>
      </c>
      <c r="W9" t="s">
        <v>24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4" zoomScale="90" zoomScaleNormal="90" workbookViewId="0">
      <selection activeCell="I6" sqref="I6"/>
    </sheetView>
  </sheetViews>
  <sheetFormatPr defaultRowHeight="15" x14ac:dyDescent="0.25"/>
  <sheetData>
    <row r="1" spans="1:10" x14ac:dyDescent="0.25">
      <c r="A1" t="s">
        <v>251</v>
      </c>
      <c r="I1" t="s">
        <v>252</v>
      </c>
    </row>
    <row r="2" spans="1:10" x14ac:dyDescent="0.25">
      <c r="A2" t="s">
        <v>27</v>
      </c>
    </row>
    <row r="3" spans="1:10" x14ac:dyDescent="0.25">
      <c r="A3" t="s">
        <v>28</v>
      </c>
      <c r="I3" t="s">
        <v>27</v>
      </c>
    </row>
    <row r="4" spans="1:10" x14ac:dyDescent="0.25">
      <c r="I4" t="s">
        <v>28</v>
      </c>
    </row>
    <row r="5" spans="1:10" x14ac:dyDescent="0.25">
      <c r="A5" t="s">
        <v>29</v>
      </c>
    </row>
    <row r="6" spans="1:10" x14ac:dyDescent="0.25">
      <c r="A6" t="s">
        <v>30</v>
      </c>
      <c r="I6" t="s">
        <v>253</v>
      </c>
    </row>
    <row r="7" spans="1:10" x14ac:dyDescent="0.25">
      <c r="A7" t="s">
        <v>31</v>
      </c>
    </row>
    <row r="8" spans="1:10" x14ac:dyDescent="0.25">
      <c r="A8" t="s">
        <v>32</v>
      </c>
      <c r="I8" t="s">
        <v>29</v>
      </c>
    </row>
    <row r="9" spans="1:10" x14ac:dyDescent="0.25">
      <c r="A9" t="s">
        <v>33</v>
      </c>
      <c r="I9" t="s">
        <v>254</v>
      </c>
    </row>
    <row r="10" spans="1:10" x14ac:dyDescent="0.25">
      <c r="A10" t="s">
        <v>34</v>
      </c>
      <c r="I10" t="s">
        <v>255</v>
      </c>
    </row>
    <row r="11" spans="1:10" x14ac:dyDescent="0.25">
      <c r="B11" t="s">
        <v>35</v>
      </c>
      <c r="I11" t="s">
        <v>256</v>
      </c>
    </row>
    <row r="12" spans="1:10" x14ac:dyDescent="0.25">
      <c r="B12" t="s">
        <v>36</v>
      </c>
      <c r="I12" t="s">
        <v>34</v>
      </c>
    </row>
    <row r="13" spans="1:10" x14ac:dyDescent="0.25">
      <c r="B13" t="s">
        <v>37</v>
      </c>
      <c r="J13" t="s">
        <v>35</v>
      </c>
    </row>
    <row r="14" spans="1:10" x14ac:dyDescent="0.25">
      <c r="B14" t="s">
        <v>38</v>
      </c>
      <c r="J14" t="s">
        <v>257</v>
      </c>
    </row>
    <row r="15" spans="1:10" x14ac:dyDescent="0.25">
      <c r="A15" t="s">
        <v>39</v>
      </c>
      <c r="J15" t="s">
        <v>37</v>
      </c>
    </row>
    <row r="16" spans="1:10" x14ac:dyDescent="0.25">
      <c r="A16" t="s">
        <v>40</v>
      </c>
      <c r="B16" t="s">
        <v>41</v>
      </c>
      <c r="J16" t="s">
        <v>38</v>
      </c>
    </row>
    <row r="17" spans="9:10" x14ac:dyDescent="0.25">
      <c r="I17" t="s">
        <v>258</v>
      </c>
    </row>
    <row r="18" spans="9:10" x14ac:dyDescent="0.25">
      <c r="I18" t="s">
        <v>259</v>
      </c>
    </row>
    <row r="20" spans="9:10" x14ac:dyDescent="0.25">
      <c r="I20" t="s">
        <v>40</v>
      </c>
    </row>
    <row r="21" spans="9:10" x14ac:dyDescent="0.25">
      <c r="I21" t="s">
        <v>29</v>
      </c>
    </row>
    <row r="22" spans="9:10" x14ac:dyDescent="0.25">
      <c r="I22" t="s">
        <v>254</v>
      </c>
    </row>
    <row r="23" spans="9:10" x14ac:dyDescent="0.25">
      <c r="I23" t="s">
        <v>260</v>
      </c>
    </row>
    <row r="24" spans="9:10" x14ac:dyDescent="0.25">
      <c r="I24" t="s">
        <v>261</v>
      </c>
    </row>
    <row r="25" spans="9:10" x14ac:dyDescent="0.25">
      <c r="I25" t="s">
        <v>33</v>
      </c>
    </row>
    <row r="26" spans="9:10" x14ac:dyDescent="0.25">
      <c r="I26" t="s">
        <v>34</v>
      </c>
    </row>
    <row r="27" spans="9:10" x14ac:dyDescent="0.25">
      <c r="J27" t="s">
        <v>35</v>
      </c>
    </row>
    <row r="28" spans="9:10" x14ac:dyDescent="0.25">
      <c r="J28" t="s">
        <v>257</v>
      </c>
    </row>
    <row r="29" spans="9:10" x14ac:dyDescent="0.25">
      <c r="J29" t="s">
        <v>37</v>
      </c>
    </row>
    <row r="30" spans="9:10" x14ac:dyDescent="0.25">
      <c r="J30" t="s">
        <v>38</v>
      </c>
    </row>
    <row r="31" spans="9:10" x14ac:dyDescent="0.25">
      <c r="I31" t="s">
        <v>262</v>
      </c>
    </row>
    <row r="32" spans="9:10" x14ac:dyDescent="0.25">
      <c r="J32" t="s">
        <v>263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19" sqref="F19"/>
    </sheetView>
  </sheetViews>
  <sheetFormatPr defaultRowHeight="15" x14ac:dyDescent="0.25"/>
  <sheetData>
    <row r="1" spans="1:6" x14ac:dyDescent="0.25">
      <c r="A1" t="s">
        <v>42</v>
      </c>
      <c r="E1" t="s">
        <v>247</v>
      </c>
    </row>
    <row r="2" spans="1:6" x14ac:dyDescent="0.25">
      <c r="A2" t="s">
        <v>92</v>
      </c>
      <c r="B2">
        <v>28</v>
      </c>
      <c r="E2" t="s">
        <v>92</v>
      </c>
      <c r="F2">
        <v>60</v>
      </c>
    </row>
    <row r="3" spans="1:6" x14ac:dyDescent="0.25">
      <c r="A3" t="s">
        <v>92</v>
      </c>
      <c r="B3">
        <v>29</v>
      </c>
      <c r="E3" t="s">
        <v>92</v>
      </c>
      <c r="F3">
        <v>27</v>
      </c>
    </row>
    <row r="4" spans="1:6" x14ac:dyDescent="0.25">
      <c r="A4" t="s">
        <v>92</v>
      </c>
      <c r="B4">
        <v>63</v>
      </c>
      <c r="E4" t="s">
        <v>92</v>
      </c>
      <c r="F4">
        <v>27</v>
      </c>
    </row>
    <row r="5" spans="1:6" x14ac:dyDescent="0.25">
      <c r="A5" t="s">
        <v>92</v>
      </c>
      <c r="B5">
        <v>61</v>
      </c>
      <c r="E5" t="s">
        <v>92</v>
      </c>
      <c r="F5">
        <v>61</v>
      </c>
    </row>
    <row r="6" spans="1:6" x14ac:dyDescent="0.25">
      <c r="A6" t="s">
        <v>92</v>
      </c>
      <c r="B6">
        <v>28</v>
      </c>
      <c r="E6" t="s">
        <v>92</v>
      </c>
      <c r="F6">
        <v>40</v>
      </c>
    </row>
    <row r="7" spans="1:6" x14ac:dyDescent="0.25">
      <c r="A7" t="s">
        <v>92</v>
      </c>
      <c r="B7">
        <v>63</v>
      </c>
      <c r="E7" t="s">
        <v>92</v>
      </c>
      <c r="F7">
        <v>60</v>
      </c>
    </row>
    <row r="8" spans="1:6" x14ac:dyDescent="0.25">
      <c r="A8" t="s">
        <v>92</v>
      </c>
      <c r="B8">
        <v>21</v>
      </c>
      <c r="E8" t="s">
        <v>92</v>
      </c>
      <c r="F8">
        <v>34</v>
      </c>
    </row>
    <row r="9" spans="1:6" x14ac:dyDescent="0.25">
      <c r="A9" t="s">
        <v>92</v>
      </c>
      <c r="B9">
        <v>64</v>
      </c>
      <c r="E9" t="s">
        <v>92</v>
      </c>
      <c r="F9">
        <v>27</v>
      </c>
    </row>
    <row r="10" spans="1:6" x14ac:dyDescent="0.25">
      <c r="A10" t="s">
        <v>92</v>
      </c>
      <c r="B10">
        <v>22</v>
      </c>
      <c r="E10" t="s">
        <v>92</v>
      </c>
      <c r="F10">
        <v>41</v>
      </c>
    </row>
    <row r="11" spans="1:6" x14ac:dyDescent="0.25">
      <c r="A11" t="s">
        <v>92</v>
      </c>
      <c r="B11">
        <v>52</v>
      </c>
      <c r="E11" t="s">
        <v>92</v>
      </c>
      <c r="F11">
        <v>35</v>
      </c>
    </row>
    <row r="12" spans="1:6" x14ac:dyDescent="0.25">
      <c r="A12" t="s">
        <v>92</v>
      </c>
      <c r="B12">
        <v>22</v>
      </c>
      <c r="E12" t="s">
        <v>92</v>
      </c>
      <c r="F12">
        <v>6</v>
      </c>
    </row>
    <row r="13" spans="1:6" x14ac:dyDescent="0.25">
      <c r="A13" t="s">
        <v>92</v>
      </c>
      <c r="B13">
        <v>29</v>
      </c>
      <c r="E13" t="s">
        <v>92</v>
      </c>
      <c r="F13">
        <v>61</v>
      </c>
    </row>
    <row r="14" spans="1:6" x14ac:dyDescent="0.25">
      <c r="A14" t="s">
        <v>92</v>
      </c>
      <c r="B14">
        <v>51</v>
      </c>
      <c r="E14" t="s">
        <v>92</v>
      </c>
      <c r="F14">
        <v>41</v>
      </c>
    </row>
    <row r="15" spans="1:6" x14ac:dyDescent="0.25">
      <c r="A15" t="s">
        <v>92</v>
      </c>
      <c r="B15">
        <v>51</v>
      </c>
      <c r="E15" t="s">
        <v>92</v>
      </c>
      <c r="F15">
        <v>35</v>
      </c>
    </row>
    <row r="16" spans="1:6" x14ac:dyDescent="0.25">
      <c r="A16" t="s">
        <v>92</v>
      </c>
      <c r="B16">
        <v>29</v>
      </c>
      <c r="E16" t="s">
        <v>92</v>
      </c>
      <c r="F16">
        <v>6</v>
      </c>
    </row>
    <row r="17" spans="1:6" x14ac:dyDescent="0.25">
      <c r="A17" t="s">
        <v>92</v>
      </c>
      <c r="B17">
        <v>64</v>
      </c>
      <c r="E17" t="s">
        <v>92</v>
      </c>
      <c r="F17">
        <v>6</v>
      </c>
    </row>
    <row r="18" spans="1:6" x14ac:dyDescent="0.25">
      <c r="A18" t="s">
        <v>92</v>
      </c>
      <c r="B18">
        <v>64</v>
      </c>
      <c r="E18" t="s">
        <v>92</v>
      </c>
      <c r="F18">
        <v>58</v>
      </c>
    </row>
    <row r="19" spans="1:6" x14ac:dyDescent="0.25">
      <c r="A19" t="s">
        <v>92</v>
      </c>
      <c r="B19">
        <v>61</v>
      </c>
      <c r="F19">
        <f>SUM(F2:F18)</f>
        <v>625</v>
      </c>
    </row>
    <row r="20" spans="1:6" x14ac:dyDescent="0.25">
      <c r="A20" t="s">
        <v>92</v>
      </c>
      <c r="B20">
        <v>63</v>
      </c>
    </row>
    <row r="21" spans="1:6" x14ac:dyDescent="0.25">
      <c r="A21" t="s">
        <v>92</v>
      </c>
      <c r="B21">
        <v>28</v>
      </c>
    </row>
    <row r="22" spans="1:6" x14ac:dyDescent="0.25">
      <c r="A22" t="s">
        <v>92</v>
      </c>
      <c r="B22">
        <v>61</v>
      </c>
    </row>
    <row r="23" spans="1:6" x14ac:dyDescent="0.25">
      <c r="B23">
        <f>SUM(B2:B22)</f>
        <v>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providers member months 2</vt:lpstr>
      <vt:lpstr>providers member months 1</vt:lpstr>
      <vt:lpstr>drill down one provider</vt:lpstr>
      <vt:lpstr>org level</vt:lpstr>
      <vt:lpstr>query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O'Connor</cp:lastModifiedBy>
  <dcterms:created xsi:type="dcterms:W3CDTF">2021-01-26T09:09:26Z</dcterms:created>
  <dcterms:modified xsi:type="dcterms:W3CDTF">2021-02-01T17:15:37Z</dcterms:modified>
</cp:coreProperties>
</file>