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kel.perez\0_Python_projects_v2\notebooks\manual\"/>
    </mc:Choice>
  </mc:AlternateContent>
  <xr:revisionPtr revIDLastSave="0" documentId="13_ncr:1_{1EA37E9A-1DAC-4ADA-91E9-60C37BBA72A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S3" i="1"/>
  <c r="R23" i="1"/>
  <c r="R25" i="1" s="1"/>
</calcChain>
</file>

<file path=xl/sharedStrings.xml><?xml version="1.0" encoding="utf-8"?>
<sst xmlns="http://schemas.openxmlformats.org/spreadsheetml/2006/main" count="40" uniqueCount="40">
  <si>
    <t>alias</t>
  </si>
  <si>
    <t>potencia_p1 op</t>
  </si>
  <si>
    <t>potencia_p2 op</t>
  </si>
  <si>
    <t>potencia_p3 op</t>
  </si>
  <si>
    <t>potencia_p4 op</t>
  </si>
  <si>
    <t>potencia_p5 op</t>
  </si>
  <si>
    <t>potencia_p6 op</t>
  </si>
  <si>
    <t>potencia_p1 old</t>
  </si>
  <si>
    <t>potencia_p2 old</t>
  </si>
  <si>
    <t>potencia_p3 old</t>
  </si>
  <si>
    <t>potencia_p4 old</t>
  </si>
  <si>
    <t>potencia_p5 old</t>
  </si>
  <si>
    <t>potencia_p6 old</t>
  </si>
  <si>
    <t>new_power_cost</t>
  </si>
  <si>
    <t>new_cost_excess</t>
  </si>
  <si>
    <t>old_power_cost</t>
  </si>
  <si>
    <t>old_cost_excess</t>
  </si>
  <si>
    <t>dif</t>
  </si>
  <si>
    <t>KC SOTO VIÑUELAS 1</t>
  </si>
  <si>
    <t>KC MURCIA</t>
  </si>
  <si>
    <t>INT SCHOOL CADIZ</t>
  </si>
  <si>
    <t>MIRABAL INFANTIL</t>
  </si>
  <si>
    <t>MIRABAL</t>
  </si>
  <si>
    <t>SP TOLEDO</t>
  </si>
  <si>
    <t>KENSINGTON POZUELO</t>
  </si>
  <si>
    <t>SP EL SOTO</t>
  </si>
  <si>
    <t>SP MORALEJA</t>
  </si>
  <si>
    <t>KC MORALEJA</t>
  </si>
  <si>
    <t>PRIETO UREÑA</t>
  </si>
  <si>
    <t>BRITISH ALICANTE</t>
  </si>
  <si>
    <t>SP SERRANO 1</t>
  </si>
  <si>
    <t>SP SERRANO 2</t>
  </si>
  <si>
    <t>SP SERRANO 3</t>
  </si>
  <si>
    <t>SP SERRANO 4</t>
  </si>
  <si>
    <t>SP SERRANO 5</t>
  </si>
  <si>
    <t>MIRANDA 1</t>
  </si>
  <si>
    <t>MIRANDA 2</t>
  </si>
  <si>
    <t>IBIZA</t>
  </si>
  <si>
    <t>Ahorro total</t>
  </si>
  <si>
    <t>A percibir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</si>
</sst>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44" fontId="0" fillId="9" borderId="1" xfId="1" applyFont="1" applyFill="1" applyBorder="1"/>
    <xf numFmtId="0" fontId="3" fillId="0" borderId="1" xfId="0" applyFont="1" applyBorder="1"/>
    <xf numFmtId="44" fontId="3" fillId="0" borderId="1" xfId="0" applyNumberFormat="1" applyFont="1" applyBorder="1"/>
    <xf numFmtId="1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C1" zoomScale="70" zoomScaleNormal="70" workbookViewId="0">
      <selection activeCell="Q23" sqref="Q23:R25"/>
    </sheetView>
  </sheetViews>
  <sheetFormatPr baseColWidth="10" defaultColWidth="8.7265625" defaultRowHeight="14.5" x14ac:dyDescent="0.35"/>
  <cols>
    <col min="1" max="1" width="24.1796875" bestFit="1" customWidth="1"/>
    <col min="2" max="7" width="13.81640625" bestFit="1" customWidth="1"/>
    <col min="8" max="13" width="14.26953125" bestFit="1" customWidth="1"/>
    <col min="14" max="15" width="15.1796875" bestFit="1" customWidth="1"/>
    <col min="16" max="17" width="14.26953125" bestFit="1" customWidth="1"/>
    <col min="18" max="18" width="12.453125" bestFit="1" customWidth="1"/>
  </cols>
  <sheetData>
    <row r="1" spans="1:19" ht="3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</row>
    <row r="2" spans="1:19" x14ac:dyDescent="0.35">
      <c r="A2" s="5" t="s">
        <v>18</v>
      </c>
      <c r="B2" s="6">
        <v>326.18543277466102</v>
      </c>
      <c r="C2" s="6">
        <v>326.18543277465989</v>
      </c>
      <c r="D2" s="6">
        <v>326.18543277465909</v>
      </c>
      <c r="E2" s="6">
        <v>326.18543277465938</v>
      </c>
      <c r="F2" s="6">
        <v>326.18543277464659</v>
      </c>
      <c r="G2" s="6">
        <v>326.18543277464948</v>
      </c>
      <c r="H2" s="7">
        <v>350</v>
      </c>
      <c r="I2" s="7">
        <v>350</v>
      </c>
      <c r="J2" s="7">
        <v>350</v>
      </c>
      <c r="K2" s="7">
        <v>350</v>
      </c>
      <c r="L2" s="7">
        <v>350</v>
      </c>
      <c r="M2" s="7">
        <v>350</v>
      </c>
      <c r="N2" s="8">
        <v>19065.42666407541</v>
      </c>
      <c r="O2" s="8">
        <v>2218.2990284479361</v>
      </c>
      <c r="P2" s="9">
        <v>20457.379949999999</v>
      </c>
      <c r="Q2" s="9">
        <v>1167.2480899531561</v>
      </c>
      <c r="R2" s="10">
        <v>-340.90234742980101</v>
      </c>
      <c r="S2" s="13">
        <f>ABS(R2)/(N2+O2)</f>
        <v>1.6017042897219586E-2</v>
      </c>
    </row>
    <row r="3" spans="1:19" x14ac:dyDescent="0.35">
      <c r="A3" s="5" t="s">
        <v>19</v>
      </c>
      <c r="B3" s="6">
        <v>279.52131384611232</v>
      </c>
      <c r="C3" s="6">
        <v>279.52131384611221</v>
      </c>
      <c r="D3" s="6">
        <v>279.52131384611221</v>
      </c>
      <c r="E3" s="6">
        <v>279.52131384611221</v>
      </c>
      <c r="F3" s="6">
        <v>279.52131384611221</v>
      </c>
      <c r="G3" s="6">
        <v>279.52131384611221</v>
      </c>
      <c r="H3" s="7">
        <v>275</v>
      </c>
      <c r="I3" s="7">
        <v>275</v>
      </c>
      <c r="J3" s="7">
        <v>275</v>
      </c>
      <c r="K3" s="7">
        <v>275</v>
      </c>
      <c r="L3" s="7">
        <v>275</v>
      </c>
      <c r="M3" s="7">
        <v>275</v>
      </c>
      <c r="N3" s="8">
        <v>16337.924918494609</v>
      </c>
      <c r="O3" s="8">
        <v>1114.665912961889</v>
      </c>
      <c r="P3" s="9">
        <v>16073.655675</v>
      </c>
      <c r="Q3" s="9">
        <v>1395.2646887435469</v>
      </c>
      <c r="R3" s="10">
        <v>-16.329532287043548</v>
      </c>
      <c r="S3" s="13">
        <f>ABS(R3)/(N3+O3)</f>
        <v>9.3565089818133172E-4</v>
      </c>
    </row>
    <row r="4" spans="1:19" x14ac:dyDescent="0.35">
      <c r="A4" s="5" t="s">
        <v>20</v>
      </c>
      <c r="B4" s="6">
        <v>278.53495790173872</v>
      </c>
      <c r="C4" s="6">
        <v>278.53495790173878</v>
      </c>
      <c r="D4" s="6">
        <v>278.53495790173992</v>
      </c>
      <c r="E4" s="6">
        <v>278.5349579017398</v>
      </c>
      <c r="F4" s="6">
        <v>278.53495790174969</v>
      </c>
      <c r="G4" s="6">
        <v>278.53495790174969</v>
      </c>
      <c r="H4" s="7">
        <v>310</v>
      </c>
      <c r="I4" s="7">
        <v>310</v>
      </c>
      <c r="J4" s="7">
        <v>325</v>
      </c>
      <c r="K4" s="7">
        <v>325</v>
      </c>
      <c r="L4" s="7">
        <v>325</v>
      </c>
      <c r="M4" s="7">
        <v>325</v>
      </c>
      <c r="N4" s="8">
        <v>16280.27275186611</v>
      </c>
      <c r="O4" s="8">
        <v>2324.1319617272129</v>
      </c>
      <c r="P4" s="9">
        <v>18338.095890000001</v>
      </c>
      <c r="Q4" s="9">
        <v>970.50472560388823</v>
      </c>
      <c r="R4" s="10">
        <v>-704.19590201056781</v>
      </c>
      <c r="S4" s="13">
        <f t="shared" ref="S4:S21" si="0">ABS(R4)/(N4+O4)</f>
        <v>3.7851031132216051E-2</v>
      </c>
    </row>
    <row r="5" spans="1:19" x14ac:dyDescent="0.35">
      <c r="A5" s="5" t="s">
        <v>21</v>
      </c>
      <c r="B5" s="6">
        <v>68.000000005571025</v>
      </c>
      <c r="C5" s="6">
        <v>68.000000005571408</v>
      </c>
      <c r="D5" s="6">
        <v>68.000000005567898</v>
      </c>
      <c r="E5" s="6">
        <v>68.000000005568154</v>
      </c>
      <c r="F5" s="6">
        <v>68.000000005567841</v>
      </c>
      <c r="G5" s="6">
        <v>68.000000005569518</v>
      </c>
      <c r="H5" s="7">
        <v>85</v>
      </c>
      <c r="I5" s="7">
        <v>85</v>
      </c>
      <c r="J5" s="7">
        <v>85</v>
      </c>
      <c r="K5" s="7">
        <v>85</v>
      </c>
      <c r="L5" s="7">
        <v>85</v>
      </c>
      <c r="M5" s="7">
        <v>85</v>
      </c>
      <c r="N5" s="8">
        <v>2824.637992231384</v>
      </c>
      <c r="O5" s="8">
        <v>203.80640986884799</v>
      </c>
      <c r="P5" s="9">
        <v>3530.7974899999999</v>
      </c>
      <c r="Q5" s="9">
        <v>0</v>
      </c>
      <c r="R5" s="10">
        <v>-502.35308789976722</v>
      </c>
      <c r="S5" s="13">
        <f t="shared" si="0"/>
        <v>0.16587825999096578</v>
      </c>
    </row>
    <row r="6" spans="1:19" x14ac:dyDescent="0.35">
      <c r="A6" s="5" t="s">
        <v>22</v>
      </c>
      <c r="B6" s="6">
        <v>149.8776866424931</v>
      </c>
      <c r="C6" s="6">
        <v>149.87768664249359</v>
      </c>
      <c r="D6" s="6">
        <v>149.87768664251919</v>
      </c>
      <c r="E6" s="6">
        <v>149.87768664252371</v>
      </c>
      <c r="F6" s="6">
        <v>149.87768664252721</v>
      </c>
      <c r="G6" s="6">
        <v>149.87768664253491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  <c r="M6" s="7">
        <v>180</v>
      </c>
      <c r="N6" s="8">
        <v>6225.7383506394381</v>
      </c>
      <c r="O6" s="8">
        <v>509.99625622656208</v>
      </c>
      <c r="P6" s="9">
        <v>7476.9829200000004</v>
      </c>
      <c r="Q6" s="9">
        <v>0</v>
      </c>
      <c r="R6" s="10">
        <v>-741.24831313400045</v>
      </c>
      <c r="S6" s="13">
        <f t="shared" si="0"/>
        <v>0.1100471376022471</v>
      </c>
    </row>
    <row r="7" spans="1:19" x14ac:dyDescent="0.35">
      <c r="A7" s="5" t="s">
        <v>23</v>
      </c>
      <c r="B7" s="6">
        <v>139.99999935180941</v>
      </c>
      <c r="C7" s="6">
        <v>139.99999935180909</v>
      </c>
      <c r="D7" s="6">
        <v>139.9999993518089</v>
      </c>
      <c r="E7" s="6">
        <v>139.9999993518089</v>
      </c>
      <c r="F7" s="6">
        <v>139.9999993518085</v>
      </c>
      <c r="G7" s="6">
        <v>139.99999935179881</v>
      </c>
      <c r="H7" s="7">
        <v>165</v>
      </c>
      <c r="I7" s="7">
        <v>165</v>
      </c>
      <c r="J7" s="7">
        <v>165</v>
      </c>
      <c r="K7" s="7">
        <v>165</v>
      </c>
      <c r="L7" s="7">
        <v>165</v>
      </c>
      <c r="M7" s="7">
        <v>165</v>
      </c>
      <c r="N7" s="8">
        <v>8182.9519421134601</v>
      </c>
      <c r="O7" s="8">
        <v>1571.9675740263499</v>
      </c>
      <c r="P7" s="9">
        <v>9644.1934049999982</v>
      </c>
      <c r="Q7" s="9">
        <v>516.84298195580436</v>
      </c>
      <c r="R7" s="10">
        <v>-406.11687081599302</v>
      </c>
      <c r="S7" s="13">
        <f t="shared" si="0"/>
        <v>4.1632006306567715E-2</v>
      </c>
    </row>
    <row r="8" spans="1:19" x14ac:dyDescent="0.35">
      <c r="A8" s="5" t="s">
        <v>24</v>
      </c>
      <c r="B8" s="6">
        <v>155.47746655084501</v>
      </c>
      <c r="C8" s="6">
        <v>155.47746655084359</v>
      </c>
      <c r="D8" s="6">
        <v>155.47746655084339</v>
      </c>
      <c r="E8" s="6">
        <v>155.47746655084339</v>
      </c>
      <c r="F8" s="6">
        <v>155.47746655084359</v>
      </c>
      <c r="G8" s="6">
        <v>155.47746655084359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8">
        <v>6458.3464546974101</v>
      </c>
      <c r="O8" s="8">
        <v>656.59513093423959</v>
      </c>
      <c r="P8" s="9">
        <v>4153.8793999999998</v>
      </c>
      <c r="Q8" s="9">
        <v>7599.7794102913494</v>
      </c>
      <c r="R8" s="10">
        <v>-4638.7172246596983</v>
      </c>
      <c r="S8" s="13">
        <f t="shared" si="0"/>
        <v>0.65196842009601441</v>
      </c>
    </row>
    <row r="9" spans="1:19" x14ac:dyDescent="0.35">
      <c r="A9" s="5" t="s">
        <v>25</v>
      </c>
      <c r="B9" s="6">
        <v>115.94391612055</v>
      </c>
      <c r="C9" s="6">
        <v>115.94391612055</v>
      </c>
      <c r="D9" s="6">
        <v>115.9439161205499</v>
      </c>
      <c r="E9" s="6">
        <v>115.9439161205498</v>
      </c>
      <c r="F9" s="6">
        <v>115.9439161205499</v>
      </c>
      <c r="G9" s="6">
        <v>115.9439161205499</v>
      </c>
      <c r="H9" s="7">
        <v>110</v>
      </c>
      <c r="I9" s="7">
        <v>110</v>
      </c>
      <c r="J9" s="7">
        <v>110</v>
      </c>
      <c r="K9" s="7">
        <v>110</v>
      </c>
      <c r="L9" s="7">
        <v>110</v>
      </c>
      <c r="M9" s="7">
        <v>110</v>
      </c>
      <c r="N9" s="8">
        <v>6776.8821284829146</v>
      </c>
      <c r="O9" s="8">
        <v>1056.1449667506231</v>
      </c>
      <c r="P9" s="9">
        <v>6429.46227</v>
      </c>
      <c r="Q9" s="9">
        <v>1449.353509203489</v>
      </c>
      <c r="R9" s="10">
        <v>-45.788683969951308</v>
      </c>
      <c r="S9" s="13">
        <f t="shared" si="0"/>
        <v>5.845592439966677E-3</v>
      </c>
    </row>
    <row r="10" spans="1:19" x14ac:dyDescent="0.35">
      <c r="A10" s="5" t="s">
        <v>26</v>
      </c>
      <c r="B10" s="6">
        <v>92.000000004255355</v>
      </c>
      <c r="C10" s="6">
        <v>92.000000004255369</v>
      </c>
      <c r="D10" s="6">
        <v>92.000000004255398</v>
      </c>
      <c r="E10" s="6">
        <v>92.000000004255398</v>
      </c>
      <c r="F10" s="6">
        <v>92.000000004255412</v>
      </c>
      <c r="G10" s="6">
        <v>92.000000004255412</v>
      </c>
      <c r="H10" s="7">
        <v>99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  <c r="N10" s="8">
        <v>3821.5690481767629</v>
      </c>
      <c r="O10" s="8">
        <v>240.73328300985801</v>
      </c>
      <c r="P10" s="9">
        <v>4134.2209050000001</v>
      </c>
      <c r="Q10" s="9">
        <v>54.073865283992014</v>
      </c>
      <c r="R10" s="10">
        <v>-125.99243909737061</v>
      </c>
      <c r="S10" s="13">
        <f t="shared" si="0"/>
        <v>3.1015032566659686E-2</v>
      </c>
    </row>
    <row r="11" spans="1:19" x14ac:dyDescent="0.35">
      <c r="A11" s="5" t="s">
        <v>27</v>
      </c>
      <c r="B11" s="6">
        <v>82.818464689016707</v>
      </c>
      <c r="C11" s="6">
        <v>82.818464689016665</v>
      </c>
      <c r="D11" s="6">
        <v>82.818464689016793</v>
      </c>
      <c r="E11" s="6">
        <v>82.818464689016807</v>
      </c>
      <c r="F11" s="6">
        <v>82.818464689016992</v>
      </c>
      <c r="G11" s="6">
        <v>82.818464689018171</v>
      </c>
      <c r="H11" s="7">
        <v>90</v>
      </c>
      <c r="I11" s="7">
        <v>90</v>
      </c>
      <c r="J11" s="7">
        <v>90</v>
      </c>
      <c r="K11" s="7">
        <v>90</v>
      </c>
      <c r="L11" s="7">
        <v>90</v>
      </c>
      <c r="M11" s="7">
        <v>156</v>
      </c>
      <c r="N11" s="8">
        <v>4840.7108543396398</v>
      </c>
      <c r="O11" s="8">
        <v>453.56541980943479</v>
      </c>
      <c r="P11" s="9">
        <v>5320.9309379999986</v>
      </c>
      <c r="Q11" s="9">
        <v>160.10354123117861</v>
      </c>
      <c r="R11" s="10">
        <v>-186.7582050821029</v>
      </c>
      <c r="S11" s="13">
        <f t="shared" si="0"/>
        <v>3.5275492892958206E-2</v>
      </c>
    </row>
    <row r="12" spans="1:19" x14ac:dyDescent="0.35">
      <c r="A12" s="5" t="s">
        <v>28</v>
      </c>
      <c r="B12" s="6">
        <v>39.041923259163113</v>
      </c>
      <c r="C12" s="6">
        <v>39.0419232591629</v>
      </c>
      <c r="D12" s="6">
        <v>39.041923259162367</v>
      </c>
      <c r="E12" s="6">
        <v>39.041923259162317</v>
      </c>
      <c r="F12" s="6">
        <v>39.041923259161159</v>
      </c>
      <c r="G12" s="6">
        <v>39.0419232591602</v>
      </c>
      <c r="H12" s="7">
        <v>50</v>
      </c>
      <c r="I12" s="7">
        <v>50</v>
      </c>
      <c r="J12" s="7">
        <v>50</v>
      </c>
      <c r="K12" s="7">
        <v>50</v>
      </c>
      <c r="L12" s="7">
        <v>50</v>
      </c>
      <c r="M12" s="7">
        <v>50</v>
      </c>
      <c r="N12" s="8">
        <v>1621.754407626169</v>
      </c>
      <c r="O12" s="8">
        <v>126.1985275380442</v>
      </c>
      <c r="P12" s="9">
        <v>2076.9396999999999</v>
      </c>
      <c r="Q12" s="9">
        <v>0</v>
      </c>
      <c r="R12" s="10">
        <v>-328.98676483578669</v>
      </c>
      <c r="S12" s="13">
        <f t="shared" si="0"/>
        <v>0.18821259898790108</v>
      </c>
    </row>
    <row r="13" spans="1:19" x14ac:dyDescent="0.35">
      <c r="A13" s="5" t="s">
        <v>29</v>
      </c>
      <c r="B13" s="6">
        <v>322.22661197915028</v>
      </c>
      <c r="C13" s="6">
        <v>329.23675625811939</v>
      </c>
      <c r="D13" s="6">
        <v>329.23675625811939</v>
      </c>
      <c r="E13" s="6">
        <v>329.23675625811939</v>
      </c>
      <c r="F13" s="6">
        <v>329.23675625811939</v>
      </c>
      <c r="G13" s="6">
        <v>329.23675625811939</v>
      </c>
      <c r="H13" s="7">
        <v>350</v>
      </c>
      <c r="I13" s="7">
        <v>350</v>
      </c>
      <c r="J13" s="7">
        <v>350</v>
      </c>
      <c r="K13" s="7">
        <v>350</v>
      </c>
      <c r="L13" s="7">
        <v>350</v>
      </c>
      <c r="M13" s="7">
        <v>350</v>
      </c>
      <c r="N13" s="8">
        <v>19041.940340358931</v>
      </c>
      <c r="O13" s="8">
        <v>3578.780013842777</v>
      </c>
      <c r="P13" s="9">
        <v>20457.379949999999</v>
      </c>
      <c r="Q13" s="9">
        <v>2338.1749922186391</v>
      </c>
      <c r="R13" s="10">
        <v>-174.8345880169218</v>
      </c>
      <c r="S13" s="13">
        <f t="shared" si="0"/>
        <v>7.7289575786850208E-3</v>
      </c>
    </row>
    <row r="14" spans="1:19" x14ac:dyDescent="0.35">
      <c r="A14" s="5" t="s">
        <v>30</v>
      </c>
      <c r="B14" s="6">
        <v>11.99999988827429</v>
      </c>
      <c r="C14" s="6">
        <v>11.999999888274161</v>
      </c>
      <c r="D14" s="6">
        <v>11.99999988827439</v>
      </c>
      <c r="E14" s="6">
        <v>11.999999888274431</v>
      </c>
      <c r="F14" s="6">
        <v>11.99999988827452</v>
      </c>
      <c r="G14" s="6">
        <v>11.99999988827471</v>
      </c>
      <c r="H14" s="7">
        <v>15</v>
      </c>
      <c r="I14" s="7">
        <v>15</v>
      </c>
      <c r="J14" s="7">
        <v>15</v>
      </c>
      <c r="K14" s="7">
        <v>15</v>
      </c>
      <c r="L14" s="7">
        <v>15</v>
      </c>
      <c r="M14" s="7">
        <v>15</v>
      </c>
      <c r="N14" s="8">
        <v>498.46552335904948</v>
      </c>
      <c r="O14" s="8">
        <v>30.39335257409877</v>
      </c>
      <c r="P14" s="9">
        <v>623.08190999999999</v>
      </c>
      <c r="Q14" s="9">
        <v>7.5983366910610073</v>
      </c>
      <c r="R14" s="10">
        <v>-101.8213707579127</v>
      </c>
      <c r="S14" s="13">
        <f t="shared" si="0"/>
        <v>0.19253032404581158</v>
      </c>
    </row>
    <row r="15" spans="1:19" x14ac:dyDescent="0.35">
      <c r="A15" s="5" t="s">
        <v>31</v>
      </c>
      <c r="B15" s="6">
        <v>19.983910760380361</v>
      </c>
      <c r="C15" s="6">
        <v>19.99999996300777</v>
      </c>
      <c r="D15" s="6">
        <v>19.99999996300777</v>
      </c>
      <c r="E15" s="6">
        <v>19.99999996300777</v>
      </c>
      <c r="F15" s="6">
        <v>19.99999996300777</v>
      </c>
      <c r="G15" s="6">
        <v>19.999999963007781</v>
      </c>
      <c r="H15" s="7">
        <v>27</v>
      </c>
      <c r="I15" s="7">
        <v>35</v>
      </c>
      <c r="J15" s="7">
        <v>35</v>
      </c>
      <c r="K15" s="7">
        <v>35</v>
      </c>
      <c r="L15" s="7">
        <v>35</v>
      </c>
      <c r="M15" s="7">
        <v>35</v>
      </c>
      <c r="N15" s="8">
        <v>830.45958895398235</v>
      </c>
      <c r="O15" s="8">
        <v>116.8863234514301</v>
      </c>
      <c r="P15" s="9">
        <v>1296.5898299999999</v>
      </c>
      <c r="Q15" s="9">
        <v>0</v>
      </c>
      <c r="R15" s="10">
        <v>-349.24391759458757</v>
      </c>
      <c r="S15" s="13">
        <f t="shared" si="0"/>
        <v>0.36865511638491155</v>
      </c>
    </row>
    <row r="16" spans="1:19" x14ac:dyDescent="0.35">
      <c r="A16" s="5" t="s">
        <v>32</v>
      </c>
      <c r="B16" s="6">
        <v>23.574686595976651</v>
      </c>
      <c r="C16" s="6">
        <v>23.574686595976651</v>
      </c>
      <c r="D16" s="6">
        <v>23.574686595976619</v>
      </c>
      <c r="E16" s="6">
        <v>23.57468659597664</v>
      </c>
      <c r="F16" s="6">
        <v>23.57468659597663</v>
      </c>
      <c r="G16" s="6">
        <v>23.57468659597664</v>
      </c>
      <c r="H16" s="7">
        <v>23</v>
      </c>
      <c r="I16" s="7">
        <v>27</v>
      </c>
      <c r="J16" s="7">
        <v>27</v>
      </c>
      <c r="K16" s="7">
        <v>27</v>
      </c>
      <c r="L16" s="7">
        <v>27</v>
      </c>
      <c r="M16" s="7">
        <v>27</v>
      </c>
      <c r="N16" s="8">
        <v>979.26405012483519</v>
      </c>
      <c r="O16" s="8">
        <v>91.004734668716864</v>
      </c>
      <c r="P16" s="9">
        <v>1042.913458</v>
      </c>
      <c r="Q16" s="9">
        <v>90.112004426189472</v>
      </c>
      <c r="R16" s="10">
        <v>-62.756677632637548</v>
      </c>
      <c r="S16" s="13">
        <f t="shared" si="0"/>
        <v>5.8636371091344973E-2</v>
      </c>
    </row>
    <row r="17" spans="1:19" x14ac:dyDescent="0.35">
      <c r="A17" s="5" t="s">
        <v>33</v>
      </c>
      <c r="B17" s="6">
        <v>47.613242289677572</v>
      </c>
      <c r="C17" s="6">
        <v>49.965352766304612</v>
      </c>
      <c r="D17" s="6">
        <v>49.965352766304648</v>
      </c>
      <c r="E17" s="6">
        <v>49.965352766304669</v>
      </c>
      <c r="F17" s="6">
        <v>49.965352766304669</v>
      </c>
      <c r="G17" s="6">
        <v>49.96535276630474</v>
      </c>
      <c r="H17" s="7">
        <v>44</v>
      </c>
      <c r="I17" s="7">
        <v>59</v>
      </c>
      <c r="J17" s="7">
        <v>59</v>
      </c>
      <c r="K17" s="7">
        <v>59</v>
      </c>
      <c r="L17" s="7">
        <v>59</v>
      </c>
      <c r="M17" s="7">
        <v>59</v>
      </c>
      <c r="N17" s="8">
        <v>2029.261543652638</v>
      </c>
      <c r="O17" s="8">
        <v>240.19188350946769</v>
      </c>
      <c r="P17" s="9">
        <v>2155.9114209999998</v>
      </c>
      <c r="Q17" s="9">
        <v>181.9878994575057</v>
      </c>
      <c r="R17" s="10">
        <v>-68.445893295399856</v>
      </c>
      <c r="S17" s="13">
        <f t="shared" si="0"/>
        <v>3.015963776837215E-2</v>
      </c>
    </row>
    <row r="18" spans="1:19" x14ac:dyDescent="0.35">
      <c r="A18" s="5" t="s">
        <v>34</v>
      </c>
      <c r="B18" s="6">
        <v>11.908309665028129</v>
      </c>
      <c r="C18" s="6">
        <v>11.908309665028129</v>
      </c>
      <c r="D18" s="6">
        <v>11.90830966502805</v>
      </c>
      <c r="E18" s="6">
        <v>11.90830966502811</v>
      </c>
      <c r="F18" s="6">
        <v>11.90830966502468</v>
      </c>
      <c r="G18" s="6">
        <v>11.9083096650242</v>
      </c>
      <c r="H18" s="7">
        <v>35</v>
      </c>
      <c r="I18" s="7">
        <v>35</v>
      </c>
      <c r="J18" s="7">
        <v>35</v>
      </c>
      <c r="K18" s="7">
        <v>35</v>
      </c>
      <c r="L18" s="7">
        <v>35</v>
      </c>
      <c r="M18" s="7">
        <v>35</v>
      </c>
      <c r="N18" s="8">
        <v>696.0366153706683</v>
      </c>
      <c r="O18" s="8">
        <v>200.04157471548871</v>
      </c>
      <c r="P18" s="9">
        <v>2045.737995</v>
      </c>
      <c r="Q18" s="9">
        <v>0</v>
      </c>
      <c r="R18" s="10">
        <v>-1149.6598049138429</v>
      </c>
      <c r="S18" s="13">
        <f t="shared" si="0"/>
        <v>1.2829904997501436</v>
      </c>
    </row>
    <row r="19" spans="1:19" x14ac:dyDescent="0.35">
      <c r="A19" s="5" t="s">
        <v>35</v>
      </c>
      <c r="B19" s="6">
        <v>63.949476726359947</v>
      </c>
      <c r="C19" s="6">
        <v>63.949476726360793</v>
      </c>
      <c r="D19" s="6">
        <v>63.949476726356068</v>
      </c>
      <c r="E19" s="6">
        <v>63.949476726356487</v>
      </c>
      <c r="F19" s="6">
        <v>63.949476726342063</v>
      </c>
      <c r="G19" s="6">
        <v>63.949476726330289</v>
      </c>
      <c r="H19" s="7">
        <v>100</v>
      </c>
      <c r="I19" s="7">
        <v>100</v>
      </c>
      <c r="J19" s="7">
        <v>100</v>
      </c>
      <c r="K19" s="7">
        <v>100</v>
      </c>
      <c r="L19" s="7">
        <v>100</v>
      </c>
      <c r="M19" s="7">
        <v>100</v>
      </c>
      <c r="N19" s="8">
        <v>3737.8249799851301</v>
      </c>
      <c r="O19" s="8">
        <v>295.65945835068061</v>
      </c>
      <c r="P19" s="9">
        <v>5844.9656999999988</v>
      </c>
      <c r="Q19" s="9">
        <v>0</v>
      </c>
      <c r="R19" s="10">
        <v>-1811.481261664188</v>
      </c>
      <c r="S19" s="13">
        <f t="shared" si="0"/>
        <v>0.44911076002851602</v>
      </c>
    </row>
    <row r="20" spans="1:19" x14ac:dyDescent="0.35">
      <c r="A20" s="5" t="s">
        <v>36</v>
      </c>
      <c r="B20" s="6">
        <v>20.000000092007831</v>
      </c>
      <c r="C20" s="6">
        <v>20.000000092007831</v>
      </c>
      <c r="D20" s="6">
        <v>20.000000092007831</v>
      </c>
      <c r="E20" s="6">
        <v>20.000000092007831</v>
      </c>
      <c r="F20" s="6">
        <v>20.000000092007831</v>
      </c>
      <c r="G20" s="6">
        <v>20.000000092007269</v>
      </c>
      <c r="H20" s="7">
        <v>15</v>
      </c>
      <c r="I20" s="7">
        <v>15</v>
      </c>
      <c r="J20" s="7">
        <v>15</v>
      </c>
      <c r="K20" s="7">
        <v>15</v>
      </c>
      <c r="L20" s="7">
        <v>15</v>
      </c>
      <c r="M20" s="7">
        <v>43.65</v>
      </c>
      <c r="N20" s="8">
        <v>1168.9931453778261</v>
      </c>
      <c r="O20" s="8">
        <v>7.0485518378694989</v>
      </c>
      <c r="P20" s="9">
        <v>902.99077620000003</v>
      </c>
      <c r="Q20" s="9">
        <v>934.75127152147832</v>
      </c>
      <c r="R20" s="10">
        <v>-661.70035050578281</v>
      </c>
      <c r="S20" s="13">
        <f t="shared" si="0"/>
        <v>0.56265041628402535</v>
      </c>
    </row>
    <row r="21" spans="1:19" x14ac:dyDescent="0.35">
      <c r="A21" s="5" t="s">
        <v>37</v>
      </c>
      <c r="B21" s="6">
        <v>115.4076206626694</v>
      </c>
      <c r="C21" s="6">
        <v>115.407620662669</v>
      </c>
      <c r="D21" s="6">
        <v>115.4076206626678</v>
      </c>
      <c r="E21" s="6">
        <v>115.4076206626678</v>
      </c>
      <c r="F21" s="6">
        <v>115.4076206626661</v>
      </c>
      <c r="G21" s="6">
        <v>115.4076206626622</v>
      </c>
      <c r="H21" s="7">
        <v>142</v>
      </c>
      <c r="I21" s="7">
        <v>142</v>
      </c>
      <c r="J21" s="7">
        <v>142</v>
      </c>
      <c r="K21" s="7">
        <v>142</v>
      </c>
      <c r="L21" s="7">
        <v>142</v>
      </c>
      <c r="M21" s="7">
        <v>142</v>
      </c>
      <c r="N21" s="8">
        <v>4413.0087011713504</v>
      </c>
      <c r="O21" s="8">
        <v>654.33573919186449</v>
      </c>
      <c r="P21" s="9">
        <v>5429.8601077479452</v>
      </c>
      <c r="Q21" s="9">
        <v>95.275172021249517</v>
      </c>
      <c r="R21" s="10">
        <v>-457.79083940597963</v>
      </c>
      <c r="S21" s="13">
        <f t="shared" si="0"/>
        <v>9.034137007926904E-2</v>
      </c>
    </row>
    <row r="23" spans="1:19" x14ac:dyDescent="0.35">
      <c r="Q23" s="11" t="s">
        <v>38</v>
      </c>
      <c r="R23" s="12">
        <f>ABS(SUM(R2:R21))</f>
        <v>12875.124075009337</v>
      </c>
    </row>
    <row r="25" spans="1:19" x14ac:dyDescent="0.35">
      <c r="Q25" s="11" t="s">
        <v>39</v>
      </c>
      <c r="R25" s="12">
        <f>R23*0.1</f>
        <v>1287.5124075009337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Mikel Perez Yarnoz</cp:lastModifiedBy>
  <dcterms:created xsi:type="dcterms:W3CDTF">2025-06-05T14:48:16Z</dcterms:created>
  <dcterms:modified xsi:type="dcterms:W3CDTF">2025-07-03T10:58:24Z</dcterms:modified>
</cp:coreProperties>
</file>