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 defaultThemeVersion="123820"/>
  <bookViews>
    <workbookView xWindow="360" yWindow="120" windowWidth="8415" windowHeight="7635" tabRatio="829" firstSheet="3" activeTab="3"/>
  </bookViews>
  <sheets>
    <sheet name="Combination" sheetId="1" r:id="rId1"/>
    <sheet name="Spending" sheetId="2" r:id="rId2"/>
    <sheet name="Deaths" sheetId="3" r:id="rId3"/>
    <sheet name="Economic Consequence of 9-11" sheetId="4" r:id="rId4"/>
    <sheet name="9-11 Insurance Industry Losses" sheetId="5" r:id="rId5"/>
  </sheets>
  <calcPr calcId="122211"/>
  <webPublishing codePage="1252"/>
</workbook>
</file>

<file path=xl/calcChain.xml><?xml version="1.0" encoding="utf-8"?>
<calcChain xmlns="http://schemas.openxmlformats.org/spreadsheetml/2006/5/main">
  <c r="B11" i="5"/>
  <c r="E3" i="1"/>
  <c r="E4"/>
  <c r="E5"/>
  <c r="E6"/>
  <c r="E7"/>
  <c r="E8"/>
  <c r="E2"/>
  <c r="C8"/>
  <c r="D3"/>
  <c r="D4"/>
  <c r="D5"/>
  <c r="D6"/>
  <c r="D7"/>
  <c r="D2"/>
  <c r="D8"/>
  <c r="B18"/>
  <c r="B17"/>
  <c r="B11" i="2"/>
  <c r="C12" i="1"/>
</calcChain>
</file>

<file path=xl/sharedStrings.xml><?xml version="1.0" encoding="utf-8"?>
<sst xmlns="http://schemas.openxmlformats.org/spreadsheetml/2006/5/main" count="58" uniqueCount="36">
  <si>
    <t>Means of Death</t>
  </si>
  <si>
    <t>Heart Disease</t>
  </si>
  <si>
    <t>Cancer</t>
  </si>
  <si>
    <t>Stroke</t>
  </si>
  <si>
    <t>Diabetes</t>
  </si>
  <si>
    <t>Pneumonia/Influenza</t>
  </si>
  <si>
    <t>Alzheimer's Disease</t>
  </si>
  <si>
    <t>Terrorism</t>
  </si>
  <si>
    <t>http://www.cdc.gov/nchs/data/nvsr/nvsr51/nvsr51_05.pdf</t>
  </si>
  <si>
    <t>Number of US Deaths per Year (Thousands)</t>
  </si>
  <si>
    <t>Annual Federal Spending Devoted to Addressing this Threat (Hundeds of Millions of Dollars)</t>
  </si>
  <si>
    <t>National Defense</t>
  </si>
  <si>
    <t>Wars on Iraq and Afghanistan</t>
  </si>
  <si>
    <t>Homeland Security</t>
  </si>
  <si>
    <t>Cumulative Homeland Security and Defense-Related Spending</t>
  </si>
  <si>
    <t>HD Deaths/Terror Deaths</t>
  </si>
  <si>
    <t>Terror Spending/HD Spending</t>
  </si>
  <si>
    <t>Federal Spending per Death</t>
  </si>
  <si>
    <t>Terrorism Spending Ratio</t>
  </si>
  <si>
    <t>Private Sector</t>
  </si>
  <si>
    <t>State and Local Government Enterprises</t>
  </si>
  <si>
    <t>US Federal Government</t>
  </si>
  <si>
    <t>Rescue and Clean Up Operations</t>
  </si>
  <si>
    <t>OECD</t>
  </si>
  <si>
    <t>Total</t>
  </si>
  <si>
    <t>Billions of US Dollars</t>
  </si>
  <si>
    <t>Billions of 2005 US Dollars</t>
  </si>
  <si>
    <t>Business Interruption</t>
  </si>
  <si>
    <t>Workers Compensation</t>
  </si>
  <si>
    <t>Aviation Hull</t>
  </si>
  <si>
    <t>Event Cancellation</t>
  </si>
  <si>
    <t>Aviation Liability</t>
  </si>
  <si>
    <t>Other Liability</t>
  </si>
  <si>
    <t>Life</t>
  </si>
  <si>
    <t>Property (WTC)</t>
  </si>
  <si>
    <t>Property (Other)</t>
  </si>
</sst>
</file>

<file path=xl/styles.xml><?xml version="1.0" encoding="utf-8"?>
<styleSheet xmlns="http://schemas.openxmlformats.org/spreadsheetml/2006/5/main">
  <numFmts count="12">
    <numFmt numFmtId="44" formatCode="_(&quot;$&quot;* #,##0.00_);_(&quot;$&quot;* \(#,##0.00\);_(&quot;$&quot;* &quot;-&quot;??_);_(@_)"/>
    <numFmt numFmtId="164" formatCode="0.0"/>
    <numFmt numFmtId="165" formatCode="&quot;Yes&quot;;&quot;Yes&quot;;&quot;No&quot;"/>
    <numFmt numFmtId="166" formatCode="&quot;True&quot;;&quot;True&quot;;&quot;False&quot;"/>
    <numFmt numFmtId="167" formatCode="&quot;On&quot;;&quot;On&quot;;&quot;Off&quot;"/>
    <numFmt numFmtId="168" formatCode="[$€-2]\ #,##0.00_);[Red]\([$€-2]\ #,##0.00\)"/>
    <numFmt numFmtId="169" formatCode="[$-409]dddd\,\ mmmm\ dd\,\ yyyy"/>
    <numFmt numFmtId="170" formatCode="[$-409]h:mm:ss\ AM/PM"/>
    <numFmt numFmtId="171" formatCode="&quot;$&quot;#,##0.00"/>
    <numFmt numFmtId="172" formatCode="&quot;$&quot;#,##0.0"/>
    <numFmt numFmtId="173" formatCode="&quot;$&quot;#,##0"/>
    <numFmt numFmtId="174" formatCode="_(&quot;$&quot;* #,##0.0_);_(&quot;$&quot;* \(#,##0.0\);_(&quot;$&quot;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>
      <protection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7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4" fontId="0" fillId="0" borderId="0" xfId="2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1" fillId="0" borderId="0" xfId="1" applyAlignment="1" applyProtection="1">
      <alignment horizontal="center" vertical="center"/>
      <protection/>
    </xf>
    <xf numFmtId="0" fontId="0" fillId="0" borderId="0" xfId="0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3/chart" xmlns:a="http://schemas.openxmlformats.org/drawingml/2006/3/main" xmlns:r="http://schemas.openxmlformats.org/officeDocument/2006/relationships">
  <c:style val="13"/>
  <c:chart>
    <c:title>
      <c:tx>
        <c:rich>
          <a:bodyPr/>
          <a:lstStyle/>
          <a:p>
            <a:pPr>
              <a:defRPr lang="en-US" sz="2000" b="1" cap="all">
                <a:ln w="6350" cmpd="dbl">
                  <a:solidFill>
                    <a:schemeClr val="tx1">
                      <a:alpha val="50000"/>
                    </a:schemeClr>
                  </a:solidFill>
                  <a:prstDash val="solid"/>
                </a:ln>
                <a:solidFill>
                  <a:sysClr val="windowText"/>
                </a:solidFill>
                <a:effectLst/>
                <a:latin typeface="Book Antiqua"/>
                <a:ea typeface="Book Antiqua"/>
                <a:cs typeface="Book Antiqua"/>
              </a:defRPr>
            </a:pPr>
            <a:r>
              <a:rPr lang="en-US"/>
              <a:t>Death and Dollar$</a:t>
            </a:r>
          </a:p>
        </c:rich>
      </c:tx>
      <c:layout>
        <c:lastLayout>
          <c:x val="153"/>
          <c:y val="5"/>
          <c:w val="237"/>
          <c:h val="26"/>
        </c:lastLayout>
        <c:manualLayout>
          <c:xMode val="edge"/>
          <c:yMode val="edge"/>
          <c:x val="0.27717391304347838"/>
          <c:y val="1.4260249554367201E-2"/>
        </c:manualLayout>
      </c:layout>
    </c:title>
    <c:plotArea>
      <c:layout>
        <c:lastLayoutOuter>
          <c:x val="5"/>
          <c:y val="37"/>
          <c:w val="541"/>
          <c:h val="307"/>
        </c:lastLayoutOuter>
        <c:lastLayout>
          <c:x val="128"/>
          <c:y val="44"/>
          <c:w val="408"/>
          <c:h val="279"/>
        </c:lastLayout>
      </c:layout>
      <c:barChart>
        <c:barDir val="bar"/>
        <c:grouping val="clustered"/>
        <c:ser>
          <c:idx val="0"/>
          <c:order val="0"/>
          <c:tx>
            <c:strRef>
              <c:f>Combination!$B$1</c:f>
              <c:strCache>
                <c:pt idx="0">
                  <c:v>Number of US Deaths per Year (Thousands)</c:v>
                </c:pt>
              </c:strCache>
            </c:strRef>
          </c:tx>
          <c:spPr>
            <a:gradFill flip="none" rotWithShape="1">
              <a:gsLst>
                <a:gs pos="0">
                  <a:srgbClr val="C00000"/>
                </a:gs>
                <a:gs pos="100000">
                  <a:srgbClr val="C00000">
                    <a:shade val="20000"/>
                  </a:srgbClr>
                </a:gs>
              </a:gsLst>
              <a:lin ang="18900000" scaled="1"/>
              <a:tileRect/>
            </a:gradFill>
            <a:ln>
              <a:solidFill>
                <a:schemeClr val="tx1"/>
              </a:solidFill>
            </a:ln>
            <a:effectLst>
              <a:outerShdw blurRad="50800" dist="50800" dir="2700000" algn="tl" rotWithShape="0">
                <a:srgbClr val="000000">
                  <a:alpha val="43137"/>
                </a:srgbClr>
              </a:outerShdw>
            </a:effectLst>
            <a:scene3d>
              <a:camera prst="orthographicFront"/>
              <a:lightRig rig="threePt" dir="t"/>
            </a:scene3d>
            <a:sp3d prstMaterial="legacyWireframe"/>
          </c:spPr>
          <c:cat>
            <c:strRef>
              <c:f>Combination!$A$2:$A$8</c:f>
              <c:strCache>
                <c:pt idx="0">
                  <c:v>Heart Disease</c:v>
                </c:pt>
                <c:pt idx="1">
                  <c:v>Cancer</c:v>
                </c:pt>
                <c:pt idx="2">
                  <c:v>Stroke</c:v>
                </c:pt>
                <c:pt idx="3">
                  <c:v>Diabetes</c:v>
                </c:pt>
                <c:pt idx="4">
                  <c:v>Pneumonia/Influenza</c:v>
                </c:pt>
                <c:pt idx="5">
                  <c:v>Alzheimer's Disease</c:v>
                </c:pt>
                <c:pt idx="6">
                  <c:v>Terrorism</c:v>
                </c:pt>
              </c:strCache>
            </c:strRef>
          </c:cat>
          <c:val>
            <c:numRef>
              <c:f>Combination!$B$2:$B$8</c:f>
              <c:numCache>
                <c:pt idx="0">
                  <c:v>699.697</c:v>
                </c:pt>
                <c:pt idx="1">
                  <c:v>553.25099999999998</c:v>
                </c:pt>
                <c:pt idx="2">
                  <c:v>163.601</c:v>
                </c:pt>
                <c:pt idx="3">
                  <c:v>71.251999999999995</c:v>
                </c:pt>
                <c:pt idx="4">
                  <c:v>62.123000000000005</c:v>
                </c:pt>
                <c:pt idx="5">
                  <c:v>53.678999999999995</c:v>
                </c:pt>
                <c:pt idx="6">
                  <c:v>0.3</c:v>
                </c:pt>
              </c:numCache>
            </c:numRef>
          </c:val>
        </c:ser>
        <c:ser>
          <c:idx val="1"/>
          <c:order val="1"/>
          <c:tx>
            <c:strRef>
              <c:f>Combination!$C$1</c:f>
              <c:strCache>
                <c:pt idx="0">
                  <c:v>Annual Federal Spending Devoted to Addressing this Threat (Hundeds of Millions of Dollars)</c:v>
                </c:pt>
              </c:strCache>
            </c:strRef>
          </c:tx>
          <c:spPr>
            <a:blipFill>
              <a:blip xmlns:r="http://schemas.openxmlformats.org/officeDocument/2006/relationships" r:embed="rId1">
                <a:alphaModFix amt="66000"/>
              </a:blip>
              <a:tile tx="0" ty="0" sx="100000" sy="100000" flip="none" algn="tl"/>
            </a:blipFill>
            <a:ln w="3175" cmpd="dbl">
              <a:gradFill>
                <a:gsLst>
                  <a:gs pos="0">
                    <a:srgbClr val="00B050"/>
                  </a:gs>
                  <a:gs pos="100000">
                    <a:srgbClr val="4F81BD">
                      <a:tint val="20000"/>
                    </a:srgbClr>
                  </a:gs>
                </a:gsLst>
                <a:lin ang="5400000" scaled="1"/>
              </a:gradFill>
              <a:prstDash val="solid"/>
            </a:ln>
            <a:effectLst>
              <a:outerShdw blurRad="50800" dist="50800" dir="2700000" algn="tl" rotWithShape="0">
                <a:srgbClr val="000000">
                  <a:alpha val="43137"/>
                </a:srgbClr>
              </a:outerShdw>
            </a:effectLst>
            <a:scene3d>
              <a:camera prst="orthographicFront"/>
              <a:lightRig rig="sunset" dir="t"/>
            </a:scene3d>
            <a:sp3d prstMaterial="matte">
              <a:extrusionClr>
                <a:srgbClr val="000000"/>
              </a:extrusionClr>
            </a:sp3d>
          </c:spPr>
          <c:cat>
            <c:strRef>
              <c:f>Combination!$A$2:$A$8</c:f>
              <c:strCache>
                <c:pt idx="0">
                  <c:v>Heart Disease</c:v>
                </c:pt>
                <c:pt idx="1">
                  <c:v>Cancer</c:v>
                </c:pt>
                <c:pt idx="2">
                  <c:v>Stroke</c:v>
                </c:pt>
                <c:pt idx="3">
                  <c:v>Diabetes</c:v>
                </c:pt>
                <c:pt idx="4">
                  <c:v>Pneumonia/Influenza</c:v>
                </c:pt>
                <c:pt idx="5">
                  <c:v>Alzheimer's Disease</c:v>
                </c:pt>
                <c:pt idx="6">
                  <c:v>Terrorism</c:v>
                </c:pt>
              </c:strCache>
            </c:strRef>
          </c:cat>
          <c:val>
            <c:numRef>
              <c:f>Combination!$C$2:$C$8</c:f>
              <c:numCache>
                <c:pt idx="0">
                  <c:v>21.03</c:v>
                </c:pt>
                <c:pt idx="1">
                  <c:v>55.29</c:v>
                </c:pt>
                <c:pt idx="2">
                  <c:v>3.38</c:v>
                </c:pt>
                <c:pt idx="3">
                  <c:v>10.53</c:v>
                </c:pt>
                <c:pt idx="4">
                  <c:v>3.48</c:v>
                </c:pt>
                <c:pt idx="5">
                  <c:v>6.45</c:v>
                </c:pt>
                <c:pt idx="6">
                  <c:v>1582</c:v>
                </c:pt>
              </c:numCache>
            </c:numRef>
          </c:val>
        </c:ser>
        <c:axId val="49446912"/>
        <c:axId val="49437312"/>
      </c:barChart>
      <c:catAx>
        <c:axId val="49446912"/>
        <c:scaling>
          <c:orientation val="minMax"/>
        </c:scaling>
        <c:axPos val="l"/>
        <c:tickLblPos val="nextTo"/>
        <c:txPr>
          <a:bodyPr/>
          <a:lstStyle/>
          <a:p>
            <a:pPr>
              <a:defRPr sz="1200" b="0">
                <a:latin typeface="Book Antiqua"/>
                <a:ea typeface="Book Antiqua"/>
                <a:cs typeface="Book Antiqua"/>
              </a:defRPr>
            </a:pPr>
            <a:endParaRPr lang="en-US"/>
          </a:p>
        </c:txPr>
        <c:auto val="1"/>
        <c:crossAx val="49437312"/>
        <c:crosses val="autoZero"/>
        <c:lblAlgn val="ctr"/>
        <c:lblOffset val="100"/>
      </c:catAx>
      <c:valAx>
        <c:axId val="49437312"/>
        <c:scaling>
          <c:orientation val="minMax"/>
        </c:scaling>
        <c:axPos val="b"/>
        <c:majorGridlines/>
        <c:numFmt formatCode="0" sourceLinked="1"/>
        <c:tickLblPos val="nextTo"/>
        <c:txPr>
          <a:bodyPr/>
          <a:lstStyle/>
          <a:p>
            <a:pPr>
              <a:defRPr b="0">
                <a:latin typeface="Book Antiqua"/>
                <a:ea typeface="Book Antiqua"/>
                <a:cs typeface="Book Antiqua"/>
              </a:defRPr>
            </a:pPr>
            <a:endParaRPr lang="en-US"/>
          </a:p>
        </c:txPr>
        <c:crossAx val="49446912"/>
        <c:crosses val="autoZero"/>
        <c:crossBetween val="between"/>
      </c:valAx>
    </c:plotArea>
    <c:legend>
      <c:legendPos val="r"/>
      <c:layout>
        <c:lastLayout>
          <c:x val="312"/>
          <c:y val="109"/>
          <c:w val="210"/>
          <c:h val="172"/>
        </c:lastLayout>
        <c:manualLayout>
          <c:xMode val="edge"/>
          <c:yMode val="edge"/>
          <c:x val="0.56521739130434756"/>
          <c:y val="0.31120628122769473"/>
          <c:w val="0.3804347826086959"/>
          <c:h val="0.49107780157030706"/>
        </c:manualLayout>
      </c:layout>
      <c:overlay val="1"/>
      <c:spPr>
        <a:solidFill>
          <a:sysClr val="window"/>
        </a:solidFill>
        <a:ln>
          <a:solidFill>
            <a:sysClr val="windowText">
              <a:tint val="75000"/>
              <a:shade val="95000"/>
              <a:satMod val="105000"/>
            </a:sysClr>
          </a:solidFill>
        </a:ln>
        <a:effectLst>
          <a:outerShdw blurRad="50800" dist="50800" dir="2700000" algn="tl" rotWithShape="0">
            <a:srgbClr val="000000">
              <a:alpha val="43137"/>
            </a:srgbClr>
          </a:outerShdw>
        </a:effectLst>
        <a:scene3d>
          <a:camera prst="orthographicFront"/>
          <a:lightRig rig="threePt" dir="t"/>
        </a:scene3d>
        <a:sp3d prstMaterial="powder">
          <a:bevelT/>
        </a:sp3d>
      </c:spPr>
      <c:txPr>
        <a:bodyPr/>
        <a:lstStyle/>
        <a:p>
          <a:pPr algn="l">
            <a:defRPr sz="1200">
              <a:latin typeface="Book Antiqua"/>
              <a:ea typeface="Book Antiqua"/>
              <a:cs typeface="Book Antiqua"/>
            </a:defRPr>
          </a:pPr>
          <a:endParaRPr lang="en-US"/>
        </a:p>
      </c:txPr>
    </c:legend>
    <c:plotVisOnly val="1"/>
  </c:chart>
  <c:spPr>
    <a:solidFill>
      <a:sysClr val="window"/>
    </a:solidFill>
    <a:ln w="6350" cap="rnd" cmpd="sng" algn="ctr">
      <a:solidFill>
        <a:schemeClr val="tx1"/>
      </a:solidFill>
      <a:prstDash val="solid"/>
    </a:ln>
    <a:effectLst>
      <a:outerShdw blurRad="50800" dist="50800" dir="2700000" algn="tl" rotWithShape="0">
        <a:srgbClr val="000000">
          <a:alpha val="43137"/>
        </a:srgbClr>
      </a:outerShdw>
    </a:effectLst>
    <a:scene3d>
      <a:camera prst="orthographicFront"/>
      <a:lightRig rig="threePt" dir="t"/>
    </a:scene3d>
    <a:sp3d prstMaterial="matte"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pageMargins b="0.75000000000000089" l="0.70000000000000062" r="0.70000000000000062" t="0.75000000000000089" header="0.30000000000000032" footer="0.30000000000000032"/>
    <c:pageSetup paperSize="0" orientation="landscape" printDriver="1" horizontalDpi="180" verticalDpi="180" copies="0"/>
  </c:printSettings>
</c:chartSpace>
</file>

<file path=xl/charts/chart2.xml><?xml version="1.0" encoding="utf-8"?>
<c:chartSpace xmlns:c="http://schemas.openxmlformats.org/drawingml/2006/3/chart" xmlns:a="http://schemas.openxmlformats.org/drawingml/2006/3/main" xmlns:r="http://schemas.openxmlformats.org/officeDocument/2006/relationships">
  <c:style val="18"/>
  <c:chart>
    <c:title>
      <c:layout>
        <c:lastLayout>
          <c:x val="260"/>
          <c:y val="6"/>
          <c:w val="692"/>
          <c:h val="24"/>
        </c:lastLayout>
      </c:layout>
    </c:title>
    <c:plotArea>
      <c:layout>
        <c:lastLayoutOuter>
          <c:x val="5"/>
          <c:y val="35"/>
          <c:w val="812"/>
          <c:h val="491"/>
        </c:lastLayoutOuter>
        <c:lastLayout>
          <c:x val="132"/>
          <c:y val="41"/>
          <c:w val="675"/>
          <c:h val="464"/>
        </c:lastLayout>
      </c:layout>
      <c:barChart>
        <c:barDir val="bar"/>
        <c:grouping val="clustered"/>
        <c:ser>
          <c:idx val="0"/>
          <c:order val="0"/>
          <c:tx>
            <c:strRef>
              <c:f>Spending!$B$1</c:f>
              <c:strCache>
                <c:pt idx="0">
                  <c:v>Annual Federal Spending Devoted to Addressing this Threat (Hundeds of Millions of Dollars)</c:v>
                </c:pt>
              </c:strCache>
            </c:strRef>
          </c:tx>
          <c:cat>
            <c:strRef>
              <c:f>Spending!$A$2:$A$9</c:f>
              <c:strCache>
                <c:pt idx="0">
                  <c:v>Stroke</c:v>
                </c:pt>
                <c:pt idx="1">
                  <c:v>Pneumonia/Influenza</c:v>
                </c:pt>
                <c:pt idx="2">
                  <c:v>Alzheimer's Disease</c:v>
                </c:pt>
                <c:pt idx="3">
                  <c:v>Diabetes</c:v>
                </c:pt>
                <c:pt idx="4">
                  <c:v>Heart Disease</c:v>
                </c:pt>
                <c:pt idx="5">
                  <c:v>Cancer</c:v>
                </c:pt>
                <c:pt idx="6">
                  <c:v>Homeland Security</c:v>
                </c:pt>
                <c:pt idx="7">
                  <c:v>Wars on Iraq and Afghanistan</c:v>
                </c:pt>
              </c:strCache>
            </c:strRef>
          </c:cat>
          <c:val>
            <c:numRef>
              <c:f>Spending!$B$2:$B$9</c:f>
              <c:numCache>
                <c:pt idx="0">
                  <c:v>3.38</c:v>
                </c:pt>
                <c:pt idx="1">
                  <c:v>3.48</c:v>
                </c:pt>
                <c:pt idx="2">
                  <c:v>6.45</c:v>
                </c:pt>
                <c:pt idx="3">
                  <c:v>10.53</c:v>
                </c:pt>
                <c:pt idx="4">
                  <c:v>21.03</c:v>
                </c:pt>
                <c:pt idx="5">
                  <c:v>55.29</c:v>
                </c:pt>
                <c:pt idx="6">
                  <c:v>332</c:v>
                </c:pt>
                <c:pt idx="7">
                  <c:v>1250</c:v>
                </c:pt>
              </c:numCache>
            </c:numRef>
          </c:val>
        </c:ser>
        <c:axId val="49448832"/>
        <c:axId val="49334912"/>
      </c:barChart>
      <c:catAx>
        <c:axId val="49448832"/>
        <c:scaling>
          <c:orientation val="minMax"/>
        </c:scaling>
        <c:axPos val="l"/>
        <c:tickLblPos val="nextTo"/>
        <c:auto val="1"/>
        <c:crossAx val="49334912"/>
        <c:crosses val="autoZero"/>
        <c:lblAlgn val="ctr"/>
        <c:lblOffset val="100"/>
      </c:catAx>
      <c:valAx>
        <c:axId val="49334912"/>
        <c:scaling>
          <c:orientation val="minMax"/>
        </c:scaling>
        <c:axPos val="b"/>
        <c:majorGridlines/>
        <c:numFmt formatCode="0" sourceLinked="1"/>
        <c:tickLblPos val="nextTo"/>
        <c:crossAx val="49448832"/>
        <c:crosses val="autoZero"/>
        <c:crossBetween val="between"/>
      </c:valAx>
    </c:plotArea>
    <c:legend>
      <c:legendPos val="r"/>
      <c:layout>
        <c:lastLayout>
          <c:x val="822"/>
          <c:y val="272"/>
          <c:w val="384"/>
          <c:h val="17"/>
        </c:lastLayout>
      </c:layout>
    </c:legend>
    <c:plotVisOnly val="1"/>
  </c:chart>
  <c:printSettings>
    <c:pageMargins b="0.75000000000000089" l="0.70000000000000062" r="0.70000000000000062" t="0.75000000000000089" header="0.30000000000000032" footer="0.30000000000000032"/>
    <c:pageSetup paperSize="0" orientation="landscape" printDriver="1" horizontalDpi="0" verticalDpi="0" copies="0"/>
  </c:printSettings>
</c:chartSpace>
</file>

<file path=xl/charts/chart3.xml><?xml version="1.0" encoding="utf-8"?>
<c:chartSpace xmlns:c="http://schemas.openxmlformats.org/drawingml/2006/3/chart" xmlns:a="http://schemas.openxmlformats.org/drawingml/2006/3/main" xmlns:r="http://schemas.openxmlformats.org/officeDocument/2006/relationships">
  <c:style val="13"/>
  <c:chart>
    <c:title>
      <c:layout>
        <c:lastLayout>
          <c:x val="199"/>
          <c:y val="6"/>
          <c:w val="330"/>
          <c:h val="24"/>
        </c:lastLayout>
      </c:layout>
    </c:title>
    <c:plotArea>
      <c:layout>
        <c:lastLayoutOuter>
          <c:x val="5"/>
          <c:y val="35"/>
          <c:w val="525"/>
          <c:h val="474"/>
        </c:lastLayoutOuter>
        <c:lastLayout>
          <c:x val="98"/>
          <c:y val="41"/>
          <c:w val="425"/>
          <c:h val="447"/>
        </c:lastLayout>
      </c:layout>
      <c:barChart>
        <c:barDir val="bar"/>
        <c:grouping val="clustered"/>
        <c:ser>
          <c:idx val="0"/>
          <c:order val="0"/>
          <c:tx>
            <c:strRef>
              <c:f>Deaths!$B$1</c:f>
              <c:strCache>
                <c:pt idx="0">
                  <c:v>Number of US Deaths per Year (Thousands)</c:v>
                </c:pt>
              </c:strCache>
            </c:strRef>
          </c:tx>
          <c:cat>
            <c:strRef>
              <c:f>Deaths!$A$2:$A$8</c:f>
              <c:strCache>
                <c:pt idx="0">
                  <c:v>Heart Disease</c:v>
                </c:pt>
                <c:pt idx="1">
                  <c:v>Cancer</c:v>
                </c:pt>
                <c:pt idx="2">
                  <c:v>Stroke</c:v>
                </c:pt>
                <c:pt idx="3">
                  <c:v>Diabetes</c:v>
                </c:pt>
                <c:pt idx="4">
                  <c:v>Pneumonia/Influenza</c:v>
                </c:pt>
                <c:pt idx="5">
                  <c:v>Alzheimer's Disease</c:v>
                </c:pt>
                <c:pt idx="6">
                  <c:v>Terrorism</c:v>
                </c:pt>
              </c:strCache>
            </c:strRef>
          </c:cat>
          <c:val>
            <c:numRef>
              <c:f>Deaths!$B$2:$B$8</c:f>
              <c:numCache>
                <c:pt idx="0">
                  <c:v>699.697</c:v>
                </c:pt>
                <c:pt idx="1">
                  <c:v>553.25099999999998</c:v>
                </c:pt>
                <c:pt idx="2">
                  <c:v>163.601</c:v>
                </c:pt>
                <c:pt idx="3">
                  <c:v>71.251999999999995</c:v>
                </c:pt>
                <c:pt idx="4">
                  <c:v>62.123000000000005</c:v>
                </c:pt>
                <c:pt idx="5">
                  <c:v>53.678999999999995</c:v>
                </c:pt>
                <c:pt idx="6">
                  <c:v>0.3</c:v>
                </c:pt>
              </c:numCache>
            </c:numRef>
          </c:val>
        </c:ser>
        <c:axId val="51642752"/>
        <c:axId val="49434624"/>
      </c:barChart>
      <c:catAx>
        <c:axId val="51642752"/>
        <c:scaling>
          <c:orientation val="minMax"/>
        </c:scaling>
        <c:axPos val="l"/>
        <c:tickLblPos val="nextTo"/>
        <c:auto val="1"/>
        <c:crossAx val="49434624"/>
        <c:crosses val="autoZero"/>
        <c:lblAlgn val="ctr"/>
        <c:lblOffset val="100"/>
      </c:catAx>
      <c:valAx>
        <c:axId val="49434624"/>
        <c:scaling>
          <c:orientation val="minMax"/>
        </c:scaling>
        <c:axPos val="b"/>
        <c:majorGridlines/>
        <c:numFmt formatCode="0" sourceLinked="1"/>
        <c:tickLblPos val="nextTo"/>
        <c:crossAx val="51642752"/>
        <c:crosses val="autoZero"/>
        <c:crossBetween val="between"/>
      </c:valAx>
    </c:plotArea>
    <c:legend>
      <c:legendPos val="r"/>
      <c:layout>
        <c:lastLayout>
          <c:x val="535"/>
          <c:y val="263"/>
          <c:w val="188"/>
          <c:h val="17"/>
        </c:lastLayout>
      </c:layout>
    </c:legend>
    <c:plotVisOnly val="1"/>
  </c:chart>
  <c:printSettings>
    <c:pageMargins b="0.75000000000000089" l="0.70000000000000062" r="0.70000000000000062" t="0.75000000000000089" header="0.30000000000000032" footer="0.30000000000000032"/>
    <c:pageSetup paperSize="0" orientation="landscape" printDriver="1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3/spreadsheetDrawing" xmlns:a="http://schemas.openxmlformats.org/drawingml/2006/3/main">
  <xdr:oneCellAnchor>
    <xdr:from>
      <xdr:col>0</xdr:col>
      <xdr:colOff>714375</xdr:colOff>
      <xdr:row>0</xdr:row>
      <xdr:rowOff>209550</xdr:rowOff>
    </xdr:from>
    <xdr:ext cx="7010400" cy="44481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3/chart">
          <c:chart xmlns:c="http://schemas.openxmlformats.org/drawingml/2006/3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3/spreadsheetDrawing" xmlns:a="http://schemas.openxmlformats.org/drawingml/2006/3/main">
  <xdr:oneCellAnchor>
    <xdr:from>
      <xdr:col>0</xdr:col>
      <xdr:colOff>1895475</xdr:colOff>
      <xdr:row>0</xdr:row>
      <xdr:rowOff>412750</xdr:rowOff>
    </xdr:from>
    <xdr:ext cx="15398750" cy="67595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3/chart">
          <c:chart xmlns:c="http://schemas.openxmlformats.org/drawingml/2006/3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3/spreadsheetDrawing" xmlns:a="http://schemas.openxmlformats.org/drawingml/2006/3/main">
  <xdr:oneCellAnchor>
    <xdr:from>
      <xdr:col>0</xdr:col>
      <xdr:colOff>1728108</xdr:colOff>
      <xdr:row>0</xdr:row>
      <xdr:rowOff>376919</xdr:rowOff>
    </xdr:from>
    <xdr:ext cx="9266464" cy="6539593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3/chart">
          <c:chart xmlns:c="http://schemas.openxmlformats.org/drawingml/2006/3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1" Type="http://schemas.openxmlformats.org/officeDocument/2006/relationships/hyperlink" Target="http://www.cdc.gov/nchs/data/nvsr/nvsr51/nvsr51_0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5/main" xmlns:r="http://schemas.openxmlformats.org/officeDocument/2006/relationships">
  <dimension ref="A1:F18"/>
  <sheetViews>
    <sheetView workbookViewId="0">
      <selection activeCell="D23" sqref="D23"/>
    </sheetView>
  </sheetViews>
  <sheetFormatPr defaultColWidth="20.7109375" defaultRowHeight="15"/>
  <cols>
    <col min="1" max="1" width="32" style="2" customWidth="1"/>
    <col min="2" max="2" width="20.7109375" style="3" customWidth="1"/>
    <col min="3" max="3" width="35.28515625" style="3" customWidth="1"/>
    <col min="4" max="4" width="20.7109375" style="2" customWidth="1"/>
    <col min="5" max="16384" width="20.7109375" style="2"/>
  </cols>
  <sheetData>
    <row r="1" spans="1:6" s="1" customFormat="1" ht="45.75" customHeight="1">
      <c r="A1" s="1" t="s">
        <v>0</v>
      </c>
      <c r="B1" s="6" t="s">
        <v>9</v>
      </c>
      <c r="C1" s="6" t="s">
        <v>10</v>
      </c>
      <c r="D1" s="1" t="s">
        <v>17</v>
      </c>
      <c r="E1" s="1" t="s">
        <v>18</v>
      </c>
    </row>
    <row r="2" spans="1:6" s="2" customFormat="1">
      <c r="A2" s="1" t="s">
        <v>1</v>
      </c>
      <c r="B2" s="3">
        <v>699.697</v>
      </c>
      <c r="C2" s="7">
        <v>21.03</v>
      </c>
      <c r="D2" s="7">
        <f>(C2*100000000)/(B2*1000)</f>
        <v>3005.5867039589994</v>
      </c>
      <c r="E2" s="3">
        <f>527333333/D2</f>
        <v>175451.04664769425</v>
      </c>
    </row>
    <row r="3" spans="1:6" s="2" customFormat="1">
      <c r="A3" s="1" t="s">
        <v>2</v>
      </c>
      <c r="B3" s="3">
        <v>553.25099999999998</v>
      </c>
      <c r="C3" s="7">
        <v>55.29</v>
      </c>
      <c r="D3" s="7">
        <f t="shared" ref="D3:D8" si="0">(C3*100000000)/(B3*1000)</f>
        <v>9993.6556825021562</v>
      </c>
      <c r="E3" s="3">
        <f t="shared" ref="E3:E8" si="1">527333333/D3</f>
        <v>52766.810239750943</v>
      </c>
    </row>
    <row r="4" spans="1:6" s="2" customFormat="1">
      <c r="A4" s="1" t="s">
        <v>3</v>
      </c>
      <c r="B4" s="3">
        <v>163.601</v>
      </c>
      <c r="C4" s="7">
        <v>3.38</v>
      </c>
      <c r="D4" s="7">
        <f t="shared" si="0"/>
        <v>2066.0020415523131</v>
      </c>
      <c r="E4" s="3">
        <f t="shared" si="1"/>
        <v>255243.3745921095</v>
      </c>
    </row>
    <row r="5" spans="1:6" s="2" customFormat="1">
      <c r="A5" s="1" t="s">
        <v>4</v>
      </c>
      <c r="B5" s="3">
        <v>71.251999999999995</v>
      </c>
      <c r="C5" s="7">
        <v>10.53</v>
      </c>
      <c r="D5" s="7">
        <f t="shared" si="0"/>
        <v>14778.53253242014</v>
      </c>
      <c r="E5" s="3">
        <f t="shared" si="1"/>
        <v>35682.388074943978</v>
      </c>
    </row>
    <row r="6" spans="1:6">
      <c r="A6" s="1" t="s">
        <v>5</v>
      </c>
      <c r="B6" s="3">
        <v>62.123000000000005</v>
      </c>
      <c r="C6" s="7">
        <v>3.48</v>
      </c>
      <c r="D6" s="7">
        <f t="shared" si="0"/>
        <v>5601.7899972634923</v>
      </c>
      <c r="E6" s="3">
        <f t="shared" si="1"/>
        <v>94136.576568847726</v>
      </c>
    </row>
    <row r="7" spans="1:6">
      <c r="A7" s="1" t="s">
        <v>6</v>
      </c>
      <c r="B7" s="3">
        <v>53.678999999999995</v>
      </c>
      <c r="C7" s="7">
        <v>6.45</v>
      </c>
      <c r="D7" s="7">
        <f t="shared" si="0"/>
        <v>12015.872128765441</v>
      </c>
      <c r="E7" s="3">
        <f t="shared" si="1"/>
        <v>43886.396871483717</v>
      </c>
    </row>
    <row r="8" spans="1:6" s="2" customFormat="1">
      <c r="A8" s="1" t="s">
        <v>7</v>
      </c>
      <c r="B8" s="5">
        <v>0.3</v>
      </c>
      <c r="C8" s="7">
        <f>C11+C9</f>
        <v>1582</v>
      </c>
      <c r="D8" s="7">
        <f t="shared" si="0"/>
        <v>527333333.33333331</v>
      </c>
      <c r="E8" s="3">
        <f t="shared" si="1"/>
        <v>0.99999999936788875</v>
      </c>
    </row>
    <row r="9" spans="1:6" s="4" customFormat="1" hidden="1">
      <c r="A9" s="1" t="s">
        <v>13</v>
      </c>
      <c r="B9" s="3"/>
      <c r="C9" s="7">
        <v>332</v>
      </c>
    </row>
    <row r="10" spans="1:6" s="2" customFormat="1" hidden="1">
      <c r="A10" s="1" t="s">
        <v>11</v>
      </c>
      <c r="B10" s="3"/>
      <c r="C10" s="7">
        <v>4658</v>
      </c>
    </row>
    <row r="11" spans="1:6" s="4" customFormat="1" hidden="1">
      <c r="A11" s="1" t="s">
        <v>12</v>
      </c>
      <c r="B11" s="3"/>
      <c r="C11" s="7">
        <v>1250</v>
      </c>
    </row>
    <row r="12" spans="1:6" s="2" customFormat="1" ht="30" hidden="1">
      <c r="A12" s="1" t="s">
        <v>14</v>
      </c>
      <c r="B12" s="3"/>
      <c r="C12" s="7">
        <f ce="1">SUM(C9:C11)</f>
        <v>6240</v>
      </c>
    </row>
    <row r="13" spans="1:6" s="2" customFormat="1">
      <c r="B13" s="3">
        <v>10</v>
      </c>
      <c r="C13" s="7">
        <v>10</v>
      </c>
      <c r="D13" s="12" t="s">
        <v>8</v>
      </c>
      <c r="E13" s="13"/>
      <c r="F13" s="13"/>
    </row>
    <row r="14" spans="1:6" s="2" customFormat="1">
      <c r="B14" s="3"/>
      <c r="C14" s="3"/>
      <c r="D14" s="13"/>
      <c r="E14" s="13"/>
      <c r="F14" s="13"/>
    </row>
    <row r="15" spans="1:6" s="2" customFormat="1">
      <c r="B15" s="3"/>
      <c r="C15" s="3"/>
      <c r="D15" s="13"/>
      <c r="E15" s="13"/>
      <c r="F15" s="13"/>
    </row>
    <row r="16" spans="1:6" s="2" customFormat="1">
      <c r="B16" s="3"/>
      <c r="C16" s="3"/>
      <c r="D16" s="13"/>
      <c r="E16" s="13"/>
      <c r="F16" s="13"/>
    </row>
    <row r="17" spans="1:2">
      <c r="A17" s="4" t="s">
        <v>15</v>
      </c>
      <c r="B17" s="3">
        <f>700/0.3</f>
        <v>2333.3333333333335</v>
      </c>
    </row>
    <row r="18" spans="1:2">
      <c r="A18" s="4" t="s">
        <v>16</v>
      </c>
      <c r="B18" s="3">
        <f>(332+1250)/21</f>
        <v>75.333333333333329</v>
      </c>
    </row>
  </sheetData>
  <mergeCells>
    <mergeCell ref="D13:F14"/>
    <mergeCell ref="D15:F16"/>
  </mergeCells>
  <hyperlinks>
    <hyperlink ref="D13" r:id="rId1"/>
  </hyperlinks>
  <printOptions/>
  <pageMargins left="0.7" right="0.7" top="0.75" bottom="0.75" header="0.3" footer="0.3"/>
  <pageSetup orientation="portrait" horizontalDpi="180" verticalDpi="180"/>
  <headerFooter/>
  <drawing r:id="rId2"/>
</worksheet>
</file>

<file path=xl/worksheets/sheet2.xml><?xml version="1.0" encoding="utf-8"?>
<worksheet xmlns="http://schemas.openxmlformats.org/spreadsheetml/2006/5/main" xmlns:r="http://schemas.openxmlformats.org/officeDocument/2006/relationships">
  <dimension ref="A1:E14"/>
  <sheetViews>
    <sheetView zoomScale="60" zoomScaleNormal="60" workbookViewId="0">
      <selection activeCell="D31" sqref="D31"/>
    </sheetView>
  </sheetViews>
  <sheetFormatPr defaultRowHeight="15"/>
  <cols>
    <col min="1" max="2" width="32.7109375" customWidth="1"/>
  </cols>
  <sheetData>
    <row r="1" spans="1:5" ht="61.5" customHeight="1">
      <c r="A1" s="1" t="s">
        <v>0</v>
      </c>
      <c r="B1" s="6" t="s">
        <v>10</v>
      </c>
      <c r="C1" s="1"/>
      <c r="D1" s="1"/>
      <c r="E1" s="1"/>
    </row>
    <row r="2" spans="1:5" ht="25.5" customHeight="1">
      <c r="A2" s="1" t="s">
        <v>3</v>
      </c>
      <c r="B2" s="3">
        <v>3.38</v>
      </c>
      <c r="C2" s="4"/>
      <c r="D2" s="4"/>
      <c r="E2" s="4"/>
    </row>
    <row r="3" spans="1:5" ht="25.5" customHeight="1">
      <c r="A3" s="1" t="s">
        <v>5</v>
      </c>
      <c r="B3" s="3">
        <v>3.48</v>
      </c>
      <c r="C3" s="4"/>
      <c r="D3" s="4"/>
      <c r="E3" s="4"/>
    </row>
    <row r="4" spans="1:5" ht="25.5" customHeight="1">
      <c r="A4" s="1" t="s">
        <v>6</v>
      </c>
      <c r="B4" s="3">
        <v>6.45</v>
      </c>
      <c r="C4" s="4"/>
      <c r="D4" s="4"/>
      <c r="E4" s="4"/>
    </row>
    <row r="5" spans="1:5" ht="25.5" customHeight="1">
      <c r="A5" s="1" t="s">
        <v>4</v>
      </c>
      <c r="B5" s="3">
        <v>10.53</v>
      </c>
      <c r="C5" s="4"/>
      <c r="D5" s="4"/>
      <c r="E5" s="4"/>
    </row>
    <row r="6" spans="1:5" ht="25.5" customHeight="1">
      <c r="A6" s="1" t="s">
        <v>1</v>
      </c>
      <c r="B6" s="3">
        <v>21.03</v>
      </c>
      <c r="C6" s="4"/>
      <c r="D6" s="4"/>
      <c r="E6" s="4"/>
    </row>
    <row r="7" spans="1:5" ht="25.5" customHeight="1">
      <c r="A7" s="1" t="s">
        <v>2</v>
      </c>
      <c r="B7" s="3">
        <v>55.29</v>
      </c>
      <c r="C7" s="4"/>
      <c r="D7" s="4"/>
      <c r="E7" s="4"/>
    </row>
    <row r="8" spans="1:5" ht="25.5" customHeight="1">
      <c r="A8" s="1" t="s">
        <v>13</v>
      </c>
      <c r="B8" s="3">
        <v>332</v>
      </c>
      <c r="C8" s="4"/>
      <c r="D8" s="4"/>
      <c r="E8" s="4"/>
    </row>
    <row r="9" spans="1:5" ht="25.5" customHeight="1">
      <c r="A9" s="1" t="s">
        <v>12</v>
      </c>
      <c r="B9" s="3">
        <v>1250</v>
      </c>
      <c r="C9" s="4"/>
      <c r="D9" s="4"/>
      <c r="E9" s="4"/>
    </row>
    <row r="10" spans="1:5" ht="25.5" customHeight="1">
      <c r="A10" s="1" t="s">
        <v>11</v>
      </c>
      <c r="B10" s="3">
        <v>4658</v>
      </c>
      <c r="C10" s="4"/>
      <c r="D10" s="4"/>
      <c r="E10" s="4"/>
    </row>
    <row r="11" spans="1:5" ht="42.75" customHeight="1">
      <c r="A11" s="1" t="s">
        <v>14</v>
      </c>
      <c r="B11" s="3">
        <f>SUM(B8:B10)</f>
        <v>6240</v>
      </c>
      <c r="C11" s="4"/>
      <c r="D11" s="4"/>
      <c r="E11" s="4"/>
    </row>
    <row r="12" spans="1:5" ht="48" customHeight="1">
      <c r="A12" s="4"/>
      <c r="B12" s="3"/>
      <c r="C12" s="4"/>
      <c r="D12" s="4"/>
      <c r="E12" s="4"/>
    </row>
    <row r="13" spans="1:5">
      <c r="A13" s="4"/>
      <c r="B13" s="3"/>
      <c r="C13" s="12"/>
      <c r="D13" s="13"/>
      <c r="E13" s="13"/>
    </row>
    <row r="14" spans="1:5">
      <c r="C14" s="13"/>
      <c r="D14" s="13"/>
      <c r="E14" s="13"/>
    </row>
  </sheetData>
  <sortState ref="A2:B12">
    <sortCondition ref="B8"/>
  </sortState>
  <mergeCells>
    <mergeCell ref="C13:E14"/>
  </mergeCells>
  <printOptions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5/main" xmlns:r="http://schemas.openxmlformats.org/officeDocument/2006/relationships">
  <dimension ref="A1:E9"/>
  <sheetViews>
    <sheetView zoomScale="70" zoomScaleNormal="70" workbookViewId="0">
      <selection activeCell="B8" sqref="A1:B8"/>
    </sheetView>
  </sheetViews>
  <sheetFormatPr defaultRowHeight="15"/>
  <cols>
    <col min="1" max="2" width="31.140625" customWidth="1"/>
  </cols>
  <sheetData>
    <row r="1" spans="1:5" ht="60.75" customHeight="1">
      <c r="A1" s="1" t="s">
        <v>0</v>
      </c>
      <c r="B1" s="6" t="s">
        <v>9</v>
      </c>
      <c r="C1" s="1"/>
      <c r="D1" s="1"/>
      <c r="E1" s="1"/>
    </row>
    <row r="2" spans="1:5" ht="20.25" customHeight="1">
      <c r="A2" s="1" t="s">
        <v>1</v>
      </c>
      <c r="B2" s="3">
        <v>699.697</v>
      </c>
      <c r="C2" s="4"/>
      <c r="D2" s="4"/>
      <c r="E2" s="4"/>
    </row>
    <row r="3" spans="1:5" ht="20.25" customHeight="1">
      <c r="A3" s="1" t="s">
        <v>2</v>
      </c>
      <c r="B3" s="3">
        <v>553.25099999999998</v>
      </c>
      <c r="C3" s="4"/>
      <c r="D3" s="4"/>
      <c r="E3" s="4"/>
    </row>
    <row r="4" spans="1:5" ht="20.25" customHeight="1">
      <c r="A4" s="1" t="s">
        <v>3</v>
      </c>
      <c r="B4" s="3">
        <v>163.601</v>
      </c>
      <c r="C4" s="4"/>
      <c r="D4" s="4"/>
      <c r="E4" s="4"/>
    </row>
    <row r="5" spans="1:5" ht="20.25" customHeight="1">
      <c r="A5" s="1" t="s">
        <v>4</v>
      </c>
      <c r="B5" s="3">
        <v>71.251999999999995</v>
      </c>
      <c r="C5" s="4"/>
      <c r="D5" s="4"/>
      <c r="E5" s="4"/>
    </row>
    <row r="6" spans="1:5" ht="20.25" customHeight="1">
      <c r="A6" s="1" t="s">
        <v>5</v>
      </c>
      <c r="B6" s="3">
        <v>62.123000000000005</v>
      </c>
      <c r="C6" s="4"/>
      <c r="D6" s="4"/>
      <c r="E6" s="4"/>
    </row>
    <row r="7" spans="1:5" ht="20.25" customHeight="1">
      <c r="A7" s="1" t="s">
        <v>6</v>
      </c>
      <c r="B7" s="3">
        <v>53.678999999999995</v>
      </c>
      <c r="C7" s="4"/>
      <c r="D7" s="4"/>
      <c r="E7" s="4"/>
    </row>
    <row r="8" spans="1:5" ht="20.25" customHeight="1">
      <c r="A8" s="1" t="s">
        <v>7</v>
      </c>
      <c r="B8" s="5">
        <v>0.3</v>
      </c>
      <c r="C8" s="4"/>
      <c r="D8" s="4"/>
      <c r="E8" s="4"/>
    </row>
    <row r="9" spans="1:5" customFormat="1">
      <c r="A9" s="4"/>
      <c r="B9" s="3"/>
      <c r="C9" s="13"/>
      <c r="D9" s="13"/>
      <c r="E9" s="13"/>
    </row>
  </sheetData>
  <mergeCells>
    <mergeCell ref="C9:E9"/>
  </mergeCells>
  <printOptions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5/main" xmlns:r="http://schemas.openxmlformats.org/officeDocument/2006/relationships">
  <dimension ref="A1:B10"/>
  <sheetViews>
    <sheetView tabSelected="1" workbookViewId="0">
      <selection activeCell="C2" sqref="C2"/>
    </sheetView>
  </sheetViews>
  <sheetFormatPr defaultRowHeight="15"/>
  <cols>
    <col min="1" max="1" width="26.42578125" style="1" customWidth="1"/>
    <col min="2" max="2" width="15.5703125" style="8" customWidth="1"/>
    <col min="3" max="3" width="24.7109375" style="8" customWidth="1"/>
    <col min="4" max="16384" width="9.140625" style="8"/>
  </cols>
  <sheetData>
    <row r="1" spans="1:2" s="8" customFormat="1">
      <c r="A1" s="1"/>
      <c r="B1" s="8" t="s">
        <v>23</v>
      </c>
    </row>
    <row r="2" spans="1:2" s="8" customFormat="1" ht="34.5" customHeight="1">
      <c r="A2" s="1"/>
      <c r="B2" s="1" t="s">
        <v>25</v>
      </c>
    </row>
    <row r="3" spans="1:2" s="8" customFormat="1">
      <c r="A3" s="1" t="s">
        <v>19</v>
      </c>
      <c r="B3" s="9">
        <v>14</v>
      </c>
    </row>
    <row r="4" spans="1:2" s="8" customFormat="1" ht="30.75" customHeight="1">
      <c r="A4" s="1" t="s">
        <v>20</v>
      </c>
      <c r="B4" s="9">
        <v>1.5</v>
      </c>
    </row>
    <row r="5" spans="1:2" s="8" customFormat="1" ht="15" customHeight="1">
      <c r="A5" s="1" t="s">
        <v>21</v>
      </c>
      <c r="B5" s="9">
        <v>0.7</v>
      </c>
    </row>
    <row r="6" spans="1:2" s="8" customFormat="1" ht="30">
      <c r="A6" s="1" t="s">
        <v>22</v>
      </c>
      <c r="B6" s="9">
        <v>11</v>
      </c>
    </row>
    <row r="7" spans="1:2" s="8" customFormat="1">
      <c r="A7" s="1"/>
      <c r="B7" s="9"/>
    </row>
    <row r="8" spans="1:2" s="8" customFormat="1">
      <c r="A8" s="1" t="s">
        <v>24</v>
      </c>
    </row>
    <row r="10" spans="1:2" s="8" customFormat="1">
      <c r="A10" s="1" t="s">
        <v>23</v>
      </c>
    </row>
  </sheetData>
  <printOptions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5/main" xmlns:r="http://schemas.openxmlformats.org/officeDocument/2006/relationships">
  <dimension ref="A1:B11"/>
  <sheetViews>
    <sheetView workbookViewId="0">
      <selection activeCell="B2" sqref="B2:B11"/>
    </sheetView>
  </sheetViews>
  <sheetFormatPr defaultRowHeight="15"/>
  <cols>
    <col min="1" max="1" width="21.5703125" style="8" customWidth="1"/>
    <col min="2" max="2" width="14" style="8" customWidth="1"/>
    <col min="3" max="16384" width="9.140625" style="8"/>
  </cols>
  <sheetData>
    <row r="1" spans="1:2" s="8" customFormat="1" ht="34.5" customHeight="1">
      <c r="B1" s="1" t="s">
        <v>26</v>
      </c>
    </row>
    <row r="2" spans="1:2" s="8" customFormat="1">
      <c r="A2" s="8" t="s">
        <v>27</v>
      </c>
      <c r="B2" s="10">
        <v>12.1</v>
      </c>
    </row>
    <row r="3" spans="1:2" s="8" customFormat="1">
      <c r="A3" s="8" t="s">
        <v>28</v>
      </c>
      <c r="B3" s="10">
        <v>1.98</v>
      </c>
    </row>
    <row r="4" spans="1:2" s="8" customFormat="1">
      <c r="A4" s="8" t="s">
        <v>29</v>
      </c>
      <c r="B4" s="10">
        <v>0.55</v>
      </c>
    </row>
    <row r="5" spans="1:2" s="8" customFormat="1">
      <c r="A5" s="8" t="s">
        <v>30</v>
      </c>
      <c r="B5" s="10">
        <v>1.1</v>
      </c>
    </row>
    <row r="6" spans="1:2" s="8" customFormat="1">
      <c r="A6" s="8" t="s">
        <v>31</v>
      </c>
      <c r="B6" s="10">
        <v>3.85</v>
      </c>
    </row>
    <row r="7" spans="1:2" s="8" customFormat="1">
      <c r="A7" s="8" t="s">
        <v>32</v>
      </c>
      <c r="B7" s="10">
        <v>4.4</v>
      </c>
    </row>
    <row r="8" spans="1:2" s="8" customFormat="1">
      <c r="A8" s="8" t="s">
        <v>33</v>
      </c>
      <c r="B8" s="10">
        <v>1.1</v>
      </c>
    </row>
    <row r="9" spans="1:2" s="8" customFormat="1">
      <c r="A9" s="8" t="s">
        <v>34</v>
      </c>
      <c r="B9" s="10">
        <v>3.96</v>
      </c>
    </row>
    <row r="10" spans="1:2" s="8" customFormat="1">
      <c r="A10" s="8" t="s">
        <v>35</v>
      </c>
      <c r="B10" s="10">
        <v>6.6</v>
      </c>
    </row>
    <row r="11" spans="1:2">
      <c r="B11" s="11">
        <f>SUM(B2:B10)</f>
        <v>35.640000000000008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Combination</vt:lpstr>
      <vt:lpstr>Spending</vt:lpstr>
      <vt:lpstr>Deaths</vt:lpstr>
      <vt:lpstr>Economic Consequence of 9-11</vt:lpstr>
      <vt:lpstr>9-11 Insurance Industry Losses</vt:lpstr>
    </vt:vector>
  </TitlesOfParts>
  <Company>The Plutonium Kidz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P. Sinn</dc:creator>
  <cp:lastModifiedBy>Michael P. Sinn</cp:lastModifiedBy>
  <cp:lastPrinted>2006-11-30T22:11:59Z</cp:lastPrinted>
  <dcterms:created xsi:type="dcterms:W3CDTF">2006-11-20T23:19:39Z</dcterms:created>
  <dcterms:modified xsi:type="dcterms:W3CDTF">2006-12-12T00:12:23Z</dcterms:modified>
</cp:coreProperties>
</file>