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ather\Desktop\"/>
    </mc:Choice>
  </mc:AlternateContent>
  <bookViews>
    <workbookView xWindow="0" yWindow="0" windowWidth="20490" windowHeight="7755"/>
  </bookViews>
  <sheets>
    <sheet name="Max Flow" sheetId="1" r:id="rId1"/>
    <sheet name="Max Flow with Waves" sheetId="4" r:id="rId2"/>
  </sheets>
  <definedNames>
    <definedName name="Flow" localSheetId="1">'Max Flow with Waves'!$D$3:$D$188</definedName>
    <definedName name="Flow">'Max Flow'!$D$3:$D$188</definedName>
    <definedName name="From" localSheetId="1">'Max Flow with Waves'!$B$3:$B$188</definedName>
    <definedName name="From">'Max Flow'!$B$3:$B$188</definedName>
    <definedName name="MAX" localSheetId="1">'Max Flow with Waves'!$J$92</definedName>
    <definedName name="MAX">'Max Flow'!$J$92</definedName>
    <definedName name="MaxFlow" localSheetId="1">'Max Flow with Waves'!$G$3:$G$188</definedName>
    <definedName name="MaxFlow">'Max Flow'!$G$3:$G$188</definedName>
    <definedName name="NetFlow" localSheetId="1">'Max Flow with Waves'!$J$4:$J$80</definedName>
    <definedName name="NetFlow">'Max Flow'!$J$4:$J$80</definedName>
    <definedName name="solver_adj" localSheetId="0" hidden="1">'Max Flow'!$D$3:$D$188</definedName>
    <definedName name="solver_adj" localSheetId="1" hidden="1">'Max Flow with Waves'!$D$3:$D$188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'Max Flow'!$D$3:$D$188</definedName>
    <definedName name="solver_lhs1" localSheetId="1" hidden="1">'Max Flow with Waves'!$D$3:$D$188</definedName>
    <definedName name="solver_lhs2" localSheetId="0" hidden="1">'Max Flow'!$D$3:$D$188</definedName>
    <definedName name="solver_lhs2" localSheetId="1" hidden="1">'Max Flow with Waves'!$D$3:$D$188</definedName>
    <definedName name="solver_lhs3" localSheetId="0" hidden="1">'Max Flow'!$J$4:$J$80</definedName>
    <definedName name="solver_lhs3" localSheetId="1" hidden="1">'Max Flow with Waves'!$J$4:$J$80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'Max Flow'!$J$92</definedName>
    <definedName name="solver_opt" localSheetId="1" hidden="1">'Max Flow with Waves'!$J$92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4</definedName>
    <definedName name="solver_rel2" localSheetId="1" hidden="1">4</definedName>
    <definedName name="solver_rel3" localSheetId="0" hidden="1">2</definedName>
    <definedName name="solver_rel3" localSheetId="1" hidden="1">2</definedName>
    <definedName name="solver_rhs1" localSheetId="0" hidden="1">MaxFlow</definedName>
    <definedName name="solver_rhs1" localSheetId="1" hidden="1">'Max Flow with Waves'!$G$3:$G$188</definedName>
    <definedName name="solver_rhs2" localSheetId="0" hidden="1">integer</definedName>
    <definedName name="solver_rhs2" localSheetId="1" hidden="1">integer</definedName>
    <definedName name="solver_rhs3" localSheetId="0" hidden="1">SupDem</definedName>
    <definedName name="solver_rhs3" localSheetId="1" hidden="1">'Max Flow with Waves'!$L$4:$L$80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SupDem" localSheetId="1">'Max Flow with Waves'!$L$4:$L$80</definedName>
    <definedName name="SupDem">'Max Flow'!$L$4:$L$80</definedName>
    <definedName name="To" localSheetId="1">'Max Flow with Waves'!$C$3:$C$188</definedName>
    <definedName name="To">'Max Flow'!$C$3:$C$188</definedName>
  </definedNames>
  <calcPr calcId="152511"/>
</workbook>
</file>

<file path=xl/calcChain.xml><?xml version="1.0" encoding="utf-8"?>
<calcChain xmlns="http://schemas.openxmlformats.org/spreadsheetml/2006/main">
  <c r="G119" i="4" l="1"/>
  <c r="G121" i="4"/>
  <c r="G126" i="4"/>
  <c r="G125" i="4"/>
  <c r="G124" i="4"/>
  <c r="G123" i="4"/>
  <c r="G129" i="4"/>
  <c r="G130" i="4"/>
  <c r="G120" i="4"/>
  <c r="G100" i="1"/>
  <c r="G100" i="4"/>
  <c r="G99" i="4"/>
  <c r="G103" i="4"/>
  <c r="G104" i="4"/>
  <c r="G132" i="4"/>
  <c r="G131" i="4"/>
  <c r="G128" i="4"/>
  <c r="G127" i="4"/>
  <c r="G122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2" i="4"/>
  <c r="G101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J81" i="4"/>
  <c r="G81" i="4"/>
  <c r="J80" i="4"/>
  <c r="G80" i="4"/>
  <c r="J79" i="4"/>
  <c r="G79" i="4"/>
  <c r="J78" i="4"/>
  <c r="G78" i="4"/>
  <c r="J77" i="4"/>
  <c r="G77" i="4"/>
  <c r="J76" i="4"/>
  <c r="G76" i="4"/>
  <c r="J75" i="4"/>
  <c r="G75" i="4"/>
  <c r="J74" i="4"/>
  <c r="G74" i="4"/>
  <c r="J73" i="4"/>
  <c r="G73" i="4"/>
  <c r="J72" i="4"/>
  <c r="G72" i="4"/>
  <c r="J71" i="4"/>
  <c r="G71" i="4"/>
  <c r="J70" i="4"/>
  <c r="G70" i="4"/>
  <c r="J69" i="4"/>
  <c r="G69" i="4"/>
  <c r="J68" i="4"/>
  <c r="G68" i="4"/>
  <c r="J67" i="4"/>
  <c r="G67" i="4"/>
  <c r="J66" i="4"/>
  <c r="G66" i="4"/>
  <c r="J65" i="4"/>
  <c r="G65" i="4"/>
  <c r="J64" i="4"/>
  <c r="G64" i="4"/>
  <c r="J63" i="4"/>
  <c r="G63" i="4"/>
  <c r="J62" i="4"/>
  <c r="G62" i="4"/>
  <c r="J61" i="4"/>
  <c r="G61" i="4"/>
  <c r="J60" i="4"/>
  <c r="G60" i="4"/>
  <c r="J59" i="4"/>
  <c r="G59" i="4"/>
  <c r="J58" i="4"/>
  <c r="G58" i="4"/>
  <c r="J57" i="4"/>
  <c r="G57" i="4"/>
  <c r="J56" i="4"/>
  <c r="G56" i="4"/>
  <c r="J55" i="4"/>
  <c r="G55" i="4"/>
  <c r="J54" i="4"/>
  <c r="G54" i="4"/>
  <c r="J53" i="4"/>
  <c r="G53" i="4"/>
  <c r="J52" i="4"/>
  <c r="G52" i="4"/>
  <c r="J51" i="4"/>
  <c r="G51" i="4"/>
  <c r="J50" i="4"/>
  <c r="G50" i="4"/>
  <c r="J49" i="4"/>
  <c r="G49" i="4"/>
  <c r="J48" i="4"/>
  <c r="G48" i="4"/>
  <c r="J47" i="4"/>
  <c r="G47" i="4"/>
  <c r="J46" i="4"/>
  <c r="G46" i="4"/>
  <c r="J45" i="4"/>
  <c r="G45" i="4"/>
  <c r="J44" i="4"/>
  <c r="G44" i="4"/>
  <c r="J43" i="4"/>
  <c r="G43" i="4"/>
  <c r="J42" i="4"/>
  <c r="G42" i="4"/>
  <c r="J41" i="4"/>
  <c r="G41" i="4"/>
  <c r="J40" i="4"/>
  <c r="G40" i="4"/>
  <c r="J39" i="4"/>
  <c r="G39" i="4"/>
  <c r="J38" i="4"/>
  <c r="G38" i="4"/>
  <c r="J37" i="4"/>
  <c r="G37" i="4"/>
  <c r="J36" i="4"/>
  <c r="G36" i="4"/>
  <c r="J35" i="4"/>
  <c r="G35" i="4"/>
  <c r="J34" i="4"/>
  <c r="G34" i="4"/>
  <c r="J33" i="4"/>
  <c r="G33" i="4"/>
  <c r="J32" i="4"/>
  <c r="G32" i="4"/>
  <c r="J31" i="4"/>
  <c r="G31" i="4"/>
  <c r="J30" i="4"/>
  <c r="G30" i="4"/>
  <c r="J29" i="4"/>
  <c r="G29" i="4"/>
  <c r="J28" i="4"/>
  <c r="G28" i="4"/>
  <c r="J27" i="4"/>
  <c r="G27" i="4"/>
  <c r="J26" i="4"/>
  <c r="G26" i="4"/>
  <c r="J25" i="4"/>
  <c r="G25" i="4"/>
  <c r="J24" i="4"/>
  <c r="G24" i="4"/>
  <c r="J23" i="4"/>
  <c r="G23" i="4"/>
  <c r="J22" i="4"/>
  <c r="G22" i="4"/>
  <c r="J21" i="4"/>
  <c r="G21" i="4"/>
  <c r="J20" i="4"/>
  <c r="G20" i="4"/>
  <c r="J19" i="4"/>
  <c r="G19" i="4"/>
  <c r="J18" i="4"/>
  <c r="G18" i="4"/>
  <c r="J17" i="4"/>
  <c r="G17" i="4"/>
  <c r="J16" i="4"/>
  <c r="G16" i="4"/>
  <c r="J15" i="4"/>
  <c r="G15" i="4"/>
  <c r="J14" i="4"/>
  <c r="G14" i="4"/>
  <c r="J13" i="4"/>
  <c r="G13" i="4"/>
  <c r="J12" i="4"/>
  <c r="G12" i="4"/>
  <c r="J11" i="4"/>
  <c r="G11" i="4"/>
  <c r="J10" i="4"/>
  <c r="G10" i="4"/>
  <c r="J9" i="4"/>
  <c r="G9" i="4"/>
  <c r="J8" i="4"/>
  <c r="G8" i="4"/>
  <c r="J7" i="4"/>
  <c r="G7" i="4"/>
  <c r="J6" i="4"/>
  <c r="G6" i="4"/>
  <c r="J5" i="4"/>
  <c r="G5" i="4"/>
  <c r="J4" i="4"/>
  <c r="G4" i="4"/>
  <c r="J3" i="4"/>
  <c r="J92" i="4" s="1"/>
  <c r="G3" i="4"/>
  <c r="G130" i="1"/>
  <c r="G124" i="1"/>
  <c r="G119" i="1"/>
  <c r="G129" i="1" l="1"/>
  <c r="G128" i="1"/>
  <c r="G127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3" i="1"/>
  <c r="J92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20" i="1"/>
  <c r="G121" i="1"/>
  <c r="G122" i="1"/>
  <c r="G123" i="1"/>
  <c r="G125" i="1"/>
  <c r="G126" i="1"/>
  <c r="G131" i="1"/>
  <c r="G132" i="1"/>
  <c r="G3" i="1"/>
</calcChain>
</file>

<file path=xl/sharedStrings.xml><?xml version="1.0" encoding="utf-8"?>
<sst xmlns="http://schemas.openxmlformats.org/spreadsheetml/2006/main" count="1078" uniqueCount="46">
  <si>
    <t>This is formulated as a maximal flow problem</t>
  </si>
  <si>
    <t>From</t>
  </si>
  <si>
    <t>To</t>
  </si>
  <si>
    <t>Flow</t>
  </si>
  <si>
    <t>Max Flow Allowed</t>
  </si>
  <si>
    <t>**I followed Mike's powerpoint for all the room to T nodes</t>
  </si>
  <si>
    <t>T15</t>
  </si>
  <si>
    <t>&lt;=</t>
  </si>
  <si>
    <t>4th Floor = Light Purple</t>
  </si>
  <si>
    <t>T16</t>
  </si>
  <si>
    <t>3rd Floor = Light Blue</t>
  </si>
  <si>
    <t>2nd Floor = Orange</t>
  </si>
  <si>
    <t>1st Floor = Green</t>
  </si>
  <si>
    <t>Staircases = Yellow</t>
  </si>
  <si>
    <t>T13</t>
  </si>
  <si>
    <t>T14</t>
  </si>
  <si>
    <t>S4</t>
  </si>
  <si>
    <t>T11</t>
  </si>
  <si>
    <t>T12</t>
  </si>
  <si>
    <t>T9</t>
  </si>
  <si>
    <t>T10</t>
  </si>
  <si>
    <t>T7</t>
  </si>
  <si>
    <t>T8</t>
  </si>
  <si>
    <t>T5</t>
  </si>
  <si>
    <t>T6</t>
  </si>
  <si>
    <t>S2</t>
  </si>
  <si>
    <t>E3</t>
  </si>
  <si>
    <t>T1</t>
  </si>
  <si>
    <t>T4</t>
  </si>
  <si>
    <t>T2</t>
  </si>
  <si>
    <t>RD</t>
  </si>
  <si>
    <t>T3</t>
  </si>
  <si>
    <t>E1</t>
  </si>
  <si>
    <t>E2</t>
  </si>
  <si>
    <t>S1</t>
  </si>
  <si>
    <t>S3</t>
  </si>
  <si>
    <t>SINK</t>
  </si>
  <si>
    <t>SOURCE</t>
  </si>
  <si>
    <t>Nodes</t>
  </si>
  <si>
    <t>NetFlow</t>
  </si>
  <si>
    <t>SupDem</t>
  </si>
  <si>
    <t>E4</t>
  </si>
  <si>
    <t>=</t>
  </si>
  <si>
    <t>Max Flow</t>
  </si>
  <si>
    <t>Capacity in ft</t>
  </si>
  <si>
    <t>SOURCE AND SINK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</si>
</sst>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CD84"/>
        <bgColor rgb="FFFFCD84"/>
      </patternFill>
    </fill>
    <fill>
      <patternFill patternType="solid">
        <fgColor rgb="FFB6D7A8"/>
        <bgColor rgb="FFB6D7A8"/>
      </patternFill>
    </fill>
    <fill>
      <patternFill patternType="solid">
        <fgColor rgb="FFFFFB8E"/>
        <bgColor rgb="FFFFFB8E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5" fillId="0" borderId="0" xfId="0" applyFont="1" applyAlignment="1"/>
    <xf numFmtId="0" fontId="5" fillId="7" borderId="0" xfId="0" applyFont="1" applyFill="1" applyAlignment="1"/>
    <xf numFmtId="0" fontId="3" fillId="0" borderId="0" xfId="0" applyFont="1" applyFill="1" applyAlignment="1">
      <alignment horizontal="right"/>
    </xf>
    <xf numFmtId="0" fontId="0" fillId="0" borderId="0" xfId="0" applyFont="1" applyBorder="1" applyAlignment="1"/>
    <xf numFmtId="0" fontId="2" fillId="0" borderId="0" xfId="0" applyFont="1" applyFill="1" applyAlignment="1"/>
    <xf numFmtId="0" fontId="0" fillId="8" borderId="0" xfId="0" applyFont="1" applyFill="1" applyAlignment="1"/>
    <xf numFmtId="0" fontId="4" fillId="8" borderId="0" xfId="0" applyFont="1" applyFill="1" applyAlignment="1">
      <alignment horizontal="right"/>
    </xf>
    <xf numFmtId="0" fontId="2" fillId="7" borderId="0" xfId="0" applyFont="1" applyFill="1" applyAlignment="1"/>
    <xf numFmtId="0" fontId="2" fillId="9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8"/>
  <sheetViews>
    <sheetView tabSelected="1" zoomScale="85" zoomScaleNormal="85" workbookViewId="0">
      <selection activeCell="A8" sqref="A8"/>
    </sheetView>
  </sheetViews>
  <sheetFormatPr defaultColWidth="14.42578125" defaultRowHeight="15.75" customHeight="1" x14ac:dyDescent="0.2"/>
  <cols>
    <col min="1" max="1" width="39.85546875" customWidth="1"/>
    <col min="5" max="5" width="4.85546875" customWidth="1"/>
    <col min="6" max="6" width="12" customWidth="1"/>
    <col min="11" max="11" width="4.28515625" customWidth="1"/>
    <col min="13" max="13" width="33.28515625" customWidth="1"/>
    <col min="14" max="14" width="3.7109375" customWidth="1"/>
    <col min="16" max="17" width="3.85546875" customWidth="1"/>
    <col min="18" max="18" width="5.85546875" customWidth="1"/>
  </cols>
  <sheetData>
    <row r="1" spans="1:24" ht="15.75" customHeight="1" x14ac:dyDescent="0.2">
      <c r="A1" s="1" t="s">
        <v>0</v>
      </c>
    </row>
    <row r="2" spans="1:24" ht="15.75" customHeight="1" x14ac:dyDescent="0.2">
      <c r="B2" s="2" t="s">
        <v>1</v>
      </c>
      <c r="C2" s="2" t="s">
        <v>2</v>
      </c>
      <c r="D2" s="2" t="s">
        <v>3</v>
      </c>
      <c r="F2" s="2" t="s">
        <v>44</v>
      </c>
      <c r="G2" s="2" t="s">
        <v>4</v>
      </c>
      <c r="I2" s="2" t="s">
        <v>38</v>
      </c>
      <c r="J2" s="2" t="s">
        <v>39</v>
      </c>
      <c r="K2" s="2"/>
      <c r="L2" s="2" t="s">
        <v>40</v>
      </c>
    </row>
    <row r="3" spans="1:24" ht="15.75" customHeight="1" x14ac:dyDescent="0.25">
      <c r="A3" s="2" t="s">
        <v>5</v>
      </c>
      <c r="B3" s="3">
        <v>403</v>
      </c>
      <c r="C3" s="3" t="s">
        <v>6</v>
      </c>
      <c r="D3" s="16">
        <v>0</v>
      </c>
      <c r="E3" s="2" t="s">
        <v>7</v>
      </c>
      <c r="F3" s="10">
        <v>15.8</v>
      </c>
      <c r="G3" s="13">
        <f>ROUNDDOWN(F3*2/5, 0)</f>
        <v>6</v>
      </c>
      <c r="I3" s="8" t="s">
        <v>37</v>
      </c>
      <c r="J3">
        <f t="shared" ref="J3:J34" si="0">SUMIF(From, I3, Flow)-SUMIF(To,I3, Flow)</f>
        <v>0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4" ht="15.75" customHeight="1" x14ac:dyDescent="0.25">
      <c r="A4" s="3" t="s">
        <v>8</v>
      </c>
      <c r="B4" s="3">
        <v>403</v>
      </c>
      <c r="C4" s="3" t="s">
        <v>9</v>
      </c>
      <c r="D4" s="16">
        <v>0</v>
      </c>
      <c r="E4" s="2" t="s">
        <v>7</v>
      </c>
      <c r="F4" s="10">
        <v>31.5</v>
      </c>
      <c r="G4" s="13">
        <f t="shared" ref="G4:G67" si="1">ROUNDDOWN(F4*2/5, 0)</f>
        <v>12</v>
      </c>
      <c r="I4">
        <v>403</v>
      </c>
      <c r="J4">
        <f t="shared" si="0"/>
        <v>0</v>
      </c>
      <c r="K4" s="8" t="s">
        <v>42</v>
      </c>
      <c r="L4">
        <v>0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 ht="15.75" customHeight="1" x14ac:dyDescent="0.25">
      <c r="A5" s="4" t="s">
        <v>10</v>
      </c>
      <c r="B5" s="3">
        <v>404</v>
      </c>
      <c r="C5" s="3" t="s">
        <v>6</v>
      </c>
      <c r="D5" s="16">
        <v>0</v>
      </c>
      <c r="E5" s="2" t="s">
        <v>7</v>
      </c>
      <c r="F5" s="10">
        <v>23.6</v>
      </c>
      <c r="G5" s="13">
        <f t="shared" si="1"/>
        <v>9</v>
      </c>
      <c r="I5">
        <v>404</v>
      </c>
      <c r="J5">
        <f t="shared" si="0"/>
        <v>0</v>
      </c>
      <c r="K5" s="8" t="s">
        <v>42</v>
      </c>
      <c r="L5">
        <v>0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24" ht="15.75" customHeight="1" x14ac:dyDescent="0.25">
      <c r="A6" s="5" t="s">
        <v>11</v>
      </c>
      <c r="B6" s="3">
        <v>404</v>
      </c>
      <c r="C6" s="3" t="s">
        <v>9</v>
      </c>
      <c r="D6" s="16">
        <v>0</v>
      </c>
      <c r="E6" s="2" t="s">
        <v>7</v>
      </c>
      <c r="F6" s="10">
        <v>23.6</v>
      </c>
      <c r="G6" s="13">
        <f t="shared" si="1"/>
        <v>9</v>
      </c>
      <c r="I6">
        <v>405</v>
      </c>
      <c r="J6">
        <f t="shared" si="0"/>
        <v>0</v>
      </c>
      <c r="K6" s="8" t="s">
        <v>42</v>
      </c>
      <c r="L6">
        <v>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4" ht="15.75" customHeight="1" x14ac:dyDescent="0.25">
      <c r="A7" s="6" t="s">
        <v>12</v>
      </c>
      <c r="B7" s="3">
        <v>405</v>
      </c>
      <c r="C7" s="3" t="s">
        <v>6</v>
      </c>
      <c r="D7" s="16">
        <v>0</v>
      </c>
      <c r="E7" s="2" t="s">
        <v>7</v>
      </c>
      <c r="F7" s="10">
        <v>39.4</v>
      </c>
      <c r="G7" s="13">
        <f t="shared" si="1"/>
        <v>15</v>
      </c>
      <c r="I7">
        <v>406</v>
      </c>
      <c r="J7">
        <f t="shared" si="0"/>
        <v>0</v>
      </c>
      <c r="K7" s="8" t="s">
        <v>42</v>
      </c>
      <c r="L7"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5.75" customHeight="1" x14ac:dyDescent="0.25">
      <c r="A8" s="7" t="s">
        <v>13</v>
      </c>
      <c r="B8" s="3">
        <v>405</v>
      </c>
      <c r="C8" s="3" t="s">
        <v>9</v>
      </c>
      <c r="D8" s="16">
        <v>0</v>
      </c>
      <c r="E8" s="2" t="s">
        <v>7</v>
      </c>
      <c r="F8" s="10">
        <v>7.9</v>
      </c>
      <c r="G8" s="13">
        <f t="shared" si="1"/>
        <v>3</v>
      </c>
      <c r="I8">
        <v>407</v>
      </c>
      <c r="J8">
        <f t="shared" si="0"/>
        <v>0</v>
      </c>
      <c r="K8" s="8" t="s">
        <v>42</v>
      </c>
      <c r="L8"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ht="15.75" customHeight="1" x14ac:dyDescent="0.25">
      <c r="B9" s="3">
        <v>406</v>
      </c>
      <c r="C9" s="3" t="s">
        <v>9</v>
      </c>
      <c r="D9" s="16">
        <v>0</v>
      </c>
      <c r="E9" s="2" t="s">
        <v>7</v>
      </c>
      <c r="F9" s="10">
        <v>4</v>
      </c>
      <c r="G9" s="13">
        <f t="shared" si="1"/>
        <v>1</v>
      </c>
      <c r="I9">
        <v>408</v>
      </c>
      <c r="J9">
        <f t="shared" si="0"/>
        <v>0</v>
      </c>
      <c r="K9" s="8" t="s">
        <v>42</v>
      </c>
      <c r="L9"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4" ht="15.75" customHeight="1" x14ac:dyDescent="0.25">
      <c r="A10" s="2"/>
      <c r="B10" s="3">
        <v>407</v>
      </c>
      <c r="C10" s="3" t="s">
        <v>9</v>
      </c>
      <c r="D10" s="16">
        <v>0</v>
      </c>
      <c r="E10" s="2" t="s">
        <v>7</v>
      </c>
      <c r="F10" s="10">
        <v>15</v>
      </c>
      <c r="G10" s="13">
        <f t="shared" si="1"/>
        <v>6</v>
      </c>
      <c r="I10">
        <v>409</v>
      </c>
      <c r="J10">
        <f t="shared" si="0"/>
        <v>0</v>
      </c>
      <c r="K10" s="8" t="s">
        <v>42</v>
      </c>
      <c r="L10"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spans="1:24" ht="15.75" customHeight="1" x14ac:dyDescent="0.25">
      <c r="B11" s="3">
        <v>408</v>
      </c>
      <c r="C11" s="3" t="s">
        <v>14</v>
      </c>
      <c r="D11" s="16">
        <v>0</v>
      </c>
      <c r="E11" s="2" t="s">
        <v>7</v>
      </c>
      <c r="F11" s="10">
        <v>21.7</v>
      </c>
      <c r="G11" s="13">
        <f t="shared" si="1"/>
        <v>8</v>
      </c>
      <c r="I11">
        <v>410</v>
      </c>
      <c r="J11">
        <f t="shared" si="0"/>
        <v>0</v>
      </c>
      <c r="K11" s="8" t="s">
        <v>42</v>
      </c>
      <c r="L11"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spans="1:24" ht="15.75" customHeight="1" x14ac:dyDescent="0.25">
      <c r="B12" s="3">
        <v>408</v>
      </c>
      <c r="C12" s="3" t="s">
        <v>9</v>
      </c>
      <c r="D12" s="16">
        <v>0</v>
      </c>
      <c r="E12" s="2" t="s">
        <v>7</v>
      </c>
      <c r="F12" s="10">
        <v>10.8</v>
      </c>
      <c r="G12" s="13">
        <f t="shared" si="1"/>
        <v>4</v>
      </c>
      <c r="I12">
        <v>411</v>
      </c>
      <c r="J12">
        <f t="shared" si="0"/>
        <v>0</v>
      </c>
      <c r="K12" s="8" t="s">
        <v>42</v>
      </c>
      <c r="L12"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spans="1:24" ht="15.75" customHeight="1" x14ac:dyDescent="0.25">
      <c r="B13" s="3">
        <v>409</v>
      </c>
      <c r="C13" s="3" t="s">
        <v>14</v>
      </c>
      <c r="D13" s="16">
        <v>0</v>
      </c>
      <c r="E13" s="2" t="s">
        <v>7</v>
      </c>
      <c r="F13" s="10">
        <v>13</v>
      </c>
      <c r="G13" s="13">
        <f t="shared" si="1"/>
        <v>5</v>
      </c>
      <c r="I13">
        <v>412</v>
      </c>
      <c r="J13">
        <f t="shared" si="0"/>
        <v>0</v>
      </c>
      <c r="K13" s="8" t="s">
        <v>42</v>
      </c>
      <c r="L13"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spans="1:24" ht="15.75" customHeight="1" x14ac:dyDescent="0.25">
      <c r="B14" s="3">
        <v>409</v>
      </c>
      <c r="C14" s="3" t="s">
        <v>9</v>
      </c>
      <c r="D14" s="16">
        <v>0</v>
      </c>
      <c r="E14" s="2" t="s">
        <v>7</v>
      </c>
      <c r="F14" s="10">
        <v>19.5</v>
      </c>
      <c r="G14" s="13">
        <f t="shared" si="1"/>
        <v>7</v>
      </c>
      <c r="I14" s="2">
        <v>413</v>
      </c>
      <c r="J14">
        <f t="shared" si="0"/>
        <v>0</v>
      </c>
      <c r="K14" s="8" t="s">
        <v>42</v>
      </c>
      <c r="L14"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spans="1:24" ht="15.75" customHeight="1" x14ac:dyDescent="0.25">
      <c r="B15" s="3">
        <v>410</v>
      </c>
      <c r="C15" s="3" t="s">
        <v>14</v>
      </c>
      <c r="D15" s="16">
        <v>0</v>
      </c>
      <c r="E15" s="2" t="s">
        <v>7</v>
      </c>
      <c r="F15" s="10">
        <v>6</v>
      </c>
      <c r="G15" s="13">
        <f t="shared" si="1"/>
        <v>2</v>
      </c>
      <c r="I15" s="2">
        <v>414</v>
      </c>
      <c r="J15">
        <f t="shared" si="0"/>
        <v>0</v>
      </c>
      <c r="K15" s="8" t="s">
        <v>42</v>
      </c>
      <c r="L15"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4" ht="15.75" customHeight="1" x14ac:dyDescent="0.25">
      <c r="B16" s="3">
        <v>410</v>
      </c>
      <c r="C16" s="3" t="s">
        <v>9</v>
      </c>
      <c r="D16" s="16">
        <v>0</v>
      </c>
      <c r="E16" s="2" t="s">
        <v>7</v>
      </c>
      <c r="F16" s="10">
        <v>32</v>
      </c>
      <c r="G16" s="13">
        <f t="shared" si="1"/>
        <v>12</v>
      </c>
      <c r="I16" s="2">
        <v>415</v>
      </c>
      <c r="J16">
        <f t="shared" si="0"/>
        <v>0</v>
      </c>
      <c r="K16" s="8" t="s">
        <v>42</v>
      </c>
      <c r="L16">
        <v>0</v>
      </c>
    </row>
    <row r="17" spans="2:12" ht="15.75" customHeight="1" x14ac:dyDescent="0.25">
      <c r="B17" s="3">
        <v>411</v>
      </c>
      <c r="C17" s="3" t="s">
        <v>14</v>
      </c>
      <c r="D17" s="16">
        <v>0</v>
      </c>
      <c r="E17" s="2" t="s">
        <v>7</v>
      </c>
      <c r="F17" s="10">
        <v>12</v>
      </c>
      <c r="G17" s="13">
        <f t="shared" si="1"/>
        <v>4</v>
      </c>
      <c r="I17" s="2">
        <v>417</v>
      </c>
      <c r="J17">
        <f t="shared" si="0"/>
        <v>0</v>
      </c>
      <c r="K17" s="8" t="s">
        <v>42</v>
      </c>
      <c r="L17">
        <v>0</v>
      </c>
    </row>
    <row r="18" spans="2:12" ht="15.75" customHeight="1" x14ac:dyDescent="0.25">
      <c r="B18" s="3">
        <v>412</v>
      </c>
      <c r="C18" s="3" t="s">
        <v>14</v>
      </c>
      <c r="D18" s="16">
        <v>0</v>
      </c>
      <c r="E18" s="2" t="s">
        <v>7</v>
      </c>
      <c r="F18" s="10">
        <v>11.8</v>
      </c>
      <c r="G18" s="13">
        <f t="shared" si="1"/>
        <v>4</v>
      </c>
      <c r="I18" s="2">
        <v>418</v>
      </c>
      <c r="J18">
        <f t="shared" si="0"/>
        <v>0</v>
      </c>
      <c r="K18" s="8" t="s">
        <v>42</v>
      </c>
      <c r="L18">
        <v>0</v>
      </c>
    </row>
    <row r="19" spans="2:12" ht="15.75" customHeight="1" x14ac:dyDescent="0.25">
      <c r="B19" s="3">
        <v>412</v>
      </c>
      <c r="C19" s="3" t="s">
        <v>15</v>
      </c>
      <c r="D19" s="16">
        <v>0</v>
      </c>
      <c r="E19" s="2" t="s">
        <v>7</v>
      </c>
      <c r="F19" s="10">
        <v>35.4</v>
      </c>
      <c r="G19" s="13">
        <f t="shared" si="1"/>
        <v>14</v>
      </c>
      <c r="I19" s="2">
        <v>419</v>
      </c>
      <c r="J19">
        <f t="shared" si="0"/>
        <v>0</v>
      </c>
      <c r="K19" s="8" t="s">
        <v>42</v>
      </c>
      <c r="L19">
        <v>0</v>
      </c>
    </row>
    <row r="20" spans="2:12" ht="15.75" customHeight="1" x14ac:dyDescent="0.25">
      <c r="B20" s="3">
        <v>413</v>
      </c>
      <c r="C20" s="3" t="s">
        <v>14</v>
      </c>
      <c r="D20" s="16">
        <v>0</v>
      </c>
      <c r="E20" s="2" t="s">
        <v>7</v>
      </c>
      <c r="F20" s="10">
        <v>17.7</v>
      </c>
      <c r="G20" s="13">
        <f t="shared" si="1"/>
        <v>7</v>
      </c>
      <c r="I20" s="2">
        <v>420</v>
      </c>
      <c r="J20">
        <f t="shared" si="0"/>
        <v>0</v>
      </c>
      <c r="K20" s="8" t="s">
        <v>42</v>
      </c>
      <c r="L20">
        <v>0</v>
      </c>
    </row>
    <row r="21" spans="2:12" ht="15.75" customHeight="1" x14ac:dyDescent="0.25">
      <c r="B21" s="3">
        <v>413</v>
      </c>
      <c r="C21" s="3" t="s">
        <v>15</v>
      </c>
      <c r="D21" s="16">
        <v>0</v>
      </c>
      <c r="E21" s="2" t="s">
        <v>7</v>
      </c>
      <c r="F21" s="10">
        <v>29.5</v>
      </c>
      <c r="G21" s="13">
        <f t="shared" si="1"/>
        <v>11</v>
      </c>
      <c r="I21" s="2">
        <v>303</v>
      </c>
      <c r="J21">
        <f t="shared" si="0"/>
        <v>0</v>
      </c>
      <c r="K21" s="8" t="s">
        <v>42</v>
      </c>
      <c r="L21">
        <v>0</v>
      </c>
    </row>
    <row r="22" spans="2:12" ht="15.75" customHeight="1" x14ac:dyDescent="0.25">
      <c r="B22" s="3">
        <v>414</v>
      </c>
      <c r="C22" s="3" t="s">
        <v>14</v>
      </c>
      <c r="D22" s="16">
        <v>0</v>
      </c>
      <c r="E22" s="2" t="s">
        <v>7</v>
      </c>
      <c r="F22" s="10">
        <v>35.4</v>
      </c>
      <c r="G22" s="13">
        <f t="shared" si="1"/>
        <v>14</v>
      </c>
      <c r="I22" s="2">
        <v>304</v>
      </c>
      <c r="J22">
        <f t="shared" si="0"/>
        <v>0</v>
      </c>
      <c r="K22" s="8" t="s">
        <v>42</v>
      </c>
      <c r="L22">
        <v>0</v>
      </c>
    </row>
    <row r="23" spans="2:12" ht="15.75" customHeight="1" x14ac:dyDescent="0.25">
      <c r="B23" s="3">
        <v>414</v>
      </c>
      <c r="C23" s="3" t="s">
        <v>15</v>
      </c>
      <c r="D23" s="16">
        <v>0</v>
      </c>
      <c r="E23" s="2" t="s">
        <v>7</v>
      </c>
      <c r="F23" s="10">
        <v>11.8</v>
      </c>
      <c r="G23" s="13">
        <f t="shared" si="1"/>
        <v>4</v>
      </c>
      <c r="I23" s="2">
        <v>305</v>
      </c>
      <c r="J23">
        <f t="shared" si="0"/>
        <v>0</v>
      </c>
      <c r="K23" s="8" t="s">
        <v>42</v>
      </c>
      <c r="L23">
        <v>0</v>
      </c>
    </row>
    <row r="24" spans="2:12" ht="15" x14ac:dyDescent="0.25">
      <c r="B24" s="3">
        <v>415</v>
      </c>
      <c r="C24" s="3" t="s">
        <v>14</v>
      </c>
      <c r="D24" s="16">
        <v>0</v>
      </c>
      <c r="E24" s="2" t="s">
        <v>7</v>
      </c>
      <c r="F24" s="10">
        <v>41.3</v>
      </c>
      <c r="G24" s="13">
        <f t="shared" si="1"/>
        <v>16</v>
      </c>
      <c r="I24" s="2">
        <v>306</v>
      </c>
      <c r="J24">
        <f t="shared" si="0"/>
        <v>0</v>
      </c>
      <c r="K24" s="8" t="s">
        <v>42</v>
      </c>
      <c r="L24">
        <v>0</v>
      </c>
    </row>
    <row r="25" spans="2:12" ht="15" x14ac:dyDescent="0.25">
      <c r="B25" s="3">
        <v>415</v>
      </c>
      <c r="C25" s="3" t="s">
        <v>15</v>
      </c>
      <c r="D25" s="16">
        <v>0</v>
      </c>
      <c r="E25" s="2" t="s">
        <v>7</v>
      </c>
      <c r="F25" s="10">
        <v>5.9</v>
      </c>
      <c r="G25" s="13">
        <f t="shared" si="1"/>
        <v>2</v>
      </c>
      <c r="I25" s="2">
        <v>307</v>
      </c>
      <c r="J25">
        <f t="shared" si="0"/>
        <v>0</v>
      </c>
      <c r="K25" s="8" t="s">
        <v>42</v>
      </c>
      <c r="L25">
        <v>0</v>
      </c>
    </row>
    <row r="26" spans="2:12" ht="15" x14ac:dyDescent="0.25">
      <c r="B26" s="3">
        <v>417</v>
      </c>
      <c r="C26" s="3" t="s">
        <v>15</v>
      </c>
      <c r="D26" s="16">
        <v>0</v>
      </c>
      <c r="E26" s="2" t="s">
        <v>7</v>
      </c>
      <c r="F26" s="10">
        <v>13</v>
      </c>
      <c r="G26" s="13">
        <f t="shared" si="1"/>
        <v>5</v>
      </c>
      <c r="I26" s="2">
        <v>308</v>
      </c>
      <c r="J26">
        <f t="shared" si="0"/>
        <v>0</v>
      </c>
      <c r="K26" s="8" t="s">
        <v>42</v>
      </c>
      <c r="L26">
        <v>0</v>
      </c>
    </row>
    <row r="27" spans="2:12" ht="15" x14ac:dyDescent="0.25">
      <c r="B27" s="3">
        <v>417</v>
      </c>
      <c r="C27" s="3" t="s">
        <v>6</v>
      </c>
      <c r="D27" s="16">
        <v>0</v>
      </c>
      <c r="E27" s="2" t="s">
        <v>7</v>
      </c>
      <c r="F27" s="10">
        <v>19.5</v>
      </c>
      <c r="G27" s="13">
        <f t="shared" si="1"/>
        <v>7</v>
      </c>
      <c r="I27" s="2">
        <v>309</v>
      </c>
      <c r="J27">
        <f t="shared" si="0"/>
        <v>0</v>
      </c>
      <c r="K27" s="8" t="s">
        <v>42</v>
      </c>
      <c r="L27">
        <v>0</v>
      </c>
    </row>
    <row r="28" spans="2:12" ht="15" x14ac:dyDescent="0.25">
      <c r="B28" s="3">
        <v>418</v>
      </c>
      <c r="C28" s="3" t="s">
        <v>15</v>
      </c>
      <c r="D28" s="16">
        <v>0</v>
      </c>
      <c r="E28" s="2" t="s">
        <v>7</v>
      </c>
      <c r="F28" s="10">
        <v>19.5</v>
      </c>
      <c r="G28" s="13">
        <f t="shared" si="1"/>
        <v>7</v>
      </c>
      <c r="I28" s="2">
        <v>310</v>
      </c>
      <c r="J28">
        <f t="shared" si="0"/>
        <v>0</v>
      </c>
      <c r="K28" s="8" t="s">
        <v>42</v>
      </c>
      <c r="L28">
        <v>0</v>
      </c>
    </row>
    <row r="29" spans="2:12" ht="15" x14ac:dyDescent="0.25">
      <c r="B29" s="3">
        <v>418</v>
      </c>
      <c r="C29" s="3" t="s">
        <v>6</v>
      </c>
      <c r="D29" s="16">
        <v>0</v>
      </c>
      <c r="E29" s="2" t="s">
        <v>7</v>
      </c>
      <c r="F29" s="10">
        <v>19.5</v>
      </c>
      <c r="G29" s="13">
        <f t="shared" si="1"/>
        <v>7</v>
      </c>
      <c r="I29" s="2">
        <v>311</v>
      </c>
      <c r="J29">
        <f t="shared" si="0"/>
        <v>0</v>
      </c>
      <c r="K29" s="8" t="s">
        <v>42</v>
      </c>
      <c r="L29">
        <v>0</v>
      </c>
    </row>
    <row r="30" spans="2:12" ht="15" x14ac:dyDescent="0.25">
      <c r="B30" s="3">
        <v>419</v>
      </c>
      <c r="C30" s="3" t="s">
        <v>15</v>
      </c>
      <c r="D30" s="16">
        <v>0</v>
      </c>
      <c r="E30" s="2" t="s">
        <v>7</v>
      </c>
      <c r="F30" s="10">
        <v>6</v>
      </c>
      <c r="G30" s="13">
        <f t="shared" si="1"/>
        <v>2</v>
      </c>
      <c r="I30" s="2">
        <v>312</v>
      </c>
      <c r="J30">
        <f t="shared" si="0"/>
        <v>0</v>
      </c>
      <c r="K30" s="8" t="s">
        <v>42</v>
      </c>
      <c r="L30">
        <v>0</v>
      </c>
    </row>
    <row r="31" spans="2:12" ht="15" x14ac:dyDescent="0.25">
      <c r="B31" s="3">
        <v>419</v>
      </c>
      <c r="C31" s="3" t="s">
        <v>6</v>
      </c>
      <c r="D31" s="16">
        <v>0</v>
      </c>
      <c r="E31" s="2" t="s">
        <v>7</v>
      </c>
      <c r="F31" s="10">
        <v>32</v>
      </c>
      <c r="G31" s="13">
        <f t="shared" si="1"/>
        <v>12</v>
      </c>
      <c r="I31" s="2">
        <v>313</v>
      </c>
      <c r="J31">
        <f t="shared" si="0"/>
        <v>0</v>
      </c>
      <c r="K31" s="8" t="s">
        <v>42</v>
      </c>
      <c r="L31">
        <v>0</v>
      </c>
    </row>
    <row r="32" spans="2:12" ht="15" x14ac:dyDescent="0.25">
      <c r="B32" s="3">
        <v>420</v>
      </c>
      <c r="C32" s="3" t="s">
        <v>6</v>
      </c>
      <c r="D32" s="16">
        <v>0</v>
      </c>
      <c r="E32" s="2" t="s">
        <v>7</v>
      </c>
      <c r="F32" s="10">
        <v>12</v>
      </c>
      <c r="G32" s="13">
        <f t="shared" si="1"/>
        <v>4</v>
      </c>
      <c r="I32" s="2">
        <v>314</v>
      </c>
      <c r="J32">
        <f t="shared" si="0"/>
        <v>0</v>
      </c>
      <c r="K32" s="8" t="s">
        <v>42</v>
      </c>
      <c r="L32">
        <v>0</v>
      </c>
    </row>
    <row r="33" spans="2:12" ht="15" x14ac:dyDescent="0.25">
      <c r="B33" s="3" t="s">
        <v>14</v>
      </c>
      <c r="C33" s="3" t="s">
        <v>16</v>
      </c>
      <c r="D33" s="16">
        <v>0</v>
      </c>
      <c r="E33" s="2" t="s">
        <v>7</v>
      </c>
      <c r="F33" s="10">
        <v>40</v>
      </c>
      <c r="G33" s="13">
        <f t="shared" si="1"/>
        <v>16</v>
      </c>
      <c r="I33" s="2">
        <v>315</v>
      </c>
      <c r="J33">
        <f t="shared" si="0"/>
        <v>0</v>
      </c>
      <c r="K33" s="8" t="s">
        <v>42</v>
      </c>
      <c r="L33">
        <v>0</v>
      </c>
    </row>
    <row r="34" spans="2:12" ht="15" x14ac:dyDescent="0.25">
      <c r="B34" s="3" t="s">
        <v>14</v>
      </c>
      <c r="C34" s="3" t="s">
        <v>9</v>
      </c>
      <c r="D34" s="16">
        <v>0</v>
      </c>
      <c r="E34" s="2" t="s">
        <v>7</v>
      </c>
      <c r="F34" s="10">
        <v>32.5</v>
      </c>
      <c r="G34" s="13">
        <f t="shared" si="1"/>
        <v>13</v>
      </c>
      <c r="I34" s="2">
        <v>317</v>
      </c>
      <c r="J34">
        <f t="shared" si="0"/>
        <v>0</v>
      </c>
      <c r="K34" s="8" t="s">
        <v>42</v>
      </c>
      <c r="L34">
        <v>0</v>
      </c>
    </row>
    <row r="35" spans="2:12" ht="15" x14ac:dyDescent="0.25">
      <c r="B35" s="3" t="s">
        <v>15</v>
      </c>
      <c r="C35" s="3" t="s">
        <v>16</v>
      </c>
      <c r="D35" s="16">
        <v>0</v>
      </c>
      <c r="E35" s="2" t="s">
        <v>7</v>
      </c>
      <c r="F35" s="10">
        <v>47.25</v>
      </c>
      <c r="G35" s="13">
        <f t="shared" si="1"/>
        <v>18</v>
      </c>
      <c r="I35" s="2">
        <v>318</v>
      </c>
      <c r="J35">
        <f t="shared" ref="J35:J66" si="2">SUMIF(From, I35, Flow)-SUMIF(To,I35, Flow)</f>
        <v>0</v>
      </c>
      <c r="K35" s="8" t="s">
        <v>42</v>
      </c>
      <c r="L35">
        <v>0</v>
      </c>
    </row>
    <row r="36" spans="2:12" ht="15" x14ac:dyDescent="0.25">
      <c r="B36" s="3" t="s">
        <v>15</v>
      </c>
      <c r="C36" s="3" t="s">
        <v>6</v>
      </c>
      <c r="D36" s="16">
        <v>0</v>
      </c>
      <c r="E36" s="2" t="s">
        <v>7</v>
      </c>
      <c r="F36" s="10">
        <v>7.33</v>
      </c>
      <c r="G36" s="13">
        <f t="shared" si="1"/>
        <v>2</v>
      </c>
      <c r="I36" s="2">
        <v>319</v>
      </c>
      <c r="J36">
        <f t="shared" si="2"/>
        <v>0</v>
      </c>
      <c r="K36" s="8" t="s">
        <v>42</v>
      </c>
      <c r="L36">
        <v>0</v>
      </c>
    </row>
    <row r="37" spans="2:12" ht="15" x14ac:dyDescent="0.25">
      <c r="B37" s="3" t="s">
        <v>6</v>
      </c>
      <c r="C37" s="3" t="s">
        <v>15</v>
      </c>
      <c r="D37" s="16">
        <v>0</v>
      </c>
      <c r="E37" s="2" t="s">
        <v>7</v>
      </c>
      <c r="F37" s="10">
        <v>32.5</v>
      </c>
      <c r="G37" s="13">
        <f t="shared" si="1"/>
        <v>13</v>
      </c>
      <c r="I37" s="2">
        <v>320</v>
      </c>
      <c r="J37">
        <f t="shared" si="2"/>
        <v>0</v>
      </c>
      <c r="K37" s="8" t="s">
        <v>42</v>
      </c>
      <c r="L37">
        <v>0</v>
      </c>
    </row>
    <row r="38" spans="2:12" ht="15" x14ac:dyDescent="0.25">
      <c r="B38" s="3" t="s">
        <v>6</v>
      </c>
      <c r="C38" s="3" t="s">
        <v>9</v>
      </c>
      <c r="D38" s="16">
        <v>0</v>
      </c>
      <c r="E38" s="2" t="s">
        <v>7</v>
      </c>
      <c r="F38" s="10">
        <v>47.25</v>
      </c>
      <c r="G38" s="13">
        <f t="shared" si="1"/>
        <v>18</v>
      </c>
      <c r="I38" s="2">
        <v>205</v>
      </c>
      <c r="J38">
        <f t="shared" si="2"/>
        <v>0</v>
      </c>
      <c r="K38" s="8" t="s">
        <v>42</v>
      </c>
      <c r="L38">
        <v>0</v>
      </c>
    </row>
    <row r="39" spans="2:12" ht="15" x14ac:dyDescent="0.25">
      <c r="B39" s="3" t="s">
        <v>9</v>
      </c>
      <c r="C39" s="3" t="s">
        <v>14</v>
      </c>
      <c r="D39" s="16">
        <v>0</v>
      </c>
      <c r="E39" s="2" t="s">
        <v>7</v>
      </c>
      <c r="F39" s="10">
        <v>32.5</v>
      </c>
      <c r="G39" s="13">
        <f t="shared" si="1"/>
        <v>13</v>
      </c>
      <c r="I39" s="2">
        <v>206</v>
      </c>
      <c r="J39">
        <f t="shared" si="2"/>
        <v>0</v>
      </c>
      <c r="K39" s="8" t="s">
        <v>42</v>
      </c>
      <c r="L39">
        <v>0</v>
      </c>
    </row>
    <row r="40" spans="2:12" ht="15" x14ac:dyDescent="0.25">
      <c r="B40" s="3" t="s">
        <v>9</v>
      </c>
      <c r="C40" s="3" t="s">
        <v>6</v>
      </c>
      <c r="D40" s="16">
        <v>0</v>
      </c>
      <c r="E40" s="2" t="s">
        <v>7</v>
      </c>
      <c r="F40" s="10">
        <v>47.25</v>
      </c>
      <c r="G40" s="13">
        <f t="shared" si="1"/>
        <v>18</v>
      </c>
      <c r="I40" s="2">
        <v>207</v>
      </c>
      <c r="J40">
        <f t="shared" si="2"/>
        <v>0</v>
      </c>
      <c r="K40" s="8" t="s">
        <v>42</v>
      </c>
      <c r="L40">
        <v>0</v>
      </c>
    </row>
    <row r="41" spans="2:12" ht="15" x14ac:dyDescent="0.25">
      <c r="B41" s="4">
        <v>303</v>
      </c>
      <c r="C41" s="4" t="s">
        <v>17</v>
      </c>
      <c r="D41" s="16">
        <v>0</v>
      </c>
      <c r="E41" s="2" t="s">
        <v>7</v>
      </c>
      <c r="F41" s="10">
        <v>32.5</v>
      </c>
      <c r="G41" s="13">
        <f t="shared" si="1"/>
        <v>13</v>
      </c>
      <c r="I41" s="2">
        <v>208</v>
      </c>
      <c r="J41">
        <f t="shared" si="2"/>
        <v>0</v>
      </c>
      <c r="K41" s="8" t="s">
        <v>42</v>
      </c>
      <c r="L41">
        <v>0</v>
      </c>
    </row>
    <row r="42" spans="2:12" ht="15" x14ac:dyDescent="0.25">
      <c r="B42" s="4">
        <v>303</v>
      </c>
      <c r="C42" s="4" t="s">
        <v>18</v>
      </c>
      <c r="D42" s="16">
        <v>0</v>
      </c>
      <c r="E42" s="2" t="s">
        <v>7</v>
      </c>
      <c r="F42" s="10">
        <v>47.25</v>
      </c>
      <c r="G42" s="13">
        <f t="shared" si="1"/>
        <v>18</v>
      </c>
      <c r="I42" s="2">
        <v>209</v>
      </c>
      <c r="J42">
        <f t="shared" si="2"/>
        <v>0</v>
      </c>
      <c r="K42" s="8" t="s">
        <v>42</v>
      </c>
      <c r="L42">
        <v>0</v>
      </c>
    </row>
    <row r="43" spans="2:12" ht="15" x14ac:dyDescent="0.25">
      <c r="B43" s="4">
        <v>304</v>
      </c>
      <c r="C43" s="4" t="s">
        <v>17</v>
      </c>
      <c r="D43" s="16">
        <v>0</v>
      </c>
      <c r="E43" s="2" t="s">
        <v>7</v>
      </c>
      <c r="F43" s="10">
        <v>15.8</v>
      </c>
      <c r="G43" s="13">
        <f t="shared" si="1"/>
        <v>6</v>
      </c>
      <c r="I43" s="2">
        <v>210</v>
      </c>
      <c r="J43">
        <f t="shared" si="2"/>
        <v>0</v>
      </c>
      <c r="K43" s="8" t="s">
        <v>42</v>
      </c>
      <c r="L43">
        <v>0</v>
      </c>
    </row>
    <row r="44" spans="2:12" ht="15" x14ac:dyDescent="0.25">
      <c r="B44" s="4">
        <v>304</v>
      </c>
      <c r="C44" s="4" t="s">
        <v>18</v>
      </c>
      <c r="D44" s="16">
        <v>0</v>
      </c>
      <c r="E44" s="2" t="s">
        <v>7</v>
      </c>
      <c r="F44" s="10">
        <v>31.5</v>
      </c>
      <c r="G44" s="13">
        <f t="shared" si="1"/>
        <v>12</v>
      </c>
      <c r="I44" s="2">
        <v>211</v>
      </c>
      <c r="J44">
        <f t="shared" si="2"/>
        <v>0</v>
      </c>
      <c r="K44" s="8" t="s">
        <v>42</v>
      </c>
      <c r="L44">
        <v>0</v>
      </c>
    </row>
    <row r="45" spans="2:12" ht="15" x14ac:dyDescent="0.25">
      <c r="B45" s="4">
        <v>305</v>
      </c>
      <c r="C45" s="4" t="s">
        <v>17</v>
      </c>
      <c r="D45" s="16">
        <v>0</v>
      </c>
      <c r="E45" s="2" t="s">
        <v>7</v>
      </c>
      <c r="F45" s="10">
        <v>23.6</v>
      </c>
      <c r="G45" s="13">
        <f t="shared" si="1"/>
        <v>9</v>
      </c>
      <c r="I45" s="2">
        <v>212</v>
      </c>
      <c r="J45">
        <f t="shared" si="2"/>
        <v>0</v>
      </c>
      <c r="K45" s="8" t="s">
        <v>42</v>
      </c>
      <c r="L45">
        <v>0</v>
      </c>
    </row>
    <row r="46" spans="2:12" ht="15" x14ac:dyDescent="0.25">
      <c r="B46" s="4">
        <v>305</v>
      </c>
      <c r="C46" s="4" t="s">
        <v>18</v>
      </c>
      <c r="D46" s="16">
        <v>0</v>
      </c>
      <c r="E46" s="2" t="s">
        <v>7</v>
      </c>
      <c r="F46" s="10">
        <v>23.6</v>
      </c>
      <c r="G46" s="13">
        <f t="shared" si="1"/>
        <v>9</v>
      </c>
      <c r="I46" s="2">
        <v>213</v>
      </c>
      <c r="J46">
        <f t="shared" si="2"/>
        <v>0</v>
      </c>
      <c r="K46" s="8" t="s">
        <v>42</v>
      </c>
      <c r="L46">
        <v>0</v>
      </c>
    </row>
    <row r="47" spans="2:12" ht="15" x14ac:dyDescent="0.25">
      <c r="B47" s="4">
        <v>306</v>
      </c>
      <c r="C47" s="4" t="s">
        <v>18</v>
      </c>
      <c r="D47" s="16">
        <v>0</v>
      </c>
      <c r="E47" s="2" t="s">
        <v>7</v>
      </c>
      <c r="F47" s="10">
        <v>39.4</v>
      </c>
      <c r="G47" s="13">
        <f t="shared" si="1"/>
        <v>15</v>
      </c>
      <c r="I47" s="2">
        <v>214</v>
      </c>
      <c r="J47">
        <f t="shared" si="2"/>
        <v>0</v>
      </c>
      <c r="K47" s="8" t="s">
        <v>42</v>
      </c>
      <c r="L47">
        <v>0</v>
      </c>
    </row>
    <row r="48" spans="2:12" ht="15" x14ac:dyDescent="0.25">
      <c r="B48" s="4">
        <v>307</v>
      </c>
      <c r="C48" s="4" t="s">
        <v>18</v>
      </c>
      <c r="D48" s="16">
        <v>0</v>
      </c>
      <c r="E48" s="2" t="s">
        <v>7</v>
      </c>
      <c r="F48" s="10">
        <v>7.9</v>
      </c>
      <c r="G48" s="13">
        <f t="shared" si="1"/>
        <v>3</v>
      </c>
      <c r="I48" s="2">
        <v>215</v>
      </c>
      <c r="J48">
        <f t="shared" si="2"/>
        <v>0</v>
      </c>
      <c r="K48" s="8" t="s">
        <v>42</v>
      </c>
      <c r="L48">
        <v>0</v>
      </c>
    </row>
    <row r="49" spans="2:12" ht="15" x14ac:dyDescent="0.25">
      <c r="B49" s="4">
        <v>308</v>
      </c>
      <c r="C49" s="4" t="s">
        <v>19</v>
      </c>
      <c r="D49" s="16">
        <v>0</v>
      </c>
      <c r="E49" s="2" t="s">
        <v>7</v>
      </c>
      <c r="F49" s="10">
        <v>4</v>
      </c>
      <c r="G49" s="13">
        <f t="shared" si="1"/>
        <v>1</v>
      </c>
      <c r="I49" s="2">
        <v>216</v>
      </c>
      <c r="J49">
        <f t="shared" si="2"/>
        <v>0</v>
      </c>
      <c r="K49" s="8" t="s">
        <v>42</v>
      </c>
      <c r="L49">
        <v>0</v>
      </c>
    </row>
    <row r="50" spans="2:12" ht="15" x14ac:dyDescent="0.25">
      <c r="B50" s="4">
        <v>308</v>
      </c>
      <c r="C50" s="4" t="s">
        <v>18</v>
      </c>
      <c r="D50" s="16">
        <v>0</v>
      </c>
      <c r="E50" s="2" t="s">
        <v>7</v>
      </c>
      <c r="F50" s="10">
        <v>15</v>
      </c>
      <c r="G50" s="13">
        <f t="shared" si="1"/>
        <v>6</v>
      </c>
      <c r="I50" s="2">
        <v>217</v>
      </c>
      <c r="J50">
        <f t="shared" si="2"/>
        <v>0</v>
      </c>
      <c r="K50" s="8" t="s">
        <v>42</v>
      </c>
      <c r="L50">
        <v>0</v>
      </c>
    </row>
    <row r="51" spans="2:12" ht="15" x14ac:dyDescent="0.25">
      <c r="B51" s="4">
        <v>309</v>
      </c>
      <c r="C51" s="4" t="s">
        <v>19</v>
      </c>
      <c r="D51" s="16">
        <v>0</v>
      </c>
      <c r="E51" s="2" t="s">
        <v>7</v>
      </c>
      <c r="F51" s="10">
        <v>21.7</v>
      </c>
      <c r="G51" s="13">
        <f t="shared" si="1"/>
        <v>8</v>
      </c>
      <c r="I51" s="2">
        <v>308</v>
      </c>
      <c r="J51">
        <f t="shared" si="2"/>
        <v>0</v>
      </c>
      <c r="K51" s="8" t="s">
        <v>42</v>
      </c>
      <c r="L51">
        <v>0</v>
      </c>
    </row>
    <row r="52" spans="2:12" ht="15" x14ac:dyDescent="0.25">
      <c r="B52" s="4">
        <v>309</v>
      </c>
      <c r="C52" s="4" t="s">
        <v>18</v>
      </c>
      <c r="D52" s="16">
        <v>0</v>
      </c>
      <c r="E52" s="2" t="s">
        <v>7</v>
      </c>
      <c r="F52" s="10">
        <v>10.8</v>
      </c>
      <c r="G52" s="13">
        <f t="shared" si="1"/>
        <v>4</v>
      </c>
      <c r="I52" s="2">
        <v>309</v>
      </c>
      <c r="J52">
        <f t="shared" si="2"/>
        <v>0</v>
      </c>
      <c r="K52" s="8" t="s">
        <v>42</v>
      </c>
      <c r="L52">
        <v>0</v>
      </c>
    </row>
    <row r="53" spans="2:12" ht="15" x14ac:dyDescent="0.25">
      <c r="B53" s="4">
        <v>310</v>
      </c>
      <c r="C53" s="4" t="s">
        <v>19</v>
      </c>
      <c r="D53" s="16">
        <v>0</v>
      </c>
      <c r="E53" s="2" t="s">
        <v>7</v>
      </c>
      <c r="F53" s="10">
        <v>13</v>
      </c>
      <c r="G53" s="13">
        <f t="shared" si="1"/>
        <v>5</v>
      </c>
      <c r="I53" s="2">
        <v>310</v>
      </c>
      <c r="J53">
        <f t="shared" si="2"/>
        <v>0</v>
      </c>
      <c r="K53" s="8" t="s">
        <v>42</v>
      </c>
      <c r="L53">
        <v>0</v>
      </c>
    </row>
    <row r="54" spans="2:12" ht="15" x14ac:dyDescent="0.25">
      <c r="B54" s="4">
        <v>310</v>
      </c>
      <c r="C54" s="4" t="s">
        <v>18</v>
      </c>
      <c r="D54" s="16">
        <v>0</v>
      </c>
      <c r="E54" s="2" t="s">
        <v>7</v>
      </c>
      <c r="F54" s="10">
        <v>19.5</v>
      </c>
      <c r="G54" s="13">
        <f t="shared" si="1"/>
        <v>7</v>
      </c>
      <c r="I54" s="2">
        <v>311</v>
      </c>
      <c r="J54">
        <f t="shared" si="2"/>
        <v>0</v>
      </c>
      <c r="K54" s="8" t="s">
        <v>42</v>
      </c>
      <c r="L54">
        <v>0</v>
      </c>
    </row>
    <row r="55" spans="2:12" ht="15" x14ac:dyDescent="0.25">
      <c r="B55" s="4">
        <v>311</v>
      </c>
      <c r="C55" s="4" t="s">
        <v>19</v>
      </c>
      <c r="D55" s="16">
        <v>0</v>
      </c>
      <c r="E55" s="2" t="s">
        <v>7</v>
      </c>
      <c r="F55" s="10">
        <v>6</v>
      </c>
      <c r="G55" s="13">
        <f t="shared" si="1"/>
        <v>2</v>
      </c>
      <c r="I55" s="2">
        <v>312</v>
      </c>
      <c r="J55">
        <f t="shared" si="2"/>
        <v>0</v>
      </c>
      <c r="K55" s="8" t="s">
        <v>42</v>
      </c>
      <c r="L55">
        <v>0</v>
      </c>
    </row>
    <row r="56" spans="2:12" ht="15" x14ac:dyDescent="0.25">
      <c r="B56" s="4">
        <v>312</v>
      </c>
      <c r="C56" s="4" t="s">
        <v>19</v>
      </c>
      <c r="D56" s="16">
        <v>0</v>
      </c>
      <c r="E56" s="2" t="s">
        <v>7</v>
      </c>
      <c r="F56" s="10">
        <v>32</v>
      </c>
      <c r="G56" s="13">
        <f t="shared" si="1"/>
        <v>12</v>
      </c>
      <c r="I56" s="2" t="s">
        <v>30</v>
      </c>
      <c r="J56">
        <f t="shared" si="2"/>
        <v>0</v>
      </c>
      <c r="K56" s="8" t="s">
        <v>42</v>
      </c>
      <c r="L56">
        <v>0</v>
      </c>
    </row>
    <row r="57" spans="2:12" ht="15" x14ac:dyDescent="0.25">
      <c r="B57" s="4">
        <v>312</v>
      </c>
      <c r="C57" s="4" t="s">
        <v>20</v>
      </c>
      <c r="D57" s="16">
        <v>0</v>
      </c>
      <c r="E57" s="2" t="s">
        <v>7</v>
      </c>
      <c r="F57" s="10">
        <v>12</v>
      </c>
      <c r="G57" s="13">
        <f t="shared" si="1"/>
        <v>4</v>
      </c>
      <c r="I57" s="8" t="s">
        <v>27</v>
      </c>
      <c r="J57">
        <f t="shared" si="2"/>
        <v>0</v>
      </c>
      <c r="K57" s="8" t="s">
        <v>42</v>
      </c>
      <c r="L57">
        <v>0</v>
      </c>
    </row>
    <row r="58" spans="2:12" ht="15" x14ac:dyDescent="0.25">
      <c r="B58" s="4">
        <v>313</v>
      </c>
      <c r="C58" s="4" t="s">
        <v>19</v>
      </c>
      <c r="D58" s="16">
        <v>0</v>
      </c>
      <c r="E58" s="2" t="s">
        <v>7</v>
      </c>
      <c r="F58" s="10">
        <v>11.8</v>
      </c>
      <c r="G58" s="13">
        <f t="shared" si="1"/>
        <v>4</v>
      </c>
      <c r="I58" s="8" t="s">
        <v>29</v>
      </c>
      <c r="J58">
        <f t="shared" si="2"/>
        <v>0</v>
      </c>
      <c r="K58" s="8" t="s">
        <v>42</v>
      </c>
      <c r="L58">
        <v>0</v>
      </c>
    </row>
    <row r="59" spans="2:12" ht="15" x14ac:dyDescent="0.25">
      <c r="B59" s="4">
        <v>313</v>
      </c>
      <c r="C59" s="4" t="s">
        <v>20</v>
      </c>
      <c r="D59" s="16">
        <v>0</v>
      </c>
      <c r="E59" s="2" t="s">
        <v>7</v>
      </c>
      <c r="F59" s="10">
        <v>35.4</v>
      </c>
      <c r="G59" s="13">
        <f t="shared" si="1"/>
        <v>14</v>
      </c>
      <c r="I59" s="2" t="s">
        <v>31</v>
      </c>
      <c r="J59">
        <f t="shared" si="2"/>
        <v>0</v>
      </c>
      <c r="K59" s="8" t="s">
        <v>42</v>
      </c>
      <c r="L59">
        <v>0</v>
      </c>
    </row>
    <row r="60" spans="2:12" ht="15" x14ac:dyDescent="0.25">
      <c r="B60" s="4">
        <v>314</v>
      </c>
      <c r="C60" s="4" t="s">
        <v>19</v>
      </c>
      <c r="D60" s="16">
        <v>0</v>
      </c>
      <c r="E60" s="2" t="s">
        <v>7</v>
      </c>
      <c r="F60" s="10">
        <v>17.7</v>
      </c>
      <c r="G60" s="13">
        <f t="shared" si="1"/>
        <v>7</v>
      </c>
      <c r="I60" s="2" t="s">
        <v>28</v>
      </c>
      <c r="J60">
        <f t="shared" si="2"/>
        <v>0</v>
      </c>
      <c r="K60" s="8" t="s">
        <v>42</v>
      </c>
      <c r="L60">
        <v>0</v>
      </c>
    </row>
    <row r="61" spans="2:12" ht="15" x14ac:dyDescent="0.25">
      <c r="B61" s="4">
        <v>314</v>
      </c>
      <c r="C61" s="4" t="s">
        <v>20</v>
      </c>
      <c r="D61" s="16">
        <v>0</v>
      </c>
      <c r="E61" s="2" t="s">
        <v>7</v>
      </c>
      <c r="F61" s="10">
        <v>29.5</v>
      </c>
      <c r="G61" s="13">
        <f t="shared" si="1"/>
        <v>11</v>
      </c>
      <c r="I61" s="2" t="s">
        <v>23</v>
      </c>
      <c r="J61">
        <f t="shared" si="2"/>
        <v>0</v>
      </c>
      <c r="K61" s="8" t="s">
        <v>42</v>
      </c>
      <c r="L61">
        <v>0</v>
      </c>
    </row>
    <row r="62" spans="2:12" ht="15" x14ac:dyDescent="0.25">
      <c r="B62" s="4">
        <v>315</v>
      </c>
      <c r="C62" s="4" t="s">
        <v>19</v>
      </c>
      <c r="D62" s="16">
        <v>0</v>
      </c>
      <c r="E62" s="2" t="s">
        <v>7</v>
      </c>
      <c r="F62" s="10">
        <v>35.4</v>
      </c>
      <c r="G62" s="13">
        <f t="shared" si="1"/>
        <v>14</v>
      </c>
      <c r="I62" s="2" t="s">
        <v>24</v>
      </c>
      <c r="J62">
        <f t="shared" si="2"/>
        <v>0</v>
      </c>
      <c r="K62" s="8" t="s">
        <v>42</v>
      </c>
      <c r="L62">
        <v>0</v>
      </c>
    </row>
    <row r="63" spans="2:12" ht="15" x14ac:dyDescent="0.25">
      <c r="B63" s="4">
        <v>315</v>
      </c>
      <c r="C63" s="4" t="s">
        <v>20</v>
      </c>
      <c r="D63" s="16">
        <v>0</v>
      </c>
      <c r="E63" s="2" t="s">
        <v>7</v>
      </c>
      <c r="F63" s="10">
        <v>11.8</v>
      </c>
      <c r="G63" s="13">
        <f t="shared" si="1"/>
        <v>4</v>
      </c>
      <c r="I63" s="2" t="s">
        <v>21</v>
      </c>
      <c r="J63">
        <f t="shared" si="2"/>
        <v>0</v>
      </c>
      <c r="K63" s="8" t="s">
        <v>42</v>
      </c>
      <c r="L63">
        <v>0</v>
      </c>
    </row>
    <row r="64" spans="2:12" ht="15" x14ac:dyDescent="0.25">
      <c r="B64" s="4">
        <v>317</v>
      </c>
      <c r="C64" s="4" t="s">
        <v>20</v>
      </c>
      <c r="D64" s="16">
        <v>0</v>
      </c>
      <c r="E64" s="2" t="s">
        <v>7</v>
      </c>
      <c r="F64" s="10">
        <v>41.3</v>
      </c>
      <c r="G64" s="13">
        <f t="shared" si="1"/>
        <v>16</v>
      </c>
      <c r="I64" s="2" t="s">
        <v>22</v>
      </c>
      <c r="J64">
        <f t="shared" si="2"/>
        <v>0</v>
      </c>
      <c r="K64" s="8" t="s">
        <v>42</v>
      </c>
      <c r="L64">
        <v>0</v>
      </c>
    </row>
    <row r="65" spans="2:12" ht="15" x14ac:dyDescent="0.25">
      <c r="B65" s="4">
        <v>317</v>
      </c>
      <c r="C65" s="4" t="s">
        <v>17</v>
      </c>
      <c r="D65" s="16">
        <v>0</v>
      </c>
      <c r="E65" s="2" t="s">
        <v>7</v>
      </c>
      <c r="F65" s="10">
        <v>5.9</v>
      </c>
      <c r="G65" s="13">
        <f t="shared" si="1"/>
        <v>2</v>
      </c>
      <c r="I65" s="2" t="s">
        <v>19</v>
      </c>
      <c r="J65">
        <f t="shared" si="2"/>
        <v>0</v>
      </c>
      <c r="K65" s="8" t="s">
        <v>42</v>
      </c>
      <c r="L65">
        <v>0</v>
      </c>
    </row>
    <row r="66" spans="2:12" ht="15" x14ac:dyDescent="0.25">
      <c r="B66" s="4">
        <v>318</v>
      </c>
      <c r="C66" s="4" t="s">
        <v>20</v>
      </c>
      <c r="D66" s="16">
        <v>0</v>
      </c>
      <c r="E66" s="2" t="s">
        <v>7</v>
      </c>
      <c r="F66" s="10">
        <v>13</v>
      </c>
      <c r="G66" s="13">
        <f t="shared" si="1"/>
        <v>5</v>
      </c>
      <c r="I66" s="2" t="s">
        <v>20</v>
      </c>
      <c r="J66">
        <f t="shared" si="2"/>
        <v>0</v>
      </c>
      <c r="K66" s="8" t="s">
        <v>42</v>
      </c>
      <c r="L66">
        <v>0</v>
      </c>
    </row>
    <row r="67" spans="2:12" ht="15" x14ac:dyDescent="0.25">
      <c r="B67" s="4">
        <v>318</v>
      </c>
      <c r="C67" s="4" t="s">
        <v>17</v>
      </c>
      <c r="D67" s="16">
        <v>0</v>
      </c>
      <c r="E67" s="2" t="s">
        <v>7</v>
      </c>
      <c r="F67" s="10">
        <v>19.5</v>
      </c>
      <c r="G67" s="13">
        <f t="shared" si="1"/>
        <v>7</v>
      </c>
      <c r="I67" s="2" t="s">
        <v>17</v>
      </c>
      <c r="J67">
        <f t="shared" ref="J67:J81" si="3">SUMIF(From, I67, Flow)-SUMIF(To,I67, Flow)</f>
        <v>0</v>
      </c>
      <c r="K67" s="8" t="s">
        <v>42</v>
      </c>
      <c r="L67">
        <v>0</v>
      </c>
    </row>
    <row r="68" spans="2:12" ht="15" x14ac:dyDescent="0.25">
      <c r="B68" s="4">
        <v>319</v>
      </c>
      <c r="C68" s="4" t="s">
        <v>20</v>
      </c>
      <c r="D68" s="16">
        <v>0</v>
      </c>
      <c r="E68" s="2" t="s">
        <v>7</v>
      </c>
      <c r="F68" s="10">
        <v>19.5</v>
      </c>
      <c r="G68" s="13">
        <f t="shared" ref="G68:G131" si="4">ROUNDDOWN(F68*2/5, 0)</f>
        <v>7</v>
      </c>
      <c r="I68" s="2" t="s">
        <v>18</v>
      </c>
      <c r="J68">
        <f t="shared" si="3"/>
        <v>0</v>
      </c>
      <c r="K68" s="8" t="s">
        <v>42</v>
      </c>
      <c r="L68">
        <v>0</v>
      </c>
    </row>
    <row r="69" spans="2:12" ht="15" x14ac:dyDescent="0.25">
      <c r="B69" s="4">
        <v>319</v>
      </c>
      <c r="C69" s="4" t="s">
        <v>17</v>
      </c>
      <c r="D69" s="16">
        <v>0</v>
      </c>
      <c r="E69" s="2" t="s">
        <v>7</v>
      </c>
      <c r="F69" s="10">
        <v>19.5</v>
      </c>
      <c r="G69" s="13">
        <f t="shared" si="4"/>
        <v>7</v>
      </c>
      <c r="I69" s="2" t="s">
        <v>14</v>
      </c>
      <c r="J69">
        <f t="shared" si="3"/>
        <v>0</v>
      </c>
      <c r="K69" s="8" t="s">
        <v>42</v>
      </c>
      <c r="L69">
        <v>0</v>
      </c>
    </row>
    <row r="70" spans="2:12" ht="15" x14ac:dyDescent="0.25">
      <c r="B70" s="4">
        <v>320</v>
      </c>
      <c r="C70" s="4" t="s">
        <v>17</v>
      </c>
      <c r="D70" s="16">
        <v>0</v>
      </c>
      <c r="E70" s="2" t="s">
        <v>7</v>
      </c>
      <c r="F70" s="10">
        <v>6</v>
      </c>
      <c r="G70" s="13">
        <f t="shared" si="4"/>
        <v>2</v>
      </c>
      <c r="I70" s="2" t="s">
        <v>15</v>
      </c>
      <c r="J70">
        <f t="shared" si="3"/>
        <v>0</v>
      </c>
      <c r="K70" s="8" t="s">
        <v>42</v>
      </c>
      <c r="L70">
        <v>0</v>
      </c>
    </row>
    <row r="71" spans="2:12" ht="15" x14ac:dyDescent="0.25">
      <c r="B71" s="4" t="s">
        <v>19</v>
      </c>
      <c r="C71" s="4" t="s">
        <v>20</v>
      </c>
      <c r="D71" s="16">
        <v>0</v>
      </c>
      <c r="E71" s="2" t="s">
        <v>7</v>
      </c>
      <c r="F71" s="10">
        <v>32</v>
      </c>
      <c r="G71" s="13">
        <f t="shared" si="4"/>
        <v>12</v>
      </c>
      <c r="I71" s="2" t="s">
        <v>6</v>
      </c>
      <c r="J71">
        <f t="shared" si="3"/>
        <v>0</v>
      </c>
      <c r="K71" s="8" t="s">
        <v>42</v>
      </c>
      <c r="L71">
        <v>0</v>
      </c>
    </row>
    <row r="72" spans="2:12" ht="15" x14ac:dyDescent="0.25">
      <c r="B72" s="4" t="s">
        <v>19</v>
      </c>
      <c r="C72" s="4" t="s">
        <v>18</v>
      </c>
      <c r="D72" s="16">
        <v>0</v>
      </c>
      <c r="E72" s="2" t="s">
        <v>7</v>
      </c>
      <c r="F72" s="10">
        <v>12</v>
      </c>
      <c r="G72" s="13">
        <f t="shared" si="4"/>
        <v>4</v>
      </c>
      <c r="I72" s="2" t="s">
        <v>9</v>
      </c>
      <c r="J72">
        <f t="shared" si="3"/>
        <v>0</v>
      </c>
      <c r="K72" s="8" t="s">
        <v>42</v>
      </c>
      <c r="L72">
        <v>0</v>
      </c>
    </row>
    <row r="73" spans="2:12" ht="15" x14ac:dyDescent="0.25">
      <c r="B73" s="5">
        <v>205</v>
      </c>
      <c r="C73" s="5" t="s">
        <v>21</v>
      </c>
      <c r="D73" s="16">
        <v>0</v>
      </c>
      <c r="E73" s="2" t="s">
        <v>7</v>
      </c>
      <c r="F73" s="10">
        <v>47.25</v>
      </c>
      <c r="G73" s="13">
        <f t="shared" si="4"/>
        <v>18</v>
      </c>
      <c r="I73" s="2" t="s">
        <v>34</v>
      </c>
      <c r="J73">
        <f t="shared" si="3"/>
        <v>0</v>
      </c>
      <c r="K73" s="8" t="s">
        <v>42</v>
      </c>
      <c r="L73">
        <v>0</v>
      </c>
    </row>
    <row r="74" spans="2:12" ht="15" x14ac:dyDescent="0.25">
      <c r="B74" s="5">
        <v>205</v>
      </c>
      <c r="C74" s="5" t="s">
        <v>22</v>
      </c>
      <c r="D74" s="16">
        <v>0</v>
      </c>
      <c r="E74" s="2" t="s">
        <v>7</v>
      </c>
      <c r="F74" s="10">
        <v>32.5</v>
      </c>
      <c r="G74" s="13">
        <f t="shared" si="4"/>
        <v>13</v>
      </c>
      <c r="I74" s="2" t="s">
        <v>25</v>
      </c>
      <c r="J74">
        <f t="shared" si="3"/>
        <v>0</v>
      </c>
      <c r="K74" s="8" t="s">
        <v>42</v>
      </c>
      <c r="L74">
        <v>0</v>
      </c>
    </row>
    <row r="75" spans="2:12" ht="15" x14ac:dyDescent="0.25">
      <c r="B75" s="5">
        <v>206</v>
      </c>
      <c r="C75" s="5" t="s">
        <v>22</v>
      </c>
      <c r="D75" s="16">
        <v>0</v>
      </c>
      <c r="E75" s="2" t="s">
        <v>7</v>
      </c>
      <c r="F75" s="10">
        <v>27</v>
      </c>
      <c r="G75" s="13">
        <f t="shared" si="4"/>
        <v>10</v>
      </c>
      <c r="I75" s="2" t="s">
        <v>35</v>
      </c>
      <c r="J75">
        <f t="shared" si="3"/>
        <v>0</v>
      </c>
      <c r="K75" s="8" t="s">
        <v>42</v>
      </c>
      <c r="L75">
        <v>0</v>
      </c>
    </row>
    <row r="76" spans="2:12" ht="15" x14ac:dyDescent="0.25">
      <c r="B76" s="5">
        <v>207</v>
      </c>
      <c r="C76" s="5" t="s">
        <v>22</v>
      </c>
      <c r="D76" s="16">
        <v>0</v>
      </c>
      <c r="E76" s="2" t="s">
        <v>7</v>
      </c>
      <c r="F76" s="10">
        <v>47.25</v>
      </c>
      <c r="G76" s="13">
        <f t="shared" si="4"/>
        <v>18</v>
      </c>
      <c r="I76" s="2" t="s">
        <v>16</v>
      </c>
      <c r="J76">
        <f t="shared" si="3"/>
        <v>0</v>
      </c>
      <c r="K76" s="8" t="s">
        <v>42</v>
      </c>
      <c r="L76">
        <v>0</v>
      </c>
    </row>
    <row r="77" spans="2:12" ht="15" x14ac:dyDescent="0.25">
      <c r="B77" s="5">
        <v>208</v>
      </c>
      <c r="C77" s="5" t="s">
        <v>22</v>
      </c>
      <c r="D77" s="16">
        <v>0</v>
      </c>
      <c r="E77" s="2" t="s">
        <v>7</v>
      </c>
      <c r="F77" s="10">
        <v>32.5</v>
      </c>
      <c r="G77" s="13">
        <f t="shared" si="4"/>
        <v>13</v>
      </c>
      <c r="I77" s="2" t="s">
        <v>32</v>
      </c>
      <c r="J77">
        <f t="shared" si="3"/>
        <v>0</v>
      </c>
      <c r="K77" s="8" t="s">
        <v>42</v>
      </c>
      <c r="L77">
        <v>0</v>
      </c>
    </row>
    <row r="78" spans="2:12" ht="15" x14ac:dyDescent="0.25">
      <c r="B78" s="5">
        <v>208</v>
      </c>
      <c r="C78" s="5" t="s">
        <v>23</v>
      </c>
      <c r="D78" s="16">
        <v>0</v>
      </c>
      <c r="E78" s="2" t="s">
        <v>7</v>
      </c>
      <c r="F78" s="10">
        <v>20.329999999999998</v>
      </c>
      <c r="G78" s="13">
        <f t="shared" si="4"/>
        <v>8</v>
      </c>
      <c r="I78" s="2" t="s">
        <v>33</v>
      </c>
      <c r="J78">
        <f t="shared" si="3"/>
        <v>0</v>
      </c>
      <c r="K78" s="8" t="s">
        <v>42</v>
      </c>
      <c r="L78">
        <v>0</v>
      </c>
    </row>
    <row r="79" spans="2:12" ht="15" x14ac:dyDescent="0.25">
      <c r="B79" s="5">
        <v>209</v>
      </c>
      <c r="C79" s="5" t="s">
        <v>22</v>
      </c>
      <c r="D79" s="16">
        <v>0</v>
      </c>
      <c r="E79" s="2" t="s">
        <v>7</v>
      </c>
      <c r="F79" s="10">
        <v>32.5</v>
      </c>
      <c r="G79" s="13">
        <f t="shared" si="4"/>
        <v>13</v>
      </c>
      <c r="I79" s="2" t="s">
        <v>26</v>
      </c>
      <c r="J79">
        <f t="shared" si="3"/>
        <v>0</v>
      </c>
      <c r="K79" s="8" t="s">
        <v>42</v>
      </c>
      <c r="L79">
        <v>0</v>
      </c>
    </row>
    <row r="80" spans="2:12" ht="15" x14ac:dyDescent="0.25">
      <c r="B80" s="5">
        <v>209</v>
      </c>
      <c r="C80" s="5" t="s">
        <v>23</v>
      </c>
      <c r="D80" s="16">
        <v>0</v>
      </c>
      <c r="E80" s="2" t="s">
        <v>7</v>
      </c>
      <c r="F80" s="10">
        <v>47.25</v>
      </c>
      <c r="G80" s="13">
        <f t="shared" si="4"/>
        <v>18</v>
      </c>
      <c r="I80" s="2" t="s">
        <v>41</v>
      </c>
      <c r="J80">
        <f t="shared" si="3"/>
        <v>0</v>
      </c>
      <c r="K80" s="8" t="s">
        <v>42</v>
      </c>
      <c r="L80">
        <v>0</v>
      </c>
    </row>
    <row r="81" spans="2:10" ht="15" x14ac:dyDescent="0.25">
      <c r="B81" s="5">
        <v>210</v>
      </c>
      <c r="C81" s="5" t="s">
        <v>23</v>
      </c>
      <c r="D81" s="16">
        <v>0</v>
      </c>
      <c r="E81" s="2" t="s">
        <v>7</v>
      </c>
      <c r="F81" s="10">
        <v>32.5</v>
      </c>
      <c r="G81" s="13">
        <f t="shared" si="4"/>
        <v>13</v>
      </c>
      <c r="I81" s="2" t="s">
        <v>36</v>
      </c>
      <c r="J81">
        <f t="shared" si="3"/>
        <v>0</v>
      </c>
    </row>
    <row r="82" spans="2:10" ht="15" x14ac:dyDescent="0.25">
      <c r="B82" s="5">
        <v>211</v>
      </c>
      <c r="C82" s="5" t="s">
        <v>23</v>
      </c>
      <c r="D82" s="16">
        <v>0</v>
      </c>
      <c r="E82" s="2" t="s">
        <v>7</v>
      </c>
      <c r="F82" s="10">
        <v>47.25</v>
      </c>
      <c r="G82" s="13">
        <f t="shared" si="4"/>
        <v>18</v>
      </c>
    </row>
    <row r="83" spans="2:10" ht="15" x14ac:dyDescent="0.25">
      <c r="B83" s="5">
        <v>212</v>
      </c>
      <c r="C83" s="5" t="s">
        <v>23</v>
      </c>
      <c r="D83" s="16">
        <v>0</v>
      </c>
      <c r="E83" s="2" t="s">
        <v>7</v>
      </c>
      <c r="F83" s="10">
        <v>39.4</v>
      </c>
      <c r="G83" s="13">
        <f t="shared" si="4"/>
        <v>15</v>
      </c>
    </row>
    <row r="84" spans="2:10" ht="15" x14ac:dyDescent="0.25">
      <c r="B84" s="5">
        <v>212</v>
      </c>
      <c r="C84" s="5" t="s">
        <v>24</v>
      </c>
      <c r="D84" s="16">
        <v>0</v>
      </c>
      <c r="E84" s="2" t="s">
        <v>7</v>
      </c>
      <c r="F84" s="10">
        <v>7.9</v>
      </c>
      <c r="G84" s="13">
        <f t="shared" si="4"/>
        <v>3</v>
      </c>
    </row>
    <row r="85" spans="2:10" ht="15" x14ac:dyDescent="0.25">
      <c r="B85" s="5">
        <v>213</v>
      </c>
      <c r="C85" s="5" t="s">
        <v>23</v>
      </c>
      <c r="D85" s="16">
        <v>0</v>
      </c>
      <c r="E85" s="2" t="s">
        <v>7</v>
      </c>
      <c r="F85" s="10">
        <v>4</v>
      </c>
      <c r="G85" s="13">
        <f t="shared" si="4"/>
        <v>1</v>
      </c>
    </row>
    <row r="86" spans="2:10" ht="15" x14ac:dyDescent="0.25">
      <c r="B86" s="5">
        <v>213</v>
      </c>
      <c r="C86" s="5" t="s">
        <v>24</v>
      </c>
      <c r="D86" s="16">
        <v>0</v>
      </c>
      <c r="E86" s="2" t="s">
        <v>7</v>
      </c>
      <c r="F86" s="10">
        <v>15</v>
      </c>
      <c r="G86" s="13">
        <f t="shared" si="4"/>
        <v>6</v>
      </c>
    </row>
    <row r="87" spans="2:10" ht="15" x14ac:dyDescent="0.25">
      <c r="B87" s="5">
        <v>214</v>
      </c>
      <c r="C87" s="5" t="s">
        <v>23</v>
      </c>
      <c r="D87" s="16">
        <v>0</v>
      </c>
      <c r="E87" s="2" t="s">
        <v>7</v>
      </c>
      <c r="F87" s="10">
        <v>21.7</v>
      </c>
      <c r="G87" s="13">
        <f t="shared" si="4"/>
        <v>8</v>
      </c>
    </row>
    <row r="88" spans="2:10" ht="15" x14ac:dyDescent="0.25">
      <c r="B88" s="5">
        <v>214</v>
      </c>
      <c r="C88" s="5" t="s">
        <v>24</v>
      </c>
      <c r="D88" s="16">
        <v>0</v>
      </c>
      <c r="E88" s="2" t="s">
        <v>7</v>
      </c>
      <c r="F88" s="10">
        <v>10.8</v>
      </c>
      <c r="G88" s="13">
        <f t="shared" si="4"/>
        <v>4</v>
      </c>
    </row>
    <row r="89" spans="2:10" ht="15" x14ac:dyDescent="0.25">
      <c r="B89" s="5">
        <v>215</v>
      </c>
      <c r="C89" s="5" t="s">
        <v>24</v>
      </c>
      <c r="D89" s="16">
        <v>0</v>
      </c>
      <c r="E89" s="2" t="s">
        <v>7</v>
      </c>
      <c r="F89" s="10">
        <v>13</v>
      </c>
      <c r="G89" s="13">
        <f t="shared" si="4"/>
        <v>5</v>
      </c>
    </row>
    <row r="90" spans="2:10" ht="15" x14ac:dyDescent="0.25">
      <c r="B90" s="5">
        <v>217</v>
      </c>
      <c r="C90" s="5" t="s">
        <v>24</v>
      </c>
      <c r="D90" s="16">
        <v>0</v>
      </c>
      <c r="E90" s="2" t="s">
        <v>7</v>
      </c>
      <c r="F90" s="10">
        <v>19.5</v>
      </c>
      <c r="G90" s="13">
        <f t="shared" si="4"/>
        <v>7</v>
      </c>
    </row>
    <row r="91" spans="2:10" ht="15" x14ac:dyDescent="0.25">
      <c r="B91" s="5">
        <v>217</v>
      </c>
      <c r="C91" s="5" t="s">
        <v>25</v>
      </c>
      <c r="D91" s="16">
        <v>0</v>
      </c>
      <c r="E91" s="2" t="s">
        <v>7</v>
      </c>
      <c r="F91" s="10">
        <v>6</v>
      </c>
      <c r="G91" s="13">
        <f t="shared" si="4"/>
        <v>2</v>
      </c>
    </row>
    <row r="92" spans="2:10" ht="15" x14ac:dyDescent="0.25">
      <c r="B92" s="5">
        <v>217</v>
      </c>
      <c r="C92" s="5" t="s">
        <v>21</v>
      </c>
      <c r="D92" s="16">
        <v>0</v>
      </c>
      <c r="E92" s="2" t="s">
        <v>7</v>
      </c>
      <c r="F92" s="10">
        <v>12</v>
      </c>
      <c r="G92" s="13">
        <f t="shared" si="4"/>
        <v>4</v>
      </c>
      <c r="I92" s="9" t="s">
        <v>43</v>
      </c>
      <c r="J92" s="9">
        <f>J3</f>
        <v>0</v>
      </c>
    </row>
    <row r="93" spans="2:10" ht="15" x14ac:dyDescent="0.25">
      <c r="B93" s="5" t="s">
        <v>24</v>
      </c>
      <c r="C93" s="5" t="s">
        <v>23</v>
      </c>
      <c r="D93" s="16">
        <v>0</v>
      </c>
      <c r="E93" s="2" t="s">
        <v>7</v>
      </c>
      <c r="F93" s="10">
        <v>11.8</v>
      </c>
      <c r="G93" s="13">
        <f t="shared" si="4"/>
        <v>4</v>
      </c>
    </row>
    <row r="94" spans="2:10" ht="15" x14ac:dyDescent="0.25">
      <c r="B94" s="5" t="s">
        <v>24</v>
      </c>
      <c r="C94" s="5" t="s">
        <v>21</v>
      </c>
      <c r="D94" s="16">
        <v>0</v>
      </c>
      <c r="E94" s="2" t="s">
        <v>7</v>
      </c>
      <c r="F94" s="10">
        <v>35.4</v>
      </c>
      <c r="G94" s="13">
        <f t="shared" si="4"/>
        <v>14</v>
      </c>
    </row>
    <row r="95" spans="2:10" ht="15" x14ac:dyDescent="0.25">
      <c r="B95" s="5" t="s">
        <v>23</v>
      </c>
      <c r="C95" s="5" t="s">
        <v>24</v>
      </c>
      <c r="D95" s="16">
        <v>0</v>
      </c>
      <c r="E95" s="2" t="s">
        <v>7</v>
      </c>
      <c r="F95" s="10">
        <v>17.7</v>
      </c>
      <c r="G95" s="13">
        <f t="shared" si="4"/>
        <v>7</v>
      </c>
    </row>
    <row r="96" spans="2:10" ht="15" x14ac:dyDescent="0.25">
      <c r="B96" s="5" t="s">
        <v>23</v>
      </c>
      <c r="C96" s="5" t="s">
        <v>22</v>
      </c>
      <c r="D96" s="16">
        <v>0</v>
      </c>
      <c r="E96" s="2" t="s">
        <v>7</v>
      </c>
      <c r="F96" s="10">
        <v>29.5</v>
      </c>
      <c r="G96" s="13">
        <f t="shared" si="4"/>
        <v>11</v>
      </c>
    </row>
    <row r="97" spans="2:7" ht="15" x14ac:dyDescent="0.25">
      <c r="B97" s="5" t="s">
        <v>21</v>
      </c>
      <c r="C97" s="5" t="s">
        <v>24</v>
      </c>
      <c r="D97" s="16">
        <v>0</v>
      </c>
      <c r="E97" s="2" t="s">
        <v>7</v>
      </c>
      <c r="F97" s="10">
        <v>35.4</v>
      </c>
      <c r="G97" s="13">
        <f t="shared" si="4"/>
        <v>14</v>
      </c>
    </row>
    <row r="98" spans="2:7" ht="15" x14ac:dyDescent="0.25">
      <c r="B98" s="5" t="s">
        <v>21</v>
      </c>
      <c r="C98" s="5" t="s">
        <v>22</v>
      </c>
      <c r="D98" s="16">
        <v>0</v>
      </c>
      <c r="E98" s="2" t="s">
        <v>7</v>
      </c>
      <c r="F98" s="10">
        <v>11.8</v>
      </c>
      <c r="G98" s="13">
        <f t="shared" si="4"/>
        <v>4</v>
      </c>
    </row>
    <row r="99" spans="2:7" ht="15" x14ac:dyDescent="0.25">
      <c r="B99" s="5" t="s">
        <v>21</v>
      </c>
      <c r="C99" s="5" t="s">
        <v>25</v>
      </c>
      <c r="D99" s="16">
        <v>0</v>
      </c>
      <c r="E99" s="2" t="s">
        <v>7</v>
      </c>
      <c r="F99" s="10">
        <v>41.3</v>
      </c>
      <c r="G99" s="13">
        <f t="shared" si="4"/>
        <v>16</v>
      </c>
    </row>
    <row r="100" spans="2:7" ht="15" x14ac:dyDescent="0.25">
      <c r="B100" s="5" t="s">
        <v>21</v>
      </c>
      <c r="C100" s="5" t="s">
        <v>26</v>
      </c>
      <c r="D100" s="16">
        <v>0</v>
      </c>
      <c r="E100" s="2" t="s">
        <v>7</v>
      </c>
      <c r="F100" s="10">
        <v>5.9</v>
      </c>
      <c r="G100" s="13">
        <f>ROUNDDOWN(F100*4/5, 0)</f>
        <v>4</v>
      </c>
    </row>
    <row r="101" spans="2:7" ht="15" x14ac:dyDescent="0.25">
      <c r="B101" s="5" t="s">
        <v>22</v>
      </c>
      <c r="C101" s="5" t="s">
        <v>23</v>
      </c>
      <c r="D101" s="16">
        <v>0</v>
      </c>
      <c r="E101" s="2" t="s">
        <v>7</v>
      </c>
      <c r="F101" s="10">
        <v>13</v>
      </c>
      <c r="G101" s="13">
        <f t="shared" si="4"/>
        <v>5</v>
      </c>
    </row>
    <row r="102" spans="2:7" ht="15" x14ac:dyDescent="0.25">
      <c r="B102" s="5" t="s">
        <v>22</v>
      </c>
      <c r="C102" s="5" t="s">
        <v>21</v>
      </c>
      <c r="D102" s="16">
        <v>0</v>
      </c>
      <c r="E102" s="2" t="s">
        <v>7</v>
      </c>
      <c r="F102" s="10">
        <v>19.5</v>
      </c>
      <c r="G102" s="13">
        <f t="shared" si="4"/>
        <v>7</v>
      </c>
    </row>
    <row r="103" spans="2:7" ht="15" x14ac:dyDescent="0.25">
      <c r="B103" s="5" t="s">
        <v>25</v>
      </c>
      <c r="C103" s="5" t="s">
        <v>24</v>
      </c>
      <c r="D103" s="16">
        <v>0</v>
      </c>
      <c r="E103" s="2" t="s">
        <v>7</v>
      </c>
      <c r="F103" s="10">
        <v>32.5</v>
      </c>
      <c r="G103" s="13">
        <f t="shared" si="4"/>
        <v>13</v>
      </c>
    </row>
    <row r="104" spans="2:7" ht="15" x14ac:dyDescent="0.25">
      <c r="B104" s="5" t="s">
        <v>25</v>
      </c>
      <c r="C104" s="5" t="s">
        <v>21</v>
      </c>
      <c r="D104" s="16">
        <v>0</v>
      </c>
      <c r="E104" s="2" t="s">
        <v>7</v>
      </c>
      <c r="F104" s="10">
        <v>47.25</v>
      </c>
      <c r="G104" s="13">
        <f t="shared" si="4"/>
        <v>18</v>
      </c>
    </row>
    <row r="105" spans="2:7" ht="15" x14ac:dyDescent="0.25">
      <c r="B105" s="6">
        <v>108</v>
      </c>
      <c r="C105" s="6" t="s">
        <v>27</v>
      </c>
      <c r="D105" s="16">
        <v>0</v>
      </c>
      <c r="E105" s="2" t="s">
        <v>7</v>
      </c>
      <c r="F105" s="10">
        <v>7.33</v>
      </c>
      <c r="G105" s="13">
        <f t="shared" si="4"/>
        <v>2</v>
      </c>
    </row>
    <row r="106" spans="2:7" ht="15" x14ac:dyDescent="0.25">
      <c r="B106" s="6">
        <v>108</v>
      </c>
      <c r="C106" s="6" t="s">
        <v>28</v>
      </c>
      <c r="D106" s="16">
        <v>0</v>
      </c>
      <c r="E106" s="2" t="s">
        <v>7</v>
      </c>
      <c r="F106" s="10">
        <v>47.25</v>
      </c>
      <c r="G106" s="13">
        <f t="shared" si="4"/>
        <v>18</v>
      </c>
    </row>
    <row r="107" spans="2:7" ht="15" x14ac:dyDescent="0.25">
      <c r="B107" s="6">
        <v>109</v>
      </c>
      <c r="C107" s="6" t="s">
        <v>27</v>
      </c>
      <c r="D107" s="16">
        <v>0</v>
      </c>
      <c r="E107" s="2" t="s">
        <v>7</v>
      </c>
      <c r="F107" s="10">
        <v>32.5</v>
      </c>
      <c r="G107" s="13">
        <f t="shared" si="4"/>
        <v>13</v>
      </c>
    </row>
    <row r="108" spans="2:7" ht="15" x14ac:dyDescent="0.25">
      <c r="B108" s="6">
        <v>109</v>
      </c>
      <c r="C108" s="6" t="s">
        <v>28</v>
      </c>
      <c r="D108" s="16">
        <v>0</v>
      </c>
      <c r="E108" s="2" t="s">
        <v>7</v>
      </c>
      <c r="F108" s="10">
        <v>32.5</v>
      </c>
      <c r="G108" s="13">
        <f t="shared" si="4"/>
        <v>13</v>
      </c>
    </row>
    <row r="109" spans="2:7" ht="15" x14ac:dyDescent="0.25">
      <c r="B109" s="6">
        <v>110</v>
      </c>
      <c r="C109" s="6" t="s">
        <v>27</v>
      </c>
      <c r="D109" s="16">
        <v>0</v>
      </c>
      <c r="E109" s="2" t="s">
        <v>7</v>
      </c>
      <c r="F109" s="10">
        <v>47.25</v>
      </c>
      <c r="G109" s="13">
        <f t="shared" si="4"/>
        <v>18</v>
      </c>
    </row>
    <row r="110" spans="2:7" ht="15" x14ac:dyDescent="0.25">
      <c r="B110" s="6">
        <v>111</v>
      </c>
      <c r="C110" s="6" t="s">
        <v>27</v>
      </c>
      <c r="D110" s="16">
        <v>0</v>
      </c>
      <c r="E110" s="2" t="s">
        <v>7</v>
      </c>
      <c r="F110" s="10">
        <v>27</v>
      </c>
      <c r="G110" s="13">
        <f t="shared" si="4"/>
        <v>10</v>
      </c>
    </row>
    <row r="111" spans="2:7" ht="15" x14ac:dyDescent="0.25">
      <c r="B111" s="6">
        <v>112</v>
      </c>
      <c r="C111" s="6" t="s">
        <v>27</v>
      </c>
      <c r="D111" s="16">
        <v>0</v>
      </c>
      <c r="E111" s="2" t="s">
        <v>7</v>
      </c>
      <c r="F111" s="10">
        <v>16.25</v>
      </c>
      <c r="G111" s="13">
        <f t="shared" si="4"/>
        <v>6</v>
      </c>
    </row>
    <row r="112" spans="2:7" ht="15" x14ac:dyDescent="0.25">
      <c r="B112" s="6">
        <v>112</v>
      </c>
      <c r="C112" s="6" t="s">
        <v>29</v>
      </c>
      <c r="D112" s="16">
        <v>0</v>
      </c>
      <c r="E112" s="2" t="s">
        <v>7</v>
      </c>
      <c r="F112" s="10">
        <v>32.5</v>
      </c>
      <c r="G112" s="13">
        <f t="shared" si="4"/>
        <v>13</v>
      </c>
    </row>
    <row r="113" spans="2:7" ht="15" x14ac:dyDescent="0.25">
      <c r="B113" s="6" t="s">
        <v>30</v>
      </c>
      <c r="C113" s="6" t="s">
        <v>27</v>
      </c>
      <c r="D113" s="16">
        <v>0</v>
      </c>
      <c r="E113" s="2" t="s">
        <v>7</v>
      </c>
      <c r="F113" s="10">
        <v>47.25</v>
      </c>
      <c r="G113" s="13">
        <f t="shared" si="4"/>
        <v>18</v>
      </c>
    </row>
    <row r="114" spans="2:7" ht="15" x14ac:dyDescent="0.25">
      <c r="B114" s="6" t="s">
        <v>30</v>
      </c>
      <c r="C114" s="6" t="s">
        <v>29</v>
      </c>
      <c r="D114" s="16">
        <v>0</v>
      </c>
      <c r="E114" s="2" t="s">
        <v>7</v>
      </c>
      <c r="F114" s="10">
        <v>7.33</v>
      </c>
      <c r="G114" s="13">
        <f t="shared" si="4"/>
        <v>2</v>
      </c>
    </row>
    <row r="115" spans="2:7" ht="15" x14ac:dyDescent="0.25">
      <c r="B115" s="6" t="s">
        <v>27</v>
      </c>
      <c r="C115" s="6" t="s">
        <v>29</v>
      </c>
      <c r="D115" s="16">
        <v>0</v>
      </c>
      <c r="E115" s="2" t="s">
        <v>7</v>
      </c>
      <c r="F115" s="10">
        <v>27</v>
      </c>
      <c r="G115" s="13">
        <f t="shared" si="4"/>
        <v>10</v>
      </c>
    </row>
    <row r="116" spans="2:7" ht="15" x14ac:dyDescent="0.25">
      <c r="B116" s="6" t="s">
        <v>27</v>
      </c>
      <c r="C116" s="6" t="s">
        <v>28</v>
      </c>
      <c r="D116" s="16">
        <v>0</v>
      </c>
      <c r="E116" s="2" t="s">
        <v>7</v>
      </c>
      <c r="F116" s="10">
        <v>21.7</v>
      </c>
      <c r="G116" s="13">
        <f t="shared" si="4"/>
        <v>8</v>
      </c>
    </row>
    <row r="117" spans="2:7" ht="15" x14ac:dyDescent="0.25">
      <c r="B117" s="6" t="s">
        <v>29</v>
      </c>
      <c r="C117" s="6" t="s">
        <v>27</v>
      </c>
      <c r="D117" s="16">
        <v>0</v>
      </c>
      <c r="E117" s="2" t="s">
        <v>7</v>
      </c>
      <c r="F117" s="10">
        <v>10.8</v>
      </c>
      <c r="G117" s="13">
        <f t="shared" si="4"/>
        <v>4</v>
      </c>
    </row>
    <row r="118" spans="2:7" ht="15" x14ac:dyDescent="0.25">
      <c r="B118" s="6" t="s">
        <v>29</v>
      </c>
      <c r="C118" s="6" t="s">
        <v>31</v>
      </c>
      <c r="D118" s="16">
        <v>0</v>
      </c>
      <c r="E118" s="2" t="s">
        <v>7</v>
      </c>
      <c r="F118" s="10">
        <v>13</v>
      </c>
      <c r="G118" s="13">
        <f t="shared" si="4"/>
        <v>5</v>
      </c>
    </row>
    <row r="119" spans="2:7" ht="15" x14ac:dyDescent="0.25">
      <c r="B119" s="6" t="s">
        <v>29</v>
      </c>
      <c r="C119" s="6" t="s">
        <v>32</v>
      </c>
      <c r="D119" s="16">
        <v>0</v>
      </c>
      <c r="E119" s="2" t="s">
        <v>7</v>
      </c>
      <c r="F119" s="10">
        <v>19.5</v>
      </c>
      <c r="G119" s="13">
        <f>ROUNDDOWN(F119*2/5, 0)</f>
        <v>7</v>
      </c>
    </row>
    <row r="120" spans="2:7" ht="15" x14ac:dyDescent="0.25">
      <c r="B120" s="6" t="s">
        <v>31</v>
      </c>
      <c r="C120" s="6" t="s">
        <v>29</v>
      </c>
      <c r="D120" s="16">
        <v>0</v>
      </c>
      <c r="E120" s="2" t="s">
        <v>7</v>
      </c>
      <c r="F120" s="10">
        <v>6</v>
      </c>
      <c r="G120" s="13">
        <f t="shared" si="4"/>
        <v>2</v>
      </c>
    </row>
    <row r="121" spans="2:7" ht="15" x14ac:dyDescent="0.25">
      <c r="B121" s="6" t="s">
        <v>31</v>
      </c>
      <c r="C121" s="6" t="s">
        <v>28</v>
      </c>
      <c r="D121" s="16">
        <v>0</v>
      </c>
      <c r="E121" s="2" t="s">
        <v>7</v>
      </c>
      <c r="F121" s="10">
        <v>12</v>
      </c>
      <c r="G121" s="13">
        <f t="shared" si="4"/>
        <v>4</v>
      </c>
    </row>
    <row r="122" spans="2:7" ht="15" x14ac:dyDescent="0.25">
      <c r="B122" s="6" t="s">
        <v>28</v>
      </c>
      <c r="C122" s="6" t="s">
        <v>27</v>
      </c>
      <c r="D122" s="16">
        <v>0</v>
      </c>
      <c r="E122" s="2" t="s">
        <v>7</v>
      </c>
      <c r="F122" s="10">
        <v>11.8</v>
      </c>
      <c r="G122" s="13">
        <f t="shared" si="4"/>
        <v>4</v>
      </c>
    </row>
    <row r="123" spans="2:7" ht="15" x14ac:dyDescent="0.25">
      <c r="B123" s="6" t="s">
        <v>28</v>
      </c>
      <c r="C123" s="6" t="s">
        <v>31</v>
      </c>
      <c r="D123" s="16">
        <v>0</v>
      </c>
      <c r="E123" s="2" t="s">
        <v>7</v>
      </c>
      <c r="F123" s="10">
        <v>35.4</v>
      </c>
      <c r="G123" s="13">
        <f t="shared" si="4"/>
        <v>14</v>
      </c>
    </row>
    <row r="124" spans="2:7" ht="15" x14ac:dyDescent="0.25">
      <c r="B124" s="6" t="s">
        <v>28</v>
      </c>
      <c r="C124" s="6" t="s">
        <v>33</v>
      </c>
      <c r="D124" s="16">
        <v>0</v>
      </c>
      <c r="E124" s="2" t="s">
        <v>7</v>
      </c>
      <c r="F124" s="10">
        <v>17.7</v>
      </c>
      <c r="G124" s="13">
        <f>ROUNDDOWN(F124*2/5, 0)</f>
        <v>7</v>
      </c>
    </row>
    <row r="125" spans="2:7" ht="15" x14ac:dyDescent="0.25">
      <c r="B125" s="6" t="s">
        <v>34</v>
      </c>
      <c r="C125" s="6" t="s">
        <v>29</v>
      </c>
      <c r="D125" s="16">
        <v>0</v>
      </c>
      <c r="E125" s="2" t="s">
        <v>7</v>
      </c>
      <c r="F125" s="10">
        <v>29.5</v>
      </c>
      <c r="G125" s="13">
        <f t="shared" si="4"/>
        <v>11</v>
      </c>
    </row>
    <row r="126" spans="2:7" ht="15" x14ac:dyDescent="0.25">
      <c r="B126" s="6" t="s">
        <v>34</v>
      </c>
      <c r="C126" s="6" t="s">
        <v>31</v>
      </c>
      <c r="D126" s="16">
        <v>0</v>
      </c>
      <c r="E126" s="2" t="s">
        <v>7</v>
      </c>
      <c r="F126" s="10">
        <v>47.25</v>
      </c>
      <c r="G126" s="13">
        <f t="shared" si="4"/>
        <v>18</v>
      </c>
    </row>
    <row r="127" spans="2:7" ht="15" x14ac:dyDescent="0.25">
      <c r="B127" s="7" t="s">
        <v>34</v>
      </c>
      <c r="C127" s="7" t="s">
        <v>25</v>
      </c>
      <c r="D127" s="16">
        <v>0</v>
      </c>
      <c r="E127" s="2" t="s">
        <v>7</v>
      </c>
      <c r="F127" s="10">
        <v>16</v>
      </c>
      <c r="G127" s="13">
        <f>ROUNDDOWN(F127*2/5, 0)</f>
        <v>6</v>
      </c>
    </row>
    <row r="128" spans="2:7" ht="15" x14ac:dyDescent="0.25">
      <c r="B128" s="7" t="s">
        <v>25</v>
      </c>
      <c r="C128" s="7" t="s">
        <v>35</v>
      </c>
      <c r="D128" s="16">
        <v>0</v>
      </c>
      <c r="E128" s="2" t="s">
        <v>7</v>
      </c>
      <c r="F128" s="10">
        <v>16</v>
      </c>
      <c r="G128" s="13">
        <f>ROUNDDOWN(F128*2/5, 0)</f>
        <v>6</v>
      </c>
    </row>
    <row r="129" spans="1:7" ht="15" x14ac:dyDescent="0.25">
      <c r="B129" s="7" t="s">
        <v>25</v>
      </c>
      <c r="C129" s="7" t="s">
        <v>34</v>
      </c>
      <c r="D129" s="16">
        <v>0</v>
      </c>
      <c r="E129" s="2" t="s">
        <v>7</v>
      </c>
      <c r="F129" s="10">
        <v>16</v>
      </c>
      <c r="G129" s="13">
        <f>ROUNDDOWN(F129*2/5, 0)</f>
        <v>6</v>
      </c>
    </row>
    <row r="130" spans="1:7" ht="15" x14ac:dyDescent="0.25">
      <c r="B130" s="7" t="s">
        <v>35</v>
      </c>
      <c r="C130" s="7" t="s">
        <v>25</v>
      </c>
      <c r="D130" s="16">
        <v>0</v>
      </c>
      <c r="E130" s="2" t="s">
        <v>7</v>
      </c>
      <c r="F130" s="10">
        <v>16.25</v>
      </c>
      <c r="G130" s="13">
        <f>ROUNDDOWN(F130*2/5, 0)</f>
        <v>6</v>
      </c>
    </row>
    <row r="131" spans="1:7" ht="15" x14ac:dyDescent="0.25">
      <c r="B131" s="7" t="s">
        <v>35</v>
      </c>
      <c r="C131" s="7" t="s">
        <v>16</v>
      </c>
      <c r="D131" s="16">
        <v>0</v>
      </c>
      <c r="E131" s="2" t="s">
        <v>7</v>
      </c>
      <c r="F131" s="10">
        <v>16</v>
      </c>
      <c r="G131" s="13">
        <f t="shared" si="4"/>
        <v>6</v>
      </c>
    </row>
    <row r="132" spans="1:7" ht="15" x14ac:dyDescent="0.25">
      <c r="A132" s="12"/>
      <c r="B132" s="7" t="s">
        <v>16</v>
      </c>
      <c r="C132" s="7" t="s">
        <v>35</v>
      </c>
      <c r="D132" s="16">
        <v>0</v>
      </c>
      <c r="E132" s="2" t="s">
        <v>7</v>
      </c>
      <c r="F132" s="10">
        <v>16</v>
      </c>
      <c r="G132" s="13">
        <f t="shared" ref="G132" si="5">ROUNDDOWN(F132*2/5, 0)</f>
        <v>6</v>
      </c>
    </row>
    <row r="133" spans="1:7" ht="15" x14ac:dyDescent="0.25">
      <c r="A133" s="9" t="s">
        <v>45</v>
      </c>
      <c r="B133" s="15" t="s">
        <v>32</v>
      </c>
      <c r="C133" s="15" t="s">
        <v>36</v>
      </c>
      <c r="D133" s="16">
        <v>0</v>
      </c>
      <c r="E133" s="2" t="s">
        <v>7</v>
      </c>
      <c r="F133" s="10"/>
      <c r="G133" s="14">
        <v>106</v>
      </c>
    </row>
    <row r="134" spans="1:7" ht="15" x14ac:dyDescent="0.25">
      <c r="B134" s="15" t="s">
        <v>33</v>
      </c>
      <c r="C134" s="15" t="s">
        <v>36</v>
      </c>
      <c r="D134" s="16">
        <v>0</v>
      </c>
      <c r="E134" s="2" t="s">
        <v>7</v>
      </c>
      <c r="F134" s="10"/>
      <c r="G134" s="14">
        <v>106</v>
      </c>
    </row>
    <row r="135" spans="1:7" ht="15" x14ac:dyDescent="0.25">
      <c r="B135" s="15" t="s">
        <v>26</v>
      </c>
      <c r="C135" s="15" t="s">
        <v>36</v>
      </c>
      <c r="D135" s="16">
        <v>0</v>
      </c>
      <c r="E135" s="2" t="s">
        <v>7</v>
      </c>
      <c r="F135" s="10"/>
      <c r="G135" s="14">
        <v>106</v>
      </c>
    </row>
    <row r="136" spans="1:7" ht="15" x14ac:dyDescent="0.25">
      <c r="B136" s="15" t="s">
        <v>37</v>
      </c>
      <c r="C136" s="15">
        <v>403</v>
      </c>
      <c r="D136" s="16">
        <v>0</v>
      </c>
      <c r="E136" s="2" t="s">
        <v>7</v>
      </c>
      <c r="F136" s="10"/>
      <c r="G136" s="14">
        <v>2</v>
      </c>
    </row>
    <row r="137" spans="1:7" ht="15" x14ac:dyDescent="0.25">
      <c r="B137" s="15" t="s">
        <v>37</v>
      </c>
      <c r="C137" s="15">
        <v>404</v>
      </c>
      <c r="D137" s="16">
        <v>0</v>
      </c>
      <c r="E137" s="2" t="s">
        <v>7</v>
      </c>
      <c r="F137" s="10"/>
      <c r="G137" s="14">
        <v>2</v>
      </c>
    </row>
    <row r="138" spans="1:7" ht="15" x14ac:dyDescent="0.25">
      <c r="B138" s="15" t="s">
        <v>37</v>
      </c>
      <c r="C138" s="15">
        <v>405</v>
      </c>
      <c r="D138" s="16">
        <v>0</v>
      </c>
      <c r="E138" s="2" t="s">
        <v>7</v>
      </c>
      <c r="F138" s="10"/>
      <c r="G138" s="14">
        <v>2</v>
      </c>
    </row>
    <row r="139" spans="1:7" ht="15" x14ac:dyDescent="0.25">
      <c r="B139" s="15" t="s">
        <v>37</v>
      </c>
      <c r="C139" s="15">
        <v>406</v>
      </c>
      <c r="D139" s="16">
        <v>0</v>
      </c>
      <c r="E139" s="2" t="s">
        <v>7</v>
      </c>
      <c r="F139" s="10"/>
      <c r="G139" s="14">
        <v>2</v>
      </c>
    </row>
    <row r="140" spans="1:7" ht="15" x14ac:dyDescent="0.25">
      <c r="B140" s="15" t="s">
        <v>37</v>
      </c>
      <c r="C140" s="15">
        <v>407</v>
      </c>
      <c r="D140" s="16">
        <v>0</v>
      </c>
      <c r="E140" s="2" t="s">
        <v>7</v>
      </c>
      <c r="F140" s="10"/>
      <c r="G140" s="14">
        <v>2</v>
      </c>
    </row>
    <row r="141" spans="1:7" ht="15" x14ac:dyDescent="0.25">
      <c r="B141" s="15" t="s">
        <v>37</v>
      </c>
      <c r="C141" s="15">
        <v>408</v>
      </c>
      <c r="D141" s="16">
        <v>0</v>
      </c>
      <c r="E141" s="2" t="s">
        <v>7</v>
      </c>
      <c r="F141" s="10"/>
      <c r="G141" s="14">
        <v>2</v>
      </c>
    </row>
    <row r="142" spans="1:7" ht="15" x14ac:dyDescent="0.25">
      <c r="B142" s="15" t="s">
        <v>37</v>
      </c>
      <c r="C142" s="15">
        <v>409</v>
      </c>
      <c r="D142" s="16">
        <v>0</v>
      </c>
      <c r="E142" s="2" t="s">
        <v>7</v>
      </c>
      <c r="F142" s="10"/>
      <c r="G142" s="14">
        <v>2</v>
      </c>
    </row>
    <row r="143" spans="1:7" ht="15" x14ac:dyDescent="0.25">
      <c r="B143" s="15" t="s">
        <v>37</v>
      </c>
      <c r="C143" s="15">
        <v>410</v>
      </c>
      <c r="D143" s="16">
        <v>0</v>
      </c>
      <c r="E143" s="2" t="s">
        <v>7</v>
      </c>
      <c r="F143" s="10"/>
      <c r="G143" s="14">
        <v>2</v>
      </c>
    </row>
    <row r="144" spans="1:7" ht="15" x14ac:dyDescent="0.25">
      <c r="B144" s="15" t="s">
        <v>37</v>
      </c>
      <c r="C144" s="15">
        <v>411</v>
      </c>
      <c r="D144" s="16">
        <v>0</v>
      </c>
      <c r="E144" s="2" t="s">
        <v>7</v>
      </c>
      <c r="F144" s="10"/>
      <c r="G144" s="14">
        <v>2</v>
      </c>
    </row>
    <row r="145" spans="2:7" ht="15" x14ac:dyDescent="0.25">
      <c r="B145" s="15" t="s">
        <v>37</v>
      </c>
      <c r="C145" s="15">
        <v>412</v>
      </c>
      <c r="D145" s="16">
        <v>0</v>
      </c>
      <c r="E145" s="2" t="s">
        <v>7</v>
      </c>
      <c r="F145" s="10"/>
      <c r="G145" s="14">
        <v>2</v>
      </c>
    </row>
    <row r="146" spans="2:7" ht="15" x14ac:dyDescent="0.25">
      <c r="B146" s="15" t="s">
        <v>37</v>
      </c>
      <c r="C146" s="15">
        <v>413</v>
      </c>
      <c r="D146" s="16">
        <v>0</v>
      </c>
      <c r="E146" s="2" t="s">
        <v>7</v>
      </c>
      <c r="F146" s="10"/>
      <c r="G146" s="14">
        <v>2</v>
      </c>
    </row>
    <row r="147" spans="2:7" ht="15" x14ac:dyDescent="0.25">
      <c r="B147" s="15" t="s">
        <v>37</v>
      </c>
      <c r="C147" s="15">
        <v>414</v>
      </c>
      <c r="D147" s="16">
        <v>0</v>
      </c>
      <c r="E147" s="2" t="s">
        <v>7</v>
      </c>
      <c r="F147" s="10"/>
      <c r="G147" s="14">
        <v>2</v>
      </c>
    </row>
    <row r="148" spans="2:7" ht="12.75" x14ac:dyDescent="0.2">
      <c r="B148" s="15" t="s">
        <v>37</v>
      </c>
      <c r="C148" s="15">
        <v>415</v>
      </c>
      <c r="D148" s="16">
        <v>0</v>
      </c>
      <c r="E148" s="2" t="s">
        <v>7</v>
      </c>
      <c r="F148" s="2"/>
      <c r="G148" s="14">
        <v>2</v>
      </c>
    </row>
    <row r="149" spans="2:7" ht="12.75" x14ac:dyDescent="0.2">
      <c r="B149" s="15" t="s">
        <v>37</v>
      </c>
      <c r="C149" s="15">
        <v>417</v>
      </c>
      <c r="D149" s="16">
        <v>0</v>
      </c>
      <c r="E149" s="2" t="s">
        <v>7</v>
      </c>
      <c r="F149" s="2"/>
      <c r="G149" s="14">
        <v>2</v>
      </c>
    </row>
    <row r="150" spans="2:7" ht="12.75" x14ac:dyDescent="0.2">
      <c r="B150" s="15" t="s">
        <v>37</v>
      </c>
      <c r="C150" s="15">
        <v>418</v>
      </c>
      <c r="D150" s="16">
        <v>0</v>
      </c>
      <c r="E150" s="2" t="s">
        <v>7</v>
      </c>
      <c r="F150" s="2"/>
      <c r="G150" s="14">
        <v>2</v>
      </c>
    </row>
    <row r="151" spans="2:7" ht="12.75" x14ac:dyDescent="0.2">
      <c r="B151" s="15" t="s">
        <v>37</v>
      </c>
      <c r="C151" s="15">
        <v>419</v>
      </c>
      <c r="D151" s="16">
        <v>0</v>
      </c>
      <c r="E151" s="2" t="s">
        <v>7</v>
      </c>
      <c r="F151" s="2"/>
      <c r="G151" s="14">
        <v>2</v>
      </c>
    </row>
    <row r="152" spans="2:7" ht="12.75" x14ac:dyDescent="0.2">
      <c r="B152" s="15" t="s">
        <v>37</v>
      </c>
      <c r="C152" s="15">
        <v>420</v>
      </c>
      <c r="D152" s="16">
        <v>0</v>
      </c>
      <c r="E152" s="2" t="s">
        <v>7</v>
      </c>
      <c r="F152" s="2"/>
      <c r="G152" s="14">
        <v>2</v>
      </c>
    </row>
    <row r="153" spans="2:7" ht="12.75" x14ac:dyDescent="0.2">
      <c r="B153" s="15" t="s">
        <v>37</v>
      </c>
      <c r="C153" s="15">
        <v>303</v>
      </c>
      <c r="D153" s="16">
        <v>0</v>
      </c>
      <c r="E153" s="2" t="s">
        <v>7</v>
      </c>
      <c r="F153" s="2"/>
      <c r="G153" s="14">
        <v>2</v>
      </c>
    </row>
    <row r="154" spans="2:7" ht="12.75" x14ac:dyDescent="0.2">
      <c r="B154" s="15" t="s">
        <v>37</v>
      </c>
      <c r="C154" s="15">
        <v>304</v>
      </c>
      <c r="D154" s="16">
        <v>0</v>
      </c>
      <c r="E154" s="2" t="s">
        <v>7</v>
      </c>
      <c r="F154" s="2"/>
      <c r="G154" s="14">
        <v>2</v>
      </c>
    </row>
    <row r="155" spans="2:7" ht="12.75" x14ac:dyDescent="0.2">
      <c r="B155" s="15" t="s">
        <v>37</v>
      </c>
      <c r="C155" s="15">
        <v>305</v>
      </c>
      <c r="D155" s="16">
        <v>0</v>
      </c>
      <c r="E155" s="2" t="s">
        <v>7</v>
      </c>
      <c r="F155" s="2"/>
      <c r="G155" s="14">
        <v>2</v>
      </c>
    </row>
    <row r="156" spans="2:7" ht="12.75" x14ac:dyDescent="0.2">
      <c r="B156" s="15" t="s">
        <v>37</v>
      </c>
      <c r="C156" s="15">
        <v>306</v>
      </c>
      <c r="D156" s="16">
        <v>0</v>
      </c>
      <c r="E156" s="2" t="s">
        <v>7</v>
      </c>
      <c r="F156" s="2"/>
      <c r="G156" s="14">
        <v>2</v>
      </c>
    </row>
    <row r="157" spans="2:7" ht="12.75" x14ac:dyDescent="0.2">
      <c r="B157" s="15" t="s">
        <v>37</v>
      </c>
      <c r="C157" s="15">
        <v>307</v>
      </c>
      <c r="D157" s="16">
        <v>0</v>
      </c>
      <c r="E157" s="2" t="s">
        <v>7</v>
      </c>
      <c r="F157" s="2"/>
      <c r="G157" s="14">
        <v>2</v>
      </c>
    </row>
    <row r="158" spans="2:7" ht="12.75" x14ac:dyDescent="0.2">
      <c r="B158" s="15" t="s">
        <v>37</v>
      </c>
      <c r="C158" s="15">
        <v>308</v>
      </c>
      <c r="D158" s="16">
        <v>0</v>
      </c>
      <c r="E158" s="2" t="s">
        <v>7</v>
      </c>
      <c r="F158" s="2"/>
      <c r="G158" s="14">
        <v>2</v>
      </c>
    </row>
    <row r="159" spans="2:7" ht="12.75" x14ac:dyDescent="0.2">
      <c r="B159" s="15" t="s">
        <v>37</v>
      </c>
      <c r="C159" s="15">
        <v>309</v>
      </c>
      <c r="D159" s="16">
        <v>0</v>
      </c>
      <c r="E159" s="2" t="s">
        <v>7</v>
      </c>
      <c r="F159" s="2"/>
      <c r="G159" s="14">
        <v>2</v>
      </c>
    </row>
    <row r="160" spans="2:7" ht="12.75" x14ac:dyDescent="0.2">
      <c r="B160" s="15" t="s">
        <v>37</v>
      </c>
      <c r="C160" s="15">
        <v>310</v>
      </c>
      <c r="D160" s="16">
        <v>0</v>
      </c>
      <c r="E160" s="2" t="s">
        <v>7</v>
      </c>
      <c r="F160" s="2"/>
      <c r="G160" s="14">
        <v>2</v>
      </c>
    </row>
    <row r="161" spans="2:7" ht="12.75" x14ac:dyDescent="0.2">
      <c r="B161" s="15" t="s">
        <v>37</v>
      </c>
      <c r="C161" s="15">
        <v>311</v>
      </c>
      <c r="D161" s="16">
        <v>0</v>
      </c>
      <c r="E161" s="2" t="s">
        <v>7</v>
      </c>
      <c r="F161" s="2"/>
      <c r="G161" s="14">
        <v>2</v>
      </c>
    </row>
    <row r="162" spans="2:7" ht="12.75" x14ac:dyDescent="0.2">
      <c r="B162" s="15" t="s">
        <v>37</v>
      </c>
      <c r="C162" s="15">
        <v>312</v>
      </c>
      <c r="D162" s="16">
        <v>0</v>
      </c>
      <c r="E162" s="2" t="s">
        <v>7</v>
      </c>
      <c r="F162" s="2"/>
      <c r="G162" s="14">
        <v>2</v>
      </c>
    </row>
    <row r="163" spans="2:7" ht="12.75" x14ac:dyDescent="0.2">
      <c r="B163" s="15" t="s">
        <v>37</v>
      </c>
      <c r="C163" s="15">
        <v>313</v>
      </c>
      <c r="D163" s="16">
        <v>0</v>
      </c>
      <c r="E163" s="2" t="s">
        <v>7</v>
      </c>
      <c r="F163" s="2"/>
      <c r="G163" s="14">
        <v>2</v>
      </c>
    </row>
    <row r="164" spans="2:7" ht="12.75" x14ac:dyDescent="0.2">
      <c r="B164" s="15" t="s">
        <v>37</v>
      </c>
      <c r="C164" s="15">
        <v>314</v>
      </c>
      <c r="D164" s="16">
        <v>0</v>
      </c>
      <c r="E164" s="2" t="s">
        <v>7</v>
      </c>
      <c r="F164" s="2"/>
      <c r="G164" s="14">
        <v>2</v>
      </c>
    </row>
    <row r="165" spans="2:7" ht="12.75" x14ac:dyDescent="0.2">
      <c r="B165" s="15" t="s">
        <v>37</v>
      </c>
      <c r="C165" s="15">
        <v>315</v>
      </c>
      <c r="D165" s="16">
        <v>0</v>
      </c>
      <c r="E165" s="2" t="s">
        <v>7</v>
      </c>
      <c r="F165" s="2"/>
      <c r="G165" s="14">
        <v>2</v>
      </c>
    </row>
    <row r="166" spans="2:7" ht="12.75" x14ac:dyDescent="0.2">
      <c r="B166" s="15" t="s">
        <v>37</v>
      </c>
      <c r="C166" s="15">
        <v>317</v>
      </c>
      <c r="D166" s="16">
        <v>0</v>
      </c>
      <c r="E166" s="2" t="s">
        <v>7</v>
      </c>
      <c r="F166" s="2"/>
      <c r="G166" s="14">
        <v>2</v>
      </c>
    </row>
    <row r="167" spans="2:7" ht="12.75" x14ac:dyDescent="0.2">
      <c r="B167" s="15" t="s">
        <v>37</v>
      </c>
      <c r="C167" s="15">
        <v>318</v>
      </c>
      <c r="D167" s="16">
        <v>0</v>
      </c>
      <c r="E167" s="2" t="s">
        <v>7</v>
      </c>
      <c r="F167" s="2"/>
      <c r="G167" s="14">
        <v>2</v>
      </c>
    </row>
    <row r="168" spans="2:7" ht="12.75" x14ac:dyDescent="0.2">
      <c r="B168" s="15" t="s">
        <v>37</v>
      </c>
      <c r="C168" s="15">
        <v>319</v>
      </c>
      <c r="D168" s="16">
        <v>0</v>
      </c>
      <c r="E168" s="2" t="s">
        <v>7</v>
      </c>
      <c r="F168" s="2"/>
      <c r="G168" s="14">
        <v>2</v>
      </c>
    </row>
    <row r="169" spans="2:7" ht="12.75" x14ac:dyDescent="0.2">
      <c r="B169" s="15" t="s">
        <v>37</v>
      </c>
      <c r="C169" s="15">
        <v>320</v>
      </c>
      <c r="D169" s="16">
        <v>0</v>
      </c>
      <c r="E169" s="2" t="s">
        <v>7</v>
      </c>
      <c r="F169" s="2"/>
      <c r="G169" s="14">
        <v>2</v>
      </c>
    </row>
    <row r="170" spans="2:7" ht="12.75" x14ac:dyDescent="0.2">
      <c r="B170" s="15" t="s">
        <v>37</v>
      </c>
      <c r="C170" s="15">
        <v>205</v>
      </c>
      <c r="D170" s="16">
        <v>0</v>
      </c>
      <c r="E170" s="2" t="s">
        <v>7</v>
      </c>
      <c r="F170" s="2"/>
      <c r="G170" s="14">
        <v>2</v>
      </c>
    </row>
    <row r="171" spans="2:7" ht="12.75" x14ac:dyDescent="0.2">
      <c r="B171" s="15" t="s">
        <v>37</v>
      </c>
      <c r="C171" s="15">
        <v>206</v>
      </c>
      <c r="D171" s="16">
        <v>0</v>
      </c>
      <c r="E171" s="2" t="s">
        <v>7</v>
      </c>
      <c r="F171" s="2"/>
      <c r="G171" s="14">
        <v>2</v>
      </c>
    </row>
    <row r="172" spans="2:7" ht="12.75" x14ac:dyDescent="0.2">
      <c r="B172" s="15" t="s">
        <v>37</v>
      </c>
      <c r="C172" s="15">
        <v>207</v>
      </c>
      <c r="D172" s="16">
        <v>0</v>
      </c>
      <c r="E172" s="2" t="s">
        <v>7</v>
      </c>
      <c r="F172" s="2"/>
      <c r="G172" s="14">
        <v>2</v>
      </c>
    </row>
    <row r="173" spans="2:7" ht="12.75" x14ac:dyDescent="0.2">
      <c r="B173" s="15" t="s">
        <v>37</v>
      </c>
      <c r="C173" s="15">
        <v>208</v>
      </c>
      <c r="D173" s="16">
        <v>0</v>
      </c>
      <c r="E173" s="2" t="s">
        <v>7</v>
      </c>
      <c r="F173" s="2"/>
      <c r="G173" s="14">
        <v>2</v>
      </c>
    </row>
    <row r="174" spans="2:7" ht="12.75" x14ac:dyDescent="0.2">
      <c r="B174" s="15" t="s">
        <v>37</v>
      </c>
      <c r="C174" s="15">
        <v>209</v>
      </c>
      <c r="D174" s="16">
        <v>0</v>
      </c>
      <c r="E174" s="2" t="s">
        <v>7</v>
      </c>
      <c r="F174" s="2"/>
      <c r="G174" s="14">
        <v>2</v>
      </c>
    </row>
    <row r="175" spans="2:7" ht="12.75" x14ac:dyDescent="0.2">
      <c r="B175" s="15" t="s">
        <v>37</v>
      </c>
      <c r="C175" s="15">
        <v>210</v>
      </c>
      <c r="D175" s="16">
        <v>0</v>
      </c>
      <c r="E175" s="2" t="s">
        <v>7</v>
      </c>
      <c r="F175" s="2"/>
      <c r="G175" s="14">
        <v>2</v>
      </c>
    </row>
    <row r="176" spans="2:7" ht="12.75" x14ac:dyDescent="0.2">
      <c r="B176" s="15" t="s">
        <v>37</v>
      </c>
      <c r="C176" s="15">
        <v>211</v>
      </c>
      <c r="D176" s="16">
        <v>0</v>
      </c>
      <c r="E176" s="2" t="s">
        <v>7</v>
      </c>
      <c r="F176" s="2"/>
      <c r="G176" s="14">
        <v>2</v>
      </c>
    </row>
    <row r="177" spans="2:7" ht="12.75" x14ac:dyDescent="0.2">
      <c r="B177" s="15" t="s">
        <v>37</v>
      </c>
      <c r="C177" s="15">
        <v>212</v>
      </c>
      <c r="D177" s="16">
        <v>0</v>
      </c>
      <c r="E177" s="2" t="s">
        <v>7</v>
      </c>
      <c r="F177" s="2"/>
      <c r="G177" s="14">
        <v>2</v>
      </c>
    </row>
    <row r="178" spans="2:7" ht="12.75" x14ac:dyDescent="0.2">
      <c r="B178" s="15" t="s">
        <v>37</v>
      </c>
      <c r="C178" s="15">
        <v>213</v>
      </c>
      <c r="D178" s="16">
        <v>0</v>
      </c>
      <c r="E178" s="2" t="s">
        <v>7</v>
      </c>
      <c r="F178" s="2"/>
      <c r="G178" s="14">
        <v>2</v>
      </c>
    </row>
    <row r="179" spans="2:7" ht="12.75" x14ac:dyDescent="0.2">
      <c r="B179" s="15" t="s">
        <v>37</v>
      </c>
      <c r="C179" s="15">
        <v>214</v>
      </c>
      <c r="D179" s="16">
        <v>0</v>
      </c>
      <c r="E179" s="2" t="s">
        <v>7</v>
      </c>
      <c r="F179" s="2"/>
      <c r="G179" s="14">
        <v>2</v>
      </c>
    </row>
    <row r="180" spans="2:7" ht="12.75" x14ac:dyDescent="0.2">
      <c r="B180" s="15" t="s">
        <v>37</v>
      </c>
      <c r="C180" s="15">
        <v>215</v>
      </c>
      <c r="D180" s="16">
        <v>0</v>
      </c>
      <c r="E180" s="2" t="s">
        <v>7</v>
      </c>
      <c r="F180" s="2"/>
      <c r="G180" s="14">
        <v>2</v>
      </c>
    </row>
    <row r="181" spans="2:7" ht="12.75" x14ac:dyDescent="0.2">
      <c r="B181" s="15" t="s">
        <v>37</v>
      </c>
      <c r="C181" s="15">
        <v>216</v>
      </c>
      <c r="D181" s="16">
        <v>0</v>
      </c>
      <c r="E181" s="2" t="s">
        <v>7</v>
      </c>
      <c r="F181" s="2"/>
      <c r="G181" s="14">
        <v>2</v>
      </c>
    </row>
    <row r="182" spans="2:7" ht="12.75" x14ac:dyDescent="0.2">
      <c r="B182" s="15" t="s">
        <v>37</v>
      </c>
      <c r="C182" s="15">
        <v>217</v>
      </c>
      <c r="D182" s="16">
        <v>0</v>
      </c>
      <c r="E182" s="2" t="s">
        <v>7</v>
      </c>
      <c r="F182" s="2"/>
      <c r="G182" s="14">
        <v>2</v>
      </c>
    </row>
    <row r="183" spans="2:7" ht="12.75" x14ac:dyDescent="0.2">
      <c r="B183" s="15" t="s">
        <v>37</v>
      </c>
      <c r="C183" s="15">
        <v>308</v>
      </c>
      <c r="D183" s="16">
        <v>0</v>
      </c>
      <c r="E183" s="2" t="s">
        <v>7</v>
      </c>
      <c r="F183" s="2"/>
      <c r="G183" s="14">
        <v>2</v>
      </c>
    </row>
    <row r="184" spans="2:7" ht="12.75" x14ac:dyDescent="0.2">
      <c r="B184" s="15" t="s">
        <v>37</v>
      </c>
      <c r="C184" s="15">
        <v>309</v>
      </c>
      <c r="D184" s="16">
        <v>0</v>
      </c>
      <c r="E184" s="2" t="s">
        <v>7</v>
      </c>
      <c r="F184" s="2"/>
      <c r="G184" s="14">
        <v>2</v>
      </c>
    </row>
    <row r="185" spans="2:7" ht="12.75" x14ac:dyDescent="0.2">
      <c r="B185" s="15" t="s">
        <v>37</v>
      </c>
      <c r="C185" s="15">
        <v>310</v>
      </c>
      <c r="D185" s="16">
        <v>0</v>
      </c>
      <c r="E185" s="2" t="s">
        <v>7</v>
      </c>
      <c r="F185" s="2"/>
      <c r="G185" s="14">
        <v>2</v>
      </c>
    </row>
    <row r="186" spans="2:7" ht="12.75" x14ac:dyDescent="0.2">
      <c r="B186" s="15" t="s">
        <v>37</v>
      </c>
      <c r="C186" s="15">
        <v>311</v>
      </c>
      <c r="D186" s="16">
        <v>0</v>
      </c>
      <c r="E186" s="2" t="s">
        <v>7</v>
      </c>
      <c r="F186" s="2"/>
      <c r="G186" s="14">
        <v>2</v>
      </c>
    </row>
    <row r="187" spans="2:7" ht="12.75" x14ac:dyDescent="0.2">
      <c r="B187" s="15" t="s">
        <v>37</v>
      </c>
      <c r="C187" s="15">
        <v>312</v>
      </c>
      <c r="D187" s="16">
        <v>0</v>
      </c>
      <c r="E187" s="2" t="s">
        <v>7</v>
      </c>
      <c r="F187" s="2"/>
      <c r="G187" s="14">
        <v>2</v>
      </c>
    </row>
    <row r="188" spans="2:7" ht="12.75" x14ac:dyDescent="0.2">
      <c r="B188" s="15" t="s">
        <v>37</v>
      </c>
      <c r="C188" s="15" t="s">
        <v>30</v>
      </c>
      <c r="D188" s="16">
        <v>0</v>
      </c>
      <c r="E188" s="2" t="s">
        <v>7</v>
      </c>
      <c r="F188" s="2"/>
      <c r="G188" s="1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8"/>
  <sheetViews>
    <sheetView topLeftCell="A48" zoomScale="70" zoomScaleNormal="70" workbookViewId="0">
      <selection activeCell="C7" sqref="C7"/>
    </sheetView>
  </sheetViews>
  <sheetFormatPr defaultColWidth="14.42578125" defaultRowHeight="15.75" customHeight="1" x14ac:dyDescent="0.2"/>
  <cols>
    <col min="1" max="1" width="39.85546875" customWidth="1"/>
    <col min="5" max="5" width="4.85546875" customWidth="1"/>
    <col min="6" max="6" width="12" customWidth="1"/>
    <col min="11" max="11" width="4.28515625" customWidth="1"/>
    <col min="13" max="13" width="33.28515625" customWidth="1"/>
    <col min="14" max="14" width="3.7109375" customWidth="1"/>
    <col min="16" max="17" width="3.85546875" customWidth="1"/>
    <col min="18" max="18" width="5.85546875" customWidth="1"/>
  </cols>
  <sheetData>
    <row r="1" spans="1:24" ht="15.75" customHeight="1" x14ac:dyDescent="0.2">
      <c r="A1" s="1" t="s">
        <v>0</v>
      </c>
    </row>
    <row r="2" spans="1:24" ht="15.75" customHeight="1" x14ac:dyDescent="0.2">
      <c r="B2" s="2" t="s">
        <v>1</v>
      </c>
      <c r="C2" s="2" t="s">
        <v>2</v>
      </c>
      <c r="D2" s="2" t="s">
        <v>3</v>
      </c>
      <c r="F2" s="2" t="s">
        <v>44</v>
      </c>
      <c r="G2" s="2" t="s">
        <v>4</v>
      </c>
      <c r="I2" s="2" t="s">
        <v>38</v>
      </c>
      <c r="J2" s="2" t="s">
        <v>39</v>
      </c>
      <c r="K2" s="2"/>
      <c r="L2" s="2" t="s">
        <v>40</v>
      </c>
    </row>
    <row r="3" spans="1:24" ht="15.75" customHeight="1" x14ac:dyDescent="0.25">
      <c r="A3" s="2" t="s">
        <v>5</v>
      </c>
      <c r="B3" s="3">
        <v>403</v>
      </c>
      <c r="C3" s="3" t="s">
        <v>6</v>
      </c>
      <c r="D3" s="16">
        <v>0</v>
      </c>
      <c r="E3" s="2" t="s">
        <v>7</v>
      </c>
      <c r="F3" s="10">
        <v>15.8</v>
      </c>
      <c r="G3" s="13">
        <f>ROUNDDOWN(F3*2/5, 0)</f>
        <v>6</v>
      </c>
      <c r="I3" s="8" t="s">
        <v>37</v>
      </c>
      <c r="J3">
        <f t="shared" ref="J3:J34" si="0">SUMIF(From, I3, Flow)-SUMIF(To,I3, Flow)</f>
        <v>0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4" ht="15.75" customHeight="1" x14ac:dyDescent="0.25">
      <c r="A4" s="3" t="s">
        <v>8</v>
      </c>
      <c r="B4" s="3">
        <v>403</v>
      </c>
      <c r="C4" s="3" t="s">
        <v>9</v>
      </c>
      <c r="D4" s="16">
        <v>0</v>
      </c>
      <c r="E4" s="2" t="s">
        <v>7</v>
      </c>
      <c r="F4" s="10">
        <v>31.5</v>
      </c>
      <c r="G4" s="13">
        <f t="shared" ref="G4:G67" si="1">ROUNDDOWN(F4*2/5, 0)</f>
        <v>12</v>
      </c>
      <c r="I4">
        <v>403</v>
      </c>
      <c r="J4">
        <f t="shared" si="0"/>
        <v>0</v>
      </c>
      <c r="K4" s="8" t="s">
        <v>42</v>
      </c>
      <c r="L4">
        <v>0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 ht="15.75" customHeight="1" x14ac:dyDescent="0.25">
      <c r="A5" s="4" t="s">
        <v>10</v>
      </c>
      <c r="B5" s="3">
        <v>404</v>
      </c>
      <c r="C5" s="3" t="s">
        <v>6</v>
      </c>
      <c r="D5" s="16">
        <v>0</v>
      </c>
      <c r="E5" s="2" t="s">
        <v>7</v>
      </c>
      <c r="F5" s="10">
        <v>23.6</v>
      </c>
      <c r="G5" s="13">
        <f t="shared" si="1"/>
        <v>9</v>
      </c>
      <c r="I5">
        <v>404</v>
      </c>
      <c r="J5">
        <f t="shared" si="0"/>
        <v>0</v>
      </c>
      <c r="K5" s="8" t="s">
        <v>42</v>
      </c>
      <c r="L5">
        <v>0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24" ht="15.75" customHeight="1" x14ac:dyDescent="0.25">
      <c r="A6" s="5" t="s">
        <v>11</v>
      </c>
      <c r="B6" s="3">
        <v>404</v>
      </c>
      <c r="C6" s="3" t="s">
        <v>9</v>
      </c>
      <c r="D6" s="16">
        <v>0</v>
      </c>
      <c r="E6" s="2" t="s">
        <v>7</v>
      </c>
      <c r="F6" s="10">
        <v>23.6</v>
      </c>
      <c r="G6" s="13">
        <f t="shared" si="1"/>
        <v>9</v>
      </c>
      <c r="I6">
        <v>405</v>
      </c>
      <c r="J6">
        <f t="shared" si="0"/>
        <v>0</v>
      </c>
      <c r="K6" s="8" t="s">
        <v>42</v>
      </c>
      <c r="L6">
        <v>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4" ht="15.75" customHeight="1" x14ac:dyDescent="0.25">
      <c r="A7" s="6" t="s">
        <v>12</v>
      </c>
      <c r="B7" s="3">
        <v>405</v>
      </c>
      <c r="C7" s="3" t="s">
        <v>6</v>
      </c>
      <c r="D7" s="16">
        <v>0</v>
      </c>
      <c r="E7" s="2" t="s">
        <v>7</v>
      </c>
      <c r="F7" s="10">
        <v>39.4</v>
      </c>
      <c r="G7" s="13">
        <f t="shared" si="1"/>
        <v>15</v>
      </c>
      <c r="I7">
        <v>406</v>
      </c>
      <c r="J7">
        <f t="shared" si="0"/>
        <v>0</v>
      </c>
      <c r="K7" s="8" t="s">
        <v>42</v>
      </c>
      <c r="L7"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5.75" customHeight="1" x14ac:dyDescent="0.25">
      <c r="A8" s="7" t="s">
        <v>13</v>
      </c>
      <c r="B8" s="3">
        <v>405</v>
      </c>
      <c r="C8" s="3" t="s">
        <v>9</v>
      </c>
      <c r="D8" s="16">
        <v>0</v>
      </c>
      <c r="E8" s="2" t="s">
        <v>7</v>
      </c>
      <c r="F8" s="10">
        <v>7.9</v>
      </c>
      <c r="G8" s="13">
        <f t="shared" si="1"/>
        <v>3</v>
      </c>
      <c r="I8">
        <v>407</v>
      </c>
      <c r="J8">
        <f t="shared" si="0"/>
        <v>0</v>
      </c>
      <c r="K8" s="8" t="s">
        <v>42</v>
      </c>
      <c r="L8"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ht="15.75" customHeight="1" x14ac:dyDescent="0.25">
      <c r="B9" s="3">
        <v>406</v>
      </c>
      <c r="C9" s="3" t="s">
        <v>9</v>
      </c>
      <c r="D9" s="16">
        <v>0</v>
      </c>
      <c r="E9" s="2" t="s">
        <v>7</v>
      </c>
      <c r="F9" s="10">
        <v>4</v>
      </c>
      <c r="G9" s="13">
        <f t="shared" si="1"/>
        <v>1</v>
      </c>
      <c r="I9">
        <v>408</v>
      </c>
      <c r="J9">
        <f t="shared" si="0"/>
        <v>0</v>
      </c>
      <c r="K9" s="8" t="s">
        <v>42</v>
      </c>
      <c r="L9"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4" ht="15.75" customHeight="1" x14ac:dyDescent="0.25">
      <c r="A10" s="2"/>
      <c r="B10" s="3">
        <v>407</v>
      </c>
      <c r="C10" s="3" t="s">
        <v>9</v>
      </c>
      <c r="D10" s="16">
        <v>0</v>
      </c>
      <c r="E10" s="2" t="s">
        <v>7</v>
      </c>
      <c r="F10" s="10">
        <v>15</v>
      </c>
      <c r="G10" s="13">
        <f t="shared" si="1"/>
        <v>6</v>
      </c>
      <c r="I10">
        <v>409</v>
      </c>
      <c r="J10">
        <f t="shared" si="0"/>
        <v>0</v>
      </c>
      <c r="K10" s="8" t="s">
        <v>42</v>
      </c>
      <c r="L10"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spans="1:24" ht="15.75" customHeight="1" x14ac:dyDescent="0.25">
      <c r="B11" s="3">
        <v>408</v>
      </c>
      <c r="C11" s="3" t="s">
        <v>14</v>
      </c>
      <c r="D11" s="16">
        <v>0</v>
      </c>
      <c r="E11" s="2" t="s">
        <v>7</v>
      </c>
      <c r="F11" s="10">
        <v>21.7</v>
      </c>
      <c r="G11" s="13">
        <f t="shared" si="1"/>
        <v>8</v>
      </c>
      <c r="I11">
        <v>410</v>
      </c>
      <c r="J11">
        <f t="shared" si="0"/>
        <v>0</v>
      </c>
      <c r="K11" s="8" t="s">
        <v>42</v>
      </c>
      <c r="L11"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spans="1:24" ht="15.75" customHeight="1" x14ac:dyDescent="0.25">
      <c r="B12" s="3">
        <v>408</v>
      </c>
      <c r="C12" s="3" t="s">
        <v>9</v>
      </c>
      <c r="D12" s="16">
        <v>0</v>
      </c>
      <c r="E12" s="2" t="s">
        <v>7</v>
      </c>
      <c r="F12" s="10">
        <v>10.8</v>
      </c>
      <c r="G12" s="13">
        <f t="shared" si="1"/>
        <v>4</v>
      </c>
      <c r="I12">
        <v>411</v>
      </c>
      <c r="J12">
        <f t="shared" si="0"/>
        <v>0</v>
      </c>
      <c r="K12" s="8" t="s">
        <v>42</v>
      </c>
      <c r="L12"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spans="1:24" ht="15.75" customHeight="1" x14ac:dyDescent="0.25">
      <c r="B13" s="3">
        <v>409</v>
      </c>
      <c r="C13" s="3" t="s">
        <v>14</v>
      </c>
      <c r="D13" s="16">
        <v>0</v>
      </c>
      <c r="E13" s="2" t="s">
        <v>7</v>
      </c>
      <c r="F13" s="10">
        <v>13</v>
      </c>
      <c r="G13" s="13">
        <f t="shared" si="1"/>
        <v>5</v>
      </c>
      <c r="I13">
        <v>412</v>
      </c>
      <c r="J13">
        <f t="shared" si="0"/>
        <v>0</v>
      </c>
      <c r="K13" s="8" t="s">
        <v>42</v>
      </c>
      <c r="L13"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spans="1:24" ht="15.75" customHeight="1" x14ac:dyDescent="0.25">
      <c r="B14" s="3">
        <v>409</v>
      </c>
      <c r="C14" s="3" t="s">
        <v>9</v>
      </c>
      <c r="D14" s="16">
        <v>0</v>
      </c>
      <c r="E14" s="2" t="s">
        <v>7</v>
      </c>
      <c r="F14" s="10">
        <v>19.5</v>
      </c>
      <c r="G14" s="13">
        <f t="shared" si="1"/>
        <v>7</v>
      </c>
      <c r="I14" s="2">
        <v>413</v>
      </c>
      <c r="J14">
        <f t="shared" si="0"/>
        <v>0</v>
      </c>
      <c r="K14" s="8" t="s">
        <v>42</v>
      </c>
      <c r="L14"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spans="1:24" ht="15.75" customHeight="1" x14ac:dyDescent="0.25">
      <c r="B15" s="3">
        <v>410</v>
      </c>
      <c r="C15" s="3" t="s">
        <v>14</v>
      </c>
      <c r="D15" s="16">
        <v>0</v>
      </c>
      <c r="E15" s="2" t="s">
        <v>7</v>
      </c>
      <c r="F15" s="10">
        <v>6</v>
      </c>
      <c r="G15" s="13">
        <f t="shared" si="1"/>
        <v>2</v>
      </c>
      <c r="I15" s="2">
        <v>414</v>
      </c>
      <c r="J15">
        <f t="shared" si="0"/>
        <v>0</v>
      </c>
      <c r="K15" s="8" t="s">
        <v>42</v>
      </c>
      <c r="L15"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4" ht="15.75" customHeight="1" x14ac:dyDescent="0.25">
      <c r="B16" s="3">
        <v>410</v>
      </c>
      <c r="C16" s="3" t="s">
        <v>9</v>
      </c>
      <c r="D16" s="16">
        <v>0</v>
      </c>
      <c r="E16" s="2" t="s">
        <v>7</v>
      </c>
      <c r="F16" s="10">
        <v>32</v>
      </c>
      <c r="G16" s="13">
        <f t="shared" si="1"/>
        <v>12</v>
      </c>
      <c r="I16" s="2">
        <v>415</v>
      </c>
      <c r="J16">
        <f t="shared" si="0"/>
        <v>0</v>
      </c>
      <c r="K16" s="8" t="s">
        <v>42</v>
      </c>
      <c r="L16">
        <v>0</v>
      </c>
    </row>
    <row r="17" spans="2:12" ht="15.75" customHeight="1" x14ac:dyDescent="0.25">
      <c r="B17" s="3">
        <v>411</v>
      </c>
      <c r="C17" s="3" t="s">
        <v>14</v>
      </c>
      <c r="D17" s="16">
        <v>0</v>
      </c>
      <c r="E17" s="2" t="s">
        <v>7</v>
      </c>
      <c r="F17" s="10">
        <v>12</v>
      </c>
      <c r="G17" s="13">
        <f t="shared" si="1"/>
        <v>4</v>
      </c>
      <c r="I17" s="2">
        <v>417</v>
      </c>
      <c r="J17">
        <f t="shared" si="0"/>
        <v>0</v>
      </c>
      <c r="K17" s="8" t="s">
        <v>42</v>
      </c>
      <c r="L17">
        <v>0</v>
      </c>
    </row>
    <row r="18" spans="2:12" ht="15.75" customHeight="1" x14ac:dyDescent="0.25">
      <c r="B18" s="3">
        <v>412</v>
      </c>
      <c r="C18" s="3" t="s">
        <v>14</v>
      </c>
      <c r="D18" s="16">
        <v>0</v>
      </c>
      <c r="E18" s="2" t="s">
        <v>7</v>
      </c>
      <c r="F18" s="10">
        <v>11.8</v>
      </c>
      <c r="G18" s="13">
        <f t="shared" si="1"/>
        <v>4</v>
      </c>
      <c r="I18" s="2">
        <v>418</v>
      </c>
      <c r="J18">
        <f t="shared" si="0"/>
        <v>0</v>
      </c>
      <c r="K18" s="8" t="s">
        <v>42</v>
      </c>
      <c r="L18">
        <v>0</v>
      </c>
    </row>
    <row r="19" spans="2:12" ht="15.75" customHeight="1" x14ac:dyDescent="0.25">
      <c r="B19" s="3">
        <v>412</v>
      </c>
      <c r="C19" s="3" t="s">
        <v>15</v>
      </c>
      <c r="D19" s="16">
        <v>0</v>
      </c>
      <c r="E19" s="2" t="s">
        <v>7</v>
      </c>
      <c r="F19" s="10">
        <v>35.4</v>
      </c>
      <c r="G19" s="13">
        <f t="shared" si="1"/>
        <v>14</v>
      </c>
      <c r="I19" s="2">
        <v>419</v>
      </c>
      <c r="J19">
        <f t="shared" si="0"/>
        <v>0</v>
      </c>
      <c r="K19" s="8" t="s">
        <v>42</v>
      </c>
      <c r="L19">
        <v>0</v>
      </c>
    </row>
    <row r="20" spans="2:12" ht="15.75" customHeight="1" x14ac:dyDescent="0.25">
      <c r="B20" s="3">
        <v>413</v>
      </c>
      <c r="C20" s="3" t="s">
        <v>14</v>
      </c>
      <c r="D20" s="16">
        <v>0</v>
      </c>
      <c r="E20" s="2" t="s">
        <v>7</v>
      </c>
      <c r="F20" s="10">
        <v>17.7</v>
      </c>
      <c r="G20" s="13">
        <f t="shared" si="1"/>
        <v>7</v>
      </c>
      <c r="I20" s="2">
        <v>420</v>
      </c>
      <c r="J20">
        <f t="shared" si="0"/>
        <v>0</v>
      </c>
      <c r="K20" s="8" t="s">
        <v>42</v>
      </c>
      <c r="L20">
        <v>0</v>
      </c>
    </row>
    <row r="21" spans="2:12" ht="15.75" customHeight="1" x14ac:dyDescent="0.25">
      <c r="B21" s="3">
        <v>413</v>
      </c>
      <c r="C21" s="3" t="s">
        <v>15</v>
      </c>
      <c r="D21" s="16">
        <v>0</v>
      </c>
      <c r="E21" s="2" t="s">
        <v>7</v>
      </c>
      <c r="F21" s="10">
        <v>29.5</v>
      </c>
      <c r="G21" s="13">
        <f t="shared" si="1"/>
        <v>11</v>
      </c>
      <c r="I21" s="2">
        <v>303</v>
      </c>
      <c r="J21">
        <f t="shared" si="0"/>
        <v>0</v>
      </c>
      <c r="K21" s="8" t="s">
        <v>42</v>
      </c>
      <c r="L21">
        <v>0</v>
      </c>
    </row>
    <row r="22" spans="2:12" ht="15.75" customHeight="1" x14ac:dyDescent="0.25">
      <c r="B22" s="3">
        <v>414</v>
      </c>
      <c r="C22" s="3" t="s">
        <v>14</v>
      </c>
      <c r="D22" s="16">
        <v>0</v>
      </c>
      <c r="E22" s="2" t="s">
        <v>7</v>
      </c>
      <c r="F22" s="10">
        <v>35.4</v>
      </c>
      <c r="G22" s="13">
        <f t="shared" si="1"/>
        <v>14</v>
      </c>
      <c r="I22" s="2">
        <v>304</v>
      </c>
      <c r="J22">
        <f t="shared" si="0"/>
        <v>0</v>
      </c>
      <c r="K22" s="8" t="s">
        <v>42</v>
      </c>
      <c r="L22">
        <v>0</v>
      </c>
    </row>
    <row r="23" spans="2:12" ht="15.75" customHeight="1" x14ac:dyDescent="0.25">
      <c r="B23" s="3">
        <v>414</v>
      </c>
      <c r="C23" s="3" t="s">
        <v>15</v>
      </c>
      <c r="D23" s="16">
        <v>0</v>
      </c>
      <c r="E23" s="2" t="s">
        <v>7</v>
      </c>
      <c r="F23" s="10">
        <v>11.8</v>
      </c>
      <c r="G23" s="13">
        <f t="shared" si="1"/>
        <v>4</v>
      </c>
      <c r="I23" s="2">
        <v>305</v>
      </c>
      <c r="J23">
        <f t="shared" si="0"/>
        <v>0</v>
      </c>
      <c r="K23" s="8" t="s">
        <v>42</v>
      </c>
      <c r="L23">
        <v>0</v>
      </c>
    </row>
    <row r="24" spans="2:12" ht="15" x14ac:dyDescent="0.25">
      <c r="B24" s="3">
        <v>415</v>
      </c>
      <c r="C24" s="3" t="s">
        <v>14</v>
      </c>
      <c r="D24" s="16">
        <v>0</v>
      </c>
      <c r="E24" s="2" t="s">
        <v>7</v>
      </c>
      <c r="F24" s="10">
        <v>41.3</v>
      </c>
      <c r="G24" s="13">
        <f t="shared" si="1"/>
        <v>16</v>
      </c>
      <c r="I24" s="2">
        <v>306</v>
      </c>
      <c r="J24">
        <f t="shared" si="0"/>
        <v>0</v>
      </c>
      <c r="K24" s="8" t="s">
        <v>42</v>
      </c>
      <c r="L24">
        <v>0</v>
      </c>
    </row>
    <row r="25" spans="2:12" ht="15" x14ac:dyDescent="0.25">
      <c r="B25" s="3">
        <v>415</v>
      </c>
      <c r="C25" s="3" t="s">
        <v>15</v>
      </c>
      <c r="D25" s="16">
        <v>0</v>
      </c>
      <c r="E25" s="2" t="s">
        <v>7</v>
      </c>
      <c r="F25" s="10">
        <v>5.9</v>
      </c>
      <c r="G25" s="13">
        <f t="shared" si="1"/>
        <v>2</v>
      </c>
      <c r="I25" s="2">
        <v>307</v>
      </c>
      <c r="J25">
        <f t="shared" si="0"/>
        <v>0</v>
      </c>
      <c r="K25" s="8" t="s">
        <v>42</v>
      </c>
      <c r="L25">
        <v>0</v>
      </c>
    </row>
    <row r="26" spans="2:12" ht="15" x14ac:dyDescent="0.25">
      <c r="B26" s="3">
        <v>417</v>
      </c>
      <c r="C26" s="3" t="s">
        <v>15</v>
      </c>
      <c r="D26" s="16">
        <v>0</v>
      </c>
      <c r="E26" s="2" t="s">
        <v>7</v>
      </c>
      <c r="F26" s="10">
        <v>13</v>
      </c>
      <c r="G26" s="13">
        <f t="shared" si="1"/>
        <v>5</v>
      </c>
      <c r="I26" s="2">
        <v>308</v>
      </c>
      <c r="J26">
        <f t="shared" si="0"/>
        <v>0</v>
      </c>
      <c r="K26" s="8" t="s">
        <v>42</v>
      </c>
      <c r="L26">
        <v>0</v>
      </c>
    </row>
    <row r="27" spans="2:12" ht="15" x14ac:dyDescent="0.25">
      <c r="B27" s="3">
        <v>417</v>
      </c>
      <c r="C27" s="3" t="s">
        <v>6</v>
      </c>
      <c r="D27" s="16">
        <v>0</v>
      </c>
      <c r="E27" s="2" t="s">
        <v>7</v>
      </c>
      <c r="F27" s="10">
        <v>19.5</v>
      </c>
      <c r="G27" s="13">
        <f t="shared" si="1"/>
        <v>7</v>
      </c>
      <c r="I27" s="2">
        <v>309</v>
      </c>
      <c r="J27">
        <f t="shared" si="0"/>
        <v>0</v>
      </c>
      <c r="K27" s="8" t="s">
        <v>42</v>
      </c>
      <c r="L27">
        <v>0</v>
      </c>
    </row>
    <row r="28" spans="2:12" ht="15" x14ac:dyDescent="0.25">
      <c r="B28" s="3">
        <v>418</v>
      </c>
      <c r="C28" s="3" t="s">
        <v>15</v>
      </c>
      <c r="D28" s="16">
        <v>0</v>
      </c>
      <c r="E28" s="2" t="s">
        <v>7</v>
      </c>
      <c r="F28" s="10">
        <v>19.5</v>
      </c>
      <c r="G28" s="13">
        <f t="shared" si="1"/>
        <v>7</v>
      </c>
      <c r="I28" s="2">
        <v>310</v>
      </c>
      <c r="J28">
        <f t="shared" si="0"/>
        <v>0</v>
      </c>
      <c r="K28" s="8" t="s">
        <v>42</v>
      </c>
      <c r="L28">
        <v>0</v>
      </c>
    </row>
    <row r="29" spans="2:12" ht="15" x14ac:dyDescent="0.25">
      <c r="B29" s="3">
        <v>418</v>
      </c>
      <c r="C29" s="3" t="s">
        <v>6</v>
      </c>
      <c r="D29" s="16">
        <v>0</v>
      </c>
      <c r="E29" s="2" t="s">
        <v>7</v>
      </c>
      <c r="F29" s="10">
        <v>19.5</v>
      </c>
      <c r="G29" s="13">
        <f t="shared" si="1"/>
        <v>7</v>
      </c>
      <c r="I29" s="2">
        <v>311</v>
      </c>
      <c r="J29">
        <f t="shared" si="0"/>
        <v>0</v>
      </c>
      <c r="K29" s="8" t="s">
        <v>42</v>
      </c>
      <c r="L29">
        <v>0</v>
      </c>
    </row>
    <row r="30" spans="2:12" ht="15" x14ac:dyDescent="0.25">
      <c r="B30" s="3">
        <v>419</v>
      </c>
      <c r="C30" s="3" t="s">
        <v>15</v>
      </c>
      <c r="D30" s="16">
        <v>0</v>
      </c>
      <c r="E30" s="2" t="s">
        <v>7</v>
      </c>
      <c r="F30" s="10">
        <v>6</v>
      </c>
      <c r="G30" s="13">
        <f t="shared" si="1"/>
        <v>2</v>
      </c>
      <c r="I30" s="2">
        <v>312</v>
      </c>
      <c r="J30">
        <f t="shared" si="0"/>
        <v>0</v>
      </c>
      <c r="K30" s="8" t="s">
        <v>42</v>
      </c>
      <c r="L30">
        <v>0</v>
      </c>
    </row>
    <row r="31" spans="2:12" ht="15" x14ac:dyDescent="0.25">
      <c r="B31" s="3">
        <v>419</v>
      </c>
      <c r="C31" s="3" t="s">
        <v>6</v>
      </c>
      <c r="D31" s="16">
        <v>0</v>
      </c>
      <c r="E31" s="2" t="s">
        <v>7</v>
      </c>
      <c r="F31" s="10">
        <v>32</v>
      </c>
      <c r="G31" s="13">
        <f t="shared" si="1"/>
        <v>12</v>
      </c>
      <c r="I31" s="2">
        <v>313</v>
      </c>
      <c r="J31">
        <f t="shared" si="0"/>
        <v>0</v>
      </c>
      <c r="K31" s="8" t="s">
        <v>42</v>
      </c>
      <c r="L31">
        <v>0</v>
      </c>
    </row>
    <row r="32" spans="2:12" ht="15" x14ac:dyDescent="0.25">
      <c r="B32" s="3">
        <v>420</v>
      </c>
      <c r="C32" s="3" t="s">
        <v>6</v>
      </c>
      <c r="D32" s="16">
        <v>0</v>
      </c>
      <c r="E32" s="2" t="s">
        <v>7</v>
      </c>
      <c r="F32" s="10">
        <v>12</v>
      </c>
      <c r="G32" s="13">
        <f t="shared" si="1"/>
        <v>4</v>
      </c>
      <c r="I32" s="2">
        <v>314</v>
      </c>
      <c r="J32">
        <f t="shared" si="0"/>
        <v>0</v>
      </c>
      <c r="K32" s="8" t="s">
        <v>42</v>
      </c>
      <c r="L32">
        <v>0</v>
      </c>
    </row>
    <row r="33" spans="2:12" ht="15" x14ac:dyDescent="0.25">
      <c r="B33" s="3" t="s">
        <v>14</v>
      </c>
      <c r="C33" s="3" t="s">
        <v>16</v>
      </c>
      <c r="D33" s="16">
        <v>0</v>
      </c>
      <c r="E33" s="2" t="s">
        <v>7</v>
      </c>
      <c r="F33" s="10">
        <v>40</v>
      </c>
      <c r="G33" s="13">
        <f t="shared" si="1"/>
        <v>16</v>
      </c>
      <c r="I33" s="2">
        <v>315</v>
      </c>
      <c r="J33">
        <f t="shared" si="0"/>
        <v>0</v>
      </c>
      <c r="K33" s="8" t="s">
        <v>42</v>
      </c>
      <c r="L33">
        <v>0</v>
      </c>
    </row>
    <row r="34" spans="2:12" ht="15" x14ac:dyDescent="0.25">
      <c r="B34" s="3" t="s">
        <v>14</v>
      </c>
      <c r="C34" s="3" t="s">
        <v>9</v>
      </c>
      <c r="D34" s="16">
        <v>0</v>
      </c>
      <c r="E34" s="2" t="s">
        <v>7</v>
      </c>
      <c r="F34" s="10">
        <v>32.5</v>
      </c>
      <c r="G34" s="13">
        <f t="shared" si="1"/>
        <v>13</v>
      </c>
      <c r="I34" s="2">
        <v>317</v>
      </c>
      <c r="J34">
        <f t="shared" si="0"/>
        <v>0</v>
      </c>
      <c r="K34" s="8" t="s">
        <v>42</v>
      </c>
      <c r="L34">
        <v>0</v>
      </c>
    </row>
    <row r="35" spans="2:12" ht="15" x14ac:dyDescent="0.25">
      <c r="B35" s="3" t="s">
        <v>15</v>
      </c>
      <c r="C35" s="3" t="s">
        <v>16</v>
      </c>
      <c r="D35" s="16">
        <v>0</v>
      </c>
      <c r="E35" s="2" t="s">
        <v>7</v>
      </c>
      <c r="F35" s="10">
        <v>47.25</v>
      </c>
      <c r="G35" s="13">
        <f t="shared" si="1"/>
        <v>18</v>
      </c>
      <c r="I35" s="2">
        <v>318</v>
      </c>
      <c r="J35">
        <f t="shared" ref="J35:J66" si="2">SUMIF(From, I35, Flow)-SUMIF(To,I35, Flow)</f>
        <v>0</v>
      </c>
      <c r="K35" s="8" t="s">
        <v>42</v>
      </c>
      <c r="L35">
        <v>0</v>
      </c>
    </row>
    <row r="36" spans="2:12" ht="15" x14ac:dyDescent="0.25">
      <c r="B36" s="3" t="s">
        <v>15</v>
      </c>
      <c r="C36" s="3" t="s">
        <v>6</v>
      </c>
      <c r="D36" s="16">
        <v>0</v>
      </c>
      <c r="E36" s="2" t="s">
        <v>7</v>
      </c>
      <c r="F36" s="10">
        <v>7.33</v>
      </c>
      <c r="G36" s="13">
        <f t="shared" si="1"/>
        <v>2</v>
      </c>
      <c r="I36" s="2">
        <v>319</v>
      </c>
      <c r="J36">
        <f t="shared" si="2"/>
        <v>0</v>
      </c>
      <c r="K36" s="8" t="s">
        <v>42</v>
      </c>
      <c r="L36">
        <v>0</v>
      </c>
    </row>
    <row r="37" spans="2:12" ht="15" x14ac:dyDescent="0.25">
      <c r="B37" s="3" t="s">
        <v>6</v>
      </c>
      <c r="C37" s="3" t="s">
        <v>15</v>
      </c>
      <c r="D37" s="16">
        <v>0</v>
      </c>
      <c r="E37" s="2" t="s">
        <v>7</v>
      </c>
      <c r="F37" s="10">
        <v>32.5</v>
      </c>
      <c r="G37" s="13">
        <f t="shared" si="1"/>
        <v>13</v>
      </c>
      <c r="I37" s="2">
        <v>320</v>
      </c>
      <c r="J37">
        <f t="shared" si="2"/>
        <v>0</v>
      </c>
      <c r="K37" s="8" t="s">
        <v>42</v>
      </c>
      <c r="L37">
        <v>0</v>
      </c>
    </row>
    <row r="38" spans="2:12" ht="15" x14ac:dyDescent="0.25">
      <c r="B38" s="3" t="s">
        <v>6</v>
      </c>
      <c r="C38" s="3" t="s">
        <v>9</v>
      </c>
      <c r="D38" s="16">
        <v>0</v>
      </c>
      <c r="E38" s="2" t="s">
        <v>7</v>
      </c>
      <c r="F38" s="10">
        <v>47.25</v>
      </c>
      <c r="G38" s="13">
        <f t="shared" si="1"/>
        <v>18</v>
      </c>
      <c r="I38" s="2">
        <v>205</v>
      </c>
      <c r="J38">
        <f t="shared" si="2"/>
        <v>0</v>
      </c>
      <c r="K38" s="8" t="s">
        <v>42</v>
      </c>
      <c r="L38">
        <v>0</v>
      </c>
    </row>
    <row r="39" spans="2:12" ht="15" x14ac:dyDescent="0.25">
      <c r="B39" s="3" t="s">
        <v>9</v>
      </c>
      <c r="C39" s="3" t="s">
        <v>14</v>
      </c>
      <c r="D39" s="16">
        <v>0</v>
      </c>
      <c r="E39" s="2" t="s">
        <v>7</v>
      </c>
      <c r="F39" s="10">
        <v>32.5</v>
      </c>
      <c r="G39" s="13">
        <f t="shared" si="1"/>
        <v>13</v>
      </c>
      <c r="I39" s="2">
        <v>206</v>
      </c>
      <c r="J39">
        <f t="shared" si="2"/>
        <v>0</v>
      </c>
      <c r="K39" s="8" t="s">
        <v>42</v>
      </c>
      <c r="L39">
        <v>0</v>
      </c>
    </row>
    <row r="40" spans="2:12" ht="15" x14ac:dyDescent="0.25">
      <c r="B40" s="3" t="s">
        <v>9</v>
      </c>
      <c r="C40" s="3" t="s">
        <v>6</v>
      </c>
      <c r="D40" s="16">
        <v>0</v>
      </c>
      <c r="E40" s="2" t="s">
        <v>7</v>
      </c>
      <c r="F40" s="10">
        <v>47.25</v>
      </c>
      <c r="G40" s="13">
        <f t="shared" si="1"/>
        <v>18</v>
      </c>
      <c r="I40" s="2">
        <v>207</v>
      </c>
      <c r="J40">
        <f t="shared" si="2"/>
        <v>0</v>
      </c>
      <c r="K40" s="8" t="s">
        <v>42</v>
      </c>
      <c r="L40">
        <v>0</v>
      </c>
    </row>
    <row r="41" spans="2:12" ht="15" x14ac:dyDescent="0.25">
      <c r="B41" s="4">
        <v>303</v>
      </c>
      <c r="C41" s="4" t="s">
        <v>17</v>
      </c>
      <c r="D41" s="16">
        <v>0</v>
      </c>
      <c r="E41" s="2" t="s">
        <v>7</v>
      </c>
      <c r="F41" s="10">
        <v>32.5</v>
      </c>
      <c r="G41" s="13">
        <f t="shared" si="1"/>
        <v>13</v>
      </c>
      <c r="I41" s="2">
        <v>208</v>
      </c>
      <c r="J41">
        <f t="shared" si="2"/>
        <v>0</v>
      </c>
      <c r="K41" s="8" t="s">
        <v>42</v>
      </c>
      <c r="L41">
        <v>0</v>
      </c>
    </row>
    <row r="42" spans="2:12" ht="15" x14ac:dyDescent="0.25">
      <c r="B42" s="4">
        <v>303</v>
      </c>
      <c r="C42" s="4" t="s">
        <v>18</v>
      </c>
      <c r="D42" s="16">
        <v>0</v>
      </c>
      <c r="E42" s="2" t="s">
        <v>7</v>
      </c>
      <c r="F42" s="10">
        <v>47.25</v>
      </c>
      <c r="G42" s="13">
        <f t="shared" si="1"/>
        <v>18</v>
      </c>
      <c r="I42" s="2">
        <v>209</v>
      </c>
      <c r="J42">
        <f t="shared" si="2"/>
        <v>0</v>
      </c>
      <c r="K42" s="8" t="s">
        <v>42</v>
      </c>
      <c r="L42">
        <v>0</v>
      </c>
    </row>
    <row r="43" spans="2:12" ht="15" x14ac:dyDescent="0.25">
      <c r="B43" s="4">
        <v>304</v>
      </c>
      <c r="C43" s="4" t="s">
        <v>17</v>
      </c>
      <c r="D43" s="16">
        <v>0</v>
      </c>
      <c r="E43" s="2" t="s">
        <v>7</v>
      </c>
      <c r="F43" s="10">
        <v>15.8</v>
      </c>
      <c r="G43" s="13">
        <f t="shared" si="1"/>
        <v>6</v>
      </c>
      <c r="I43" s="2">
        <v>210</v>
      </c>
      <c r="J43">
        <f t="shared" si="2"/>
        <v>0</v>
      </c>
      <c r="K43" s="8" t="s">
        <v>42</v>
      </c>
      <c r="L43">
        <v>0</v>
      </c>
    </row>
    <row r="44" spans="2:12" ht="15" x14ac:dyDescent="0.25">
      <c r="B44" s="4">
        <v>304</v>
      </c>
      <c r="C44" s="4" t="s">
        <v>18</v>
      </c>
      <c r="D44" s="16">
        <v>0</v>
      </c>
      <c r="E44" s="2" t="s">
        <v>7</v>
      </c>
      <c r="F44" s="10">
        <v>31.5</v>
      </c>
      <c r="G44" s="13">
        <f t="shared" si="1"/>
        <v>12</v>
      </c>
      <c r="I44" s="2">
        <v>211</v>
      </c>
      <c r="J44">
        <f t="shared" si="2"/>
        <v>0</v>
      </c>
      <c r="K44" s="8" t="s">
        <v>42</v>
      </c>
      <c r="L44">
        <v>0</v>
      </c>
    </row>
    <row r="45" spans="2:12" ht="15" x14ac:dyDescent="0.25">
      <c r="B45" s="4">
        <v>305</v>
      </c>
      <c r="C45" s="4" t="s">
        <v>17</v>
      </c>
      <c r="D45" s="16">
        <v>0</v>
      </c>
      <c r="E45" s="2" t="s">
        <v>7</v>
      </c>
      <c r="F45" s="10">
        <v>23.6</v>
      </c>
      <c r="G45" s="13">
        <f t="shared" si="1"/>
        <v>9</v>
      </c>
      <c r="I45" s="2">
        <v>212</v>
      </c>
      <c r="J45">
        <f t="shared" si="2"/>
        <v>0</v>
      </c>
      <c r="K45" s="8" t="s">
        <v>42</v>
      </c>
      <c r="L45">
        <v>0</v>
      </c>
    </row>
    <row r="46" spans="2:12" ht="15" x14ac:dyDescent="0.25">
      <c r="B46" s="4">
        <v>305</v>
      </c>
      <c r="C46" s="4" t="s">
        <v>18</v>
      </c>
      <c r="D46" s="16">
        <v>0</v>
      </c>
      <c r="E46" s="2" t="s">
        <v>7</v>
      </c>
      <c r="F46" s="10">
        <v>23.6</v>
      </c>
      <c r="G46" s="13">
        <f t="shared" si="1"/>
        <v>9</v>
      </c>
      <c r="I46" s="2">
        <v>213</v>
      </c>
      <c r="J46">
        <f t="shared" si="2"/>
        <v>0</v>
      </c>
      <c r="K46" s="8" t="s">
        <v>42</v>
      </c>
      <c r="L46">
        <v>0</v>
      </c>
    </row>
    <row r="47" spans="2:12" ht="15" x14ac:dyDescent="0.25">
      <c r="B47" s="4">
        <v>306</v>
      </c>
      <c r="C47" s="4" t="s">
        <v>18</v>
      </c>
      <c r="D47" s="16">
        <v>0</v>
      </c>
      <c r="E47" s="2" t="s">
        <v>7</v>
      </c>
      <c r="F47" s="10">
        <v>39.4</v>
      </c>
      <c r="G47" s="13">
        <f t="shared" si="1"/>
        <v>15</v>
      </c>
      <c r="I47" s="2">
        <v>214</v>
      </c>
      <c r="J47">
        <f t="shared" si="2"/>
        <v>0</v>
      </c>
      <c r="K47" s="8" t="s">
        <v>42</v>
      </c>
      <c r="L47">
        <v>0</v>
      </c>
    </row>
    <row r="48" spans="2:12" ht="15" x14ac:dyDescent="0.25">
      <c r="B48" s="4">
        <v>307</v>
      </c>
      <c r="C48" s="4" t="s">
        <v>18</v>
      </c>
      <c r="D48" s="16">
        <v>0</v>
      </c>
      <c r="E48" s="2" t="s">
        <v>7</v>
      </c>
      <c r="F48" s="10">
        <v>7.9</v>
      </c>
      <c r="G48" s="13">
        <f t="shared" si="1"/>
        <v>3</v>
      </c>
      <c r="I48" s="2">
        <v>215</v>
      </c>
      <c r="J48">
        <f t="shared" si="2"/>
        <v>0</v>
      </c>
      <c r="K48" s="8" t="s">
        <v>42</v>
      </c>
      <c r="L48">
        <v>0</v>
      </c>
    </row>
    <row r="49" spans="2:12" ht="15" x14ac:dyDescent="0.25">
      <c r="B49" s="4">
        <v>308</v>
      </c>
      <c r="C49" s="4" t="s">
        <v>19</v>
      </c>
      <c r="D49" s="16">
        <v>0</v>
      </c>
      <c r="E49" s="2" t="s">
        <v>7</v>
      </c>
      <c r="F49" s="10">
        <v>4</v>
      </c>
      <c r="G49" s="13">
        <f t="shared" si="1"/>
        <v>1</v>
      </c>
      <c r="I49" s="2">
        <v>216</v>
      </c>
      <c r="J49">
        <f t="shared" si="2"/>
        <v>0</v>
      </c>
      <c r="K49" s="8" t="s">
        <v>42</v>
      </c>
      <c r="L49">
        <v>0</v>
      </c>
    </row>
    <row r="50" spans="2:12" ht="15" x14ac:dyDescent="0.25">
      <c r="B50" s="4">
        <v>308</v>
      </c>
      <c r="C50" s="4" t="s">
        <v>18</v>
      </c>
      <c r="D50" s="16">
        <v>0</v>
      </c>
      <c r="E50" s="2" t="s">
        <v>7</v>
      </c>
      <c r="F50" s="10">
        <v>15</v>
      </c>
      <c r="G50" s="13">
        <f t="shared" si="1"/>
        <v>6</v>
      </c>
      <c r="I50" s="2">
        <v>217</v>
      </c>
      <c r="J50">
        <f t="shared" si="2"/>
        <v>0</v>
      </c>
      <c r="K50" s="8" t="s">
        <v>42</v>
      </c>
      <c r="L50">
        <v>0</v>
      </c>
    </row>
    <row r="51" spans="2:12" ht="15" x14ac:dyDescent="0.25">
      <c r="B51" s="4">
        <v>309</v>
      </c>
      <c r="C51" s="4" t="s">
        <v>19</v>
      </c>
      <c r="D51" s="16">
        <v>0</v>
      </c>
      <c r="E51" s="2" t="s">
        <v>7</v>
      </c>
      <c r="F51" s="10">
        <v>21.7</v>
      </c>
      <c r="G51" s="13">
        <f t="shared" si="1"/>
        <v>8</v>
      </c>
      <c r="I51" s="2">
        <v>308</v>
      </c>
      <c r="J51">
        <f t="shared" si="2"/>
        <v>0</v>
      </c>
      <c r="K51" s="8" t="s">
        <v>42</v>
      </c>
      <c r="L51">
        <v>0</v>
      </c>
    </row>
    <row r="52" spans="2:12" ht="15" x14ac:dyDescent="0.25">
      <c r="B52" s="4">
        <v>309</v>
      </c>
      <c r="C52" s="4" t="s">
        <v>18</v>
      </c>
      <c r="D52" s="16">
        <v>0</v>
      </c>
      <c r="E52" s="2" t="s">
        <v>7</v>
      </c>
      <c r="F52" s="10">
        <v>10.8</v>
      </c>
      <c r="G52" s="13">
        <f t="shared" si="1"/>
        <v>4</v>
      </c>
      <c r="I52" s="2">
        <v>309</v>
      </c>
      <c r="J52">
        <f t="shared" si="2"/>
        <v>0</v>
      </c>
      <c r="K52" s="8" t="s">
        <v>42</v>
      </c>
      <c r="L52">
        <v>0</v>
      </c>
    </row>
    <row r="53" spans="2:12" ht="15" x14ac:dyDescent="0.25">
      <c r="B53" s="4">
        <v>310</v>
      </c>
      <c r="C53" s="4" t="s">
        <v>19</v>
      </c>
      <c r="D53" s="16">
        <v>0</v>
      </c>
      <c r="E53" s="2" t="s">
        <v>7</v>
      </c>
      <c r="F53" s="10">
        <v>13</v>
      </c>
      <c r="G53" s="13">
        <f t="shared" si="1"/>
        <v>5</v>
      </c>
      <c r="I53" s="2">
        <v>310</v>
      </c>
      <c r="J53">
        <f t="shared" si="2"/>
        <v>0</v>
      </c>
      <c r="K53" s="8" t="s">
        <v>42</v>
      </c>
      <c r="L53">
        <v>0</v>
      </c>
    </row>
    <row r="54" spans="2:12" ht="15" x14ac:dyDescent="0.25">
      <c r="B54" s="4">
        <v>310</v>
      </c>
      <c r="C54" s="4" t="s">
        <v>18</v>
      </c>
      <c r="D54" s="16">
        <v>0</v>
      </c>
      <c r="E54" s="2" t="s">
        <v>7</v>
      </c>
      <c r="F54" s="10">
        <v>19.5</v>
      </c>
      <c r="G54" s="13">
        <f t="shared" si="1"/>
        <v>7</v>
      </c>
      <c r="I54" s="2">
        <v>311</v>
      </c>
      <c r="J54">
        <f t="shared" si="2"/>
        <v>0</v>
      </c>
      <c r="K54" s="8" t="s">
        <v>42</v>
      </c>
      <c r="L54">
        <v>0</v>
      </c>
    </row>
    <row r="55" spans="2:12" ht="15" x14ac:dyDescent="0.25">
      <c r="B55" s="4">
        <v>311</v>
      </c>
      <c r="C55" s="4" t="s">
        <v>19</v>
      </c>
      <c r="D55" s="16">
        <v>0</v>
      </c>
      <c r="E55" s="2" t="s">
        <v>7</v>
      </c>
      <c r="F55" s="10">
        <v>6</v>
      </c>
      <c r="G55" s="13">
        <f t="shared" si="1"/>
        <v>2</v>
      </c>
      <c r="I55" s="2">
        <v>312</v>
      </c>
      <c r="J55">
        <f t="shared" si="2"/>
        <v>0</v>
      </c>
      <c r="K55" s="8" t="s">
        <v>42</v>
      </c>
      <c r="L55">
        <v>0</v>
      </c>
    </row>
    <row r="56" spans="2:12" ht="15" x14ac:dyDescent="0.25">
      <c r="B56" s="4">
        <v>312</v>
      </c>
      <c r="C56" s="4" t="s">
        <v>19</v>
      </c>
      <c r="D56" s="16">
        <v>0</v>
      </c>
      <c r="E56" s="2" t="s">
        <v>7</v>
      </c>
      <c r="F56" s="10">
        <v>32</v>
      </c>
      <c r="G56" s="13">
        <f t="shared" si="1"/>
        <v>12</v>
      </c>
      <c r="I56" s="2" t="s">
        <v>30</v>
      </c>
      <c r="J56">
        <f t="shared" si="2"/>
        <v>0</v>
      </c>
      <c r="K56" s="8" t="s">
        <v>42</v>
      </c>
      <c r="L56">
        <v>0</v>
      </c>
    </row>
    <row r="57" spans="2:12" ht="15" x14ac:dyDescent="0.25">
      <c r="B57" s="4">
        <v>312</v>
      </c>
      <c r="C57" s="4" t="s">
        <v>20</v>
      </c>
      <c r="D57" s="16">
        <v>0</v>
      </c>
      <c r="E57" s="2" t="s">
        <v>7</v>
      </c>
      <c r="F57" s="10">
        <v>12</v>
      </c>
      <c r="G57" s="13">
        <f t="shared" si="1"/>
        <v>4</v>
      </c>
      <c r="I57" s="8" t="s">
        <v>27</v>
      </c>
      <c r="J57">
        <f t="shared" si="2"/>
        <v>0</v>
      </c>
      <c r="K57" s="8" t="s">
        <v>42</v>
      </c>
      <c r="L57">
        <v>0</v>
      </c>
    </row>
    <row r="58" spans="2:12" ht="15" x14ac:dyDescent="0.25">
      <c r="B58" s="4">
        <v>313</v>
      </c>
      <c r="C58" s="4" t="s">
        <v>19</v>
      </c>
      <c r="D58" s="16">
        <v>0</v>
      </c>
      <c r="E58" s="2" t="s">
        <v>7</v>
      </c>
      <c r="F58" s="10">
        <v>11.8</v>
      </c>
      <c r="G58" s="13">
        <f t="shared" si="1"/>
        <v>4</v>
      </c>
      <c r="I58" s="8" t="s">
        <v>29</v>
      </c>
      <c r="J58">
        <f t="shared" si="2"/>
        <v>0</v>
      </c>
      <c r="K58" s="8" t="s">
        <v>42</v>
      </c>
      <c r="L58">
        <v>0</v>
      </c>
    </row>
    <row r="59" spans="2:12" ht="15" x14ac:dyDescent="0.25">
      <c r="B59" s="4">
        <v>313</v>
      </c>
      <c r="C59" s="4" t="s">
        <v>20</v>
      </c>
      <c r="D59" s="16">
        <v>0</v>
      </c>
      <c r="E59" s="2" t="s">
        <v>7</v>
      </c>
      <c r="F59" s="10">
        <v>35.4</v>
      </c>
      <c r="G59" s="13">
        <f t="shared" si="1"/>
        <v>14</v>
      </c>
      <c r="I59" s="2" t="s">
        <v>31</v>
      </c>
      <c r="J59">
        <f t="shared" si="2"/>
        <v>0</v>
      </c>
      <c r="K59" s="8" t="s">
        <v>42</v>
      </c>
      <c r="L59">
        <v>0</v>
      </c>
    </row>
    <row r="60" spans="2:12" ht="15" x14ac:dyDescent="0.25">
      <c r="B60" s="4">
        <v>314</v>
      </c>
      <c r="C60" s="4" t="s">
        <v>19</v>
      </c>
      <c r="D60" s="16">
        <v>0</v>
      </c>
      <c r="E60" s="2" t="s">
        <v>7</v>
      </c>
      <c r="F60" s="10">
        <v>17.7</v>
      </c>
      <c r="G60" s="13">
        <f t="shared" si="1"/>
        <v>7</v>
      </c>
      <c r="I60" s="2" t="s">
        <v>28</v>
      </c>
      <c r="J60">
        <f t="shared" si="2"/>
        <v>0</v>
      </c>
      <c r="K60" s="8" t="s">
        <v>42</v>
      </c>
      <c r="L60">
        <v>0</v>
      </c>
    </row>
    <row r="61" spans="2:12" ht="15" x14ac:dyDescent="0.25">
      <c r="B61" s="4">
        <v>314</v>
      </c>
      <c r="C61" s="4" t="s">
        <v>20</v>
      </c>
      <c r="D61" s="16">
        <v>0</v>
      </c>
      <c r="E61" s="2" t="s">
        <v>7</v>
      </c>
      <c r="F61" s="10">
        <v>29.5</v>
      </c>
      <c r="G61" s="13">
        <f t="shared" si="1"/>
        <v>11</v>
      </c>
      <c r="I61" s="2" t="s">
        <v>23</v>
      </c>
      <c r="J61">
        <f t="shared" si="2"/>
        <v>0</v>
      </c>
      <c r="K61" s="8" t="s">
        <v>42</v>
      </c>
      <c r="L61">
        <v>0</v>
      </c>
    </row>
    <row r="62" spans="2:12" ht="15" x14ac:dyDescent="0.25">
      <c r="B62" s="4">
        <v>315</v>
      </c>
      <c r="C62" s="4" t="s">
        <v>19</v>
      </c>
      <c r="D62" s="16">
        <v>0</v>
      </c>
      <c r="E62" s="2" t="s">
        <v>7</v>
      </c>
      <c r="F62" s="10">
        <v>35.4</v>
      </c>
      <c r="G62" s="13">
        <f t="shared" si="1"/>
        <v>14</v>
      </c>
      <c r="I62" s="2" t="s">
        <v>24</v>
      </c>
      <c r="J62">
        <f t="shared" si="2"/>
        <v>0</v>
      </c>
      <c r="K62" s="8" t="s">
        <v>42</v>
      </c>
      <c r="L62">
        <v>0</v>
      </c>
    </row>
    <row r="63" spans="2:12" ht="15" x14ac:dyDescent="0.25">
      <c r="B63" s="4">
        <v>315</v>
      </c>
      <c r="C63" s="4" t="s">
        <v>20</v>
      </c>
      <c r="D63" s="16">
        <v>0</v>
      </c>
      <c r="E63" s="2" t="s">
        <v>7</v>
      </c>
      <c r="F63" s="10">
        <v>11.8</v>
      </c>
      <c r="G63" s="13">
        <f t="shared" si="1"/>
        <v>4</v>
      </c>
      <c r="I63" s="2" t="s">
        <v>21</v>
      </c>
      <c r="J63">
        <f t="shared" si="2"/>
        <v>0</v>
      </c>
      <c r="K63" s="8" t="s">
        <v>42</v>
      </c>
      <c r="L63">
        <v>0</v>
      </c>
    </row>
    <row r="64" spans="2:12" ht="15" x14ac:dyDescent="0.25">
      <c r="B64" s="4">
        <v>317</v>
      </c>
      <c r="C64" s="4" t="s">
        <v>20</v>
      </c>
      <c r="D64" s="16">
        <v>0</v>
      </c>
      <c r="E64" s="2" t="s">
        <v>7</v>
      </c>
      <c r="F64" s="10">
        <v>41.3</v>
      </c>
      <c r="G64" s="13">
        <f t="shared" si="1"/>
        <v>16</v>
      </c>
      <c r="I64" s="2" t="s">
        <v>22</v>
      </c>
      <c r="J64">
        <f t="shared" si="2"/>
        <v>0</v>
      </c>
      <c r="K64" s="8" t="s">
        <v>42</v>
      </c>
      <c r="L64">
        <v>0</v>
      </c>
    </row>
    <row r="65" spans="2:12" ht="15" x14ac:dyDescent="0.25">
      <c r="B65" s="4">
        <v>317</v>
      </c>
      <c r="C65" s="4" t="s">
        <v>17</v>
      </c>
      <c r="D65" s="16">
        <v>0</v>
      </c>
      <c r="E65" s="2" t="s">
        <v>7</v>
      </c>
      <c r="F65" s="10">
        <v>5.9</v>
      </c>
      <c r="G65" s="13">
        <f t="shared" si="1"/>
        <v>2</v>
      </c>
      <c r="I65" s="2" t="s">
        <v>19</v>
      </c>
      <c r="J65">
        <f t="shared" si="2"/>
        <v>0</v>
      </c>
      <c r="K65" s="8" t="s">
        <v>42</v>
      </c>
      <c r="L65">
        <v>0</v>
      </c>
    </row>
    <row r="66" spans="2:12" ht="15" x14ac:dyDescent="0.25">
      <c r="B66" s="4">
        <v>318</v>
      </c>
      <c r="C66" s="4" t="s">
        <v>20</v>
      </c>
      <c r="D66" s="16">
        <v>0</v>
      </c>
      <c r="E66" s="2" t="s">
        <v>7</v>
      </c>
      <c r="F66" s="10">
        <v>13</v>
      </c>
      <c r="G66" s="13">
        <f t="shared" si="1"/>
        <v>5</v>
      </c>
      <c r="I66" s="2" t="s">
        <v>20</v>
      </c>
      <c r="J66">
        <f t="shared" si="2"/>
        <v>0</v>
      </c>
      <c r="K66" s="8" t="s">
        <v>42</v>
      </c>
      <c r="L66">
        <v>0</v>
      </c>
    </row>
    <row r="67" spans="2:12" ht="15" x14ac:dyDescent="0.25">
      <c r="B67" s="4">
        <v>318</v>
      </c>
      <c r="C67" s="4" t="s">
        <v>17</v>
      </c>
      <c r="D67" s="16">
        <v>0</v>
      </c>
      <c r="E67" s="2" t="s">
        <v>7</v>
      </c>
      <c r="F67" s="10">
        <v>19.5</v>
      </c>
      <c r="G67" s="13">
        <f t="shared" si="1"/>
        <v>7</v>
      </c>
      <c r="I67" s="2" t="s">
        <v>17</v>
      </c>
      <c r="J67">
        <f t="shared" ref="J67:J81" si="3">SUMIF(From, I67, Flow)-SUMIF(To,I67, Flow)</f>
        <v>0</v>
      </c>
      <c r="K67" s="8" t="s">
        <v>42</v>
      </c>
      <c r="L67">
        <v>0</v>
      </c>
    </row>
    <row r="68" spans="2:12" ht="15" x14ac:dyDescent="0.25">
      <c r="B68" s="4">
        <v>319</v>
      </c>
      <c r="C68" s="4" t="s">
        <v>20</v>
      </c>
      <c r="D68" s="16">
        <v>0</v>
      </c>
      <c r="E68" s="2" t="s">
        <v>7</v>
      </c>
      <c r="F68" s="10">
        <v>19.5</v>
      </c>
      <c r="G68" s="13">
        <f t="shared" ref="G68:G131" si="4">ROUNDDOWN(F68*2/5, 0)</f>
        <v>7</v>
      </c>
      <c r="I68" s="2" t="s">
        <v>18</v>
      </c>
      <c r="J68">
        <f t="shared" si="3"/>
        <v>0</v>
      </c>
      <c r="K68" s="8" t="s">
        <v>42</v>
      </c>
      <c r="L68">
        <v>0</v>
      </c>
    </row>
    <row r="69" spans="2:12" ht="15" x14ac:dyDescent="0.25">
      <c r="B69" s="4">
        <v>319</v>
      </c>
      <c r="C69" s="4" t="s">
        <v>17</v>
      </c>
      <c r="D69" s="16">
        <v>0</v>
      </c>
      <c r="E69" s="2" t="s">
        <v>7</v>
      </c>
      <c r="F69" s="10">
        <v>19.5</v>
      </c>
      <c r="G69" s="13">
        <f t="shared" si="4"/>
        <v>7</v>
      </c>
      <c r="I69" s="2" t="s">
        <v>14</v>
      </c>
      <c r="J69">
        <f t="shared" si="3"/>
        <v>0</v>
      </c>
      <c r="K69" s="8" t="s">
        <v>42</v>
      </c>
      <c r="L69">
        <v>0</v>
      </c>
    </row>
    <row r="70" spans="2:12" ht="15" x14ac:dyDescent="0.25">
      <c r="B70" s="4">
        <v>320</v>
      </c>
      <c r="C70" s="4" t="s">
        <v>17</v>
      </c>
      <c r="D70" s="16">
        <v>0</v>
      </c>
      <c r="E70" s="2" t="s">
        <v>7</v>
      </c>
      <c r="F70" s="10">
        <v>6</v>
      </c>
      <c r="G70" s="13">
        <f t="shared" si="4"/>
        <v>2</v>
      </c>
      <c r="I70" s="2" t="s">
        <v>15</v>
      </c>
      <c r="J70">
        <f t="shared" si="3"/>
        <v>0</v>
      </c>
      <c r="K70" s="8" t="s">
        <v>42</v>
      </c>
      <c r="L70">
        <v>0</v>
      </c>
    </row>
    <row r="71" spans="2:12" ht="15" x14ac:dyDescent="0.25">
      <c r="B71" s="4" t="s">
        <v>19</v>
      </c>
      <c r="C71" s="4" t="s">
        <v>20</v>
      </c>
      <c r="D71" s="16">
        <v>0</v>
      </c>
      <c r="E71" s="2" t="s">
        <v>7</v>
      </c>
      <c r="F71" s="10">
        <v>32</v>
      </c>
      <c r="G71" s="13">
        <f t="shared" si="4"/>
        <v>12</v>
      </c>
      <c r="I71" s="2" t="s">
        <v>6</v>
      </c>
      <c r="J71">
        <f t="shared" si="3"/>
        <v>0</v>
      </c>
      <c r="K71" s="8" t="s">
        <v>42</v>
      </c>
      <c r="L71">
        <v>0</v>
      </c>
    </row>
    <row r="72" spans="2:12" ht="15" x14ac:dyDescent="0.25">
      <c r="B72" s="4" t="s">
        <v>19</v>
      </c>
      <c r="C72" s="4" t="s">
        <v>18</v>
      </c>
      <c r="D72" s="16">
        <v>0</v>
      </c>
      <c r="E72" s="2" t="s">
        <v>7</v>
      </c>
      <c r="F72" s="10">
        <v>12</v>
      </c>
      <c r="G72" s="13">
        <f t="shared" si="4"/>
        <v>4</v>
      </c>
      <c r="I72" s="2" t="s">
        <v>9</v>
      </c>
      <c r="J72">
        <f t="shared" si="3"/>
        <v>0</v>
      </c>
      <c r="K72" s="8" t="s">
        <v>42</v>
      </c>
      <c r="L72">
        <v>0</v>
      </c>
    </row>
    <row r="73" spans="2:12" ht="15" x14ac:dyDescent="0.25">
      <c r="B73" s="5">
        <v>205</v>
      </c>
      <c r="C73" s="5" t="s">
        <v>21</v>
      </c>
      <c r="D73" s="16">
        <v>0</v>
      </c>
      <c r="E73" s="2" t="s">
        <v>7</v>
      </c>
      <c r="F73" s="10">
        <v>47.25</v>
      </c>
      <c r="G73" s="13">
        <f t="shared" si="4"/>
        <v>18</v>
      </c>
      <c r="I73" s="2" t="s">
        <v>34</v>
      </c>
      <c r="J73">
        <f t="shared" si="3"/>
        <v>0</v>
      </c>
      <c r="K73" s="8" t="s">
        <v>42</v>
      </c>
      <c r="L73">
        <v>0</v>
      </c>
    </row>
    <row r="74" spans="2:12" ht="15" x14ac:dyDescent="0.25">
      <c r="B74" s="5">
        <v>205</v>
      </c>
      <c r="C74" s="5" t="s">
        <v>22</v>
      </c>
      <c r="D74" s="16">
        <v>0</v>
      </c>
      <c r="E74" s="2" t="s">
        <v>7</v>
      </c>
      <c r="F74" s="10">
        <v>32.5</v>
      </c>
      <c r="G74" s="13">
        <f t="shared" si="4"/>
        <v>13</v>
      </c>
      <c r="I74" s="2" t="s">
        <v>25</v>
      </c>
      <c r="J74">
        <f t="shared" si="3"/>
        <v>0</v>
      </c>
      <c r="K74" s="8" t="s">
        <v>42</v>
      </c>
      <c r="L74">
        <v>0</v>
      </c>
    </row>
    <row r="75" spans="2:12" ht="15" x14ac:dyDescent="0.25">
      <c r="B75" s="5">
        <v>206</v>
      </c>
      <c r="C75" s="5" t="s">
        <v>22</v>
      </c>
      <c r="D75" s="16">
        <v>0</v>
      </c>
      <c r="E75" s="2" t="s">
        <v>7</v>
      </c>
      <c r="F75" s="10">
        <v>27</v>
      </c>
      <c r="G75" s="13">
        <f t="shared" si="4"/>
        <v>10</v>
      </c>
      <c r="I75" s="2" t="s">
        <v>35</v>
      </c>
      <c r="J75">
        <f t="shared" si="3"/>
        <v>0</v>
      </c>
      <c r="K75" s="8" t="s">
        <v>42</v>
      </c>
      <c r="L75">
        <v>0</v>
      </c>
    </row>
    <row r="76" spans="2:12" ht="15" x14ac:dyDescent="0.25">
      <c r="B76" s="5">
        <v>207</v>
      </c>
      <c r="C76" s="5" t="s">
        <v>22</v>
      </c>
      <c r="D76" s="16">
        <v>0</v>
      </c>
      <c r="E76" s="2" t="s">
        <v>7</v>
      </c>
      <c r="F76" s="10">
        <v>47.25</v>
      </c>
      <c r="G76" s="13">
        <f t="shared" si="4"/>
        <v>18</v>
      </c>
      <c r="I76" s="2" t="s">
        <v>16</v>
      </c>
      <c r="J76">
        <f t="shared" si="3"/>
        <v>0</v>
      </c>
      <c r="K76" s="8" t="s">
        <v>42</v>
      </c>
      <c r="L76">
        <v>0</v>
      </c>
    </row>
    <row r="77" spans="2:12" ht="15" x14ac:dyDescent="0.25">
      <c r="B77" s="5">
        <v>208</v>
      </c>
      <c r="C77" s="5" t="s">
        <v>22</v>
      </c>
      <c r="D77" s="16">
        <v>0</v>
      </c>
      <c r="E77" s="2" t="s">
        <v>7</v>
      </c>
      <c r="F77" s="10">
        <v>32.5</v>
      </c>
      <c r="G77" s="13">
        <f t="shared" si="4"/>
        <v>13</v>
      </c>
      <c r="I77" s="2" t="s">
        <v>32</v>
      </c>
      <c r="J77">
        <f t="shared" si="3"/>
        <v>0</v>
      </c>
      <c r="K77" s="8" t="s">
        <v>42</v>
      </c>
      <c r="L77">
        <v>0</v>
      </c>
    </row>
    <row r="78" spans="2:12" ht="15" x14ac:dyDescent="0.25">
      <c r="B78" s="5">
        <v>208</v>
      </c>
      <c r="C78" s="5" t="s">
        <v>23</v>
      </c>
      <c r="D78" s="16">
        <v>0</v>
      </c>
      <c r="E78" s="2" t="s">
        <v>7</v>
      </c>
      <c r="F78" s="10">
        <v>20.329999999999998</v>
      </c>
      <c r="G78" s="13">
        <f t="shared" si="4"/>
        <v>8</v>
      </c>
      <c r="I78" s="2" t="s">
        <v>33</v>
      </c>
      <c r="J78">
        <f t="shared" si="3"/>
        <v>0</v>
      </c>
      <c r="K78" s="8" t="s">
        <v>42</v>
      </c>
      <c r="L78">
        <v>0</v>
      </c>
    </row>
    <row r="79" spans="2:12" ht="15" x14ac:dyDescent="0.25">
      <c r="B79" s="5">
        <v>209</v>
      </c>
      <c r="C79" s="5" t="s">
        <v>22</v>
      </c>
      <c r="D79" s="16">
        <v>0</v>
      </c>
      <c r="E79" s="2" t="s">
        <v>7</v>
      </c>
      <c r="F79" s="10">
        <v>32.5</v>
      </c>
      <c r="G79" s="13">
        <f t="shared" si="4"/>
        <v>13</v>
      </c>
      <c r="I79" s="2" t="s">
        <v>26</v>
      </c>
      <c r="J79">
        <f t="shared" si="3"/>
        <v>0</v>
      </c>
      <c r="K79" s="8" t="s">
        <v>42</v>
      </c>
      <c r="L79">
        <v>0</v>
      </c>
    </row>
    <row r="80" spans="2:12" ht="15" x14ac:dyDescent="0.25">
      <c r="B80" s="5">
        <v>209</v>
      </c>
      <c r="C80" s="5" t="s">
        <v>23</v>
      </c>
      <c r="D80" s="16">
        <v>0</v>
      </c>
      <c r="E80" s="2" t="s">
        <v>7</v>
      </c>
      <c r="F80" s="10">
        <v>47.25</v>
      </c>
      <c r="G80" s="13">
        <f t="shared" si="4"/>
        <v>18</v>
      </c>
      <c r="I80" s="2" t="s">
        <v>41</v>
      </c>
      <c r="J80">
        <f t="shared" si="3"/>
        <v>0</v>
      </c>
      <c r="K80" s="8" t="s">
        <v>42</v>
      </c>
      <c r="L80">
        <v>0</v>
      </c>
    </row>
    <row r="81" spans="2:10" ht="15" x14ac:dyDescent="0.25">
      <c r="B81" s="5">
        <v>210</v>
      </c>
      <c r="C81" s="5" t="s">
        <v>23</v>
      </c>
      <c r="D81" s="16">
        <v>0</v>
      </c>
      <c r="E81" s="2" t="s">
        <v>7</v>
      </c>
      <c r="F81" s="10">
        <v>32.5</v>
      </c>
      <c r="G81" s="13">
        <f t="shared" si="4"/>
        <v>13</v>
      </c>
      <c r="I81" s="2" t="s">
        <v>36</v>
      </c>
      <c r="J81">
        <f t="shared" si="3"/>
        <v>0</v>
      </c>
    </row>
    <row r="82" spans="2:10" ht="15" x14ac:dyDescent="0.25">
      <c r="B82" s="5">
        <v>211</v>
      </c>
      <c r="C82" s="5" t="s">
        <v>23</v>
      </c>
      <c r="D82" s="16">
        <v>0</v>
      </c>
      <c r="E82" s="2" t="s">
        <v>7</v>
      </c>
      <c r="F82" s="10">
        <v>47.25</v>
      </c>
      <c r="G82" s="13">
        <f t="shared" si="4"/>
        <v>18</v>
      </c>
    </row>
    <row r="83" spans="2:10" ht="15" x14ac:dyDescent="0.25">
      <c r="B83" s="5">
        <v>212</v>
      </c>
      <c r="C83" s="5" t="s">
        <v>23</v>
      </c>
      <c r="D83" s="16">
        <v>0</v>
      </c>
      <c r="E83" s="2" t="s">
        <v>7</v>
      </c>
      <c r="F83" s="10">
        <v>39.4</v>
      </c>
      <c r="G83" s="13">
        <f t="shared" si="4"/>
        <v>15</v>
      </c>
    </row>
    <row r="84" spans="2:10" ht="15" x14ac:dyDescent="0.25">
      <c r="B84" s="5">
        <v>212</v>
      </c>
      <c r="C84" s="5" t="s">
        <v>24</v>
      </c>
      <c r="D84" s="16">
        <v>0</v>
      </c>
      <c r="E84" s="2" t="s">
        <v>7</v>
      </c>
      <c r="F84" s="10">
        <v>7.9</v>
      </c>
      <c r="G84" s="13">
        <f t="shared" si="4"/>
        <v>3</v>
      </c>
    </row>
    <row r="85" spans="2:10" ht="15" x14ac:dyDescent="0.25">
      <c r="B85" s="5">
        <v>213</v>
      </c>
      <c r="C85" s="5" t="s">
        <v>23</v>
      </c>
      <c r="D85" s="16">
        <v>0</v>
      </c>
      <c r="E85" s="2" t="s">
        <v>7</v>
      </c>
      <c r="F85" s="10">
        <v>4</v>
      </c>
      <c r="G85" s="13">
        <f t="shared" si="4"/>
        <v>1</v>
      </c>
    </row>
    <row r="86" spans="2:10" ht="15" x14ac:dyDescent="0.25">
      <c r="B86" s="5">
        <v>213</v>
      </c>
      <c r="C86" s="5" t="s">
        <v>24</v>
      </c>
      <c r="D86" s="16">
        <v>0</v>
      </c>
      <c r="E86" s="2" t="s">
        <v>7</v>
      </c>
      <c r="F86" s="10">
        <v>15</v>
      </c>
      <c r="G86" s="13">
        <f t="shared" si="4"/>
        <v>6</v>
      </c>
    </row>
    <row r="87" spans="2:10" ht="15" x14ac:dyDescent="0.25">
      <c r="B87" s="5">
        <v>214</v>
      </c>
      <c r="C87" s="5" t="s">
        <v>23</v>
      </c>
      <c r="D87" s="16">
        <v>0</v>
      </c>
      <c r="E87" s="2" t="s">
        <v>7</v>
      </c>
      <c r="F87" s="10">
        <v>21.7</v>
      </c>
      <c r="G87" s="13">
        <f t="shared" si="4"/>
        <v>8</v>
      </c>
    </row>
    <row r="88" spans="2:10" ht="15" x14ac:dyDescent="0.25">
      <c r="B88" s="5">
        <v>214</v>
      </c>
      <c r="C88" s="5" t="s">
        <v>24</v>
      </c>
      <c r="D88" s="16">
        <v>0</v>
      </c>
      <c r="E88" s="2" t="s">
        <v>7</v>
      </c>
      <c r="F88" s="10">
        <v>10.8</v>
      </c>
      <c r="G88" s="13">
        <f t="shared" si="4"/>
        <v>4</v>
      </c>
    </row>
    <row r="89" spans="2:10" ht="15" x14ac:dyDescent="0.25">
      <c r="B89" s="5">
        <v>215</v>
      </c>
      <c r="C89" s="5" t="s">
        <v>24</v>
      </c>
      <c r="D89" s="16">
        <v>0</v>
      </c>
      <c r="E89" s="2" t="s">
        <v>7</v>
      </c>
      <c r="F89" s="10">
        <v>13</v>
      </c>
      <c r="G89" s="13">
        <f t="shared" si="4"/>
        <v>5</v>
      </c>
    </row>
    <row r="90" spans="2:10" ht="15" x14ac:dyDescent="0.25">
      <c r="B90" s="5">
        <v>217</v>
      </c>
      <c r="C90" s="5" t="s">
        <v>24</v>
      </c>
      <c r="D90" s="16">
        <v>0</v>
      </c>
      <c r="E90" s="2" t="s">
        <v>7</v>
      </c>
      <c r="F90" s="10">
        <v>19.5</v>
      </c>
      <c r="G90" s="13">
        <f t="shared" si="4"/>
        <v>7</v>
      </c>
    </row>
    <row r="91" spans="2:10" ht="15" x14ac:dyDescent="0.25">
      <c r="B91" s="5">
        <v>217</v>
      </c>
      <c r="C91" s="5" t="s">
        <v>25</v>
      </c>
      <c r="D91" s="16">
        <v>0</v>
      </c>
      <c r="E91" s="2" t="s">
        <v>7</v>
      </c>
      <c r="F91" s="10">
        <v>6</v>
      </c>
      <c r="G91" s="13">
        <f t="shared" si="4"/>
        <v>2</v>
      </c>
    </row>
    <row r="92" spans="2:10" ht="15" x14ac:dyDescent="0.25">
      <c r="B92" s="5">
        <v>217</v>
      </c>
      <c r="C92" s="5" t="s">
        <v>21</v>
      </c>
      <c r="D92" s="16">
        <v>0</v>
      </c>
      <c r="E92" s="2" t="s">
        <v>7</v>
      </c>
      <c r="F92" s="10">
        <v>12</v>
      </c>
      <c r="G92" s="13">
        <f t="shared" si="4"/>
        <v>4</v>
      </c>
      <c r="I92" s="9" t="s">
        <v>43</v>
      </c>
      <c r="J92" s="9">
        <f>J3</f>
        <v>0</v>
      </c>
    </row>
    <row r="93" spans="2:10" ht="15" x14ac:dyDescent="0.25">
      <c r="B93" s="5" t="s">
        <v>24</v>
      </c>
      <c r="C93" s="5" t="s">
        <v>23</v>
      </c>
      <c r="D93" s="16">
        <v>0</v>
      </c>
      <c r="E93" s="2" t="s">
        <v>7</v>
      </c>
      <c r="F93" s="10">
        <v>11.8</v>
      </c>
      <c r="G93" s="13">
        <f t="shared" si="4"/>
        <v>4</v>
      </c>
    </row>
    <row r="94" spans="2:10" ht="15" x14ac:dyDescent="0.25">
      <c r="B94" s="5" t="s">
        <v>24</v>
      </c>
      <c r="C94" s="5" t="s">
        <v>21</v>
      </c>
      <c r="D94" s="16">
        <v>0</v>
      </c>
      <c r="E94" s="2" t="s">
        <v>7</v>
      </c>
      <c r="F94" s="10">
        <v>35.4</v>
      </c>
      <c r="G94" s="13">
        <f t="shared" si="4"/>
        <v>14</v>
      </c>
    </row>
    <row r="95" spans="2:10" ht="15" x14ac:dyDescent="0.25">
      <c r="B95" s="5" t="s">
        <v>23</v>
      </c>
      <c r="C95" s="5" t="s">
        <v>24</v>
      </c>
      <c r="D95" s="16">
        <v>0</v>
      </c>
      <c r="E95" s="2" t="s">
        <v>7</v>
      </c>
      <c r="F95" s="10">
        <v>17.7</v>
      </c>
      <c r="G95" s="13">
        <f t="shared" si="4"/>
        <v>7</v>
      </c>
    </row>
    <row r="96" spans="2:10" ht="15" x14ac:dyDescent="0.25">
      <c r="B96" s="5" t="s">
        <v>23</v>
      </c>
      <c r="C96" s="5" t="s">
        <v>22</v>
      </c>
      <c r="D96" s="16">
        <v>0</v>
      </c>
      <c r="E96" s="2" t="s">
        <v>7</v>
      </c>
      <c r="F96" s="10">
        <v>29.5</v>
      </c>
      <c r="G96" s="13">
        <f t="shared" si="4"/>
        <v>11</v>
      </c>
    </row>
    <row r="97" spans="2:7" ht="15" x14ac:dyDescent="0.25">
      <c r="B97" s="5" t="s">
        <v>21</v>
      </c>
      <c r="C97" s="5" t="s">
        <v>24</v>
      </c>
      <c r="D97" s="16">
        <v>0</v>
      </c>
      <c r="E97" s="2" t="s">
        <v>7</v>
      </c>
      <c r="F97" s="10">
        <v>35.4</v>
      </c>
      <c r="G97" s="13">
        <f t="shared" si="4"/>
        <v>14</v>
      </c>
    </row>
    <row r="98" spans="2:7" ht="15" x14ac:dyDescent="0.25">
      <c r="B98" s="5" t="s">
        <v>21</v>
      </c>
      <c r="C98" s="5" t="s">
        <v>22</v>
      </c>
      <c r="D98" s="16">
        <v>0</v>
      </c>
      <c r="E98" s="2" t="s">
        <v>7</v>
      </c>
      <c r="F98" s="10">
        <v>11.8</v>
      </c>
      <c r="G98" s="13">
        <f t="shared" si="4"/>
        <v>4</v>
      </c>
    </row>
    <row r="99" spans="2:7" ht="15" x14ac:dyDescent="0.25">
      <c r="B99" s="5" t="s">
        <v>21</v>
      </c>
      <c r="C99" s="5" t="s">
        <v>25</v>
      </c>
      <c r="D99" s="16">
        <v>0</v>
      </c>
      <c r="E99" s="2" t="s">
        <v>7</v>
      </c>
      <c r="F99" s="10">
        <v>41.3</v>
      </c>
      <c r="G99" s="13">
        <f>ROUNDDOWN(F99*2/5, 0)</f>
        <v>16</v>
      </c>
    </row>
    <row r="100" spans="2:7" ht="15" x14ac:dyDescent="0.25">
      <c r="B100" s="5" t="s">
        <v>21</v>
      </c>
      <c r="C100" s="5" t="s">
        <v>26</v>
      </c>
      <c r="D100" s="16">
        <v>0</v>
      </c>
      <c r="E100" s="2" t="s">
        <v>7</v>
      </c>
      <c r="F100" s="10">
        <v>5.9</v>
      </c>
      <c r="G100" s="13">
        <f>ROUNDDOWN(F100*4/5, 0)*3</f>
        <v>12</v>
      </c>
    </row>
    <row r="101" spans="2:7" ht="15" x14ac:dyDescent="0.25">
      <c r="B101" s="5" t="s">
        <v>22</v>
      </c>
      <c r="C101" s="5" t="s">
        <v>23</v>
      </c>
      <c r="D101" s="16">
        <v>0</v>
      </c>
      <c r="E101" s="2" t="s">
        <v>7</v>
      </c>
      <c r="F101" s="10">
        <v>13</v>
      </c>
      <c r="G101" s="13">
        <f t="shared" si="4"/>
        <v>5</v>
      </c>
    </row>
    <row r="102" spans="2:7" ht="15" x14ac:dyDescent="0.25">
      <c r="B102" s="5" t="s">
        <v>22</v>
      </c>
      <c r="C102" s="5" t="s">
        <v>21</v>
      </c>
      <c r="D102" s="16">
        <v>0</v>
      </c>
      <c r="E102" s="2" t="s">
        <v>7</v>
      </c>
      <c r="F102" s="10">
        <v>19.5</v>
      </c>
      <c r="G102" s="13">
        <f t="shared" si="4"/>
        <v>7</v>
      </c>
    </row>
    <row r="103" spans="2:7" ht="15" x14ac:dyDescent="0.25">
      <c r="B103" s="5" t="s">
        <v>25</v>
      </c>
      <c r="C103" s="5" t="s">
        <v>24</v>
      </c>
      <c r="D103" s="16">
        <v>0</v>
      </c>
      <c r="E103" s="2" t="s">
        <v>7</v>
      </c>
      <c r="F103" s="10">
        <v>32.5</v>
      </c>
      <c r="G103" s="13">
        <f>ROUNDDOWN(F103*2/5, 0)</f>
        <v>13</v>
      </c>
    </row>
    <row r="104" spans="2:7" ht="15" x14ac:dyDescent="0.25">
      <c r="B104" s="5" t="s">
        <v>25</v>
      </c>
      <c r="C104" s="5" t="s">
        <v>21</v>
      </c>
      <c r="D104" s="16">
        <v>0</v>
      </c>
      <c r="E104" s="2" t="s">
        <v>7</v>
      </c>
      <c r="F104" s="10">
        <v>47.25</v>
      </c>
      <c r="G104" s="13">
        <f>ROUNDDOWN(F104*2/5, 0)*3</f>
        <v>54</v>
      </c>
    </row>
    <row r="105" spans="2:7" ht="15" x14ac:dyDescent="0.25">
      <c r="B105" s="6">
        <v>108</v>
      </c>
      <c r="C105" s="6" t="s">
        <v>27</v>
      </c>
      <c r="D105" s="16">
        <v>0</v>
      </c>
      <c r="E105" s="2" t="s">
        <v>7</v>
      </c>
      <c r="F105" s="10">
        <v>7.33</v>
      </c>
      <c r="G105" s="13">
        <f t="shared" si="4"/>
        <v>2</v>
      </c>
    </row>
    <row r="106" spans="2:7" ht="15" x14ac:dyDescent="0.25">
      <c r="B106" s="6">
        <v>108</v>
      </c>
      <c r="C106" s="6" t="s">
        <v>28</v>
      </c>
      <c r="D106" s="16">
        <v>0</v>
      </c>
      <c r="E106" s="2" t="s">
        <v>7</v>
      </c>
      <c r="F106" s="10">
        <v>47.25</v>
      </c>
      <c r="G106" s="13">
        <f t="shared" si="4"/>
        <v>18</v>
      </c>
    </row>
    <row r="107" spans="2:7" ht="15" x14ac:dyDescent="0.25">
      <c r="B107" s="6">
        <v>109</v>
      </c>
      <c r="C107" s="6" t="s">
        <v>27</v>
      </c>
      <c r="D107" s="16">
        <v>0</v>
      </c>
      <c r="E107" s="2" t="s">
        <v>7</v>
      </c>
      <c r="F107" s="10">
        <v>32.5</v>
      </c>
      <c r="G107" s="13">
        <f t="shared" si="4"/>
        <v>13</v>
      </c>
    </row>
    <row r="108" spans="2:7" ht="15" x14ac:dyDescent="0.25">
      <c r="B108" s="6">
        <v>109</v>
      </c>
      <c r="C108" s="6" t="s">
        <v>28</v>
      </c>
      <c r="D108" s="16">
        <v>0</v>
      </c>
      <c r="E108" s="2" t="s">
        <v>7</v>
      </c>
      <c r="F108" s="10">
        <v>32.5</v>
      </c>
      <c r="G108" s="13">
        <f t="shared" si="4"/>
        <v>13</v>
      </c>
    </row>
    <row r="109" spans="2:7" ht="15" x14ac:dyDescent="0.25">
      <c r="B109" s="6">
        <v>110</v>
      </c>
      <c r="C109" s="6" t="s">
        <v>27</v>
      </c>
      <c r="D109" s="16">
        <v>0</v>
      </c>
      <c r="E109" s="2" t="s">
        <v>7</v>
      </c>
      <c r="F109" s="10">
        <v>47.25</v>
      </c>
      <c r="G109" s="13">
        <f t="shared" si="4"/>
        <v>18</v>
      </c>
    </row>
    <row r="110" spans="2:7" ht="15" x14ac:dyDescent="0.25">
      <c r="B110" s="6">
        <v>111</v>
      </c>
      <c r="C110" s="6" t="s">
        <v>27</v>
      </c>
      <c r="D110" s="16">
        <v>0</v>
      </c>
      <c r="E110" s="2" t="s">
        <v>7</v>
      </c>
      <c r="F110" s="10">
        <v>27</v>
      </c>
      <c r="G110" s="13">
        <f t="shared" si="4"/>
        <v>10</v>
      </c>
    </row>
    <row r="111" spans="2:7" ht="15" x14ac:dyDescent="0.25">
      <c r="B111" s="6">
        <v>112</v>
      </c>
      <c r="C111" s="6" t="s">
        <v>27</v>
      </c>
      <c r="D111" s="16">
        <v>0</v>
      </c>
      <c r="E111" s="2" t="s">
        <v>7</v>
      </c>
      <c r="F111" s="10">
        <v>16.25</v>
      </c>
      <c r="G111" s="13">
        <f t="shared" si="4"/>
        <v>6</v>
      </c>
    </row>
    <row r="112" spans="2:7" ht="15" x14ac:dyDescent="0.25">
      <c r="B112" s="6">
        <v>112</v>
      </c>
      <c r="C112" s="6" t="s">
        <v>29</v>
      </c>
      <c r="D112" s="16">
        <v>0</v>
      </c>
      <c r="E112" s="2" t="s">
        <v>7</v>
      </c>
      <c r="F112" s="10">
        <v>32.5</v>
      </c>
      <c r="G112" s="13">
        <f t="shared" si="4"/>
        <v>13</v>
      </c>
    </row>
    <row r="113" spans="2:7" ht="15" x14ac:dyDescent="0.25">
      <c r="B113" s="6" t="s">
        <v>30</v>
      </c>
      <c r="C113" s="6" t="s">
        <v>27</v>
      </c>
      <c r="D113" s="16">
        <v>0</v>
      </c>
      <c r="E113" s="2" t="s">
        <v>7</v>
      </c>
      <c r="F113" s="10">
        <v>47.25</v>
      </c>
      <c r="G113" s="13">
        <f t="shared" si="4"/>
        <v>18</v>
      </c>
    </row>
    <row r="114" spans="2:7" ht="15" x14ac:dyDescent="0.25">
      <c r="B114" s="6" t="s">
        <v>30</v>
      </c>
      <c r="C114" s="6" t="s">
        <v>29</v>
      </c>
      <c r="D114" s="16">
        <v>0</v>
      </c>
      <c r="E114" s="2" t="s">
        <v>7</v>
      </c>
      <c r="F114" s="10">
        <v>7.33</v>
      </c>
      <c r="G114" s="13">
        <f t="shared" si="4"/>
        <v>2</v>
      </c>
    </row>
    <row r="115" spans="2:7" ht="15" x14ac:dyDescent="0.25">
      <c r="B115" s="6" t="s">
        <v>27</v>
      </c>
      <c r="C115" s="6" t="s">
        <v>29</v>
      </c>
      <c r="D115" s="16">
        <v>0</v>
      </c>
      <c r="E115" s="2" t="s">
        <v>7</v>
      </c>
      <c r="F115" s="10">
        <v>27</v>
      </c>
      <c r="G115" s="13">
        <f t="shared" si="4"/>
        <v>10</v>
      </c>
    </row>
    <row r="116" spans="2:7" ht="15" x14ac:dyDescent="0.25">
      <c r="B116" s="6" t="s">
        <v>27</v>
      </c>
      <c r="C116" s="6" t="s">
        <v>28</v>
      </c>
      <c r="D116" s="16">
        <v>0</v>
      </c>
      <c r="E116" s="2" t="s">
        <v>7</v>
      </c>
      <c r="F116" s="10">
        <v>21.7</v>
      </c>
      <c r="G116" s="13">
        <f t="shared" si="4"/>
        <v>8</v>
      </c>
    </row>
    <row r="117" spans="2:7" ht="15" x14ac:dyDescent="0.25">
      <c r="B117" s="6" t="s">
        <v>29</v>
      </c>
      <c r="C117" s="6" t="s">
        <v>27</v>
      </c>
      <c r="D117" s="16">
        <v>0</v>
      </c>
      <c r="E117" s="2" t="s">
        <v>7</v>
      </c>
      <c r="F117" s="10">
        <v>10.8</v>
      </c>
      <c r="G117" s="13">
        <f t="shared" si="4"/>
        <v>4</v>
      </c>
    </row>
    <row r="118" spans="2:7" ht="15" x14ac:dyDescent="0.25">
      <c r="B118" s="6" t="s">
        <v>29</v>
      </c>
      <c r="C118" s="6" t="s">
        <v>31</v>
      </c>
      <c r="D118" s="16">
        <v>0</v>
      </c>
      <c r="E118" s="2" t="s">
        <v>7</v>
      </c>
      <c r="F118" s="10">
        <v>13</v>
      </c>
      <c r="G118" s="13">
        <f t="shared" si="4"/>
        <v>5</v>
      </c>
    </row>
    <row r="119" spans="2:7" ht="15" x14ac:dyDescent="0.25">
      <c r="B119" s="6" t="s">
        <v>29</v>
      </c>
      <c r="C119" s="6" t="s">
        <v>32</v>
      </c>
      <c r="D119" s="16">
        <v>0</v>
      </c>
      <c r="E119" s="2" t="s">
        <v>7</v>
      </c>
      <c r="F119" s="10">
        <v>19.5</v>
      </c>
      <c r="G119" s="13">
        <f>ROUNDDOWN(F119*2/5, 0)*3</f>
        <v>21</v>
      </c>
    </row>
    <row r="120" spans="2:7" ht="15" x14ac:dyDescent="0.25">
      <c r="B120" s="6" t="s">
        <v>31</v>
      </c>
      <c r="C120" s="6" t="s">
        <v>29</v>
      </c>
      <c r="D120" s="16">
        <v>0</v>
      </c>
      <c r="E120" s="2" t="s">
        <v>7</v>
      </c>
      <c r="F120" s="10">
        <v>6</v>
      </c>
      <c r="G120" s="13">
        <f>ROUNDDOWN(F120*2/5, 0)</f>
        <v>2</v>
      </c>
    </row>
    <row r="121" spans="2:7" ht="15" x14ac:dyDescent="0.25">
      <c r="B121" s="6" t="s">
        <v>31</v>
      </c>
      <c r="C121" s="6" t="s">
        <v>28</v>
      </c>
      <c r="D121" s="16">
        <v>0</v>
      </c>
      <c r="E121" s="2" t="s">
        <v>7</v>
      </c>
      <c r="F121" s="10">
        <v>12</v>
      </c>
      <c r="G121" s="13">
        <f>ROUNDDOWN(F121*2/5, 0)*3</f>
        <v>12</v>
      </c>
    </row>
    <row r="122" spans="2:7" ht="15" x14ac:dyDescent="0.25">
      <c r="B122" s="6" t="s">
        <v>28</v>
      </c>
      <c r="C122" s="6" t="s">
        <v>27</v>
      </c>
      <c r="D122" s="16">
        <v>0</v>
      </c>
      <c r="E122" s="2" t="s">
        <v>7</v>
      </c>
      <c r="F122" s="10">
        <v>11.8</v>
      </c>
      <c r="G122" s="13">
        <f t="shared" si="4"/>
        <v>4</v>
      </c>
    </row>
    <row r="123" spans="2:7" ht="15" x14ac:dyDescent="0.25">
      <c r="B123" s="6" t="s">
        <v>28</v>
      </c>
      <c r="C123" s="6" t="s">
        <v>31</v>
      </c>
      <c r="D123" s="16">
        <v>0</v>
      </c>
      <c r="E123" s="2" t="s">
        <v>7</v>
      </c>
      <c r="F123" s="10">
        <v>35.4</v>
      </c>
      <c r="G123" s="13">
        <f>ROUNDDOWN(F123*2/5, 0)*3</f>
        <v>42</v>
      </c>
    </row>
    <row r="124" spans="2:7" ht="15" x14ac:dyDescent="0.25">
      <c r="B124" s="6" t="s">
        <v>28</v>
      </c>
      <c r="C124" s="6" t="s">
        <v>33</v>
      </c>
      <c r="D124" s="16">
        <v>0</v>
      </c>
      <c r="E124" s="2" t="s">
        <v>7</v>
      </c>
      <c r="F124" s="10">
        <v>17.7</v>
      </c>
      <c r="G124" s="13">
        <f>ROUNDDOWN(F124*2/5, 0)*3</f>
        <v>21</v>
      </c>
    </row>
    <row r="125" spans="2:7" ht="15" x14ac:dyDescent="0.25">
      <c r="B125" s="6" t="s">
        <v>34</v>
      </c>
      <c r="C125" s="6" t="s">
        <v>29</v>
      </c>
      <c r="D125" s="16">
        <v>0</v>
      </c>
      <c r="E125" s="2" t="s">
        <v>7</v>
      </c>
      <c r="F125" s="10">
        <v>29.5</v>
      </c>
      <c r="G125" s="13">
        <f>ROUNDDOWN(F125*2/5, 0)*3</f>
        <v>33</v>
      </c>
    </row>
    <row r="126" spans="2:7" ht="15" x14ac:dyDescent="0.25">
      <c r="B126" s="6" t="s">
        <v>34</v>
      </c>
      <c r="C126" s="6" t="s">
        <v>31</v>
      </c>
      <c r="D126" s="16">
        <v>0</v>
      </c>
      <c r="E126" s="2" t="s">
        <v>7</v>
      </c>
      <c r="F126" s="10">
        <v>47.25</v>
      </c>
      <c r="G126" s="13">
        <f>ROUNDDOWN(F126*2/5, 0)*3</f>
        <v>54</v>
      </c>
    </row>
    <row r="127" spans="2:7" ht="15" x14ac:dyDescent="0.25">
      <c r="B127" s="7" t="s">
        <v>34</v>
      </c>
      <c r="C127" s="7" t="s">
        <v>25</v>
      </c>
      <c r="D127" s="16">
        <v>0</v>
      </c>
      <c r="E127" s="2" t="s">
        <v>7</v>
      </c>
      <c r="F127" s="10">
        <v>16</v>
      </c>
      <c r="G127" s="13">
        <f>ROUNDDOWN(F127*2/5, 0)</f>
        <v>6</v>
      </c>
    </row>
    <row r="128" spans="2:7" ht="15" x14ac:dyDescent="0.25">
      <c r="B128" s="7" t="s">
        <v>25</v>
      </c>
      <c r="C128" s="7" t="s">
        <v>35</v>
      </c>
      <c r="D128" s="16">
        <v>0</v>
      </c>
      <c r="E128" s="2" t="s">
        <v>7</v>
      </c>
      <c r="F128" s="10">
        <v>16</v>
      </c>
      <c r="G128" s="13">
        <f>ROUNDDOWN(F128*2/5, 0)</f>
        <v>6</v>
      </c>
    </row>
    <row r="129" spans="1:7" ht="15" x14ac:dyDescent="0.25">
      <c r="B129" s="7" t="s">
        <v>25</v>
      </c>
      <c r="C129" s="7" t="s">
        <v>34</v>
      </c>
      <c r="D129" s="16">
        <v>0</v>
      </c>
      <c r="E129" s="2" t="s">
        <v>7</v>
      </c>
      <c r="F129" s="10">
        <v>16</v>
      </c>
      <c r="G129" s="13">
        <f>ROUNDDOWN(F129*2/5, 0)*3</f>
        <v>18</v>
      </c>
    </row>
    <row r="130" spans="1:7" ht="15" x14ac:dyDescent="0.25">
      <c r="B130" s="7" t="s">
        <v>35</v>
      </c>
      <c r="C130" s="7" t="s">
        <v>25</v>
      </c>
      <c r="D130" s="16">
        <v>0</v>
      </c>
      <c r="E130" s="2" t="s">
        <v>7</v>
      </c>
      <c r="F130" s="10">
        <v>16.25</v>
      </c>
      <c r="G130" s="13">
        <f>ROUNDDOWN(F130*2/5, 0)*2</f>
        <v>12</v>
      </c>
    </row>
    <row r="131" spans="1:7" ht="15" x14ac:dyDescent="0.25">
      <c r="B131" s="7" t="s">
        <v>35</v>
      </c>
      <c r="C131" s="7" t="s">
        <v>16</v>
      </c>
      <c r="D131" s="16">
        <v>0</v>
      </c>
      <c r="E131" s="2" t="s">
        <v>7</v>
      </c>
      <c r="F131" s="10">
        <v>16</v>
      </c>
      <c r="G131" s="13">
        <f t="shared" si="4"/>
        <v>6</v>
      </c>
    </row>
    <row r="132" spans="1:7" ht="15" x14ac:dyDescent="0.25">
      <c r="A132" s="12"/>
      <c r="B132" s="7" t="s">
        <v>16</v>
      </c>
      <c r="C132" s="7" t="s">
        <v>35</v>
      </c>
      <c r="D132" s="16">
        <v>0</v>
      </c>
      <c r="E132" s="2" t="s">
        <v>7</v>
      </c>
      <c r="F132" s="10">
        <v>16</v>
      </c>
      <c r="G132" s="13">
        <f t="shared" ref="G132" si="5">ROUNDDOWN(F132*2/5, 0)</f>
        <v>6</v>
      </c>
    </row>
    <row r="133" spans="1:7" ht="15" x14ac:dyDescent="0.25">
      <c r="A133" s="9" t="s">
        <v>45</v>
      </c>
      <c r="B133" s="15" t="s">
        <v>32</v>
      </c>
      <c r="C133" s="15" t="s">
        <v>36</v>
      </c>
      <c r="D133" s="16">
        <v>0</v>
      </c>
      <c r="E133" s="2" t="s">
        <v>7</v>
      </c>
      <c r="F133" s="10"/>
      <c r="G133" s="14">
        <v>106</v>
      </c>
    </row>
    <row r="134" spans="1:7" ht="15" x14ac:dyDescent="0.25">
      <c r="B134" s="15" t="s">
        <v>33</v>
      </c>
      <c r="C134" s="15" t="s">
        <v>36</v>
      </c>
      <c r="D134" s="16">
        <v>0</v>
      </c>
      <c r="E134" s="2" t="s">
        <v>7</v>
      </c>
      <c r="F134" s="10"/>
      <c r="G134" s="14">
        <v>106</v>
      </c>
    </row>
    <row r="135" spans="1:7" ht="15" x14ac:dyDescent="0.25">
      <c r="B135" s="15" t="s">
        <v>26</v>
      </c>
      <c r="C135" s="15" t="s">
        <v>36</v>
      </c>
      <c r="D135" s="16">
        <v>0</v>
      </c>
      <c r="E135" s="2" t="s">
        <v>7</v>
      </c>
      <c r="F135" s="10"/>
      <c r="G135" s="14">
        <v>106</v>
      </c>
    </row>
    <row r="136" spans="1:7" ht="15" x14ac:dyDescent="0.25">
      <c r="B136" s="15" t="s">
        <v>37</v>
      </c>
      <c r="C136" s="15">
        <v>403</v>
      </c>
      <c r="D136" s="16">
        <v>0</v>
      </c>
      <c r="E136" s="2" t="s">
        <v>7</v>
      </c>
      <c r="F136" s="10"/>
      <c r="G136" s="14">
        <v>2</v>
      </c>
    </row>
    <row r="137" spans="1:7" ht="15" x14ac:dyDescent="0.25">
      <c r="B137" s="15" t="s">
        <v>37</v>
      </c>
      <c r="C137" s="15">
        <v>404</v>
      </c>
      <c r="D137" s="16">
        <v>0</v>
      </c>
      <c r="E137" s="2" t="s">
        <v>7</v>
      </c>
      <c r="F137" s="10"/>
      <c r="G137" s="14">
        <v>2</v>
      </c>
    </row>
    <row r="138" spans="1:7" ht="15" x14ac:dyDescent="0.25">
      <c r="B138" s="15" t="s">
        <v>37</v>
      </c>
      <c r="C138" s="15">
        <v>405</v>
      </c>
      <c r="D138" s="16">
        <v>0</v>
      </c>
      <c r="E138" s="2" t="s">
        <v>7</v>
      </c>
      <c r="F138" s="10"/>
      <c r="G138" s="14">
        <v>2</v>
      </c>
    </row>
    <row r="139" spans="1:7" ht="15" x14ac:dyDescent="0.25">
      <c r="B139" s="15" t="s">
        <v>37</v>
      </c>
      <c r="C139" s="15">
        <v>406</v>
      </c>
      <c r="D139" s="16">
        <v>0</v>
      </c>
      <c r="E139" s="2" t="s">
        <v>7</v>
      </c>
      <c r="F139" s="10"/>
      <c r="G139" s="14">
        <v>2</v>
      </c>
    </row>
    <row r="140" spans="1:7" ht="15" x14ac:dyDescent="0.25">
      <c r="B140" s="15" t="s">
        <v>37</v>
      </c>
      <c r="C140" s="15">
        <v>407</v>
      </c>
      <c r="D140" s="16">
        <v>0</v>
      </c>
      <c r="E140" s="2" t="s">
        <v>7</v>
      </c>
      <c r="F140" s="10"/>
      <c r="G140" s="14">
        <v>2</v>
      </c>
    </row>
    <row r="141" spans="1:7" ht="15" x14ac:dyDescent="0.25">
      <c r="B141" s="15" t="s">
        <v>37</v>
      </c>
      <c r="C141" s="15">
        <v>408</v>
      </c>
      <c r="D141" s="16">
        <v>0</v>
      </c>
      <c r="E141" s="2" t="s">
        <v>7</v>
      </c>
      <c r="F141" s="10"/>
      <c r="G141" s="14">
        <v>2</v>
      </c>
    </row>
    <row r="142" spans="1:7" ht="15" x14ac:dyDescent="0.25">
      <c r="B142" s="15" t="s">
        <v>37</v>
      </c>
      <c r="C142" s="15">
        <v>409</v>
      </c>
      <c r="D142" s="16">
        <v>0</v>
      </c>
      <c r="E142" s="2" t="s">
        <v>7</v>
      </c>
      <c r="F142" s="10"/>
      <c r="G142" s="14">
        <v>2</v>
      </c>
    </row>
    <row r="143" spans="1:7" ht="15" x14ac:dyDescent="0.25">
      <c r="B143" s="15" t="s">
        <v>37</v>
      </c>
      <c r="C143" s="15">
        <v>410</v>
      </c>
      <c r="D143" s="16">
        <v>0</v>
      </c>
      <c r="E143" s="2" t="s">
        <v>7</v>
      </c>
      <c r="F143" s="10"/>
      <c r="G143" s="14">
        <v>2</v>
      </c>
    </row>
    <row r="144" spans="1:7" ht="15" x14ac:dyDescent="0.25">
      <c r="B144" s="15" t="s">
        <v>37</v>
      </c>
      <c r="C144" s="15">
        <v>411</v>
      </c>
      <c r="D144" s="16">
        <v>0</v>
      </c>
      <c r="E144" s="2" t="s">
        <v>7</v>
      </c>
      <c r="F144" s="10"/>
      <c r="G144" s="14">
        <v>2</v>
      </c>
    </row>
    <row r="145" spans="2:7" ht="15" x14ac:dyDescent="0.25">
      <c r="B145" s="15" t="s">
        <v>37</v>
      </c>
      <c r="C145" s="15">
        <v>412</v>
      </c>
      <c r="D145" s="16">
        <v>0</v>
      </c>
      <c r="E145" s="2" t="s">
        <v>7</v>
      </c>
      <c r="F145" s="10"/>
      <c r="G145" s="14">
        <v>2</v>
      </c>
    </row>
    <row r="146" spans="2:7" ht="15" x14ac:dyDescent="0.25">
      <c r="B146" s="15" t="s">
        <v>37</v>
      </c>
      <c r="C146" s="15">
        <v>413</v>
      </c>
      <c r="D146" s="16">
        <v>0</v>
      </c>
      <c r="E146" s="2" t="s">
        <v>7</v>
      </c>
      <c r="F146" s="10"/>
      <c r="G146" s="14">
        <v>2</v>
      </c>
    </row>
    <row r="147" spans="2:7" ht="15" x14ac:dyDescent="0.25">
      <c r="B147" s="15" t="s">
        <v>37</v>
      </c>
      <c r="C147" s="15">
        <v>414</v>
      </c>
      <c r="D147" s="16">
        <v>0</v>
      </c>
      <c r="E147" s="2" t="s">
        <v>7</v>
      </c>
      <c r="F147" s="10"/>
      <c r="G147" s="14">
        <v>2</v>
      </c>
    </row>
    <row r="148" spans="2:7" ht="12.75" x14ac:dyDescent="0.2">
      <c r="B148" s="15" t="s">
        <v>37</v>
      </c>
      <c r="C148" s="15">
        <v>415</v>
      </c>
      <c r="D148" s="16">
        <v>0</v>
      </c>
      <c r="E148" s="2" t="s">
        <v>7</v>
      </c>
      <c r="F148" s="2"/>
      <c r="G148" s="14">
        <v>2</v>
      </c>
    </row>
    <row r="149" spans="2:7" ht="12.75" x14ac:dyDescent="0.2">
      <c r="B149" s="15" t="s">
        <v>37</v>
      </c>
      <c r="C149" s="15">
        <v>417</v>
      </c>
      <c r="D149" s="16">
        <v>0</v>
      </c>
      <c r="E149" s="2" t="s">
        <v>7</v>
      </c>
      <c r="F149" s="2"/>
      <c r="G149" s="14">
        <v>2</v>
      </c>
    </row>
    <row r="150" spans="2:7" ht="12.75" x14ac:dyDescent="0.2">
      <c r="B150" s="15" t="s">
        <v>37</v>
      </c>
      <c r="C150" s="15">
        <v>418</v>
      </c>
      <c r="D150" s="16">
        <v>0</v>
      </c>
      <c r="E150" s="2" t="s">
        <v>7</v>
      </c>
      <c r="F150" s="2"/>
      <c r="G150" s="14">
        <v>2</v>
      </c>
    </row>
    <row r="151" spans="2:7" ht="12.75" x14ac:dyDescent="0.2">
      <c r="B151" s="15" t="s">
        <v>37</v>
      </c>
      <c r="C151" s="15">
        <v>419</v>
      </c>
      <c r="D151" s="16">
        <v>0</v>
      </c>
      <c r="E151" s="2" t="s">
        <v>7</v>
      </c>
      <c r="F151" s="2"/>
      <c r="G151" s="14">
        <v>2</v>
      </c>
    </row>
    <row r="152" spans="2:7" ht="12.75" x14ac:dyDescent="0.2">
      <c r="B152" s="15" t="s">
        <v>37</v>
      </c>
      <c r="C152" s="15">
        <v>420</v>
      </c>
      <c r="D152" s="16">
        <v>0</v>
      </c>
      <c r="E152" s="2" t="s">
        <v>7</v>
      </c>
      <c r="F152" s="2"/>
      <c r="G152" s="14">
        <v>2</v>
      </c>
    </row>
    <row r="153" spans="2:7" ht="12.75" x14ac:dyDescent="0.2">
      <c r="B153" s="15" t="s">
        <v>37</v>
      </c>
      <c r="C153" s="15">
        <v>303</v>
      </c>
      <c r="D153" s="16">
        <v>0</v>
      </c>
      <c r="E153" s="2" t="s">
        <v>7</v>
      </c>
      <c r="F153" s="2"/>
      <c r="G153" s="14">
        <v>2</v>
      </c>
    </row>
    <row r="154" spans="2:7" ht="12.75" x14ac:dyDescent="0.2">
      <c r="B154" s="15" t="s">
        <v>37</v>
      </c>
      <c r="C154" s="15">
        <v>304</v>
      </c>
      <c r="D154" s="16">
        <v>0</v>
      </c>
      <c r="E154" s="2" t="s">
        <v>7</v>
      </c>
      <c r="F154" s="2"/>
      <c r="G154" s="14">
        <v>2</v>
      </c>
    </row>
    <row r="155" spans="2:7" ht="12.75" x14ac:dyDescent="0.2">
      <c r="B155" s="15" t="s">
        <v>37</v>
      </c>
      <c r="C155" s="15">
        <v>305</v>
      </c>
      <c r="D155" s="16">
        <v>0</v>
      </c>
      <c r="E155" s="2" t="s">
        <v>7</v>
      </c>
      <c r="F155" s="2"/>
      <c r="G155" s="14">
        <v>2</v>
      </c>
    </row>
    <row r="156" spans="2:7" ht="12.75" x14ac:dyDescent="0.2">
      <c r="B156" s="15" t="s">
        <v>37</v>
      </c>
      <c r="C156" s="15">
        <v>306</v>
      </c>
      <c r="D156" s="16">
        <v>0</v>
      </c>
      <c r="E156" s="2" t="s">
        <v>7</v>
      </c>
      <c r="F156" s="2"/>
      <c r="G156" s="14">
        <v>2</v>
      </c>
    </row>
    <row r="157" spans="2:7" ht="12.75" x14ac:dyDescent="0.2">
      <c r="B157" s="15" t="s">
        <v>37</v>
      </c>
      <c r="C157" s="15">
        <v>307</v>
      </c>
      <c r="D157" s="16">
        <v>0</v>
      </c>
      <c r="E157" s="2" t="s">
        <v>7</v>
      </c>
      <c r="F157" s="2"/>
      <c r="G157" s="14">
        <v>2</v>
      </c>
    </row>
    <row r="158" spans="2:7" ht="12.75" x14ac:dyDescent="0.2">
      <c r="B158" s="15" t="s">
        <v>37</v>
      </c>
      <c r="C158" s="15">
        <v>308</v>
      </c>
      <c r="D158" s="16">
        <v>0</v>
      </c>
      <c r="E158" s="2" t="s">
        <v>7</v>
      </c>
      <c r="F158" s="2"/>
      <c r="G158" s="14">
        <v>2</v>
      </c>
    </row>
    <row r="159" spans="2:7" ht="12.75" x14ac:dyDescent="0.2">
      <c r="B159" s="15" t="s">
        <v>37</v>
      </c>
      <c r="C159" s="15">
        <v>309</v>
      </c>
      <c r="D159" s="16">
        <v>0</v>
      </c>
      <c r="E159" s="2" t="s">
        <v>7</v>
      </c>
      <c r="F159" s="2"/>
      <c r="G159" s="14">
        <v>2</v>
      </c>
    </row>
    <row r="160" spans="2:7" ht="12.75" x14ac:dyDescent="0.2">
      <c r="B160" s="15" t="s">
        <v>37</v>
      </c>
      <c r="C160" s="15">
        <v>310</v>
      </c>
      <c r="D160" s="16">
        <v>0</v>
      </c>
      <c r="E160" s="2" t="s">
        <v>7</v>
      </c>
      <c r="F160" s="2"/>
      <c r="G160" s="14">
        <v>2</v>
      </c>
    </row>
    <row r="161" spans="2:7" ht="12.75" x14ac:dyDescent="0.2">
      <c r="B161" s="15" t="s">
        <v>37</v>
      </c>
      <c r="C161" s="15">
        <v>311</v>
      </c>
      <c r="D161" s="16">
        <v>0</v>
      </c>
      <c r="E161" s="2" t="s">
        <v>7</v>
      </c>
      <c r="F161" s="2"/>
      <c r="G161" s="14">
        <v>2</v>
      </c>
    </row>
    <row r="162" spans="2:7" ht="12.75" x14ac:dyDescent="0.2">
      <c r="B162" s="15" t="s">
        <v>37</v>
      </c>
      <c r="C162" s="15">
        <v>312</v>
      </c>
      <c r="D162" s="16">
        <v>0</v>
      </c>
      <c r="E162" s="2" t="s">
        <v>7</v>
      </c>
      <c r="F162" s="2"/>
      <c r="G162" s="14">
        <v>2</v>
      </c>
    </row>
    <row r="163" spans="2:7" ht="12.75" x14ac:dyDescent="0.2">
      <c r="B163" s="15" t="s">
        <v>37</v>
      </c>
      <c r="C163" s="15">
        <v>313</v>
      </c>
      <c r="D163" s="16">
        <v>0</v>
      </c>
      <c r="E163" s="2" t="s">
        <v>7</v>
      </c>
      <c r="F163" s="2"/>
      <c r="G163" s="14">
        <v>2</v>
      </c>
    </row>
    <row r="164" spans="2:7" ht="12.75" x14ac:dyDescent="0.2">
      <c r="B164" s="15" t="s">
        <v>37</v>
      </c>
      <c r="C164" s="15">
        <v>314</v>
      </c>
      <c r="D164" s="16">
        <v>0</v>
      </c>
      <c r="E164" s="2" t="s">
        <v>7</v>
      </c>
      <c r="F164" s="2"/>
      <c r="G164" s="14">
        <v>2</v>
      </c>
    </row>
    <row r="165" spans="2:7" ht="12.75" x14ac:dyDescent="0.2">
      <c r="B165" s="15" t="s">
        <v>37</v>
      </c>
      <c r="C165" s="15">
        <v>315</v>
      </c>
      <c r="D165" s="16">
        <v>0</v>
      </c>
      <c r="E165" s="2" t="s">
        <v>7</v>
      </c>
      <c r="F165" s="2"/>
      <c r="G165" s="14">
        <v>2</v>
      </c>
    </row>
    <row r="166" spans="2:7" ht="12.75" x14ac:dyDescent="0.2">
      <c r="B166" s="15" t="s">
        <v>37</v>
      </c>
      <c r="C166" s="15">
        <v>317</v>
      </c>
      <c r="D166" s="16">
        <v>0</v>
      </c>
      <c r="E166" s="2" t="s">
        <v>7</v>
      </c>
      <c r="F166" s="2"/>
      <c r="G166" s="14">
        <v>2</v>
      </c>
    </row>
    <row r="167" spans="2:7" ht="12.75" x14ac:dyDescent="0.2">
      <c r="B167" s="15" t="s">
        <v>37</v>
      </c>
      <c r="C167" s="15">
        <v>318</v>
      </c>
      <c r="D167" s="16">
        <v>0</v>
      </c>
      <c r="E167" s="2" t="s">
        <v>7</v>
      </c>
      <c r="F167" s="2"/>
      <c r="G167" s="14">
        <v>2</v>
      </c>
    </row>
    <row r="168" spans="2:7" ht="12.75" x14ac:dyDescent="0.2">
      <c r="B168" s="15" t="s">
        <v>37</v>
      </c>
      <c r="C168" s="15">
        <v>319</v>
      </c>
      <c r="D168" s="16">
        <v>0</v>
      </c>
      <c r="E168" s="2" t="s">
        <v>7</v>
      </c>
      <c r="F168" s="2"/>
      <c r="G168" s="14">
        <v>2</v>
      </c>
    </row>
    <row r="169" spans="2:7" ht="12.75" x14ac:dyDescent="0.2">
      <c r="B169" s="15" t="s">
        <v>37</v>
      </c>
      <c r="C169" s="15">
        <v>320</v>
      </c>
      <c r="D169" s="16">
        <v>0</v>
      </c>
      <c r="E169" s="2" t="s">
        <v>7</v>
      </c>
      <c r="F169" s="2"/>
      <c r="G169" s="14">
        <v>2</v>
      </c>
    </row>
    <row r="170" spans="2:7" ht="12.75" x14ac:dyDescent="0.2">
      <c r="B170" s="15" t="s">
        <v>37</v>
      </c>
      <c r="C170" s="15">
        <v>205</v>
      </c>
      <c r="D170" s="16">
        <v>0</v>
      </c>
      <c r="E170" s="2" t="s">
        <v>7</v>
      </c>
      <c r="F170" s="2"/>
      <c r="G170" s="14">
        <v>2</v>
      </c>
    </row>
    <row r="171" spans="2:7" ht="12.75" x14ac:dyDescent="0.2">
      <c r="B171" s="15" t="s">
        <v>37</v>
      </c>
      <c r="C171" s="15">
        <v>206</v>
      </c>
      <c r="D171" s="16">
        <v>0</v>
      </c>
      <c r="E171" s="2" t="s">
        <v>7</v>
      </c>
      <c r="F171" s="2"/>
      <c r="G171" s="14">
        <v>2</v>
      </c>
    </row>
    <row r="172" spans="2:7" ht="12.75" x14ac:dyDescent="0.2">
      <c r="B172" s="15" t="s">
        <v>37</v>
      </c>
      <c r="C172" s="15">
        <v>207</v>
      </c>
      <c r="D172" s="16">
        <v>0</v>
      </c>
      <c r="E172" s="2" t="s">
        <v>7</v>
      </c>
      <c r="F172" s="2"/>
      <c r="G172" s="14">
        <v>2</v>
      </c>
    </row>
    <row r="173" spans="2:7" ht="12.75" x14ac:dyDescent="0.2">
      <c r="B173" s="15" t="s">
        <v>37</v>
      </c>
      <c r="C173" s="15">
        <v>208</v>
      </c>
      <c r="D173" s="16">
        <v>0</v>
      </c>
      <c r="E173" s="2" t="s">
        <v>7</v>
      </c>
      <c r="F173" s="2"/>
      <c r="G173" s="14">
        <v>2</v>
      </c>
    </row>
    <row r="174" spans="2:7" ht="12.75" x14ac:dyDescent="0.2">
      <c r="B174" s="15" t="s">
        <v>37</v>
      </c>
      <c r="C174" s="15">
        <v>209</v>
      </c>
      <c r="D174" s="16">
        <v>0</v>
      </c>
      <c r="E174" s="2" t="s">
        <v>7</v>
      </c>
      <c r="F174" s="2"/>
      <c r="G174" s="14">
        <v>2</v>
      </c>
    </row>
    <row r="175" spans="2:7" ht="12.75" x14ac:dyDescent="0.2">
      <c r="B175" s="15" t="s">
        <v>37</v>
      </c>
      <c r="C175" s="15">
        <v>210</v>
      </c>
      <c r="D175" s="16">
        <v>0</v>
      </c>
      <c r="E175" s="2" t="s">
        <v>7</v>
      </c>
      <c r="F175" s="2"/>
      <c r="G175" s="14">
        <v>2</v>
      </c>
    </row>
    <row r="176" spans="2:7" ht="12.75" x14ac:dyDescent="0.2">
      <c r="B176" s="15" t="s">
        <v>37</v>
      </c>
      <c r="C176" s="15">
        <v>211</v>
      </c>
      <c r="D176" s="16">
        <v>0</v>
      </c>
      <c r="E176" s="2" t="s">
        <v>7</v>
      </c>
      <c r="F176" s="2"/>
      <c r="G176" s="14">
        <v>2</v>
      </c>
    </row>
    <row r="177" spans="2:7" ht="12.75" x14ac:dyDescent="0.2">
      <c r="B177" s="15" t="s">
        <v>37</v>
      </c>
      <c r="C177" s="15">
        <v>212</v>
      </c>
      <c r="D177" s="16">
        <v>0</v>
      </c>
      <c r="E177" s="2" t="s">
        <v>7</v>
      </c>
      <c r="F177" s="2"/>
      <c r="G177" s="14">
        <v>2</v>
      </c>
    </row>
    <row r="178" spans="2:7" ht="12.75" x14ac:dyDescent="0.2">
      <c r="B178" s="15" t="s">
        <v>37</v>
      </c>
      <c r="C178" s="15">
        <v>213</v>
      </c>
      <c r="D178" s="16">
        <v>0</v>
      </c>
      <c r="E178" s="2" t="s">
        <v>7</v>
      </c>
      <c r="F178" s="2"/>
      <c r="G178" s="14">
        <v>2</v>
      </c>
    </row>
    <row r="179" spans="2:7" ht="12.75" x14ac:dyDescent="0.2">
      <c r="B179" s="15" t="s">
        <v>37</v>
      </c>
      <c r="C179" s="15">
        <v>214</v>
      </c>
      <c r="D179" s="16">
        <v>0</v>
      </c>
      <c r="E179" s="2" t="s">
        <v>7</v>
      </c>
      <c r="F179" s="2"/>
      <c r="G179" s="14">
        <v>2</v>
      </c>
    </row>
    <row r="180" spans="2:7" ht="12.75" x14ac:dyDescent="0.2">
      <c r="B180" s="15" t="s">
        <v>37</v>
      </c>
      <c r="C180" s="15">
        <v>215</v>
      </c>
      <c r="D180" s="16">
        <v>0</v>
      </c>
      <c r="E180" s="2" t="s">
        <v>7</v>
      </c>
      <c r="F180" s="2"/>
      <c r="G180" s="14">
        <v>2</v>
      </c>
    </row>
    <row r="181" spans="2:7" ht="12.75" x14ac:dyDescent="0.2">
      <c r="B181" s="15" t="s">
        <v>37</v>
      </c>
      <c r="C181" s="15">
        <v>216</v>
      </c>
      <c r="D181" s="16">
        <v>0</v>
      </c>
      <c r="E181" s="2" t="s">
        <v>7</v>
      </c>
      <c r="F181" s="2"/>
      <c r="G181" s="14">
        <v>2</v>
      </c>
    </row>
    <row r="182" spans="2:7" ht="12.75" x14ac:dyDescent="0.2">
      <c r="B182" s="15" t="s">
        <v>37</v>
      </c>
      <c r="C182" s="15">
        <v>217</v>
      </c>
      <c r="D182" s="16">
        <v>0</v>
      </c>
      <c r="E182" s="2" t="s">
        <v>7</v>
      </c>
      <c r="F182" s="2"/>
      <c r="G182" s="14">
        <v>2</v>
      </c>
    </row>
    <row r="183" spans="2:7" ht="12.75" x14ac:dyDescent="0.2">
      <c r="B183" s="15" t="s">
        <v>37</v>
      </c>
      <c r="C183" s="15">
        <v>308</v>
      </c>
      <c r="D183" s="16">
        <v>0</v>
      </c>
      <c r="E183" s="2" t="s">
        <v>7</v>
      </c>
      <c r="F183" s="2"/>
      <c r="G183" s="14">
        <v>2</v>
      </c>
    </row>
    <row r="184" spans="2:7" ht="12.75" x14ac:dyDescent="0.2">
      <c r="B184" s="15" t="s">
        <v>37</v>
      </c>
      <c r="C184" s="15">
        <v>309</v>
      </c>
      <c r="D184" s="16">
        <v>0</v>
      </c>
      <c r="E184" s="2" t="s">
        <v>7</v>
      </c>
      <c r="F184" s="2"/>
      <c r="G184" s="14">
        <v>2</v>
      </c>
    </row>
    <row r="185" spans="2:7" ht="12.75" x14ac:dyDescent="0.2">
      <c r="B185" s="15" t="s">
        <v>37</v>
      </c>
      <c r="C185" s="15">
        <v>310</v>
      </c>
      <c r="D185" s="16">
        <v>0</v>
      </c>
      <c r="E185" s="2" t="s">
        <v>7</v>
      </c>
      <c r="F185" s="2"/>
      <c r="G185" s="14">
        <v>2</v>
      </c>
    </row>
    <row r="186" spans="2:7" ht="12.75" x14ac:dyDescent="0.2">
      <c r="B186" s="15" t="s">
        <v>37</v>
      </c>
      <c r="C186" s="15">
        <v>311</v>
      </c>
      <c r="D186" s="16">
        <v>0</v>
      </c>
      <c r="E186" s="2" t="s">
        <v>7</v>
      </c>
      <c r="F186" s="2"/>
      <c r="G186" s="14">
        <v>2</v>
      </c>
    </row>
    <row r="187" spans="2:7" ht="12.75" x14ac:dyDescent="0.2">
      <c r="B187" s="15" t="s">
        <v>37</v>
      </c>
      <c r="C187" s="15">
        <v>312</v>
      </c>
      <c r="D187" s="16">
        <v>0</v>
      </c>
      <c r="E187" s="2" t="s">
        <v>7</v>
      </c>
      <c r="F187" s="2"/>
      <c r="G187" s="14">
        <v>2</v>
      </c>
    </row>
    <row r="188" spans="2:7" ht="12.75" x14ac:dyDescent="0.2">
      <c r="B188" s="15" t="s">
        <v>37</v>
      </c>
      <c r="C188" s="15" t="s">
        <v>30</v>
      </c>
      <c r="D188" s="16">
        <v>0</v>
      </c>
      <c r="E188" s="2" t="s">
        <v>7</v>
      </c>
      <c r="F188" s="2"/>
      <c r="G188" s="1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Max Flow</vt:lpstr>
      <vt:lpstr>Max Flow with Waves</vt:lpstr>
      <vt:lpstr>'Max Flow with Waves'!Flow</vt:lpstr>
      <vt:lpstr>Flow</vt:lpstr>
      <vt:lpstr>'Max Flow with Waves'!From</vt:lpstr>
      <vt:lpstr>From</vt:lpstr>
      <vt:lpstr>'Max Flow with Waves'!MAX</vt:lpstr>
      <vt:lpstr>MAX</vt:lpstr>
      <vt:lpstr>'Max Flow with Waves'!MaxFlow</vt:lpstr>
      <vt:lpstr>MaxFlow</vt:lpstr>
      <vt:lpstr>'Max Flow with Waves'!NetFlow</vt:lpstr>
      <vt:lpstr>NetFlow</vt:lpstr>
      <vt:lpstr>'Max Flow with Waves'!SupDem</vt:lpstr>
      <vt:lpstr>SupDem</vt:lpstr>
      <vt:lpstr>'Max Flow with Waves'!To</vt:lpstr>
      <vt:lpstr>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Barcomb</dc:creator>
  <cp:lastModifiedBy>Heather</cp:lastModifiedBy>
  <dcterms:created xsi:type="dcterms:W3CDTF">2016-05-04T17:06:36Z</dcterms:created>
  <dcterms:modified xsi:type="dcterms:W3CDTF">2016-05-08T17:58:25Z</dcterms:modified>
</cp:coreProperties>
</file>