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12IFstatenebts\Companion Content\Solution Files\"/>
    </mc:Choice>
  </mc:AlternateContent>
  <bookViews>
    <workbookView xWindow="0" yWindow="0" windowWidth="20490" windowHeight="7620"/>
  </bookViews>
  <sheets>
    <sheet name="Problem 6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marketshare">'Problem 6'!$D$3</definedName>
    <definedName name="marketsize_growth">'Problem 6'!$D$6</definedName>
    <definedName name="price">'Problem 6'!$D$4</definedName>
    <definedName name="profit_margin">'Problem 6'!$D$5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Year1marketsize">'Problem 6'!$D$2</definedName>
    <definedName name="years_of_growth">'Problem 6'!$D$7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L13" i="1"/>
  <c r="K13" i="1"/>
  <c r="J13" i="1"/>
  <c r="I13" i="1"/>
  <c r="H13" i="1"/>
  <c r="G13" i="1"/>
  <c r="F13" i="1"/>
  <c r="E13" i="1"/>
  <c r="D13" i="1"/>
  <c r="D12" i="1"/>
  <c r="D14" i="1" s="1"/>
  <c r="D16" i="1" l="1"/>
  <c r="D15" i="1"/>
  <c r="D17" i="1" s="1"/>
  <c r="E12" i="1"/>
  <c r="F12" i="1" l="1"/>
  <c r="E14" i="1"/>
  <c r="E15" i="1" l="1"/>
  <c r="E16" i="1"/>
  <c r="G12" i="1"/>
  <c r="F14" i="1"/>
  <c r="E17" i="1" l="1"/>
  <c r="F15" i="1"/>
  <c r="F17" i="1" s="1"/>
  <c r="F16" i="1"/>
  <c r="H12" i="1"/>
  <c r="G14" i="1"/>
  <c r="H14" i="1" l="1"/>
  <c r="I12" i="1"/>
  <c r="G16" i="1"/>
  <c r="G15" i="1"/>
  <c r="G17" i="1" s="1"/>
  <c r="J12" i="1" l="1"/>
  <c r="I14" i="1"/>
  <c r="H16" i="1"/>
  <c r="H15" i="1"/>
  <c r="H17" i="1" s="1"/>
  <c r="I15" i="1" l="1"/>
  <c r="I17" i="1" s="1"/>
  <c r="I16" i="1"/>
  <c r="K12" i="1"/>
  <c r="J14" i="1"/>
  <c r="J15" i="1" l="1"/>
  <c r="J17" i="1" s="1"/>
  <c r="J16" i="1"/>
  <c r="L12" i="1"/>
  <c r="K14" i="1"/>
  <c r="K16" i="1" l="1"/>
  <c r="K15" i="1"/>
  <c r="L14" i="1"/>
  <c r="M12" i="1"/>
  <c r="M14" i="1" s="1"/>
  <c r="M15" i="1" l="1"/>
  <c r="M17" i="1" s="1"/>
  <c r="M16" i="1"/>
  <c r="L16" i="1"/>
  <c r="L15" i="1"/>
  <c r="K17" i="1"/>
  <c r="L17" i="1" l="1"/>
  <c r="D20" i="1" s="1"/>
</calcChain>
</file>

<file path=xl/sharedStrings.xml><?xml version="1.0" encoding="utf-8"?>
<sst xmlns="http://schemas.openxmlformats.org/spreadsheetml/2006/main" count="25" uniqueCount="25">
  <si>
    <t>Problem 6</t>
  </si>
  <si>
    <t>15 points</t>
  </si>
  <si>
    <t>Year1marketsize</t>
  </si>
  <si>
    <t>D2 gives year 1 market size</t>
  </si>
  <si>
    <t>marketshare</t>
  </si>
  <si>
    <t>D3 gives market share (same each year)</t>
  </si>
  <si>
    <t>price</t>
  </si>
  <si>
    <t>D4 gives product price (same each year)</t>
  </si>
  <si>
    <t>profit margin</t>
  </si>
  <si>
    <t>D5 gives Profit margin (same each year). For example</t>
  </si>
  <si>
    <t>marketsize growth</t>
  </si>
  <si>
    <t>a 20% profit margin on a $100 product means unit cost is $80.</t>
  </si>
  <si>
    <t>years of growth</t>
  </si>
  <si>
    <t>D7 gives years of market size growth</t>
  </si>
  <si>
    <t>D6 gives growth in market size during each year of growth(market size remains the same thereafter)</t>
  </si>
  <si>
    <t>Fill in the spreadsheet below to determine each year's profit and the total 10 year profit.</t>
  </si>
  <si>
    <t>Of course, your results should change if any of the inputs in D2:D7 change.</t>
  </si>
  <si>
    <t>Year</t>
  </si>
  <si>
    <t>Size</t>
  </si>
  <si>
    <t>Share</t>
  </si>
  <si>
    <t>Units sold</t>
  </si>
  <si>
    <t xml:space="preserve">Revenue </t>
  </si>
  <si>
    <t>Cost</t>
  </si>
  <si>
    <t>Profit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</si>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</sst>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20"/>
  <sheetViews>
    <sheetView tabSelected="1" workbookViewId="0">
      <selection activeCell="D21" sqref="D21"/>
    </sheetView>
  </sheetViews>
  <sheetFormatPr defaultRowHeight="15" x14ac:dyDescent="0.25"/>
  <cols>
    <col min="3" max="3" width="22" customWidth="1"/>
    <col min="4" max="13" width="10.140625" bestFit="1" customWidth="1"/>
  </cols>
  <sheetData>
    <row r="1" spans="3:17" x14ac:dyDescent="0.25">
      <c r="H1" s="1" t="s">
        <v>0</v>
      </c>
      <c r="I1" s="1"/>
      <c r="J1" s="1" t="s">
        <v>1</v>
      </c>
      <c r="K1" s="1"/>
      <c r="L1" s="1"/>
      <c r="M1" s="1"/>
      <c r="N1" s="1"/>
      <c r="O1" s="1"/>
      <c r="P1" s="1"/>
      <c r="Q1" s="1"/>
    </row>
    <row r="2" spans="3:17" x14ac:dyDescent="0.25">
      <c r="C2" t="s">
        <v>2</v>
      </c>
      <c r="D2">
        <v>1000</v>
      </c>
      <c r="H2" s="1" t="s">
        <v>3</v>
      </c>
      <c r="I2" s="1"/>
      <c r="J2" s="1"/>
      <c r="K2" s="1"/>
      <c r="L2" s="1"/>
      <c r="M2" s="1"/>
      <c r="N2" s="1"/>
      <c r="O2" s="1"/>
      <c r="P2" s="1"/>
      <c r="Q2" s="1"/>
    </row>
    <row r="3" spans="3:17" x14ac:dyDescent="0.25">
      <c r="C3" t="s">
        <v>4</v>
      </c>
      <c r="D3">
        <v>0.4</v>
      </c>
      <c r="H3" s="1" t="s">
        <v>5</v>
      </c>
      <c r="I3" s="1"/>
      <c r="J3" s="1"/>
      <c r="K3" s="1"/>
      <c r="L3" s="1"/>
      <c r="M3" s="1"/>
      <c r="N3" s="1"/>
      <c r="O3" s="1"/>
      <c r="P3" s="1"/>
      <c r="Q3" s="1"/>
    </row>
    <row r="4" spans="3:17" x14ac:dyDescent="0.25">
      <c r="C4" t="s">
        <v>6</v>
      </c>
      <c r="D4">
        <v>100</v>
      </c>
      <c r="H4" s="1" t="s">
        <v>7</v>
      </c>
      <c r="I4" s="1"/>
      <c r="J4" s="1"/>
      <c r="K4" s="1"/>
      <c r="L4" s="1"/>
      <c r="M4" s="1"/>
      <c r="N4" s="1"/>
      <c r="O4" s="1"/>
      <c r="P4" s="1"/>
      <c r="Q4" s="1"/>
    </row>
    <row r="5" spans="3:17" x14ac:dyDescent="0.25">
      <c r="C5" t="s">
        <v>8</v>
      </c>
      <c r="D5">
        <v>0.2</v>
      </c>
      <c r="H5" s="1" t="s">
        <v>9</v>
      </c>
      <c r="I5" s="1"/>
      <c r="J5" s="1"/>
      <c r="K5" s="1"/>
      <c r="L5" s="1"/>
      <c r="M5" s="1"/>
      <c r="N5" s="1"/>
      <c r="O5" s="1"/>
      <c r="P5" s="1"/>
      <c r="Q5" s="1"/>
    </row>
    <row r="6" spans="3:17" x14ac:dyDescent="0.25">
      <c r="C6" t="s">
        <v>10</v>
      </c>
      <c r="D6">
        <v>0.08</v>
      </c>
      <c r="H6" s="1" t="s">
        <v>11</v>
      </c>
      <c r="I6" s="1"/>
      <c r="J6" s="1"/>
      <c r="K6" s="1"/>
      <c r="L6" s="1"/>
      <c r="M6" s="1"/>
      <c r="N6" s="1"/>
      <c r="O6" s="1"/>
      <c r="P6" s="1"/>
      <c r="Q6" s="1"/>
    </row>
    <row r="7" spans="3:17" x14ac:dyDescent="0.25">
      <c r="C7" t="s">
        <v>12</v>
      </c>
      <c r="D7">
        <v>3</v>
      </c>
      <c r="H7" s="1" t="s">
        <v>13</v>
      </c>
      <c r="I7" s="1"/>
      <c r="J7" s="1"/>
      <c r="K7" s="1"/>
      <c r="L7" s="1"/>
      <c r="M7" s="1"/>
      <c r="N7" s="1"/>
      <c r="O7" s="1"/>
      <c r="P7" s="1"/>
      <c r="Q7" s="1"/>
    </row>
    <row r="8" spans="3:17" x14ac:dyDescent="0.25">
      <c r="H8" s="1" t="s">
        <v>14</v>
      </c>
      <c r="I8" s="1"/>
      <c r="J8" s="1"/>
      <c r="K8" s="1"/>
      <c r="L8" s="1"/>
      <c r="M8" s="1"/>
      <c r="N8" s="1"/>
      <c r="O8" s="1"/>
      <c r="P8" s="1"/>
      <c r="Q8" s="1"/>
    </row>
    <row r="9" spans="3:17" x14ac:dyDescent="0.25">
      <c r="H9" s="1" t="s">
        <v>15</v>
      </c>
      <c r="I9" s="1"/>
      <c r="J9" s="1"/>
      <c r="K9" s="1"/>
      <c r="L9" s="1"/>
      <c r="M9" s="1"/>
      <c r="N9" s="1"/>
      <c r="O9" s="1"/>
      <c r="P9" s="1"/>
      <c r="Q9" s="1"/>
    </row>
    <row r="10" spans="3:17" x14ac:dyDescent="0.25">
      <c r="H10" s="1" t="s">
        <v>16</v>
      </c>
      <c r="I10" s="1"/>
      <c r="J10" s="1"/>
      <c r="K10" s="1"/>
      <c r="L10" s="1"/>
      <c r="M10" s="1"/>
      <c r="N10" s="1"/>
      <c r="O10" s="1"/>
      <c r="P10" s="1"/>
      <c r="Q10" s="1"/>
    </row>
    <row r="11" spans="3:17" x14ac:dyDescent="0.25">
      <c r="C11" t="s">
        <v>17</v>
      </c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  <c r="J11">
        <v>7</v>
      </c>
      <c r="K11">
        <v>8</v>
      </c>
      <c r="L11">
        <v>9</v>
      </c>
      <c r="M11">
        <v>10</v>
      </c>
    </row>
    <row r="12" spans="3:17" x14ac:dyDescent="0.25">
      <c r="C12" t="s">
        <v>18</v>
      </c>
      <c r="D12">
        <f>Year1marketsize</f>
        <v>1000</v>
      </c>
      <c r="E12">
        <f t="shared" ref="E12:M12" si="0">IF(E11&lt;=years_of_growth+1,D12*(1+marketsize_growth),D12)</f>
        <v>1080</v>
      </c>
      <c r="F12">
        <f t="shared" si="0"/>
        <v>1166.4000000000001</v>
      </c>
      <c r="G12">
        <f t="shared" si="0"/>
        <v>1259.7120000000002</v>
      </c>
      <c r="H12">
        <f t="shared" si="0"/>
        <v>1259.7120000000002</v>
      </c>
      <c r="I12">
        <f t="shared" si="0"/>
        <v>1259.7120000000002</v>
      </c>
      <c r="J12">
        <f t="shared" si="0"/>
        <v>1259.7120000000002</v>
      </c>
      <c r="K12">
        <f t="shared" si="0"/>
        <v>1259.7120000000002</v>
      </c>
      <c r="L12">
        <f t="shared" si="0"/>
        <v>1259.7120000000002</v>
      </c>
      <c r="M12">
        <f t="shared" si="0"/>
        <v>1259.7120000000002</v>
      </c>
    </row>
    <row r="13" spans="3:17" x14ac:dyDescent="0.25">
      <c r="C13" t="s">
        <v>19</v>
      </c>
      <c r="D13">
        <f t="shared" ref="D13:M13" si="1">marketshare</f>
        <v>0.4</v>
      </c>
      <c r="E13">
        <f t="shared" si="1"/>
        <v>0.4</v>
      </c>
      <c r="F13">
        <f t="shared" si="1"/>
        <v>0.4</v>
      </c>
      <c r="G13">
        <f t="shared" si="1"/>
        <v>0.4</v>
      </c>
      <c r="H13">
        <f t="shared" si="1"/>
        <v>0.4</v>
      </c>
      <c r="I13">
        <f t="shared" si="1"/>
        <v>0.4</v>
      </c>
      <c r="J13">
        <f t="shared" si="1"/>
        <v>0.4</v>
      </c>
      <c r="K13">
        <f t="shared" si="1"/>
        <v>0.4</v>
      </c>
      <c r="L13">
        <f t="shared" si="1"/>
        <v>0.4</v>
      </c>
      <c r="M13">
        <f t="shared" si="1"/>
        <v>0.4</v>
      </c>
    </row>
    <row r="14" spans="3:17" x14ac:dyDescent="0.25">
      <c r="C14" t="s">
        <v>20</v>
      </c>
      <c r="D14">
        <f>D12*D13</f>
        <v>400</v>
      </c>
      <c r="E14">
        <f t="shared" ref="E14:M14" si="2">E12*E13</f>
        <v>432</v>
      </c>
      <c r="F14">
        <f t="shared" si="2"/>
        <v>466.56000000000006</v>
      </c>
      <c r="G14">
        <f t="shared" si="2"/>
        <v>503.8848000000001</v>
      </c>
      <c r="H14">
        <f t="shared" si="2"/>
        <v>503.8848000000001</v>
      </c>
      <c r="I14">
        <f t="shared" si="2"/>
        <v>503.8848000000001</v>
      </c>
      <c r="J14">
        <f t="shared" si="2"/>
        <v>503.8848000000001</v>
      </c>
      <c r="K14">
        <f t="shared" si="2"/>
        <v>503.8848000000001</v>
      </c>
      <c r="L14">
        <f t="shared" si="2"/>
        <v>503.8848000000001</v>
      </c>
      <c r="M14">
        <f t="shared" si="2"/>
        <v>503.8848000000001</v>
      </c>
    </row>
    <row r="15" spans="3:17" x14ac:dyDescent="0.25">
      <c r="C15" t="s">
        <v>21</v>
      </c>
      <c r="D15" s="2">
        <f t="shared" ref="D15:M15" si="3">D14*price</f>
        <v>40000</v>
      </c>
      <c r="E15" s="2">
        <f t="shared" si="3"/>
        <v>43200</v>
      </c>
      <c r="F15" s="2">
        <f t="shared" si="3"/>
        <v>46656.000000000007</v>
      </c>
      <c r="G15" s="2">
        <f t="shared" si="3"/>
        <v>50388.48000000001</v>
      </c>
      <c r="H15" s="2">
        <f t="shared" si="3"/>
        <v>50388.48000000001</v>
      </c>
      <c r="I15" s="2">
        <f t="shared" si="3"/>
        <v>50388.48000000001</v>
      </c>
      <c r="J15" s="2">
        <f t="shared" si="3"/>
        <v>50388.48000000001</v>
      </c>
      <c r="K15" s="2">
        <f t="shared" si="3"/>
        <v>50388.48000000001</v>
      </c>
      <c r="L15" s="2">
        <f t="shared" si="3"/>
        <v>50388.48000000001</v>
      </c>
      <c r="M15" s="2">
        <f t="shared" si="3"/>
        <v>50388.48000000001</v>
      </c>
    </row>
    <row r="16" spans="3:17" x14ac:dyDescent="0.25">
      <c r="C16" t="s">
        <v>22</v>
      </c>
      <c r="D16" s="2">
        <f t="shared" ref="D16:M16" si="4">D14*(1-profit_margin)*price</f>
        <v>32000</v>
      </c>
      <c r="E16" s="2">
        <f t="shared" si="4"/>
        <v>34560</v>
      </c>
      <c r="F16" s="2">
        <f t="shared" si="4"/>
        <v>37324.800000000003</v>
      </c>
      <c r="G16" s="2">
        <f t="shared" si="4"/>
        <v>40310.784000000014</v>
      </c>
      <c r="H16" s="2">
        <f t="shared" si="4"/>
        <v>40310.784000000014</v>
      </c>
      <c r="I16" s="2">
        <f t="shared" si="4"/>
        <v>40310.784000000014</v>
      </c>
      <c r="J16" s="2">
        <f t="shared" si="4"/>
        <v>40310.784000000014</v>
      </c>
      <c r="K16" s="2">
        <f t="shared" si="4"/>
        <v>40310.784000000014</v>
      </c>
      <c r="L16" s="2">
        <f t="shared" si="4"/>
        <v>40310.784000000014</v>
      </c>
      <c r="M16" s="2">
        <f t="shared" si="4"/>
        <v>40310.784000000014</v>
      </c>
    </row>
    <row r="17" spans="3:13" x14ac:dyDescent="0.25">
      <c r="C17" t="s">
        <v>23</v>
      </c>
      <c r="D17" s="2">
        <f>D15-D16</f>
        <v>8000</v>
      </c>
      <c r="E17" s="2">
        <f t="shared" ref="E17:M17" si="5">E15-E16</f>
        <v>8640</v>
      </c>
      <c r="F17" s="2">
        <f t="shared" si="5"/>
        <v>9331.2000000000044</v>
      </c>
      <c r="G17" s="2">
        <f t="shared" si="5"/>
        <v>10077.695999999996</v>
      </c>
      <c r="H17" s="2">
        <f t="shared" si="5"/>
        <v>10077.695999999996</v>
      </c>
      <c r="I17" s="2">
        <f t="shared" si="5"/>
        <v>10077.695999999996</v>
      </c>
      <c r="J17" s="2">
        <f t="shared" si="5"/>
        <v>10077.695999999996</v>
      </c>
      <c r="K17" s="2">
        <f t="shared" si="5"/>
        <v>10077.695999999996</v>
      </c>
      <c r="L17" s="2">
        <f t="shared" si="5"/>
        <v>10077.695999999996</v>
      </c>
      <c r="M17" s="2">
        <f t="shared" si="5"/>
        <v>10077.695999999996</v>
      </c>
    </row>
    <row r="20" spans="3:13" x14ac:dyDescent="0.25">
      <c r="C20" t="s">
        <v>24</v>
      </c>
      <c r="D20" s="3">
        <f>SUM(D17:M17)</f>
        <v>96515.071999999986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Problem 6</vt:lpstr>
      <vt:lpstr>marketshare</vt:lpstr>
      <vt:lpstr>marketsize_growth</vt:lpstr>
      <vt:lpstr>price</vt:lpstr>
      <vt:lpstr>profit_margin</vt:lpstr>
      <vt:lpstr>Year1marketsize</vt:lpstr>
      <vt:lpstr>years_of_growth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2016-06-18T02:12:51Z</dcterms:created>
  <dcterms:modified xsi:type="dcterms:W3CDTF">2016-06-18T02:13:03Z</dcterms:modified>
</cp:coreProperties>
</file>