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34\Companion Content\Practice Files\"/>
    </mc:Choice>
  </mc:AlternateContent>
  <bookViews>
    <workbookView xWindow="0" yWindow="132" windowWidth="15312" windowHeight="7968"/>
  </bookViews>
  <sheets>
    <sheet name="data" sheetId="1" r:id="rId1"/>
    <sheet name="Sheet2" sheetId="2" r:id="rId2"/>
    <sheet name="Sheet3" sheetId="3" r:id="rId3"/>
  </sheets>
  <definedNames>
    <definedName name="games" localSheetId="0">data!$D$4:$H$272</definedName>
    <definedName name="solver_adj" localSheetId="0" hidden="1">data!$B$8,data!$C$12:$C$43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data!$C$10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data!$K$3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J103" i="1" l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48" i="1"/>
  <c r="J6" i="1"/>
  <c r="I6" i="1"/>
  <c r="K6" i="1" s="1"/>
  <c r="J7" i="1"/>
  <c r="I7" i="1"/>
  <c r="K7" i="1"/>
  <c r="J8" i="1"/>
  <c r="I8" i="1"/>
  <c r="K8" i="1" s="1"/>
  <c r="J9" i="1"/>
  <c r="K9" i="1" s="1"/>
  <c r="I9" i="1"/>
  <c r="J10" i="1"/>
  <c r="I10" i="1"/>
  <c r="K10" i="1" s="1"/>
  <c r="J11" i="1"/>
  <c r="I11" i="1"/>
  <c r="K11" i="1"/>
  <c r="J12" i="1"/>
  <c r="I12" i="1"/>
  <c r="K12" i="1" s="1"/>
  <c r="J13" i="1"/>
  <c r="K13" i="1" s="1"/>
  <c r="I13" i="1"/>
  <c r="J14" i="1"/>
  <c r="I14" i="1"/>
  <c r="K14" i="1" s="1"/>
  <c r="J15" i="1"/>
  <c r="I15" i="1"/>
  <c r="K15" i="1"/>
  <c r="J16" i="1"/>
  <c r="I16" i="1"/>
  <c r="K16" i="1" s="1"/>
  <c r="J17" i="1"/>
  <c r="K17" i="1" s="1"/>
  <c r="I17" i="1"/>
  <c r="J18" i="1"/>
  <c r="I18" i="1"/>
  <c r="K18" i="1" s="1"/>
  <c r="J19" i="1"/>
  <c r="I19" i="1"/>
  <c r="K19" i="1"/>
  <c r="J20" i="1"/>
  <c r="I20" i="1"/>
  <c r="K20" i="1" s="1"/>
  <c r="J21" i="1"/>
  <c r="K21" i="1" s="1"/>
  <c r="I21" i="1"/>
  <c r="J22" i="1"/>
  <c r="I22" i="1"/>
  <c r="K22" i="1" s="1"/>
  <c r="J23" i="1"/>
  <c r="I23" i="1"/>
  <c r="K23" i="1"/>
  <c r="J24" i="1"/>
  <c r="I24" i="1"/>
  <c r="K24" i="1" s="1"/>
  <c r="J25" i="1"/>
  <c r="K25" i="1" s="1"/>
  <c r="I25" i="1"/>
  <c r="J26" i="1"/>
  <c r="I26" i="1"/>
  <c r="K26" i="1" s="1"/>
  <c r="J27" i="1"/>
  <c r="I27" i="1"/>
  <c r="K27" i="1"/>
  <c r="J28" i="1"/>
  <c r="I28" i="1"/>
  <c r="K28" i="1" s="1"/>
  <c r="J29" i="1"/>
  <c r="K29" i="1" s="1"/>
  <c r="I29" i="1"/>
  <c r="J30" i="1"/>
  <c r="I30" i="1"/>
  <c r="K30" i="1" s="1"/>
  <c r="J31" i="1"/>
  <c r="I31" i="1"/>
  <c r="K31" i="1"/>
  <c r="J32" i="1"/>
  <c r="I32" i="1"/>
  <c r="K32" i="1" s="1"/>
  <c r="J33" i="1"/>
  <c r="K33" i="1" s="1"/>
  <c r="I33" i="1"/>
  <c r="J34" i="1"/>
  <c r="I34" i="1"/>
  <c r="K34" i="1" s="1"/>
  <c r="J35" i="1"/>
  <c r="I35" i="1"/>
  <c r="K35" i="1"/>
  <c r="J36" i="1"/>
  <c r="I36" i="1"/>
  <c r="K36" i="1" s="1"/>
  <c r="J37" i="1"/>
  <c r="K37" i="1" s="1"/>
  <c r="I37" i="1"/>
  <c r="J38" i="1"/>
  <c r="I38" i="1"/>
  <c r="K38" i="1" s="1"/>
  <c r="J39" i="1"/>
  <c r="I39" i="1"/>
  <c r="K39" i="1"/>
  <c r="J40" i="1"/>
  <c r="I40" i="1"/>
  <c r="K40" i="1" s="1"/>
  <c r="J41" i="1"/>
  <c r="K41" i="1" s="1"/>
  <c r="I41" i="1"/>
  <c r="J42" i="1"/>
  <c r="I42" i="1"/>
  <c r="K42" i="1" s="1"/>
  <c r="J43" i="1"/>
  <c r="I43" i="1"/>
  <c r="K43" i="1"/>
  <c r="J44" i="1"/>
  <c r="I44" i="1"/>
  <c r="K44" i="1" s="1"/>
  <c r="J45" i="1"/>
  <c r="K45" i="1" s="1"/>
  <c r="I45" i="1"/>
  <c r="J46" i="1"/>
  <c r="I46" i="1"/>
  <c r="K46" i="1" s="1"/>
  <c r="J47" i="1"/>
  <c r="I47" i="1"/>
  <c r="K47" i="1"/>
  <c r="J48" i="1"/>
  <c r="I48" i="1"/>
  <c r="K48" i="1" s="1"/>
  <c r="J49" i="1"/>
  <c r="K49" i="1" s="1"/>
  <c r="I49" i="1"/>
  <c r="J50" i="1"/>
  <c r="I50" i="1"/>
  <c r="K50" i="1" s="1"/>
  <c r="J51" i="1"/>
  <c r="I51" i="1"/>
  <c r="K51" i="1"/>
  <c r="J52" i="1"/>
  <c r="I52" i="1"/>
  <c r="K52" i="1" s="1"/>
  <c r="J53" i="1"/>
  <c r="K53" i="1" s="1"/>
  <c r="I53" i="1"/>
  <c r="J54" i="1"/>
  <c r="I54" i="1"/>
  <c r="K54" i="1" s="1"/>
  <c r="J55" i="1"/>
  <c r="I55" i="1"/>
  <c r="K55" i="1"/>
  <c r="J56" i="1"/>
  <c r="I56" i="1"/>
  <c r="K56" i="1" s="1"/>
  <c r="J57" i="1"/>
  <c r="K57" i="1" s="1"/>
  <c r="I57" i="1"/>
  <c r="J58" i="1"/>
  <c r="I58" i="1"/>
  <c r="K58" i="1" s="1"/>
  <c r="J59" i="1"/>
  <c r="I59" i="1"/>
  <c r="K59" i="1"/>
  <c r="J60" i="1"/>
  <c r="I60" i="1"/>
  <c r="K60" i="1" s="1"/>
  <c r="J61" i="1"/>
  <c r="K61" i="1" s="1"/>
  <c r="I61" i="1"/>
  <c r="J62" i="1"/>
  <c r="I62" i="1"/>
  <c r="K62" i="1" s="1"/>
  <c r="J63" i="1"/>
  <c r="I63" i="1"/>
  <c r="K63" i="1"/>
  <c r="J64" i="1"/>
  <c r="I64" i="1"/>
  <c r="K64" i="1" s="1"/>
  <c r="J65" i="1"/>
  <c r="I65" i="1"/>
  <c r="K65" i="1" s="1"/>
  <c r="J66" i="1"/>
  <c r="I66" i="1"/>
  <c r="K66" i="1" s="1"/>
  <c r="J67" i="1"/>
  <c r="I67" i="1"/>
  <c r="K67" i="1"/>
  <c r="J68" i="1"/>
  <c r="I68" i="1"/>
  <c r="K68" i="1" s="1"/>
  <c r="J69" i="1"/>
  <c r="I69" i="1"/>
  <c r="K69" i="1" s="1"/>
  <c r="J70" i="1"/>
  <c r="I70" i="1"/>
  <c r="K70" i="1" s="1"/>
  <c r="J71" i="1"/>
  <c r="I71" i="1"/>
  <c r="K71" i="1"/>
  <c r="J72" i="1"/>
  <c r="I72" i="1"/>
  <c r="K72" i="1" s="1"/>
  <c r="J73" i="1"/>
  <c r="I73" i="1"/>
  <c r="K73" i="1" s="1"/>
  <c r="J74" i="1"/>
  <c r="I74" i="1"/>
  <c r="K74" i="1" s="1"/>
  <c r="J75" i="1"/>
  <c r="I75" i="1"/>
  <c r="K75" i="1"/>
  <c r="J76" i="1"/>
  <c r="I76" i="1"/>
  <c r="K76" i="1" s="1"/>
  <c r="J77" i="1"/>
  <c r="K77" i="1" s="1"/>
  <c r="I77" i="1"/>
  <c r="J78" i="1"/>
  <c r="I78" i="1"/>
  <c r="K78" i="1" s="1"/>
  <c r="J79" i="1"/>
  <c r="I79" i="1"/>
  <c r="K79" i="1"/>
  <c r="J80" i="1"/>
  <c r="I80" i="1"/>
  <c r="K80" i="1" s="1"/>
  <c r="J81" i="1"/>
  <c r="K81" i="1" s="1"/>
  <c r="I81" i="1"/>
  <c r="J82" i="1"/>
  <c r="I82" i="1"/>
  <c r="K82" i="1" s="1"/>
  <c r="J83" i="1"/>
  <c r="I83" i="1"/>
  <c r="K83" i="1"/>
  <c r="J84" i="1"/>
  <c r="I84" i="1"/>
  <c r="K84" i="1" s="1"/>
  <c r="J85" i="1"/>
  <c r="K85" i="1" s="1"/>
  <c r="I85" i="1"/>
  <c r="J86" i="1"/>
  <c r="I86" i="1"/>
  <c r="K86" i="1" s="1"/>
  <c r="J87" i="1"/>
  <c r="I87" i="1"/>
  <c r="K87" i="1"/>
  <c r="J88" i="1"/>
  <c r="I88" i="1"/>
  <c r="K88" i="1" s="1"/>
  <c r="J89" i="1"/>
  <c r="K89" i="1" s="1"/>
  <c r="I89" i="1"/>
  <c r="J90" i="1"/>
  <c r="I90" i="1"/>
  <c r="K90" i="1" s="1"/>
  <c r="J91" i="1"/>
  <c r="I91" i="1"/>
  <c r="K91" i="1"/>
  <c r="J92" i="1"/>
  <c r="I92" i="1"/>
  <c r="K92" i="1" s="1"/>
  <c r="J93" i="1"/>
  <c r="K93" i="1" s="1"/>
  <c r="I93" i="1"/>
  <c r="J94" i="1"/>
  <c r="I94" i="1"/>
  <c r="K94" i="1" s="1"/>
  <c r="J95" i="1"/>
  <c r="I95" i="1"/>
  <c r="K95" i="1"/>
  <c r="J96" i="1"/>
  <c r="I96" i="1"/>
  <c r="K96" i="1" s="1"/>
  <c r="J97" i="1"/>
  <c r="K97" i="1" s="1"/>
  <c r="I97" i="1"/>
  <c r="J98" i="1"/>
  <c r="I98" i="1"/>
  <c r="K98" i="1" s="1"/>
  <c r="J99" i="1"/>
  <c r="I99" i="1"/>
  <c r="K99" i="1"/>
  <c r="J100" i="1"/>
  <c r="I100" i="1"/>
  <c r="K100" i="1" s="1"/>
  <c r="J101" i="1"/>
  <c r="K101" i="1" s="1"/>
  <c r="I101" i="1"/>
  <c r="J102" i="1"/>
  <c r="I102" i="1"/>
  <c r="K102" i="1" s="1"/>
  <c r="I103" i="1"/>
  <c r="K103" i="1" s="1"/>
  <c r="J104" i="1"/>
  <c r="K104" i="1" s="1"/>
  <c r="I104" i="1"/>
  <c r="J105" i="1"/>
  <c r="I105" i="1"/>
  <c r="K105" i="1" s="1"/>
  <c r="J106" i="1"/>
  <c r="I106" i="1"/>
  <c r="K106" i="1"/>
  <c r="J107" i="1"/>
  <c r="I107" i="1"/>
  <c r="K107" i="1" s="1"/>
  <c r="J108" i="1"/>
  <c r="K108" i="1" s="1"/>
  <c r="I108" i="1"/>
  <c r="J109" i="1"/>
  <c r="I109" i="1"/>
  <c r="K109" i="1" s="1"/>
  <c r="J110" i="1"/>
  <c r="I110" i="1"/>
  <c r="K110" i="1"/>
  <c r="J111" i="1"/>
  <c r="I111" i="1"/>
  <c r="K111" i="1" s="1"/>
  <c r="J112" i="1"/>
  <c r="K112" i="1" s="1"/>
  <c r="I112" i="1"/>
  <c r="J113" i="1"/>
  <c r="I113" i="1"/>
  <c r="K113" i="1" s="1"/>
  <c r="J114" i="1"/>
  <c r="I114" i="1"/>
  <c r="K114" i="1"/>
  <c r="J115" i="1"/>
  <c r="I115" i="1"/>
  <c r="K115" i="1" s="1"/>
  <c r="J116" i="1"/>
  <c r="K116" i="1" s="1"/>
  <c r="I116" i="1"/>
  <c r="J117" i="1"/>
  <c r="I117" i="1"/>
  <c r="K117" i="1" s="1"/>
  <c r="J118" i="1"/>
  <c r="I118" i="1"/>
  <c r="K118" i="1"/>
  <c r="J119" i="1"/>
  <c r="I119" i="1"/>
  <c r="K119" i="1" s="1"/>
  <c r="J120" i="1"/>
  <c r="K120" i="1" s="1"/>
  <c r="I120" i="1"/>
  <c r="J121" i="1"/>
  <c r="I121" i="1"/>
  <c r="K121" i="1" s="1"/>
  <c r="J122" i="1"/>
  <c r="I122" i="1"/>
  <c r="K122" i="1"/>
  <c r="J123" i="1"/>
  <c r="I123" i="1"/>
  <c r="K123" i="1" s="1"/>
  <c r="J124" i="1"/>
  <c r="K124" i="1" s="1"/>
  <c r="I124" i="1"/>
  <c r="J125" i="1"/>
  <c r="I125" i="1"/>
  <c r="K125" i="1" s="1"/>
  <c r="J126" i="1"/>
  <c r="I126" i="1"/>
  <c r="K126" i="1"/>
  <c r="J127" i="1"/>
  <c r="I127" i="1"/>
  <c r="K127" i="1" s="1"/>
  <c r="J128" i="1"/>
  <c r="K128" i="1" s="1"/>
  <c r="I128" i="1"/>
  <c r="J129" i="1"/>
  <c r="I129" i="1"/>
  <c r="K129" i="1" s="1"/>
  <c r="J130" i="1"/>
  <c r="I130" i="1"/>
  <c r="K130" i="1"/>
  <c r="J131" i="1"/>
  <c r="I131" i="1"/>
  <c r="K131" i="1" s="1"/>
  <c r="J132" i="1"/>
  <c r="K132" i="1" s="1"/>
  <c r="I132" i="1"/>
  <c r="J133" i="1"/>
  <c r="I133" i="1"/>
  <c r="K133" i="1" s="1"/>
  <c r="J134" i="1"/>
  <c r="I134" i="1"/>
  <c r="K134" i="1"/>
  <c r="J135" i="1"/>
  <c r="I135" i="1"/>
  <c r="K135" i="1" s="1"/>
  <c r="J136" i="1"/>
  <c r="K136" i="1" s="1"/>
  <c r="I136" i="1"/>
  <c r="J137" i="1"/>
  <c r="I137" i="1"/>
  <c r="K137" i="1" s="1"/>
  <c r="J138" i="1"/>
  <c r="I138" i="1"/>
  <c r="K138" i="1"/>
  <c r="J139" i="1"/>
  <c r="I139" i="1"/>
  <c r="K139" i="1" s="1"/>
  <c r="J140" i="1"/>
  <c r="K140" i="1" s="1"/>
  <c r="I140" i="1"/>
  <c r="J141" i="1"/>
  <c r="I141" i="1"/>
  <c r="K141" i="1" s="1"/>
  <c r="J142" i="1"/>
  <c r="I142" i="1"/>
  <c r="K142" i="1"/>
  <c r="J143" i="1"/>
  <c r="I143" i="1"/>
  <c r="K143" i="1" s="1"/>
  <c r="J144" i="1"/>
  <c r="K144" i="1" s="1"/>
  <c r="I144" i="1"/>
  <c r="J145" i="1"/>
  <c r="I145" i="1"/>
  <c r="K145" i="1" s="1"/>
  <c r="J146" i="1"/>
  <c r="I146" i="1"/>
  <c r="K146" i="1"/>
  <c r="J147" i="1"/>
  <c r="I147" i="1"/>
  <c r="K147" i="1" s="1"/>
  <c r="J148" i="1"/>
  <c r="K148" i="1" s="1"/>
  <c r="I148" i="1"/>
  <c r="J149" i="1"/>
  <c r="I149" i="1"/>
  <c r="K149" i="1" s="1"/>
  <c r="J150" i="1"/>
  <c r="I150" i="1"/>
  <c r="K150" i="1"/>
  <c r="J151" i="1"/>
  <c r="I151" i="1"/>
  <c r="K151" i="1" s="1"/>
  <c r="J152" i="1"/>
  <c r="K152" i="1" s="1"/>
  <c r="I152" i="1"/>
  <c r="J153" i="1"/>
  <c r="I153" i="1"/>
  <c r="K153" i="1" s="1"/>
  <c r="J154" i="1"/>
  <c r="I154" i="1"/>
  <c r="K154" i="1"/>
  <c r="J155" i="1"/>
  <c r="I155" i="1"/>
  <c r="K155" i="1" s="1"/>
  <c r="J156" i="1"/>
  <c r="K156" i="1" s="1"/>
  <c r="I156" i="1"/>
  <c r="J157" i="1"/>
  <c r="I157" i="1"/>
  <c r="K157" i="1" s="1"/>
  <c r="J158" i="1"/>
  <c r="I158" i="1"/>
  <c r="K158" i="1"/>
  <c r="J159" i="1"/>
  <c r="I159" i="1"/>
  <c r="K159" i="1" s="1"/>
  <c r="J160" i="1"/>
  <c r="K160" i="1" s="1"/>
  <c r="I160" i="1"/>
  <c r="J161" i="1"/>
  <c r="I161" i="1"/>
  <c r="K161" i="1" s="1"/>
  <c r="J162" i="1"/>
  <c r="I162" i="1"/>
  <c r="K162" i="1"/>
  <c r="J163" i="1"/>
  <c r="I163" i="1"/>
  <c r="K163" i="1" s="1"/>
  <c r="J164" i="1"/>
  <c r="K164" i="1" s="1"/>
  <c r="I164" i="1"/>
  <c r="J165" i="1"/>
  <c r="I165" i="1"/>
  <c r="K165" i="1" s="1"/>
  <c r="J166" i="1"/>
  <c r="I166" i="1"/>
  <c r="K166" i="1"/>
  <c r="J167" i="1"/>
  <c r="I167" i="1"/>
  <c r="K167" i="1" s="1"/>
  <c r="J168" i="1"/>
  <c r="K168" i="1" s="1"/>
  <c r="I168" i="1"/>
  <c r="J169" i="1"/>
  <c r="I169" i="1"/>
  <c r="K169" i="1" s="1"/>
  <c r="J170" i="1"/>
  <c r="I170" i="1"/>
  <c r="K170" i="1"/>
  <c r="J171" i="1"/>
  <c r="I171" i="1"/>
  <c r="K171" i="1" s="1"/>
  <c r="J172" i="1"/>
  <c r="K172" i="1" s="1"/>
  <c r="I172" i="1"/>
  <c r="J173" i="1"/>
  <c r="I173" i="1"/>
  <c r="K173" i="1" s="1"/>
  <c r="J174" i="1"/>
  <c r="I174" i="1"/>
  <c r="K174" i="1"/>
  <c r="J175" i="1"/>
  <c r="I175" i="1"/>
  <c r="K175" i="1" s="1"/>
  <c r="J176" i="1"/>
  <c r="K176" i="1" s="1"/>
  <c r="I176" i="1"/>
  <c r="J177" i="1"/>
  <c r="I177" i="1"/>
  <c r="K177" i="1" s="1"/>
  <c r="J178" i="1"/>
  <c r="I178" i="1"/>
  <c r="K178" i="1"/>
  <c r="J179" i="1"/>
  <c r="I179" i="1"/>
  <c r="K179" i="1" s="1"/>
  <c r="J180" i="1"/>
  <c r="K180" i="1" s="1"/>
  <c r="I180" i="1"/>
  <c r="J181" i="1"/>
  <c r="I181" i="1"/>
  <c r="K181" i="1" s="1"/>
  <c r="J182" i="1"/>
  <c r="I182" i="1"/>
  <c r="K182" i="1"/>
  <c r="J183" i="1"/>
  <c r="I183" i="1"/>
  <c r="K183" i="1" s="1"/>
  <c r="J184" i="1"/>
  <c r="K184" i="1" s="1"/>
  <c r="I184" i="1"/>
  <c r="J185" i="1"/>
  <c r="I185" i="1"/>
  <c r="K185" i="1" s="1"/>
  <c r="J186" i="1"/>
  <c r="I186" i="1"/>
  <c r="K186" i="1"/>
  <c r="J187" i="1"/>
  <c r="I187" i="1"/>
  <c r="K187" i="1" s="1"/>
  <c r="J188" i="1"/>
  <c r="K188" i="1" s="1"/>
  <c r="I188" i="1"/>
  <c r="J189" i="1"/>
  <c r="I189" i="1"/>
  <c r="K189" i="1" s="1"/>
  <c r="J190" i="1"/>
  <c r="I190" i="1"/>
  <c r="K190" i="1"/>
  <c r="J191" i="1"/>
  <c r="I191" i="1"/>
  <c r="K191" i="1" s="1"/>
  <c r="J192" i="1"/>
  <c r="K192" i="1" s="1"/>
  <c r="I192" i="1"/>
  <c r="J193" i="1"/>
  <c r="I193" i="1"/>
  <c r="K193" i="1" s="1"/>
  <c r="J194" i="1"/>
  <c r="I194" i="1"/>
  <c r="K194" i="1"/>
  <c r="J195" i="1"/>
  <c r="I195" i="1"/>
  <c r="K195" i="1" s="1"/>
  <c r="J196" i="1"/>
  <c r="K196" i="1" s="1"/>
  <c r="I196" i="1"/>
  <c r="J197" i="1"/>
  <c r="I197" i="1"/>
  <c r="K197" i="1" s="1"/>
  <c r="J198" i="1"/>
  <c r="I198" i="1"/>
  <c r="K198" i="1"/>
  <c r="J199" i="1"/>
  <c r="I199" i="1"/>
  <c r="K199" i="1" s="1"/>
  <c r="J200" i="1"/>
  <c r="K200" i="1" s="1"/>
  <c r="I200" i="1"/>
  <c r="J201" i="1"/>
  <c r="I201" i="1"/>
  <c r="K201" i="1" s="1"/>
  <c r="J202" i="1"/>
  <c r="I202" i="1"/>
  <c r="K202" i="1"/>
  <c r="J203" i="1"/>
  <c r="I203" i="1"/>
  <c r="K203" i="1" s="1"/>
  <c r="J204" i="1"/>
  <c r="K204" i="1" s="1"/>
  <c r="I204" i="1"/>
  <c r="J205" i="1"/>
  <c r="I205" i="1"/>
  <c r="K205" i="1" s="1"/>
  <c r="J206" i="1"/>
  <c r="I206" i="1"/>
  <c r="K206" i="1"/>
  <c r="J207" i="1"/>
  <c r="I207" i="1"/>
  <c r="K207" i="1" s="1"/>
  <c r="J208" i="1"/>
  <c r="K208" i="1" s="1"/>
  <c r="I208" i="1"/>
  <c r="J209" i="1"/>
  <c r="I209" i="1"/>
  <c r="K209" i="1" s="1"/>
  <c r="J210" i="1"/>
  <c r="I210" i="1"/>
  <c r="K210" i="1"/>
  <c r="J211" i="1"/>
  <c r="I211" i="1"/>
  <c r="K211" i="1" s="1"/>
  <c r="J212" i="1"/>
  <c r="K212" i="1" s="1"/>
  <c r="I212" i="1"/>
  <c r="J213" i="1"/>
  <c r="I213" i="1"/>
  <c r="K213" i="1" s="1"/>
  <c r="J214" i="1"/>
  <c r="I214" i="1"/>
  <c r="K214" i="1"/>
  <c r="J215" i="1"/>
  <c r="I215" i="1"/>
  <c r="K215" i="1" s="1"/>
  <c r="J216" i="1"/>
  <c r="K216" i="1" s="1"/>
  <c r="I216" i="1"/>
  <c r="J217" i="1"/>
  <c r="I217" i="1"/>
  <c r="K217" i="1" s="1"/>
  <c r="J218" i="1"/>
  <c r="I218" i="1"/>
  <c r="K218" i="1"/>
  <c r="J219" i="1"/>
  <c r="I219" i="1"/>
  <c r="K219" i="1" s="1"/>
  <c r="J220" i="1"/>
  <c r="K220" i="1" s="1"/>
  <c r="I220" i="1"/>
  <c r="J221" i="1"/>
  <c r="I221" i="1"/>
  <c r="K221" i="1" s="1"/>
  <c r="J222" i="1"/>
  <c r="I222" i="1"/>
  <c r="K222" i="1"/>
  <c r="J223" i="1"/>
  <c r="I223" i="1"/>
  <c r="K223" i="1" s="1"/>
  <c r="J224" i="1"/>
  <c r="K224" i="1" s="1"/>
  <c r="I224" i="1"/>
  <c r="J225" i="1"/>
  <c r="I225" i="1"/>
  <c r="K225" i="1" s="1"/>
  <c r="J226" i="1"/>
  <c r="I226" i="1"/>
  <c r="K226" i="1"/>
  <c r="J227" i="1"/>
  <c r="I227" i="1"/>
  <c r="K227" i="1" s="1"/>
  <c r="J228" i="1"/>
  <c r="K228" i="1" s="1"/>
  <c r="I228" i="1"/>
  <c r="J229" i="1"/>
  <c r="I229" i="1"/>
  <c r="K229" i="1" s="1"/>
  <c r="J230" i="1"/>
  <c r="I230" i="1"/>
  <c r="K230" i="1"/>
  <c r="J231" i="1"/>
  <c r="I231" i="1"/>
  <c r="K231" i="1" s="1"/>
  <c r="J232" i="1"/>
  <c r="K232" i="1" s="1"/>
  <c r="I232" i="1"/>
  <c r="J233" i="1"/>
  <c r="I233" i="1"/>
  <c r="K233" i="1" s="1"/>
  <c r="J234" i="1"/>
  <c r="I234" i="1"/>
  <c r="K234" i="1"/>
  <c r="J235" i="1"/>
  <c r="I235" i="1"/>
  <c r="K235" i="1" s="1"/>
  <c r="J236" i="1"/>
  <c r="K236" i="1" s="1"/>
  <c r="I236" i="1"/>
  <c r="J237" i="1"/>
  <c r="I237" i="1"/>
  <c r="K237" i="1" s="1"/>
  <c r="J238" i="1"/>
  <c r="I238" i="1"/>
  <c r="K238" i="1"/>
  <c r="J239" i="1"/>
  <c r="I239" i="1"/>
  <c r="K239" i="1" s="1"/>
  <c r="J240" i="1"/>
  <c r="K240" i="1" s="1"/>
  <c r="I240" i="1"/>
  <c r="J241" i="1"/>
  <c r="I241" i="1"/>
  <c r="K241" i="1" s="1"/>
  <c r="J242" i="1"/>
  <c r="I242" i="1"/>
  <c r="K242" i="1"/>
  <c r="J243" i="1"/>
  <c r="I243" i="1"/>
  <c r="K243" i="1" s="1"/>
  <c r="J244" i="1"/>
  <c r="K244" i="1" s="1"/>
  <c r="I244" i="1"/>
  <c r="J245" i="1"/>
  <c r="I245" i="1"/>
  <c r="K245" i="1" s="1"/>
  <c r="J246" i="1"/>
  <c r="I246" i="1"/>
  <c r="K246" i="1"/>
  <c r="J247" i="1"/>
  <c r="I247" i="1"/>
  <c r="K247" i="1" s="1"/>
  <c r="J248" i="1"/>
  <c r="K248" i="1" s="1"/>
  <c r="I248" i="1"/>
  <c r="J249" i="1"/>
  <c r="I249" i="1"/>
  <c r="K249" i="1" s="1"/>
  <c r="J250" i="1"/>
  <c r="I250" i="1"/>
  <c r="K250" i="1"/>
  <c r="J251" i="1"/>
  <c r="I251" i="1"/>
  <c r="K251" i="1" s="1"/>
  <c r="J252" i="1"/>
  <c r="K252" i="1" s="1"/>
  <c r="I252" i="1"/>
  <c r="J253" i="1"/>
  <c r="I253" i="1"/>
  <c r="K253" i="1" s="1"/>
  <c r="J254" i="1"/>
  <c r="I254" i="1"/>
  <c r="K254" i="1"/>
  <c r="J255" i="1"/>
  <c r="I255" i="1"/>
  <c r="K255" i="1" s="1"/>
  <c r="J256" i="1"/>
  <c r="K256" i="1" s="1"/>
  <c r="I256" i="1"/>
  <c r="J257" i="1"/>
  <c r="I257" i="1"/>
  <c r="K257" i="1" s="1"/>
  <c r="J258" i="1"/>
  <c r="I258" i="1"/>
  <c r="K258" i="1"/>
  <c r="J259" i="1"/>
  <c r="I259" i="1"/>
  <c r="K259" i="1"/>
  <c r="J260" i="1"/>
  <c r="K260" i="1" s="1"/>
  <c r="I260" i="1"/>
  <c r="J5" i="1"/>
  <c r="I5" i="1"/>
  <c r="K5" i="1" s="1"/>
  <c r="C10" i="1"/>
  <c r="K3" i="1" l="1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http://www.pro-football-reference.com/years/2009/games.htm" htmlTables="1"/>
  </connection>
</connections>
</file>

<file path=xl/sharedStrings.xml><?xml version="1.0" encoding="utf-8"?>
<sst xmlns="http://schemas.openxmlformats.org/spreadsheetml/2006/main" count="656" uniqueCount="46">
  <si>
    <t>Week</t>
  </si>
  <si>
    <t>Pittsburgh Steelers</t>
  </si>
  <si>
    <t>Tennessee Titans</t>
  </si>
  <si>
    <t>Atlanta Falcons</t>
  </si>
  <si>
    <t>Miami Dolphins</t>
  </si>
  <si>
    <t>Seattle Seahawks</t>
  </si>
  <si>
    <t>St. Louis Rams</t>
  </si>
  <si>
    <t>New York Giants</t>
  </si>
  <si>
    <t>Washington Redskins</t>
  </si>
  <si>
    <t>Baltimore Ravens</t>
  </si>
  <si>
    <t>Kansas City Chiefs</t>
  </si>
  <si>
    <t>New York Jets</t>
  </si>
  <si>
    <t>Houston Texans</t>
  </si>
  <si>
    <t>New Orleans Saints</t>
  </si>
  <si>
    <t>Detroit Lions</t>
  </si>
  <si>
    <t>Dallas Cowboys</t>
  </si>
  <si>
    <t>Tampa Bay Buccaneers</t>
  </si>
  <si>
    <t>San Francisco 49ers</t>
  </si>
  <si>
    <t>Arizona Cardinals</t>
  </si>
  <si>
    <t>Philadelphia Eagles</t>
  </si>
  <si>
    <t>Carolina Panthers</t>
  </si>
  <si>
    <t>Green Bay Packers</t>
  </si>
  <si>
    <t>Chicago Bears</t>
  </si>
  <si>
    <t>Denver Broncos</t>
  </si>
  <si>
    <t>Cincinnati Bengals</t>
  </si>
  <si>
    <t>Minnesota Vikings</t>
  </si>
  <si>
    <t>Cleveland Browns</t>
  </si>
  <si>
    <t>Indianapolis Colts</t>
  </si>
  <si>
    <t>Jacksonville Jaguars</t>
  </si>
  <si>
    <t>San Diego Chargers</t>
  </si>
  <si>
    <t>Oakland Raiders</t>
  </si>
  <si>
    <t>New England Patriots</t>
  </si>
  <si>
    <t>Buffalo Bills</t>
  </si>
  <si>
    <t>Home</t>
  </si>
  <si>
    <t>Away</t>
  </si>
  <si>
    <t>rating</t>
  </si>
  <si>
    <t>home</t>
  </si>
  <si>
    <t>mean</t>
  </si>
  <si>
    <t>SSE</t>
  </si>
  <si>
    <t>Prediction</t>
  </si>
  <si>
    <t>Squared Error</t>
  </si>
  <si>
    <t>Home margin</t>
  </si>
  <si>
    <t>Home Points</t>
  </si>
  <si>
    <t>Away Points</t>
  </si>
  <si>
    <t>Team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</si>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</sst>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am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0"/>
  <sheetViews>
    <sheetView tabSelected="1" topLeftCell="L12" zoomScale="90" zoomScaleNormal="90" workbookViewId="0">
      <selection activeCell="AA31" sqref="AA31"/>
    </sheetView>
  </sheetViews>
  <sheetFormatPr defaultRowHeight="14.4" x14ac:dyDescent="0.3"/>
  <cols>
    <col min="1" max="1" width="15.6640625" style="1" customWidth="1"/>
    <col min="2" max="2" width="21" style="1" customWidth="1"/>
    <col min="3" max="3" width="7.109375" style="1" customWidth="1"/>
    <col min="4" max="4" width="5.5546875" style="1" customWidth="1"/>
    <col min="5" max="5" width="21.109375" style="1" bestFit="1" customWidth="1"/>
    <col min="6" max="6" width="20.109375" style="1" customWidth="1"/>
    <col min="7" max="7" width="6.44140625" style="1" customWidth="1"/>
    <col min="8" max="8" width="6.33203125" style="1" customWidth="1"/>
    <col min="9" max="9" width="7.109375" style="1" customWidth="1"/>
    <col min="10" max="10" width="10" style="1" customWidth="1"/>
    <col min="11" max="11" width="8" style="1" customWidth="1"/>
    <col min="12" max="12" width="8.88671875" style="1"/>
    <col min="13" max="13" width="21.44140625" style="1" bestFit="1" customWidth="1"/>
    <col min="14" max="16384" width="8.88671875" style="1"/>
  </cols>
  <sheetData>
    <row r="2" spans="2:14" x14ac:dyDescent="0.3">
      <c r="K2" s="1" t="s">
        <v>38</v>
      </c>
    </row>
    <row r="3" spans="2:14" x14ac:dyDescent="0.3">
      <c r="K3" s="2">
        <f>SUM(K5:K260)</f>
        <v>43108.02620127824</v>
      </c>
    </row>
    <row r="4" spans="2:14" ht="28.8" x14ac:dyDescent="0.3">
      <c r="D4" s="1" t="s">
        <v>0</v>
      </c>
      <c r="E4" s="1" t="s">
        <v>33</v>
      </c>
      <c r="F4" s="1" t="s">
        <v>34</v>
      </c>
      <c r="G4" s="3" t="s">
        <v>42</v>
      </c>
      <c r="H4" s="3" t="s">
        <v>43</v>
      </c>
      <c r="I4" s="3" t="s">
        <v>41</v>
      </c>
      <c r="J4" s="3" t="s">
        <v>39</v>
      </c>
      <c r="K4" s="3" t="s">
        <v>40</v>
      </c>
    </row>
    <row r="5" spans="2:14" x14ac:dyDescent="0.3">
      <c r="D5" s="1">
        <v>1</v>
      </c>
      <c r="E5" s="1" t="s">
        <v>1</v>
      </c>
      <c r="F5" s="1" t="s">
        <v>2</v>
      </c>
      <c r="G5" s="1">
        <v>13</v>
      </c>
      <c r="H5" s="1">
        <v>10</v>
      </c>
      <c r="I5" s="1">
        <f>G5-H5</f>
        <v>3</v>
      </c>
      <c r="J5" s="1">
        <f>$B$8+VLOOKUP(E5,$B$12:$C$43,2,FALSE)-VLOOKUP(F5,$B$12:$C$43,2,FALSE)</f>
        <v>6.7223444427763441</v>
      </c>
      <c r="K5" s="1">
        <f>(I5-J5)^2</f>
        <v>13.855848150667931</v>
      </c>
    </row>
    <row r="6" spans="2:14" x14ac:dyDescent="0.3">
      <c r="D6" s="1">
        <v>1</v>
      </c>
      <c r="E6" s="1" t="s">
        <v>3</v>
      </c>
      <c r="F6" s="1" t="s">
        <v>4</v>
      </c>
      <c r="G6" s="1">
        <v>19</v>
      </c>
      <c r="H6" s="1">
        <v>7</v>
      </c>
      <c r="I6" s="1">
        <f t="shared" ref="I6:I69" si="0">G6-H6</f>
        <v>12</v>
      </c>
      <c r="J6" s="1">
        <f t="shared" ref="J6:J69" si="1">$B$8+VLOOKUP(E6,$B$12:$C$43,2,FALSE)-VLOOKUP(F6,$B$12:$C$43,2,FALSE)</f>
        <v>5.6371213270298188</v>
      </c>
      <c r="K6" s="1">
        <f t="shared" ref="K6:K69" si="2">(I6-J6)^2</f>
        <v>40.486225006938774</v>
      </c>
    </row>
    <row r="7" spans="2:14" x14ac:dyDescent="0.3">
      <c r="B7" s="1" t="s">
        <v>36</v>
      </c>
      <c r="D7" s="1">
        <v>1</v>
      </c>
      <c r="E7" s="1" t="s">
        <v>5</v>
      </c>
      <c r="F7" s="1" t="s">
        <v>6</v>
      </c>
      <c r="G7" s="1">
        <v>28</v>
      </c>
      <c r="H7" s="1">
        <v>0</v>
      </c>
      <c r="I7" s="1">
        <f t="shared" si="0"/>
        <v>28</v>
      </c>
      <c r="J7" s="1">
        <f t="shared" si="1"/>
        <v>10.396398480000192</v>
      </c>
      <c r="K7" s="1">
        <f t="shared" si="2"/>
        <v>309.88678647493947</v>
      </c>
    </row>
    <row r="8" spans="2:14" x14ac:dyDescent="0.3">
      <c r="B8" s="4">
        <v>2.2605107926023305</v>
      </c>
      <c r="D8" s="1">
        <v>1</v>
      </c>
      <c r="E8" s="1" t="s">
        <v>7</v>
      </c>
      <c r="F8" s="1" t="s">
        <v>8</v>
      </c>
      <c r="G8" s="1">
        <v>23</v>
      </c>
      <c r="H8" s="1">
        <v>17</v>
      </c>
      <c r="I8" s="1">
        <f t="shared" si="0"/>
        <v>6</v>
      </c>
      <c r="J8" s="1">
        <f t="shared" si="1"/>
        <v>6.9105137652163915</v>
      </c>
      <c r="K8" s="1">
        <f t="shared" si="2"/>
        <v>0.82903531664853014</v>
      </c>
    </row>
    <row r="9" spans="2:14" x14ac:dyDescent="0.3">
      <c r="D9" s="1">
        <v>1</v>
      </c>
      <c r="E9" s="1" t="s">
        <v>9</v>
      </c>
      <c r="F9" s="1" t="s">
        <v>10</v>
      </c>
      <c r="G9" s="1">
        <v>38</v>
      </c>
      <c r="H9" s="1">
        <v>24</v>
      </c>
      <c r="I9" s="1">
        <f t="shared" si="0"/>
        <v>14</v>
      </c>
      <c r="J9" s="1">
        <f t="shared" si="1"/>
        <v>18.151258655117104</v>
      </c>
      <c r="K9" s="1">
        <f t="shared" si="2"/>
        <v>17.232948421684668</v>
      </c>
    </row>
    <row r="10" spans="2:14" x14ac:dyDescent="0.3">
      <c r="B10" s="1" t="s">
        <v>37</v>
      </c>
      <c r="C10" s="1">
        <f>AVERAGE(C12:C43)</f>
        <v>-6.4695304669015741E-10</v>
      </c>
      <c r="D10" s="1">
        <v>1</v>
      </c>
      <c r="E10" s="1" t="s">
        <v>12</v>
      </c>
      <c r="F10" s="1" t="s">
        <v>11</v>
      </c>
      <c r="G10" s="1">
        <v>7</v>
      </c>
      <c r="H10" s="1">
        <v>24</v>
      </c>
      <c r="I10" s="1">
        <f t="shared" si="0"/>
        <v>-17</v>
      </c>
      <c r="J10" s="1">
        <f t="shared" si="1"/>
        <v>-4.355910435918652</v>
      </c>
      <c r="K10" s="1">
        <f t="shared" si="2"/>
        <v>159.87300090451086</v>
      </c>
    </row>
    <row r="11" spans="2:14" x14ac:dyDescent="0.3">
      <c r="B11" s="1" t="s">
        <v>44</v>
      </c>
      <c r="C11" s="1" t="s">
        <v>35</v>
      </c>
      <c r="D11" s="1">
        <v>1</v>
      </c>
      <c r="E11" s="1" t="s">
        <v>13</v>
      </c>
      <c r="F11" s="1" t="s">
        <v>14</v>
      </c>
      <c r="G11" s="1">
        <v>45</v>
      </c>
      <c r="H11" s="1">
        <v>27</v>
      </c>
      <c r="I11" s="1">
        <f t="shared" si="0"/>
        <v>18</v>
      </c>
      <c r="J11" s="1">
        <f t="shared" si="1"/>
        <v>27.405919905267456</v>
      </c>
      <c r="K11" s="1">
        <f t="shared" si="2"/>
        <v>88.471329264306561</v>
      </c>
    </row>
    <row r="12" spans="2:14" x14ac:dyDescent="0.3">
      <c r="B12" s="1" t="s">
        <v>1</v>
      </c>
      <c r="C12" s="4">
        <v>1.6819304291336394</v>
      </c>
      <c r="D12" s="1">
        <v>1</v>
      </c>
      <c r="E12" s="1" t="s">
        <v>16</v>
      </c>
      <c r="F12" s="1" t="s">
        <v>15</v>
      </c>
      <c r="G12" s="1">
        <v>21</v>
      </c>
      <c r="H12" s="1">
        <v>34</v>
      </c>
      <c r="I12" s="1">
        <f t="shared" si="0"/>
        <v>-13</v>
      </c>
      <c r="J12" s="1">
        <f t="shared" si="1"/>
        <v>-10.40810807521289</v>
      </c>
      <c r="K12" s="1">
        <f t="shared" si="2"/>
        <v>6.7179037497766272</v>
      </c>
      <c r="L12" s="1" t="s">
        <v>45</v>
      </c>
      <c r="M12" s="1" t="s">
        <v>44</v>
      </c>
      <c r="N12" s="1" t="s">
        <v>35</v>
      </c>
    </row>
    <row r="13" spans="2:14" x14ac:dyDescent="0.3">
      <c r="B13" s="1" t="s">
        <v>3</v>
      </c>
      <c r="C13" s="4">
        <v>5.0464653434831739</v>
      </c>
      <c r="D13" s="1">
        <v>1</v>
      </c>
      <c r="E13" s="1" t="s">
        <v>18</v>
      </c>
      <c r="F13" s="1" t="s">
        <v>17</v>
      </c>
      <c r="G13" s="1">
        <v>16</v>
      </c>
      <c r="H13" s="1">
        <v>20</v>
      </c>
      <c r="I13" s="1">
        <f t="shared" si="0"/>
        <v>-4</v>
      </c>
      <c r="J13" s="1">
        <f t="shared" si="1"/>
        <v>1.9254409167008273</v>
      </c>
      <c r="K13" s="1">
        <f t="shared" si="2"/>
        <v>35.110850057312341</v>
      </c>
      <c r="L13" s="1">
        <v>1</v>
      </c>
      <c r="M13" s="1" t="s">
        <v>31</v>
      </c>
      <c r="N13" s="4">
        <v>11.06952544951611</v>
      </c>
    </row>
    <row r="14" spans="2:14" x14ac:dyDescent="0.3">
      <c r="B14" s="1" t="s">
        <v>5</v>
      </c>
      <c r="C14" s="4">
        <v>-9.3006661729005131</v>
      </c>
      <c r="D14" s="1">
        <v>1</v>
      </c>
      <c r="E14" s="1" t="s">
        <v>20</v>
      </c>
      <c r="F14" s="1" t="s">
        <v>19</v>
      </c>
      <c r="G14" s="1">
        <v>10</v>
      </c>
      <c r="H14" s="1">
        <v>38</v>
      </c>
      <c r="I14" s="1">
        <f t="shared" si="0"/>
        <v>-28</v>
      </c>
      <c r="J14" s="1">
        <f t="shared" si="1"/>
        <v>0.17290667327457054</v>
      </c>
      <c r="K14" s="1">
        <f t="shared" si="2"/>
        <v>793.71267042103887</v>
      </c>
      <c r="L14" s="1">
        <v>2</v>
      </c>
      <c r="M14" s="1" t="s">
        <v>13</v>
      </c>
      <c r="N14" s="4">
        <v>10.769726057184979</v>
      </c>
    </row>
    <row r="15" spans="2:14" x14ac:dyDescent="0.3">
      <c r="B15" s="1" t="s">
        <v>7</v>
      </c>
      <c r="C15" s="4">
        <v>0.10282310565351106</v>
      </c>
      <c r="D15" s="1">
        <v>1</v>
      </c>
      <c r="E15" s="1" t="s">
        <v>21</v>
      </c>
      <c r="F15" s="1" t="s">
        <v>22</v>
      </c>
      <c r="G15" s="1">
        <v>21</v>
      </c>
      <c r="H15" s="1">
        <v>15</v>
      </c>
      <c r="I15" s="1">
        <f t="shared" si="0"/>
        <v>6</v>
      </c>
      <c r="J15" s="1">
        <f t="shared" si="1"/>
        <v>13.516879469398793</v>
      </c>
      <c r="K15" s="1">
        <f t="shared" si="2"/>
        <v>56.503476957469083</v>
      </c>
      <c r="L15" s="1">
        <v>3</v>
      </c>
      <c r="M15" s="1" t="s">
        <v>11</v>
      </c>
      <c r="N15" s="4">
        <v>8.5625611509441111</v>
      </c>
    </row>
    <row r="16" spans="2:14" x14ac:dyDescent="0.3">
      <c r="B16" s="1" t="s">
        <v>9</v>
      </c>
      <c r="C16" s="4">
        <v>7.4647957008580548</v>
      </c>
      <c r="D16" s="1">
        <v>1</v>
      </c>
      <c r="E16" s="1" t="s">
        <v>24</v>
      </c>
      <c r="F16" s="1" t="s">
        <v>23</v>
      </c>
      <c r="G16" s="1">
        <v>7</v>
      </c>
      <c r="H16" s="1">
        <v>12</v>
      </c>
      <c r="I16" s="1">
        <f t="shared" si="0"/>
        <v>-5</v>
      </c>
      <c r="J16" s="1">
        <f t="shared" si="1"/>
        <v>2.6067075766038519</v>
      </c>
      <c r="K16" s="1">
        <f t="shared" si="2"/>
        <v>57.862000155962448</v>
      </c>
      <c r="L16" s="1">
        <v>4</v>
      </c>
      <c r="M16" s="1" t="s">
        <v>9</v>
      </c>
      <c r="N16" s="4">
        <v>7.4647957008580548</v>
      </c>
    </row>
    <row r="17" spans="2:14" x14ac:dyDescent="0.3">
      <c r="B17" s="1" t="s">
        <v>12</v>
      </c>
      <c r="C17" s="4">
        <v>1.9461399224231288</v>
      </c>
      <c r="D17" s="1">
        <v>1</v>
      </c>
      <c r="E17" s="1" t="s">
        <v>26</v>
      </c>
      <c r="F17" s="1" t="s">
        <v>25</v>
      </c>
      <c r="G17" s="1">
        <v>20</v>
      </c>
      <c r="H17" s="1">
        <v>34</v>
      </c>
      <c r="I17" s="1">
        <f t="shared" si="0"/>
        <v>-14</v>
      </c>
      <c r="J17" s="1">
        <f t="shared" si="1"/>
        <v>-13.295074692956598</v>
      </c>
      <c r="K17" s="1">
        <f t="shared" si="2"/>
        <v>0.49691968851023405</v>
      </c>
      <c r="L17" s="1">
        <v>5</v>
      </c>
      <c r="M17" s="1" t="s">
        <v>21</v>
      </c>
      <c r="N17" s="4">
        <v>7.3713152778263975</v>
      </c>
    </row>
    <row r="18" spans="2:14" x14ac:dyDescent="0.3">
      <c r="B18" s="1" t="s">
        <v>13</v>
      </c>
      <c r="C18" s="4">
        <v>10.769726057184979</v>
      </c>
      <c r="D18" s="1">
        <v>1</v>
      </c>
      <c r="E18" s="1" t="s">
        <v>27</v>
      </c>
      <c r="F18" s="1" t="s">
        <v>28</v>
      </c>
      <c r="G18" s="1">
        <v>14</v>
      </c>
      <c r="H18" s="1">
        <v>12</v>
      </c>
      <c r="I18" s="1">
        <f t="shared" si="0"/>
        <v>2</v>
      </c>
      <c r="J18" s="1">
        <f t="shared" si="1"/>
        <v>14.682295518682301</v>
      </c>
      <c r="K18" s="1">
        <f t="shared" si="2"/>
        <v>160.84061962318916</v>
      </c>
      <c r="L18" s="1">
        <v>6</v>
      </c>
      <c r="M18" s="1" t="s">
        <v>25</v>
      </c>
      <c r="N18" s="4">
        <v>7.1687650078667957</v>
      </c>
    </row>
    <row r="19" spans="2:14" x14ac:dyDescent="0.3">
      <c r="B19" s="1" t="s">
        <v>16</v>
      </c>
      <c r="C19" s="4">
        <v>-5.5000838775623242</v>
      </c>
      <c r="D19" s="1">
        <v>1</v>
      </c>
      <c r="E19" s="1" t="s">
        <v>30</v>
      </c>
      <c r="F19" s="1" t="s">
        <v>29</v>
      </c>
      <c r="G19" s="1">
        <v>20</v>
      </c>
      <c r="H19" s="1">
        <v>24</v>
      </c>
      <c r="I19" s="1">
        <f t="shared" si="0"/>
        <v>-4</v>
      </c>
      <c r="J19" s="1">
        <f t="shared" si="1"/>
        <v>-14.649560259974402</v>
      </c>
      <c r="K19" s="1">
        <f t="shared" si="2"/>
        <v>113.41313373082606</v>
      </c>
      <c r="L19" s="1">
        <v>7</v>
      </c>
      <c r="M19" s="1" t="s">
        <v>15</v>
      </c>
      <c r="N19" s="4">
        <v>7.1685349902528976</v>
      </c>
    </row>
    <row r="20" spans="2:14" x14ac:dyDescent="0.3">
      <c r="B20" s="1" t="s">
        <v>18</v>
      </c>
      <c r="C20" s="4">
        <v>-0.2809906631620912</v>
      </c>
      <c r="D20" s="1">
        <v>1</v>
      </c>
      <c r="E20" s="1" t="s">
        <v>31</v>
      </c>
      <c r="F20" s="1" t="s">
        <v>32</v>
      </c>
      <c r="G20" s="1">
        <v>25</v>
      </c>
      <c r="H20" s="1">
        <v>24</v>
      </c>
      <c r="I20" s="1">
        <f t="shared" si="0"/>
        <v>1</v>
      </c>
      <c r="J20" s="1">
        <f t="shared" si="1"/>
        <v>15.167819429292551</v>
      </c>
      <c r="K20" s="1">
        <f t="shared" si="2"/>
        <v>200.72710738103953</v>
      </c>
      <c r="L20" s="1">
        <v>8</v>
      </c>
      <c r="M20" s="1" t="s">
        <v>29</v>
      </c>
      <c r="N20" s="4">
        <v>6.6427985799828644</v>
      </c>
    </row>
    <row r="21" spans="2:14" x14ac:dyDescent="0.3">
      <c r="B21" s="1" t="s">
        <v>20</v>
      </c>
      <c r="C21" s="4">
        <v>3.919729860992466</v>
      </c>
      <c r="D21" s="1">
        <v>2</v>
      </c>
      <c r="E21" s="1" t="s">
        <v>2</v>
      </c>
      <c r="F21" s="1" t="s">
        <v>12</v>
      </c>
      <c r="G21" s="1">
        <v>31</v>
      </c>
      <c r="H21" s="1">
        <v>34</v>
      </c>
      <c r="I21" s="1">
        <f t="shared" si="0"/>
        <v>-3</v>
      </c>
      <c r="J21" s="1">
        <f t="shared" si="1"/>
        <v>-2.4655323508611726</v>
      </c>
      <c r="K21" s="1">
        <f t="shared" si="2"/>
        <v>0.28565566797598468</v>
      </c>
      <c r="L21" s="1">
        <v>9</v>
      </c>
      <c r="M21" s="1" t="s">
        <v>19</v>
      </c>
      <c r="N21" s="4">
        <v>6.0073339803202259</v>
      </c>
    </row>
    <row r="22" spans="2:14" ht="18" customHeight="1" x14ac:dyDescent="0.3">
      <c r="B22" s="1" t="s">
        <v>21</v>
      </c>
      <c r="C22" s="4">
        <v>7.3713152778263975</v>
      </c>
      <c r="D22" s="1">
        <v>2</v>
      </c>
      <c r="E22" s="1" t="s">
        <v>10</v>
      </c>
      <c r="F22" s="1" t="s">
        <v>30</v>
      </c>
      <c r="G22" s="1">
        <v>10</v>
      </c>
      <c r="H22" s="1">
        <v>13</v>
      </c>
      <c r="I22" s="1">
        <f t="shared" si="0"/>
        <v>-3</v>
      </c>
      <c r="J22" s="1">
        <f t="shared" si="1"/>
        <v>4.1018311035394799</v>
      </c>
      <c r="K22" s="1">
        <f t="shared" si="2"/>
        <v>50.436005023200785</v>
      </c>
      <c r="L22" s="1">
        <v>10</v>
      </c>
      <c r="M22" s="1" t="s">
        <v>27</v>
      </c>
      <c r="N22" s="4">
        <v>5.9120197887667949</v>
      </c>
    </row>
    <row r="23" spans="2:14" x14ac:dyDescent="0.3">
      <c r="B23" s="1" t="s">
        <v>24</v>
      </c>
      <c r="C23" s="4">
        <v>0.66075272455160705</v>
      </c>
      <c r="D23" s="1">
        <v>2</v>
      </c>
      <c r="E23" s="1" t="s">
        <v>19</v>
      </c>
      <c r="F23" s="1" t="s">
        <v>13</v>
      </c>
      <c r="G23" s="1">
        <v>22</v>
      </c>
      <c r="H23" s="1">
        <v>48</v>
      </c>
      <c r="I23" s="1">
        <f t="shared" si="0"/>
        <v>-26</v>
      </c>
      <c r="J23" s="1">
        <f t="shared" si="1"/>
        <v>-2.5018812842624225</v>
      </c>
      <c r="K23" s="1">
        <f t="shared" si="2"/>
        <v>552.16158317889654</v>
      </c>
      <c r="L23" s="1">
        <v>11</v>
      </c>
      <c r="M23" s="1" t="s">
        <v>3</v>
      </c>
      <c r="N23" s="4">
        <v>5.0464653434831739</v>
      </c>
    </row>
    <row r="24" spans="2:14" x14ac:dyDescent="0.3">
      <c r="B24" s="1" t="s">
        <v>26</v>
      </c>
      <c r="C24" s="4">
        <v>-8.3868204776921331</v>
      </c>
      <c r="D24" s="1">
        <v>2</v>
      </c>
      <c r="E24" s="1" t="s">
        <v>11</v>
      </c>
      <c r="F24" s="1" t="s">
        <v>31</v>
      </c>
      <c r="G24" s="1">
        <v>16</v>
      </c>
      <c r="H24" s="1">
        <v>9</v>
      </c>
      <c r="I24" s="1">
        <f t="shared" si="0"/>
        <v>7</v>
      </c>
      <c r="J24" s="1">
        <f t="shared" si="1"/>
        <v>-0.24645350596966864</v>
      </c>
      <c r="K24" s="1">
        <f t="shared" si="2"/>
        <v>52.511088414180101</v>
      </c>
      <c r="L24" s="1">
        <v>12</v>
      </c>
      <c r="M24" s="1" t="s">
        <v>20</v>
      </c>
      <c r="N24" s="4">
        <v>3.919729860992466</v>
      </c>
    </row>
    <row r="25" spans="2:14" x14ac:dyDescent="0.3">
      <c r="B25" s="1" t="s">
        <v>27</v>
      </c>
      <c r="C25" s="4">
        <v>5.9120197887667949</v>
      </c>
      <c r="D25" s="1">
        <v>2</v>
      </c>
      <c r="E25" s="1" t="s">
        <v>8</v>
      </c>
      <c r="F25" s="1" t="s">
        <v>6</v>
      </c>
      <c r="G25" s="1">
        <v>9</v>
      </c>
      <c r="H25" s="1">
        <v>7</v>
      </c>
      <c r="I25" s="1">
        <f t="shared" si="0"/>
        <v>2</v>
      </c>
      <c r="J25" s="1">
        <f t="shared" si="1"/>
        <v>15.149884785940156</v>
      </c>
      <c r="K25" s="1">
        <f t="shared" si="2"/>
        <v>172.91946988350037</v>
      </c>
      <c r="L25" s="1">
        <v>13</v>
      </c>
      <c r="M25" s="1" t="s">
        <v>12</v>
      </c>
      <c r="N25" s="4">
        <v>1.9461399224231288</v>
      </c>
    </row>
    <row r="26" spans="2:14" x14ac:dyDescent="0.3">
      <c r="B26" s="1" t="s">
        <v>30</v>
      </c>
      <c r="C26" s="4">
        <v>-10.267272472593868</v>
      </c>
      <c r="D26" s="1">
        <v>2</v>
      </c>
      <c r="E26" s="1" t="s">
        <v>29</v>
      </c>
      <c r="F26" s="1" t="s">
        <v>9</v>
      </c>
      <c r="G26" s="1">
        <v>26</v>
      </c>
      <c r="H26" s="1">
        <v>31</v>
      </c>
      <c r="I26" s="1">
        <f t="shared" si="0"/>
        <v>-5</v>
      </c>
      <c r="J26" s="1">
        <f t="shared" si="1"/>
        <v>1.4385136717271401</v>
      </c>
      <c r="K26" s="1">
        <f t="shared" si="2"/>
        <v>41.454458301017297</v>
      </c>
      <c r="L26" s="1">
        <v>14</v>
      </c>
      <c r="M26" s="1" t="s">
        <v>1</v>
      </c>
      <c r="N26" s="4">
        <v>1.6819304291336394</v>
      </c>
    </row>
    <row r="27" spans="2:14" x14ac:dyDescent="0.3">
      <c r="B27" s="1" t="s">
        <v>31</v>
      </c>
      <c r="C27" s="4">
        <v>11.06952544951611</v>
      </c>
      <c r="D27" s="1">
        <v>2</v>
      </c>
      <c r="E27" s="1" t="s">
        <v>17</v>
      </c>
      <c r="F27" s="1" t="s">
        <v>5</v>
      </c>
      <c r="G27" s="1">
        <v>23</v>
      </c>
      <c r="H27" s="1">
        <v>10</v>
      </c>
      <c r="I27" s="1">
        <f t="shared" si="0"/>
        <v>13</v>
      </c>
      <c r="J27" s="1">
        <f t="shared" si="1"/>
        <v>11.615256178242255</v>
      </c>
      <c r="K27" s="1">
        <f t="shared" si="2"/>
        <v>1.9175154518962449</v>
      </c>
      <c r="L27" s="1">
        <v>15</v>
      </c>
      <c r="M27" s="1" t="s">
        <v>4</v>
      </c>
      <c r="N27" s="4">
        <v>1.6698548090556857</v>
      </c>
    </row>
    <row r="28" spans="2:14" x14ac:dyDescent="0.3">
      <c r="B28" s="1" t="s">
        <v>2</v>
      </c>
      <c r="C28" s="4">
        <v>-2.7799032210403745</v>
      </c>
      <c r="D28" s="1">
        <v>2</v>
      </c>
      <c r="E28" s="1" t="s">
        <v>14</v>
      </c>
      <c r="F28" s="1" t="s">
        <v>25</v>
      </c>
      <c r="G28" s="1">
        <v>13</v>
      </c>
      <c r="H28" s="1">
        <v>27</v>
      </c>
      <c r="I28" s="1">
        <f t="shared" si="0"/>
        <v>-14</v>
      </c>
      <c r="J28" s="1">
        <f t="shared" si="1"/>
        <v>-19.283937270744612</v>
      </c>
      <c r="K28" s="1">
        <f t="shared" si="2"/>
        <v>27.919993081164023</v>
      </c>
      <c r="M28" s="1" t="s">
        <v>24</v>
      </c>
      <c r="N28" s="4">
        <v>0.66075272455160705</v>
      </c>
    </row>
    <row r="29" spans="2:14" x14ac:dyDescent="0.3">
      <c r="B29" s="1" t="s">
        <v>10</v>
      </c>
      <c r="C29" s="4">
        <v>-8.4259521616567188</v>
      </c>
      <c r="D29" s="1">
        <v>2</v>
      </c>
      <c r="E29" s="1" t="s">
        <v>15</v>
      </c>
      <c r="F29" s="1" t="s">
        <v>7</v>
      </c>
      <c r="G29" s="1">
        <v>31</v>
      </c>
      <c r="H29" s="1">
        <v>33</v>
      </c>
      <c r="I29" s="1">
        <f t="shared" si="0"/>
        <v>-2</v>
      </c>
      <c r="J29" s="1">
        <f t="shared" si="1"/>
        <v>9.3262226772017165</v>
      </c>
      <c r="K29" s="1">
        <f t="shared" si="2"/>
        <v>128.28332013355842</v>
      </c>
      <c r="M29" s="1" t="s">
        <v>23</v>
      </c>
      <c r="N29" s="4">
        <v>0.31455594055008551</v>
      </c>
    </row>
    <row r="30" spans="2:14" x14ac:dyDescent="0.3">
      <c r="B30" s="1" t="s">
        <v>19</v>
      </c>
      <c r="C30" s="4">
        <v>6.0073339803202259</v>
      </c>
      <c r="D30" s="1">
        <v>2</v>
      </c>
      <c r="E30" s="1" t="s">
        <v>3</v>
      </c>
      <c r="F30" s="1" t="s">
        <v>20</v>
      </c>
      <c r="G30" s="1">
        <v>28</v>
      </c>
      <c r="H30" s="1">
        <v>20</v>
      </c>
      <c r="I30" s="1">
        <f t="shared" si="0"/>
        <v>8</v>
      </c>
      <c r="J30" s="1">
        <f t="shared" si="1"/>
        <v>3.3872462750930383</v>
      </c>
      <c r="K30" s="1">
        <f t="shared" si="2"/>
        <v>21.27749692664305</v>
      </c>
      <c r="M30" s="1" t="s">
        <v>7</v>
      </c>
      <c r="N30" s="4">
        <v>0.10282310565351106</v>
      </c>
    </row>
    <row r="31" spans="2:14" x14ac:dyDescent="0.3">
      <c r="B31" s="1" t="s">
        <v>11</v>
      </c>
      <c r="C31" s="4">
        <v>8.5625611509441111</v>
      </c>
      <c r="D31" s="1">
        <v>2</v>
      </c>
      <c r="E31" s="1" t="s">
        <v>32</v>
      </c>
      <c r="F31" s="1" t="s">
        <v>16</v>
      </c>
      <c r="G31" s="1">
        <v>33</v>
      </c>
      <c r="H31" s="1">
        <v>20</v>
      </c>
      <c r="I31" s="1">
        <f t="shared" si="0"/>
        <v>13</v>
      </c>
      <c r="J31" s="1">
        <f t="shared" si="1"/>
        <v>5.9228114829905438</v>
      </c>
      <c r="K31" s="1">
        <f t="shared" si="2"/>
        <v>50.086597305290503</v>
      </c>
      <c r="M31" s="1" t="s">
        <v>17</v>
      </c>
      <c r="N31" s="4">
        <v>5.4079212739412054E-2</v>
      </c>
    </row>
    <row r="32" spans="2:14" x14ac:dyDescent="0.3">
      <c r="B32" s="1" t="s">
        <v>8</v>
      </c>
      <c r="C32" s="4">
        <v>-4.5471798669605494</v>
      </c>
      <c r="D32" s="1">
        <v>2</v>
      </c>
      <c r="E32" s="1" t="s">
        <v>22</v>
      </c>
      <c r="F32" s="1" t="s">
        <v>1</v>
      </c>
      <c r="G32" s="1">
        <v>17</v>
      </c>
      <c r="H32" s="1">
        <v>14</v>
      </c>
      <c r="I32" s="1">
        <f t="shared" si="0"/>
        <v>3</v>
      </c>
      <c r="J32" s="1">
        <f t="shared" si="1"/>
        <v>-3.3064730355013738</v>
      </c>
      <c r="K32" s="1">
        <f t="shared" si="2"/>
        <v>39.771602147505909</v>
      </c>
      <c r="M32" s="1" t="s">
        <v>18</v>
      </c>
      <c r="N32" s="4">
        <v>-0.2809906631620912</v>
      </c>
    </row>
    <row r="33" spans="1:14" x14ac:dyDescent="0.3">
      <c r="B33" s="1" t="s">
        <v>29</v>
      </c>
      <c r="C33" s="4">
        <v>6.6427985799828644</v>
      </c>
      <c r="D33" s="1">
        <v>2</v>
      </c>
      <c r="E33" s="1" t="s">
        <v>21</v>
      </c>
      <c r="F33" s="1" t="s">
        <v>24</v>
      </c>
      <c r="G33" s="1">
        <v>24</v>
      </c>
      <c r="H33" s="1">
        <v>31</v>
      </c>
      <c r="I33" s="1">
        <f t="shared" si="0"/>
        <v>-7</v>
      </c>
      <c r="J33" s="1">
        <f t="shared" si="1"/>
        <v>8.9710733458771212</v>
      </c>
      <c r="K33" s="1">
        <f t="shared" si="2"/>
        <v>255.07518381938664</v>
      </c>
      <c r="M33" s="1" t="s">
        <v>32</v>
      </c>
      <c r="N33" s="4">
        <v>-1.837783187174111</v>
      </c>
    </row>
    <row r="34" spans="1:14" x14ac:dyDescent="0.3">
      <c r="B34" s="1" t="s">
        <v>17</v>
      </c>
      <c r="C34" s="4">
        <v>5.4079212739412054E-2</v>
      </c>
      <c r="D34" s="1">
        <v>2</v>
      </c>
      <c r="E34" s="1" t="s">
        <v>23</v>
      </c>
      <c r="F34" s="1" t="s">
        <v>26</v>
      </c>
      <c r="G34" s="1">
        <v>27</v>
      </c>
      <c r="H34" s="1">
        <v>6</v>
      </c>
      <c r="I34" s="1">
        <f t="shared" si="0"/>
        <v>21</v>
      </c>
      <c r="J34" s="1">
        <f t="shared" si="1"/>
        <v>10.961887210844548</v>
      </c>
      <c r="K34" s="1">
        <f t="shared" si="2"/>
        <v>100.76370836780625</v>
      </c>
      <c r="M34" s="1" t="s">
        <v>2</v>
      </c>
      <c r="N34" s="4">
        <v>-2.7799032210403745</v>
      </c>
    </row>
    <row r="35" spans="1:14" x14ac:dyDescent="0.3">
      <c r="B35" s="1" t="s">
        <v>14</v>
      </c>
      <c r="C35" s="4">
        <v>-14.375683055480147</v>
      </c>
      <c r="D35" s="1">
        <v>2</v>
      </c>
      <c r="E35" s="1" t="s">
        <v>28</v>
      </c>
      <c r="F35" s="1" t="s">
        <v>18</v>
      </c>
      <c r="G35" s="1">
        <v>17</v>
      </c>
      <c r="H35" s="1">
        <v>31</v>
      </c>
      <c r="I35" s="1">
        <f t="shared" si="0"/>
        <v>-14</v>
      </c>
      <c r="J35" s="1">
        <f t="shared" si="1"/>
        <v>-3.9682634815487536</v>
      </c>
      <c r="K35" s="1">
        <f t="shared" si="2"/>
        <v>100.63573757562834</v>
      </c>
      <c r="M35" s="1" t="s">
        <v>22</v>
      </c>
      <c r="N35" s="4">
        <v>-3.8850533989700651</v>
      </c>
    </row>
    <row r="36" spans="1:14" x14ac:dyDescent="0.3">
      <c r="B36" s="1" t="s">
        <v>15</v>
      </c>
      <c r="C36" s="4">
        <v>7.1685349902528976</v>
      </c>
      <c r="D36" s="1">
        <v>2</v>
      </c>
      <c r="E36" s="1" t="s">
        <v>4</v>
      </c>
      <c r="F36" s="1" t="s">
        <v>27</v>
      </c>
      <c r="G36" s="1">
        <v>23</v>
      </c>
      <c r="H36" s="1">
        <v>27</v>
      </c>
      <c r="I36" s="1">
        <f t="shared" si="0"/>
        <v>-4</v>
      </c>
      <c r="J36" s="1">
        <f t="shared" si="1"/>
        <v>-1.9816541871087789</v>
      </c>
      <c r="K36" s="1">
        <f t="shared" si="2"/>
        <v>4.0737198204155236</v>
      </c>
      <c r="M36" s="1" t="s">
        <v>8</v>
      </c>
      <c r="N36" s="4">
        <v>-4.5471798669605494</v>
      </c>
    </row>
    <row r="37" spans="1:14" x14ac:dyDescent="0.3">
      <c r="B37" s="1" t="s">
        <v>32</v>
      </c>
      <c r="C37" s="4">
        <v>-1.837783187174111</v>
      </c>
      <c r="D37" s="1">
        <v>3</v>
      </c>
      <c r="E37" s="1" t="s">
        <v>6</v>
      </c>
      <c r="F37" s="1" t="s">
        <v>21</v>
      </c>
      <c r="G37" s="1">
        <v>17</v>
      </c>
      <c r="H37" s="1">
        <v>36</v>
      </c>
      <c r="I37" s="1">
        <f t="shared" si="0"/>
        <v>-19</v>
      </c>
      <c r="J37" s="1">
        <f t="shared" si="1"/>
        <v>-22.54735834552244</v>
      </c>
      <c r="K37" s="1">
        <f t="shared" si="2"/>
        <v>12.583751231547703</v>
      </c>
      <c r="M37" s="1" t="s">
        <v>16</v>
      </c>
      <c r="N37" s="4">
        <v>-5.5000838775623242</v>
      </c>
    </row>
    <row r="38" spans="1:14" x14ac:dyDescent="0.3">
      <c r="B38" s="1" t="s">
        <v>22</v>
      </c>
      <c r="C38" s="4">
        <v>-3.8850533989700651</v>
      </c>
      <c r="D38" s="1">
        <v>3</v>
      </c>
      <c r="E38" s="1" t="s">
        <v>12</v>
      </c>
      <c r="F38" s="1" t="s">
        <v>28</v>
      </c>
      <c r="G38" s="1">
        <v>24</v>
      </c>
      <c r="H38" s="1">
        <v>31</v>
      </c>
      <c r="I38" s="1">
        <f t="shared" si="0"/>
        <v>-7</v>
      </c>
      <c r="J38" s="1">
        <f t="shared" si="1"/>
        <v>10.716415652338634</v>
      </c>
      <c r="K38" s="1">
        <f t="shared" si="2"/>
        <v>313.8713835664293</v>
      </c>
      <c r="M38" s="1" t="s">
        <v>28</v>
      </c>
      <c r="N38" s="4">
        <v>-6.5097649373131752</v>
      </c>
    </row>
    <row r="39" spans="1:14" x14ac:dyDescent="0.3">
      <c r="B39" s="1" t="s">
        <v>23</v>
      </c>
      <c r="C39" s="4">
        <v>0.31455594055008551</v>
      </c>
      <c r="D39" s="1">
        <v>3</v>
      </c>
      <c r="E39" s="1" t="s">
        <v>19</v>
      </c>
      <c r="F39" s="1" t="s">
        <v>10</v>
      </c>
      <c r="G39" s="1">
        <v>34</v>
      </c>
      <c r="H39" s="1">
        <v>14</v>
      </c>
      <c r="I39" s="1">
        <f t="shared" si="0"/>
        <v>20</v>
      </c>
      <c r="J39" s="1">
        <f t="shared" si="1"/>
        <v>16.693796934579275</v>
      </c>
      <c r="K39" s="1">
        <f t="shared" si="2"/>
        <v>10.930978709797397</v>
      </c>
      <c r="M39" s="1" t="s">
        <v>26</v>
      </c>
      <c r="N39" s="4">
        <v>-8.3868204776921331</v>
      </c>
    </row>
    <row r="40" spans="1:14" x14ac:dyDescent="0.3">
      <c r="B40" s="1" t="s">
        <v>28</v>
      </c>
      <c r="C40" s="4">
        <v>-6.5097649373131752</v>
      </c>
      <c r="D40" s="1">
        <v>3</v>
      </c>
      <c r="E40" s="1" t="s">
        <v>29</v>
      </c>
      <c r="F40" s="1" t="s">
        <v>4</v>
      </c>
      <c r="G40" s="1">
        <v>23</v>
      </c>
      <c r="H40" s="1">
        <v>13</v>
      </c>
      <c r="I40" s="1">
        <f t="shared" si="0"/>
        <v>10</v>
      </c>
      <c r="J40" s="1">
        <f t="shared" si="1"/>
        <v>7.2334545635295093</v>
      </c>
      <c r="K40" s="1">
        <f t="shared" si="2"/>
        <v>7.6537736520556976</v>
      </c>
      <c r="M40" s="1" t="s">
        <v>10</v>
      </c>
      <c r="N40" s="4">
        <v>-8.4259521616567188</v>
      </c>
    </row>
    <row r="41" spans="1:14" x14ac:dyDescent="0.3">
      <c r="B41" s="1" t="s">
        <v>4</v>
      </c>
      <c r="C41" s="4">
        <v>1.6698548090556857</v>
      </c>
      <c r="D41" s="1">
        <v>3</v>
      </c>
      <c r="E41" s="1" t="s">
        <v>25</v>
      </c>
      <c r="F41" s="1" t="s">
        <v>17</v>
      </c>
      <c r="G41" s="1">
        <v>27</v>
      </c>
      <c r="H41" s="1">
        <v>24</v>
      </c>
      <c r="I41" s="1">
        <f t="shared" si="0"/>
        <v>3</v>
      </c>
      <c r="J41" s="1">
        <f t="shared" si="1"/>
        <v>9.3751965877297145</v>
      </c>
      <c r="K41" s="1">
        <f t="shared" si="2"/>
        <v>40.643131532200599</v>
      </c>
      <c r="M41" s="1" t="s">
        <v>5</v>
      </c>
      <c r="N41" s="4">
        <v>-9.3006661729005131</v>
      </c>
    </row>
    <row r="42" spans="1:14" x14ac:dyDescent="0.3">
      <c r="B42" s="1" t="s">
        <v>6</v>
      </c>
      <c r="C42" s="4">
        <v>-17.436553860298375</v>
      </c>
      <c r="D42" s="1">
        <v>3</v>
      </c>
      <c r="E42" s="1" t="s">
        <v>16</v>
      </c>
      <c r="F42" s="1" t="s">
        <v>7</v>
      </c>
      <c r="G42" s="1">
        <v>0</v>
      </c>
      <c r="H42" s="1">
        <v>24</v>
      </c>
      <c r="I42" s="1">
        <f t="shared" si="0"/>
        <v>-24</v>
      </c>
      <c r="J42" s="1">
        <f t="shared" si="1"/>
        <v>-3.3423961906135049</v>
      </c>
      <c r="K42" s="1">
        <f t="shared" si="2"/>
        <v>426.73659514557937</v>
      </c>
      <c r="M42" s="1" t="s">
        <v>30</v>
      </c>
      <c r="N42" s="4">
        <v>-10.267272472593868</v>
      </c>
    </row>
    <row r="43" spans="1:14" x14ac:dyDescent="0.3">
      <c r="B43" s="1" t="s">
        <v>25</v>
      </c>
      <c r="C43" s="4">
        <v>7.1687650078667957</v>
      </c>
      <c r="D43" s="1">
        <v>3</v>
      </c>
      <c r="E43" s="1" t="s">
        <v>11</v>
      </c>
      <c r="F43" s="1" t="s">
        <v>2</v>
      </c>
      <c r="G43" s="1">
        <v>24</v>
      </c>
      <c r="H43" s="1">
        <v>17</v>
      </c>
      <c r="I43" s="1">
        <f t="shared" si="0"/>
        <v>7</v>
      </c>
      <c r="J43" s="1">
        <f t="shared" si="1"/>
        <v>13.602975164586816</v>
      </c>
      <c r="K43" s="1">
        <f t="shared" si="2"/>
        <v>43.599281024150287</v>
      </c>
      <c r="M43" s="1" t="s">
        <v>14</v>
      </c>
      <c r="N43" s="4">
        <v>-14.375683055480147</v>
      </c>
    </row>
    <row r="44" spans="1:14" x14ac:dyDescent="0.3">
      <c r="D44" s="1">
        <v>3</v>
      </c>
      <c r="E44" s="1" t="s">
        <v>14</v>
      </c>
      <c r="F44" s="1" t="s">
        <v>8</v>
      </c>
      <c r="G44" s="1">
        <v>19</v>
      </c>
      <c r="H44" s="1">
        <v>14</v>
      </c>
      <c r="I44" s="1">
        <f t="shared" si="0"/>
        <v>5</v>
      </c>
      <c r="J44" s="1">
        <f t="shared" si="1"/>
        <v>-7.5679923959172672</v>
      </c>
      <c r="K44" s="1">
        <f t="shared" si="2"/>
        <v>157.95443286383426</v>
      </c>
      <c r="M44" s="1" t="s">
        <v>6</v>
      </c>
      <c r="N44" s="4">
        <v>-17.436553860298375</v>
      </c>
    </row>
    <row r="45" spans="1:14" x14ac:dyDescent="0.3">
      <c r="D45" s="1">
        <v>3</v>
      </c>
      <c r="E45" s="1" t="s">
        <v>30</v>
      </c>
      <c r="F45" s="1" t="s">
        <v>23</v>
      </c>
      <c r="G45" s="1">
        <v>3</v>
      </c>
      <c r="H45" s="1">
        <v>23</v>
      </c>
      <c r="I45" s="1">
        <f t="shared" si="0"/>
        <v>-20</v>
      </c>
      <c r="J45" s="1">
        <f t="shared" si="1"/>
        <v>-8.3213176205416239</v>
      </c>
      <c r="K45" s="1">
        <f t="shared" si="2"/>
        <v>136.39162212027156</v>
      </c>
    </row>
    <row r="46" spans="1:14" x14ac:dyDescent="0.3">
      <c r="D46" s="1">
        <v>3</v>
      </c>
      <c r="E46" s="1" t="s">
        <v>18</v>
      </c>
      <c r="F46" s="1" t="s">
        <v>27</v>
      </c>
      <c r="G46" s="1">
        <v>10</v>
      </c>
      <c r="H46" s="1">
        <v>31</v>
      </c>
      <c r="I46" s="1">
        <f t="shared" si="0"/>
        <v>-21</v>
      </c>
      <c r="J46" s="1">
        <f t="shared" si="1"/>
        <v>-3.9324996593265555</v>
      </c>
      <c r="K46" s="1">
        <f t="shared" si="2"/>
        <v>291.29956787888813</v>
      </c>
    </row>
    <row r="47" spans="1:14" x14ac:dyDescent="0.3">
      <c r="D47" s="1">
        <v>3</v>
      </c>
      <c r="E47" s="1" t="s">
        <v>9</v>
      </c>
      <c r="F47" s="1" t="s">
        <v>26</v>
      </c>
      <c r="G47" s="1">
        <v>34</v>
      </c>
      <c r="H47" s="1">
        <v>3</v>
      </c>
      <c r="I47" s="1">
        <f t="shared" si="0"/>
        <v>31</v>
      </c>
      <c r="J47" s="1">
        <f t="shared" si="1"/>
        <v>18.11212697115252</v>
      </c>
      <c r="K47" s="1">
        <f t="shared" si="2"/>
        <v>166.09727120769432</v>
      </c>
    </row>
    <row r="48" spans="1:14" x14ac:dyDescent="0.3">
      <c r="A48" s="1" t="s">
        <v>1</v>
      </c>
      <c r="B48" s="1">
        <f t="shared" ref="B48:B79" si="3">COUNTIF($F$5:$F$260,A48)</f>
        <v>8</v>
      </c>
      <c r="C48" s="1">
        <f t="shared" ref="C48:C79" si="4">COUNTIF($E$5:$E$260,A48)</f>
        <v>8</v>
      </c>
      <c r="D48" s="1">
        <v>3</v>
      </c>
      <c r="E48" s="1" t="s">
        <v>24</v>
      </c>
      <c r="F48" s="1" t="s">
        <v>1</v>
      </c>
      <c r="G48" s="1">
        <v>23</v>
      </c>
      <c r="H48" s="1">
        <v>20</v>
      </c>
      <c r="I48" s="1">
        <f t="shared" si="0"/>
        <v>3</v>
      </c>
      <c r="J48" s="1">
        <f t="shared" si="1"/>
        <v>1.2393330880202982</v>
      </c>
      <c r="K48" s="1">
        <f t="shared" si="2"/>
        <v>3.0999479749401391</v>
      </c>
    </row>
    <row r="49" spans="1:11" x14ac:dyDescent="0.3">
      <c r="A49" s="1" t="s">
        <v>3</v>
      </c>
      <c r="B49" s="1">
        <f t="shared" si="3"/>
        <v>8</v>
      </c>
      <c r="C49" s="1">
        <f t="shared" si="4"/>
        <v>8</v>
      </c>
      <c r="D49" s="1">
        <v>3</v>
      </c>
      <c r="E49" s="1" t="s">
        <v>5</v>
      </c>
      <c r="F49" s="1" t="s">
        <v>22</v>
      </c>
      <c r="G49" s="1">
        <v>19</v>
      </c>
      <c r="H49" s="1">
        <v>25</v>
      </c>
      <c r="I49" s="1">
        <f t="shared" si="0"/>
        <v>-6</v>
      </c>
      <c r="J49" s="1">
        <f t="shared" si="1"/>
        <v>-3.1551019813281176</v>
      </c>
      <c r="K49" s="1">
        <f t="shared" si="2"/>
        <v>8.0934447366432014</v>
      </c>
    </row>
    <row r="50" spans="1:11" x14ac:dyDescent="0.3">
      <c r="A50" s="1" t="s">
        <v>5</v>
      </c>
      <c r="B50" s="1">
        <f t="shared" si="3"/>
        <v>8</v>
      </c>
      <c r="C50" s="1">
        <f t="shared" si="4"/>
        <v>8</v>
      </c>
      <c r="D50" s="1">
        <v>3</v>
      </c>
      <c r="E50" s="1" t="s">
        <v>31</v>
      </c>
      <c r="F50" s="1" t="s">
        <v>3</v>
      </c>
      <c r="G50" s="1">
        <v>26</v>
      </c>
      <c r="H50" s="1">
        <v>10</v>
      </c>
      <c r="I50" s="1">
        <f t="shared" si="0"/>
        <v>16</v>
      </c>
      <c r="J50" s="1">
        <f t="shared" si="1"/>
        <v>8.2835708986352667</v>
      </c>
      <c r="K50" s="1">
        <f t="shared" si="2"/>
        <v>59.543278076388546</v>
      </c>
    </row>
    <row r="51" spans="1:11" x14ac:dyDescent="0.3">
      <c r="A51" s="1" t="s">
        <v>7</v>
      </c>
      <c r="B51" s="1">
        <f t="shared" si="3"/>
        <v>8</v>
      </c>
      <c r="C51" s="1">
        <f t="shared" si="4"/>
        <v>8</v>
      </c>
      <c r="D51" s="1">
        <v>3</v>
      </c>
      <c r="E51" s="1" t="s">
        <v>32</v>
      </c>
      <c r="F51" s="1" t="s">
        <v>13</v>
      </c>
      <c r="G51" s="1">
        <v>7</v>
      </c>
      <c r="H51" s="1">
        <v>27</v>
      </c>
      <c r="I51" s="1">
        <f t="shared" si="0"/>
        <v>-20</v>
      </c>
      <c r="J51" s="1">
        <f t="shared" si="1"/>
        <v>-10.346998451756759</v>
      </c>
      <c r="K51" s="1">
        <f t="shared" si="2"/>
        <v>93.180438890386398</v>
      </c>
    </row>
    <row r="52" spans="1:11" x14ac:dyDescent="0.3">
      <c r="A52" s="1" t="s">
        <v>9</v>
      </c>
      <c r="B52" s="1">
        <f t="shared" si="3"/>
        <v>8</v>
      </c>
      <c r="C52" s="1">
        <f t="shared" si="4"/>
        <v>8</v>
      </c>
      <c r="D52" s="1">
        <v>3</v>
      </c>
      <c r="E52" s="1" t="s">
        <v>15</v>
      </c>
      <c r="F52" s="1" t="s">
        <v>20</v>
      </c>
      <c r="G52" s="1">
        <v>21</v>
      </c>
      <c r="H52" s="1">
        <v>7</v>
      </c>
      <c r="I52" s="1">
        <f t="shared" si="0"/>
        <v>14</v>
      </c>
      <c r="J52" s="1">
        <f t="shared" si="1"/>
        <v>5.5093159218627621</v>
      </c>
      <c r="K52" s="1">
        <f t="shared" si="2"/>
        <v>72.091716114733217</v>
      </c>
    </row>
    <row r="53" spans="1:11" x14ac:dyDescent="0.3">
      <c r="A53" s="1" t="s">
        <v>12</v>
      </c>
      <c r="B53" s="1">
        <f t="shared" si="3"/>
        <v>8</v>
      </c>
      <c r="C53" s="1">
        <f t="shared" si="4"/>
        <v>8</v>
      </c>
      <c r="D53" s="1">
        <v>4</v>
      </c>
      <c r="E53" s="1" t="s">
        <v>28</v>
      </c>
      <c r="F53" s="1" t="s">
        <v>2</v>
      </c>
      <c r="G53" s="1">
        <v>37</v>
      </c>
      <c r="H53" s="1">
        <v>17</v>
      </c>
      <c r="I53" s="1">
        <f t="shared" si="0"/>
        <v>20</v>
      </c>
      <c r="J53" s="1">
        <f t="shared" si="1"/>
        <v>-1.4693509236704703</v>
      </c>
      <c r="K53" s="1">
        <f t="shared" si="2"/>
        <v>460.93302908370998</v>
      </c>
    </row>
    <row r="54" spans="1:11" x14ac:dyDescent="0.3">
      <c r="A54" s="1" t="s">
        <v>13</v>
      </c>
      <c r="B54" s="1">
        <f t="shared" si="3"/>
        <v>8</v>
      </c>
      <c r="C54" s="1">
        <f t="shared" si="4"/>
        <v>8</v>
      </c>
      <c r="D54" s="1">
        <v>4</v>
      </c>
      <c r="E54" s="1" t="s">
        <v>10</v>
      </c>
      <c r="F54" s="1" t="s">
        <v>7</v>
      </c>
      <c r="G54" s="1">
        <v>16</v>
      </c>
      <c r="H54" s="1">
        <v>27</v>
      </c>
      <c r="I54" s="1">
        <f t="shared" si="0"/>
        <v>-11</v>
      </c>
      <c r="J54" s="1">
        <f t="shared" si="1"/>
        <v>-6.268264474707899</v>
      </c>
      <c r="K54" s="1">
        <f t="shared" si="2"/>
        <v>22.389321081311316</v>
      </c>
    </row>
    <row r="55" spans="1:11" x14ac:dyDescent="0.3">
      <c r="A55" s="1" t="s">
        <v>16</v>
      </c>
      <c r="B55" s="1">
        <f t="shared" si="3"/>
        <v>8</v>
      </c>
      <c r="C55" s="1">
        <f t="shared" si="4"/>
        <v>8</v>
      </c>
      <c r="D55" s="1">
        <v>4</v>
      </c>
      <c r="E55" s="1" t="s">
        <v>13</v>
      </c>
      <c r="F55" s="1" t="s">
        <v>11</v>
      </c>
      <c r="G55" s="1">
        <v>24</v>
      </c>
      <c r="H55" s="1">
        <v>10</v>
      </c>
      <c r="I55" s="1">
        <f t="shared" si="0"/>
        <v>14</v>
      </c>
      <c r="J55" s="1">
        <f t="shared" si="1"/>
        <v>4.4676756988431983</v>
      </c>
      <c r="K55" s="1">
        <f t="shared" si="2"/>
        <v>90.865206582424506</v>
      </c>
    </row>
    <row r="56" spans="1:11" x14ac:dyDescent="0.3">
      <c r="A56" s="1" t="s">
        <v>18</v>
      </c>
      <c r="B56" s="1">
        <f t="shared" si="3"/>
        <v>8</v>
      </c>
      <c r="C56" s="1">
        <f t="shared" si="4"/>
        <v>8</v>
      </c>
      <c r="D56" s="1">
        <v>4</v>
      </c>
      <c r="E56" s="1" t="s">
        <v>31</v>
      </c>
      <c r="F56" s="1" t="s">
        <v>9</v>
      </c>
      <c r="G56" s="1">
        <v>27</v>
      </c>
      <c r="H56" s="1">
        <v>21</v>
      </c>
      <c r="I56" s="1">
        <f t="shared" si="0"/>
        <v>6</v>
      </c>
      <c r="J56" s="1">
        <f t="shared" si="1"/>
        <v>5.8652405412603859</v>
      </c>
      <c r="K56" s="1">
        <f t="shared" si="2"/>
        <v>1.8160111719793766E-2</v>
      </c>
    </row>
    <row r="57" spans="1:11" x14ac:dyDescent="0.3">
      <c r="A57" s="1" t="s">
        <v>20</v>
      </c>
      <c r="B57" s="1">
        <f t="shared" si="3"/>
        <v>8</v>
      </c>
      <c r="C57" s="1">
        <f t="shared" si="4"/>
        <v>8</v>
      </c>
      <c r="D57" s="1">
        <v>4</v>
      </c>
      <c r="E57" s="1" t="s">
        <v>1</v>
      </c>
      <c r="F57" s="1" t="s">
        <v>29</v>
      </c>
      <c r="G57" s="1">
        <v>38</v>
      </c>
      <c r="H57" s="1">
        <v>28</v>
      </c>
      <c r="I57" s="1">
        <f t="shared" si="0"/>
        <v>10</v>
      </c>
      <c r="J57" s="1">
        <f t="shared" si="1"/>
        <v>-2.7003573582468947</v>
      </c>
      <c r="K57" s="1">
        <f t="shared" si="2"/>
        <v>161.29907702717603</v>
      </c>
    </row>
    <row r="58" spans="1:11" x14ac:dyDescent="0.3">
      <c r="A58" s="1" t="s">
        <v>21</v>
      </c>
      <c r="B58" s="1">
        <f t="shared" si="3"/>
        <v>8</v>
      </c>
      <c r="C58" s="1">
        <f t="shared" si="4"/>
        <v>8</v>
      </c>
      <c r="D58" s="1">
        <v>4</v>
      </c>
      <c r="E58" s="1" t="s">
        <v>17</v>
      </c>
      <c r="F58" s="1" t="s">
        <v>6</v>
      </c>
      <c r="G58" s="1">
        <v>35</v>
      </c>
      <c r="H58" s="1">
        <v>0</v>
      </c>
      <c r="I58" s="1">
        <f t="shared" si="0"/>
        <v>35</v>
      </c>
      <c r="J58" s="1">
        <f t="shared" si="1"/>
        <v>19.751143865640117</v>
      </c>
      <c r="K58" s="1">
        <f t="shared" si="2"/>
        <v>232.52761340640504</v>
      </c>
    </row>
    <row r="59" spans="1:11" x14ac:dyDescent="0.3">
      <c r="A59" s="1" t="s">
        <v>24</v>
      </c>
      <c r="B59" s="1">
        <f t="shared" si="3"/>
        <v>8</v>
      </c>
      <c r="C59" s="1">
        <f t="shared" si="4"/>
        <v>8</v>
      </c>
      <c r="D59" s="1">
        <v>4</v>
      </c>
      <c r="E59" s="1" t="s">
        <v>8</v>
      </c>
      <c r="F59" s="1" t="s">
        <v>16</v>
      </c>
      <c r="G59" s="1">
        <v>16</v>
      </c>
      <c r="H59" s="1">
        <v>13</v>
      </c>
      <c r="I59" s="1">
        <f t="shared" si="0"/>
        <v>3</v>
      </c>
      <c r="J59" s="1">
        <f t="shared" si="1"/>
        <v>3.2134148032041052</v>
      </c>
      <c r="K59" s="1">
        <f t="shared" si="2"/>
        <v>4.5545878226646956E-2</v>
      </c>
    </row>
    <row r="60" spans="1:11" x14ac:dyDescent="0.3">
      <c r="A60" s="1" t="s">
        <v>26</v>
      </c>
      <c r="B60" s="1">
        <f t="shared" si="3"/>
        <v>8</v>
      </c>
      <c r="C60" s="1">
        <f t="shared" si="4"/>
        <v>8</v>
      </c>
      <c r="D60" s="1">
        <v>4</v>
      </c>
      <c r="E60" s="1" t="s">
        <v>12</v>
      </c>
      <c r="F60" s="1" t="s">
        <v>30</v>
      </c>
      <c r="G60" s="1">
        <v>29</v>
      </c>
      <c r="H60" s="1">
        <v>6</v>
      </c>
      <c r="I60" s="1">
        <f t="shared" si="0"/>
        <v>23</v>
      </c>
      <c r="J60" s="1">
        <f t="shared" si="1"/>
        <v>14.473923187619327</v>
      </c>
      <c r="K60" s="1">
        <f t="shared" si="2"/>
        <v>72.693985810615374</v>
      </c>
    </row>
    <row r="61" spans="1:11" x14ac:dyDescent="0.3">
      <c r="A61" s="1" t="s">
        <v>27</v>
      </c>
      <c r="B61" s="1">
        <f t="shared" si="3"/>
        <v>8</v>
      </c>
      <c r="C61" s="1">
        <f t="shared" si="4"/>
        <v>8</v>
      </c>
      <c r="D61" s="1">
        <v>4</v>
      </c>
      <c r="E61" s="1" t="s">
        <v>23</v>
      </c>
      <c r="F61" s="1" t="s">
        <v>15</v>
      </c>
      <c r="G61" s="1">
        <v>17</v>
      </c>
      <c r="H61" s="1">
        <v>10</v>
      </c>
      <c r="I61" s="1">
        <f t="shared" si="0"/>
        <v>7</v>
      </c>
      <c r="J61" s="1">
        <f t="shared" si="1"/>
        <v>-4.5934682571004819</v>
      </c>
      <c r="K61" s="1">
        <f t="shared" si="2"/>
        <v>134.4085062283965</v>
      </c>
    </row>
    <row r="62" spans="1:11" x14ac:dyDescent="0.3">
      <c r="A62" s="1" t="s">
        <v>30</v>
      </c>
      <c r="B62" s="1">
        <f t="shared" si="3"/>
        <v>8</v>
      </c>
      <c r="C62" s="1">
        <f t="shared" si="4"/>
        <v>8</v>
      </c>
      <c r="D62" s="1">
        <v>4</v>
      </c>
      <c r="E62" s="1" t="s">
        <v>27</v>
      </c>
      <c r="F62" s="1" t="s">
        <v>5</v>
      </c>
      <c r="G62" s="1">
        <v>34</v>
      </c>
      <c r="H62" s="1">
        <v>17</v>
      </c>
      <c r="I62" s="1">
        <f t="shared" si="0"/>
        <v>17</v>
      </c>
      <c r="J62" s="1">
        <f t="shared" si="1"/>
        <v>17.473196754269637</v>
      </c>
      <c r="K62" s="1">
        <f t="shared" si="2"/>
        <v>0.22391516825131894</v>
      </c>
    </row>
    <row r="63" spans="1:11" x14ac:dyDescent="0.3">
      <c r="A63" s="1" t="s">
        <v>31</v>
      </c>
      <c r="B63" s="1">
        <f t="shared" si="3"/>
        <v>8</v>
      </c>
      <c r="C63" s="1">
        <f t="shared" si="4"/>
        <v>8</v>
      </c>
      <c r="D63" s="1">
        <v>4</v>
      </c>
      <c r="E63" s="1" t="s">
        <v>26</v>
      </c>
      <c r="F63" s="1" t="s">
        <v>24</v>
      </c>
      <c r="G63" s="1">
        <v>20</v>
      </c>
      <c r="H63" s="1">
        <v>23</v>
      </c>
      <c r="I63" s="1">
        <f t="shared" si="0"/>
        <v>-3</v>
      </c>
      <c r="J63" s="1">
        <f t="shared" si="1"/>
        <v>-6.7870624096414094</v>
      </c>
      <c r="K63" s="1">
        <f t="shared" si="2"/>
        <v>14.341841694518997</v>
      </c>
    </row>
    <row r="64" spans="1:11" x14ac:dyDescent="0.3">
      <c r="A64" s="1" t="s">
        <v>2</v>
      </c>
      <c r="B64" s="1">
        <f t="shared" si="3"/>
        <v>8</v>
      </c>
      <c r="C64" s="1">
        <f t="shared" si="4"/>
        <v>8</v>
      </c>
      <c r="D64" s="1">
        <v>4</v>
      </c>
      <c r="E64" s="1" t="s">
        <v>22</v>
      </c>
      <c r="F64" s="1" t="s">
        <v>14</v>
      </c>
      <c r="G64" s="1">
        <v>48</v>
      </c>
      <c r="H64" s="1">
        <v>24</v>
      </c>
      <c r="I64" s="1">
        <f t="shared" si="0"/>
        <v>24</v>
      </c>
      <c r="J64" s="1">
        <f t="shared" si="1"/>
        <v>12.751140449112413</v>
      </c>
      <c r="K64" s="1">
        <f t="shared" si="2"/>
        <v>126.5368411955949</v>
      </c>
    </row>
    <row r="65" spans="1:11" x14ac:dyDescent="0.3">
      <c r="A65" s="1" t="s">
        <v>10</v>
      </c>
      <c r="B65" s="1">
        <f t="shared" si="3"/>
        <v>8</v>
      </c>
      <c r="C65" s="1">
        <f t="shared" si="4"/>
        <v>8</v>
      </c>
      <c r="D65" s="1">
        <v>4</v>
      </c>
      <c r="E65" s="1" t="s">
        <v>4</v>
      </c>
      <c r="F65" s="1" t="s">
        <v>32</v>
      </c>
      <c r="G65" s="1">
        <v>38</v>
      </c>
      <c r="H65" s="1">
        <v>10</v>
      </c>
      <c r="I65" s="1">
        <f t="shared" si="0"/>
        <v>28</v>
      </c>
      <c r="J65" s="1">
        <f t="shared" si="1"/>
        <v>5.7681487888321268</v>
      </c>
      <c r="K65" s="1">
        <f t="shared" si="2"/>
        <v>494.25520827550633</v>
      </c>
    </row>
    <row r="66" spans="1:11" x14ac:dyDescent="0.3">
      <c r="A66" s="1" t="s">
        <v>19</v>
      </c>
      <c r="B66" s="1">
        <f t="shared" si="3"/>
        <v>8</v>
      </c>
      <c r="C66" s="1">
        <f t="shared" si="4"/>
        <v>8</v>
      </c>
      <c r="D66" s="1">
        <v>4</v>
      </c>
      <c r="E66" s="1" t="s">
        <v>25</v>
      </c>
      <c r="F66" s="1" t="s">
        <v>21</v>
      </c>
      <c r="G66" s="1">
        <v>30</v>
      </c>
      <c r="H66" s="1">
        <v>23</v>
      </c>
      <c r="I66" s="1">
        <f t="shared" si="0"/>
        <v>7</v>
      </c>
      <c r="J66" s="1">
        <f t="shared" si="1"/>
        <v>2.0579605226427287</v>
      </c>
      <c r="K66" s="1">
        <f t="shared" si="2"/>
        <v>24.423754195757731</v>
      </c>
    </row>
    <row r="67" spans="1:11" x14ac:dyDescent="0.3">
      <c r="A67" s="1" t="s">
        <v>11</v>
      </c>
      <c r="B67" s="1">
        <f t="shared" si="3"/>
        <v>8</v>
      </c>
      <c r="C67" s="1">
        <f t="shared" si="4"/>
        <v>8</v>
      </c>
      <c r="D67" s="1">
        <v>5</v>
      </c>
      <c r="E67" s="1" t="s">
        <v>17</v>
      </c>
      <c r="F67" s="1" t="s">
        <v>3</v>
      </c>
      <c r="G67" s="1">
        <v>10</v>
      </c>
      <c r="H67" s="1">
        <v>45</v>
      </c>
      <c r="I67" s="1">
        <f t="shared" si="0"/>
        <v>-35</v>
      </c>
      <c r="J67" s="1">
        <f t="shared" si="1"/>
        <v>-2.7318753381414314</v>
      </c>
      <c r="K67" s="1">
        <f t="shared" si="2"/>
        <v>1041.2318691932453</v>
      </c>
    </row>
    <row r="68" spans="1:11" x14ac:dyDescent="0.3">
      <c r="A68" s="1" t="s">
        <v>8</v>
      </c>
      <c r="B68" s="1">
        <f t="shared" si="3"/>
        <v>8</v>
      </c>
      <c r="C68" s="1">
        <f t="shared" si="4"/>
        <v>8</v>
      </c>
      <c r="D68" s="1">
        <v>5</v>
      </c>
      <c r="E68" s="1" t="s">
        <v>20</v>
      </c>
      <c r="F68" s="1" t="s">
        <v>8</v>
      </c>
      <c r="G68" s="1">
        <v>20</v>
      </c>
      <c r="H68" s="1">
        <v>17</v>
      </c>
      <c r="I68" s="1">
        <f t="shared" si="0"/>
        <v>3</v>
      </c>
      <c r="J68" s="1">
        <f t="shared" si="1"/>
        <v>10.727420520555345</v>
      </c>
      <c r="K68" s="1">
        <f t="shared" si="2"/>
        <v>59.713027901499842</v>
      </c>
    </row>
    <row r="69" spans="1:11" x14ac:dyDescent="0.3">
      <c r="A69" s="1" t="s">
        <v>29</v>
      </c>
      <c r="B69" s="1">
        <f t="shared" si="3"/>
        <v>8</v>
      </c>
      <c r="C69" s="1">
        <f t="shared" si="4"/>
        <v>8</v>
      </c>
      <c r="D69" s="1">
        <v>5</v>
      </c>
      <c r="E69" s="1" t="s">
        <v>19</v>
      </c>
      <c r="F69" s="1" t="s">
        <v>16</v>
      </c>
      <c r="G69" s="1">
        <v>33</v>
      </c>
      <c r="H69" s="1">
        <v>14</v>
      </c>
      <c r="I69" s="1">
        <f t="shared" si="0"/>
        <v>19</v>
      </c>
      <c r="J69" s="1">
        <f t="shared" si="1"/>
        <v>13.76792865048488</v>
      </c>
      <c r="K69" s="1">
        <f t="shared" si="2"/>
        <v>27.374570606416974</v>
      </c>
    </row>
    <row r="70" spans="1:11" x14ac:dyDescent="0.3">
      <c r="A70" s="1" t="s">
        <v>17</v>
      </c>
      <c r="B70" s="1">
        <f t="shared" si="3"/>
        <v>8</v>
      </c>
      <c r="C70" s="1">
        <f t="shared" si="4"/>
        <v>8</v>
      </c>
      <c r="D70" s="1">
        <v>5</v>
      </c>
      <c r="E70" s="1" t="s">
        <v>18</v>
      </c>
      <c r="F70" s="1" t="s">
        <v>12</v>
      </c>
      <c r="G70" s="1">
        <v>28</v>
      </c>
      <c r="H70" s="1">
        <v>21</v>
      </c>
      <c r="I70" s="1">
        <f t="shared" ref="I70:I133" si="5">G70-H70</f>
        <v>7</v>
      </c>
      <c r="J70" s="1">
        <f t="shared" ref="J70:J133" si="6">$B$8+VLOOKUP(E70,$B$12:$C$43,2,FALSE)-VLOOKUP(F70,$B$12:$C$43,2,FALSE)</f>
        <v>3.338020701711053E-2</v>
      </c>
      <c r="K70" s="1">
        <f t="shared" ref="K70:K133" si="7">(I70-J70)^2</f>
        <v>48.533791339980958</v>
      </c>
    </row>
    <row r="71" spans="1:11" x14ac:dyDescent="0.3">
      <c r="A71" s="1" t="s">
        <v>14</v>
      </c>
      <c r="B71" s="1">
        <f t="shared" si="3"/>
        <v>8</v>
      </c>
      <c r="C71" s="1">
        <f t="shared" si="4"/>
        <v>8</v>
      </c>
      <c r="D71" s="1">
        <v>5</v>
      </c>
      <c r="E71" s="1" t="s">
        <v>5</v>
      </c>
      <c r="F71" s="1" t="s">
        <v>28</v>
      </c>
      <c r="G71" s="1">
        <v>41</v>
      </c>
      <c r="H71" s="1">
        <v>0</v>
      </c>
      <c r="I71" s="1">
        <f t="shared" si="5"/>
        <v>41</v>
      </c>
      <c r="J71" s="1">
        <f t="shared" si="6"/>
        <v>-0.53039044298500748</v>
      </c>
      <c r="K71" s="1">
        <f t="shared" si="7"/>
        <v>1724.7733303467805</v>
      </c>
    </row>
    <row r="72" spans="1:11" x14ac:dyDescent="0.3">
      <c r="A72" s="1" t="s">
        <v>15</v>
      </c>
      <c r="B72" s="1">
        <f t="shared" si="3"/>
        <v>8</v>
      </c>
      <c r="C72" s="1">
        <f t="shared" si="4"/>
        <v>8</v>
      </c>
      <c r="D72" s="1">
        <v>5</v>
      </c>
      <c r="E72" s="1" t="s">
        <v>14</v>
      </c>
      <c r="F72" s="1" t="s">
        <v>1</v>
      </c>
      <c r="G72" s="1">
        <v>20</v>
      </c>
      <c r="H72" s="1">
        <v>28</v>
      </c>
      <c r="I72" s="1">
        <f t="shared" si="5"/>
        <v>-8</v>
      </c>
      <c r="J72" s="1">
        <f t="shared" si="6"/>
        <v>-13.797102692011457</v>
      </c>
      <c r="K72" s="1">
        <f t="shared" si="7"/>
        <v>33.606399621726482</v>
      </c>
    </row>
    <row r="73" spans="1:11" x14ac:dyDescent="0.3">
      <c r="A73" s="1" t="s">
        <v>32</v>
      </c>
      <c r="B73" s="1">
        <f t="shared" si="3"/>
        <v>8</v>
      </c>
      <c r="C73" s="1">
        <f t="shared" si="4"/>
        <v>8</v>
      </c>
      <c r="D73" s="1">
        <v>5</v>
      </c>
      <c r="E73" s="1" t="s">
        <v>23</v>
      </c>
      <c r="F73" s="1" t="s">
        <v>31</v>
      </c>
      <c r="G73" s="1">
        <v>20</v>
      </c>
      <c r="H73" s="1">
        <v>17</v>
      </c>
      <c r="I73" s="1">
        <f t="shared" si="5"/>
        <v>3</v>
      </c>
      <c r="J73" s="1">
        <f t="shared" si="6"/>
        <v>-8.4944587163636953</v>
      </c>
      <c r="K73" s="1">
        <f t="shared" si="7"/>
        <v>132.12258118218932</v>
      </c>
    </row>
    <row r="74" spans="1:11" x14ac:dyDescent="0.3">
      <c r="A74" s="1" t="s">
        <v>22</v>
      </c>
      <c r="B74" s="1">
        <f t="shared" si="3"/>
        <v>8</v>
      </c>
      <c r="C74" s="1">
        <f t="shared" si="4"/>
        <v>8</v>
      </c>
      <c r="D74" s="1">
        <v>5</v>
      </c>
      <c r="E74" s="1" t="s">
        <v>10</v>
      </c>
      <c r="F74" s="1" t="s">
        <v>15</v>
      </c>
      <c r="G74" s="1">
        <v>20</v>
      </c>
      <c r="H74" s="1">
        <v>26</v>
      </c>
      <c r="I74" s="1">
        <f t="shared" si="5"/>
        <v>-6</v>
      </c>
      <c r="J74" s="1">
        <f t="shared" si="6"/>
        <v>-13.333976359307286</v>
      </c>
      <c r="K74" s="1">
        <f t="shared" si="7"/>
        <v>53.787209238878155</v>
      </c>
    </row>
    <row r="75" spans="1:11" x14ac:dyDescent="0.3">
      <c r="A75" s="1" t="s">
        <v>23</v>
      </c>
      <c r="B75" s="1">
        <f t="shared" si="3"/>
        <v>8</v>
      </c>
      <c r="C75" s="1">
        <f t="shared" si="4"/>
        <v>8</v>
      </c>
      <c r="D75" s="1">
        <v>5</v>
      </c>
      <c r="E75" s="1" t="s">
        <v>2</v>
      </c>
      <c r="F75" s="1" t="s">
        <v>27</v>
      </c>
      <c r="G75" s="1">
        <v>9</v>
      </c>
      <c r="H75" s="1">
        <v>31</v>
      </c>
      <c r="I75" s="1">
        <f t="shared" si="5"/>
        <v>-22</v>
      </c>
      <c r="J75" s="1">
        <f t="shared" si="6"/>
        <v>-6.4314122172048389</v>
      </c>
      <c r="K75" s="1">
        <f t="shared" si="7"/>
        <v>242.38092555059876</v>
      </c>
    </row>
    <row r="76" spans="1:11" x14ac:dyDescent="0.3">
      <c r="A76" s="1" t="s">
        <v>28</v>
      </c>
      <c r="B76" s="1">
        <f t="shared" si="3"/>
        <v>8</v>
      </c>
      <c r="C76" s="1">
        <f t="shared" si="4"/>
        <v>8</v>
      </c>
      <c r="D76" s="1">
        <v>5</v>
      </c>
      <c r="E76" s="1" t="s">
        <v>9</v>
      </c>
      <c r="F76" s="1" t="s">
        <v>24</v>
      </c>
      <c r="G76" s="1">
        <v>14</v>
      </c>
      <c r="H76" s="1">
        <v>17</v>
      </c>
      <c r="I76" s="1">
        <f t="shared" si="5"/>
        <v>-3</v>
      </c>
      <c r="J76" s="1">
        <f t="shared" si="6"/>
        <v>9.0645537689087785</v>
      </c>
      <c r="K76" s="1">
        <f t="shared" si="7"/>
        <v>145.553457642891</v>
      </c>
    </row>
    <row r="77" spans="1:11" x14ac:dyDescent="0.3">
      <c r="A77" s="1" t="s">
        <v>4</v>
      </c>
      <c r="B77" s="1">
        <f t="shared" si="3"/>
        <v>8</v>
      </c>
      <c r="C77" s="1">
        <f t="shared" si="4"/>
        <v>8</v>
      </c>
      <c r="D77" s="1">
        <v>5</v>
      </c>
      <c r="E77" s="1" t="s">
        <v>7</v>
      </c>
      <c r="F77" s="1" t="s">
        <v>30</v>
      </c>
      <c r="G77" s="1">
        <v>44</v>
      </c>
      <c r="H77" s="1">
        <v>7</v>
      </c>
      <c r="I77" s="1">
        <f t="shared" si="5"/>
        <v>37</v>
      </c>
      <c r="J77" s="1">
        <f t="shared" si="6"/>
        <v>12.63060637084971</v>
      </c>
      <c r="K77" s="1">
        <f t="shared" si="7"/>
        <v>593.86734585247063</v>
      </c>
    </row>
    <row r="78" spans="1:11" x14ac:dyDescent="0.3">
      <c r="A78" s="1" t="s">
        <v>6</v>
      </c>
      <c r="B78" s="1">
        <f t="shared" si="3"/>
        <v>8</v>
      </c>
      <c r="C78" s="1">
        <f t="shared" si="4"/>
        <v>8</v>
      </c>
      <c r="D78" s="1">
        <v>5</v>
      </c>
      <c r="E78" s="1" t="s">
        <v>32</v>
      </c>
      <c r="F78" s="1" t="s">
        <v>26</v>
      </c>
      <c r="G78" s="1">
        <v>3</v>
      </c>
      <c r="H78" s="1">
        <v>6</v>
      </c>
      <c r="I78" s="1">
        <f t="shared" si="5"/>
        <v>-3</v>
      </c>
      <c r="J78" s="1">
        <f t="shared" si="6"/>
        <v>8.8095480831203528</v>
      </c>
      <c r="K78" s="1">
        <f t="shared" si="7"/>
        <v>139.46542592753161</v>
      </c>
    </row>
    <row r="79" spans="1:11" x14ac:dyDescent="0.3">
      <c r="A79" s="1" t="s">
        <v>25</v>
      </c>
      <c r="B79" s="1">
        <f t="shared" si="3"/>
        <v>8</v>
      </c>
      <c r="C79" s="1">
        <f t="shared" si="4"/>
        <v>8</v>
      </c>
      <c r="D79" s="1">
        <v>5</v>
      </c>
      <c r="E79" s="1" t="s">
        <v>6</v>
      </c>
      <c r="F79" s="1" t="s">
        <v>25</v>
      </c>
      <c r="G79" s="1">
        <v>10</v>
      </c>
      <c r="H79" s="1">
        <v>38</v>
      </c>
      <c r="I79" s="1">
        <f t="shared" si="5"/>
        <v>-28</v>
      </c>
      <c r="J79" s="1">
        <f t="shared" si="6"/>
        <v>-22.344808075562838</v>
      </c>
      <c r="K79" s="1">
        <f t="shared" si="7"/>
        <v>31.981195702219289</v>
      </c>
    </row>
    <row r="80" spans="1:11" x14ac:dyDescent="0.3">
      <c r="D80" s="1">
        <v>5</v>
      </c>
      <c r="E80" s="1" t="s">
        <v>4</v>
      </c>
      <c r="F80" s="1" t="s">
        <v>11</v>
      </c>
      <c r="G80" s="1">
        <v>31</v>
      </c>
      <c r="H80" s="1">
        <v>27</v>
      </c>
      <c r="I80" s="1">
        <f t="shared" si="5"/>
        <v>4</v>
      </c>
      <c r="J80" s="1">
        <f t="shared" si="6"/>
        <v>-4.6321955492860951</v>
      </c>
      <c r="K80" s="1">
        <f t="shared" si="7"/>
        <v>74.514800001114665</v>
      </c>
    </row>
    <row r="81" spans="4:11" x14ac:dyDescent="0.3">
      <c r="D81" s="1">
        <v>6</v>
      </c>
      <c r="E81" s="1" t="s">
        <v>13</v>
      </c>
      <c r="F81" s="1" t="s">
        <v>7</v>
      </c>
      <c r="G81" s="1">
        <v>48</v>
      </c>
      <c r="H81" s="1">
        <v>27</v>
      </c>
      <c r="I81" s="1">
        <f t="shared" si="5"/>
        <v>21</v>
      </c>
      <c r="J81" s="1">
        <f t="shared" si="6"/>
        <v>12.927413744133798</v>
      </c>
      <c r="K81" s="1">
        <f t="shared" si="7"/>
        <v>65.16664885839991</v>
      </c>
    </row>
    <row r="82" spans="4:11" x14ac:dyDescent="0.3">
      <c r="D82" s="1">
        <v>6</v>
      </c>
      <c r="E82" s="1" t="s">
        <v>30</v>
      </c>
      <c r="F82" s="1" t="s">
        <v>19</v>
      </c>
      <c r="G82" s="1">
        <v>13</v>
      </c>
      <c r="H82" s="1">
        <v>9</v>
      </c>
      <c r="I82" s="1">
        <f t="shared" si="5"/>
        <v>4</v>
      </c>
      <c r="J82" s="1">
        <f t="shared" si="6"/>
        <v>-14.014095660311764</v>
      </c>
      <c r="K82" s="1">
        <f t="shared" si="7"/>
        <v>324.50764245886313</v>
      </c>
    </row>
    <row r="83" spans="4:11" x14ac:dyDescent="0.3">
      <c r="D83" s="1">
        <v>6</v>
      </c>
      <c r="E83" s="1" t="s">
        <v>5</v>
      </c>
      <c r="F83" s="1" t="s">
        <v>18</v>
      </c>
      <c r="G83" s="1">
        <v>3</v>
      </c>
      <c r="H83" s="1">
        <v>27</v>
      </c>
      <c r="I83" s="1">
        <f t="shared" si="5"/>
        <v>-24</v>
      </c>
      <c r="J83" s="1">
        <f t="shared" si="6"/>
        <v>-6.7591647171360911</v>
      </c>
      <c r="K83" s="1">
        <f t="shared" si="7"/>
        <v>297.24640125084505</v>
      </c>
    </row>
    <row r="84" spans="4:11" x14ac:dyDescent="0.3">
      <c r="D84" s="1">
        <v>6</v>
      </c>
      <c r="E84" s="1" t="s">
        <v>16</v>
      </c>
      <c r="F84" s="1" t="s">
        <v>20</v>
      </c>
      <c r="G84" s="1">
        <v>21</v>
      </c>
      <c r="H84" s="1">
        <v>28</v>
      </c>
      <c r="I84" s="1">
        <f t="shared" si="5"/>
        <v>-7</v>
      </c>
      <c r="J84" s="1">
        <f t="shared" si="6"/>
        <v>-7.1593029459524598</v>
      </c>
      <c r="K84" s="1">
        <f t="shared" si="7"/>
        <v>2.5377428589132313E-2</v>
      </c>
    </row>
    <row r="85" spans="4:11" x14ac:dyDescent="0.3">
      <c r="D85" s="1">
        <v>6</v>
      </c>
      <c r="E85" s="1" t="s">
        <v>3</v>
      </c>
      <c r="F85" s="1" t="s">
        <v>22</v>
      </c>
      <c r="G85" s="1">
        <v>21</v>
      </c>
      <c r="H85" s="1">
        <v>14</v>
      </c>
      <c r="I85" s="1">
        <f t="shared" si="5"/>
        <v>7</v>
      </c>
      <c r="J85" s="1">
        <f t="shared" si="6"/>
        <v>11.192029535055569</v>
      </c>
      <c r="K85" s="1">
        <f t="shared" si="7"/>
        <v>17.573111622778214</v>
      </c>
    </row>
    <row r="86" spans="4:11" x14ac:dyDescent="0.3">
      <c r="D86" s="1">
        <v>6</v>
      </c>
      <c r="E86" s="1" t="s">
        <v>31</v>
      </c>
      <c r="F86" s="1" t="s">
        <v>2</v>
      </c>
      <c r="G86" s="1">
        <v>59</v>
      </c>
      <c r="H86" s="1">
        <v>0</v>
      </c>
      <c r="I86" s="1">
        <f t="shared" si="5"/>
        <v>59</v>
      </c>
      <c r="J86" s="1">
        <f t="shared" si="6"/>
        <v>16.109939463158817</v>
      </c>
      <c r="K86" s="1">
        <f t="shared" si="7"/>
        <v>1839.5572928539013</v>
      </c>
    </row>
    <row r="87" spans="4:11" x14ac:dyDescent="0.3">
      <c r="D87" s="1">
        <v>6</v>
      </c>
      <c r="E87" s="1" t="s">
        <v>25</v>
      </c>
      <c r="F87" s="1" t="s">
        <v>9</v>
      </c>
      <c r="G87" s="1">
        <v>33</v>
      </c>
      <c r="H87" s="1">
        <v>31</v>
      </c>
      <c r="I87" s="1">
        <f t="shared" si="5"/>
        <v>2</v>
      </c>
      <c r="J87" s="1">
        <f t="shared" si="6"/>
        <v>1.9644800996110714</v>
      </c>
      <c r="K87" s="1">
        <f t="shared" si="7"/>
        <v>1.2616633236394105E-3</v>
      </c>
    </row>
    <row r="88" spans="4:11" x14ac:dyDescent="0.3">
      <c r="D88" s="1">
        <v>6</v>
      </c>
      <c r="E88" s="1" t="s">
        <v>8</v>
      </c>
      <c r="F88" s="1" t="s">
        <v>10</v>
      </c>
      <c r="G88" s="1">
        <v>6</v>
      </c>
      <c r="H88" s="1">
        <v>14</v>
      </c>
      <c r="I88" s="1">
        <f t="shared" si="5"/>
        <v>-8</v>
      </c>
      <c r="J88" s="1">
        <f t="shared" si="6"/>
        <v>6.1392830872984998</v>
      </c>
      <c r="K88" s="1">
        <f t="shared" si="7"/>
        <v>199.91932622276539</v>
      </c>
    </row>
    <row r="89" spans="4:11" x14ac:dyDescent="0.3">
      <c r="D89" s="1">
        <v>6</v>
      </c>
      <c r="E89" s="1" t="s">
        <v>28</v>
      </c>
      <c r="F89" s="1" t="s">
        <v>6</v>
      </c>
      <c r="G89" s="1">
        <v>23</v>
      </c>
      <c r="H89" s="1">
        <v>20</v>
      </c>
      <c r="I89" s="1">
        <f t="shared" si="5"/>
        <v>3</v>
      </c>
      <c r="J89" s="1">
        <f t="shared" si="6"/>
        <v>13.18729971558753</v>
      </c>
      <c r="K89" s="1">
        <f t="shared" si="7"/>
        <v>103.78107549520978</v>
      </c>
    </row>
    <row r="90" spans="4:11" x14ac:dyDescent="0.3">
      <c r="D90" s="1">
        <v>6</v>
      </c>
      <c r="E90" s="1" t="s">
        <v>21</v>
      </c>
      <c r="F90" s="1" t="s">
        <v>14</v>
      </c>
      <c r="G90" s="1">
        <v>26</v>
      </c>
      <c r="H90" s="1">
        <v>0</v>
      </c>
      <c r="I90" s="1">
        <f t="shared" si="5"/>
        <v>26</v>
      </c>
      <c r="J90" s="1">
        <f t="shared" si="6"/>
        <v>24.007509125908875</v>
      </c>
      <c r="K90" s="1">
        <f t="shared" si="7"/>
        <v>3.9700198833364149</v>
      </c>
    </row>
    <row r="91" spans="4:11" x14ac:dyDescent="0.3">
      <c r="D91" s="1">
        <v>6</v>
      </c>
      <c r="E91" s="1" t="s">
        <v>1</v>
      </c>
      <c r="F91" s="1" t="s">
        <v>26</v>
      </c>
      <c r="G91" s="1">
        <v>27</v>
      </c>
      <c r="H91" s="1">
        <v>14</v>
      </c>
      <c r="I91" s="1">
        <f t="shared" si="5"/>
        <v>13</v>
      </c>
      <c r="J91" s="1">
        <f t="shared" si="6"/>
        <v>12.329261699428102</v>
      </c>
      <c r="K91" s="1">
        <f t="shared" si="7"/>
        <v>0.44988986785407792</v>
      </c>
    </row>
    <row r="92" spans="4:11" x14ac:dyDescent="0.3">
      <c r="D92" s="1">
        <v>6</v>
      </c>
      <c r="E92" s="1" t="s">
        <v>24</v>
      </c>
      <c r="F92" s="1" t="s">
        <v>12</v>
      </c>
      <c r="G92" s="1">
        <v>17</v>
      </c>
      <c r="H92" s="1">
        <v>28</v>
      </c>
      <c r="I92" s="1">
        <f t="shared" si="5"/>
        <v>-11</v>
      </c>
      <c r="J92" s="1">
        <f t="shared" si="6"/>
        <v>0.97512359473080878</v>
      </c>
      <c r="K92" s="1">
        <f t="shared" si="7"/>
        <v>143.40358510907853</v>
      </c>
    </row>
    <row r="93" spans="4:11" x14ac:dyDescent="0.3">
      <c r="D93" s="1">
        <v>6</v>
      </c>
      <c r="E93" s="1" t="s">
        <v>11</v>
      </c>
      <c r="F93" s="1" t="s">
        <v>32</v>
      </c>
      <c r="G93" s="1">
        <v>13</v>
      </c>
      <c r="H93" s="1">
        <v>16</v>
      </c>
      <c r="I93" s="1">
        <f t="shared" si="5"/>
        <v>-3</v>
      </c>
      <c r="J93" s="1">
        <f t="shared" si="6"/>
        <v>12.660855130720552</v>
      </c>
      <c r="K93" s="1">
        <f t="shared" si="7"/>
        <v>245.26238342541626</v>
      </c>
    </row>
    <row r="94" spans="4:11" x14ac:dyDescent="0.3">
      <c r="D94" s="1">
        <v>6</v>
      </c>
      <c r="E94" s="1" t="s">
        <v>29</v>
      </c>
      <c r="F94" s="1" t="s">
        <v>23</v>
      </c>
      <c r="G94" s="1">
        <v>23</v>
      </c>
      <c r="H94" s="1">
        <v>34</v>
      </c>
      <c r="I94" s="1">
        <f t="shared" si="5"/>
        <v>-11</v>
      </c>
      <c r="J94" s="1">
        <f t="shared" si="6"/>
        <v>8.5887534320351087</v>
      </c>
      <c r="K94" s="1">
        <f t="shared" si="7"/>
        <v>383.71926102106727</v>
      </c>
    </row>
    <row r="95" spans="4:11" x14ac:dyDescent="0.3">
      <c r="D95" s="1">
        <v>7</v>
      </c>
      <c r="E95" s="1" t="s">
        <v>6</v>
      </c>
      <c r="F95" s="1" t="s">
        <v>27</v>
      </c>
      <c r="G95" s="1">
        <v>6</v>
      </c>
      <c r="H95" s="1">
        <v>42</v>
      </c>
      <c r="I95" s="1">
        <f t="shared" si="5"/>
        <v>-36</v>
      </c>
      <c r="J95" s="1">
        <f t="shared" si="6"/>
        <v>-21.088062856462841</v>
      </c>
      <c r="K95" s="1">
        <f t="shared" si="7"/>
        <v>222.36586937280316</v>
      </c>
    </row>
    <row r="96" spans="4:11" x14ac:dyDescent="0.3">
      <c r="D96" s="1">
        <v>7</v>
      </c>
      <c r="E96" s="1" t="s">
        <v>15</v>
      </c>
      <c r="F96" s="1" t="s">
        <v>3</v>
      </c>
      <c r="G96" s="1">
        <v>37</v>
      </c>
      <c r="H96" s="1">
        <v>21</v>
      </c>
      <c r="I96" s="1">
        <f t="shared" si="5"/>
        <v>16</v>
      </c>
      <c r="J96" s="1">
        <f t="shared" si="6"/>
        <v>4.3825804393720542</v>
      </c>
      <c r="K96" s="1">
        <f t="shared" si="7"/>
        <v>134.96443724766081</v>
      </c>
    </row>
    <row r="97" spans="4:11" x14ac:dyDescent="0.3">
      <c r="D97" s="1">
        <v>7</v>
      </c>
      <c r="E97" s="1" t="s">
        <v>4</v>
      </c>
      <c r="F97" s="1" t="s">
        <v>13</v>
      </c>
      <c r="G97" s="1">
        <v>34</v>
      </c>
      <c r="H97" s="1">
        <v>46</v>
      </c>
      <c r="I97" s="1">
        <f t="shared" si="5"/>
        <v>-12</v>
      </c>
      <c r="J97" s="1">
        <f t="shared" si="6"/>
        <v>-6.8393604555269629</v>
      </c>
      <c r="K97" s="1">
        <f t="shared" si="7"/>
        <v>26.632200507978876</v>
      </c>
    </row>
    <row r="98" spans="4:11" x14ac:dyDescent="0.3">
      <c r="D98" s="1">
        <v>7</v>
      </c>
      <c r="E98" s="1" t="s">
        <v>24</v>
      </c>
      <c r="F98" s="1" t="s">
        <v>22</v>
      </c>
      <c r="G98" s="1">
        <v>45</v>
      </c>
      <c r="H98" s="1">
        <v>10</v>
      </c>
      <c r="I98" s="1">
        <f t="shared" si="5"/>
        <v>35</v>
      </c>
      <c r="J98" s="1">
        <f t="shared" si="6"/>
        <v>6.8063169161240022</v>
      </c>
      <c r="K98" s="1">
        <f t="shared" si="7"/>
        <v>794.88376583403544</v>
      </c>
    </row>
    <row r="99" spans="4:11" x14ac:dyDescent="0.3">
      <c r="D99" s="1">
        <v>7</v>
      </c>
      <c r="E99" s="1" t="s">
        <v>7</v>
      </c>
      <c r="F99" s="1" t="s">
        <v>18</v>
      </c>
      <c r="G99" s="1">
        <v>17</v>
      </c>
      <c r="H99" s="1">
        <v>24</v>
      </c>
      <c r="I99" s="1">
        <f t="shared" si="5"/>
        <v>-7</v>
      </c>
      <c r="J99" s="1">
        <f t="shared" si="6"/>
        <v>2.6443245614179327</v>
      </c>
      <c r="K99" s="1">
        <f t="shared" si="7"/>
        <v>93.012996245969177</v>
      </c>
    </row>
    <row r="100" spans="4:11" x14ac:dyDescent="0.3">
      <c r="D100" s="1">
        <v>7</v>
      </c>
      <c r="E100" s="1" t="s">
        <v>10</v>
      </c>
      <c r="F100" s="1" t="s">
        <v>29</v>
      </c>
      <c r="G100" s="1">
        <v>7</v>
      </c>
      <c r="H100" s="1">
        <v>37</v>
      </c>
      <c r="I100" s="1">
        <f t="shared" si="5"/>
        <v>-30</v>
      </c>
      <c r="J100" s="1">
        <f t="shared" si="6"/>
        <v>-12.808239949037253</v>
      </c>
      <c r="K100" s="1">
        <f t="shared" si="7"/>
        <v>295.55661364987873</v>
      </c>
    </row>
    <row r="101" spans="4:11" x14ac:dyDescent="0.3">
      <c r="D101" s="1">
        <v>7</v>
      </c>
      <c r="E101" s="1" t="s">
        <v>26</v>
      </c>
      <c r="F101" s="1" t="s">
        <v>21</v>
      </c>
      <c r="G101" s="1">
        <v>3</v>
      </c>
      <c r="H101" s="1">
        <v>31</v>
      </c>
      <c r="I101" s="1">
        <f t="shared" si="5"/>
        <v>-28</v>
      </c>
      <c r="J101" s="1">
        <f t="shared" si="6"/>
        <v>-13.4976249629162</v>
      </c>
      <c r="K101" s="1">
        <f t="shared" si="7"/>
        <v>210.31888171623135</v>
      </c>
    </row>
    <row r="102" spans="4:11" x14ac:dyDescent="0.3">
      <c r="D102" s="1">
        <v>7</v>
      </c>
      <c r="E102" s="1" t="s">
        <v>1</v>
      </c>
      <c r="F102" s="1" t="s">
        <v>25</v>
      </c>
      <c r="G102" s="1">
        <v>27</v>
      </c>
      <c r="H102" s="1">
        <v>17</v>
      </c>
      <c r="I102" s="1">
        <f t="shared" si="5"/>
        <v>10</v>
      </c>
      <c r="J102" s="1">
        <f t="shared" si="6"/>
        <v>-3.226323786130826</v>
      </c>
      <c r="K102" s="1">
        <f t="shared" si="7"/>
        <v>174.93564089557009</v>
      </c>
    </row>
    <row r="103" spans="4:11" x14ac:dyDescent="0.3">
      <c r="D103" s="1">
        <v>7</v>
      </c>
      <c r="E103" s="1" t="s">
        <v>16</v>
      </c>
      <c r="F103" s="1" t="s">
        <v>31</v>
      </c>
      <c r="G103" s="1">
        <v>7</v>
      </c>
      <c r="H103" s="1">
        <v>35</v>
      </c>
      <c r="I103" s="1">
        <f t="shared" si="5"/>
        <v>-28</v>
      </c>
      <c r="J103" s="1">
        <f>VLOOKUP(E103,$B$12:$C$43,2,FALSE)-VLOOKUP(F103,$B$12:$C$43,2,FALSE)</f>
        <v>-16.569609327078435</v>
      </c>
      <c r="K103" s="1">
        <f t="shared" si="7"/>
        <v>130.65383093561229</v>
      </c>
    </row>
    <row r="104" spans="4:11" x14ac:dyDescent="0.3">
      <c r="D104" s="1">
        <v>7</v>
      </c>
      <c r="E104" s="1" t="s">
        <v>20</v>
      </c>
      <c r="F104" s="1" t="s">
        <v>32</v>
      </c>
      <c r="G104" s="1">
        <v>9</v>
      </c>
      <c r="H104" s="1">
        <v>20</v>
      </c>
      <c r="I104" s="1">
        <f t="shared" si="5"/>
        <v>-11</v>
      </c>
      <c r="J104" s="1">
        <f t="shared" si="6"/>
        <v>8.0180238407689082</v>
      </c>
      <c r="K104" s="1">
        <f t="shared" si="7"/>
        <v>361.6852308080546</v>
      </c>
    </row>
    <row r="105" spans="4:11" x14ac:dyDescent="0.3">
      <c r="D105" s="1">
        <v>7</v>
      </c>
      <c r="E105" s="1" t="s">
        <v>30</v>
      </c>
      <c r="F105" s="1" t="s">
        <v>11</v>
      </c>
      <c r="G105" s="1">
        <v>0</v>
      </c>
      <c r="H105" s="1">
        <v>38</v>
      </c>
      <c r="I105" s="1">
        <f t="shared" si="5"/>
        <v>-38</v>
      </c>
      <c r="J105" s="1">
        <f t="shared" si="6"/>
        <v>-16.569322830935647</v>
      </c>
      <c r="K105" s="1">
        <f t="shared" si="7"/>
        <v>459.27392392465612</v>
      </c>
    </row>
    <row r="106" spans="4:11" x14ac:dyDescent="0.3">
      <c r="D106" s="1">
        <v>7</v>
      </c>
      <c r="E106" s="1" t="s">
        <v>12</v>
      </c>
      <c r="F106" s="1" t="s">
        <v>17</v>
      </c>
      <c r="G106" s="1">
        <v>24</v>
      </c>
      <c r="H106" s="1">
        <v>21</v>
      </c>
      <c r="I106" s="1">
        <f t="shared" si="5"/>
        <v>3</v>
      </c>
      <c r="J106" s="1">
        <f t="shared" si="6"/>
        <v>4.1525715022860474</v>
      </c>
      <c r="K106" s="1">
        <f t="shared" si="7"/>
        <v>1.3284210678819162</v>
      </c>
    </row>
    <row r="107" spans="4:11" x14ac:dyDescent="0.3">
      <c r="D107" s="1">
        <v>7</v>
      </c>
      <c r="E107" s="1" t="s">
        <v>8</v>
      </c>
      <c r="F107" s="1" t="s">
        <v>19</v>
      </c>
      <c r="G107" s="1">
        <v>17</v>
      </c>
      <c r="H107" s="1">
        <v>27</v>
      </c>
      <c r="I107" s="1">
        <f t="shared" si="5"/>
        <v>-10</v>
      </c>
      <c r="J107" s="1">
        <f t="shared" si="6"/>
        <v>-8.2940030546784449</v>
      </c>
      <c r="K107" s="1">
        <f t="shared" si="7"/>
        <v>2.9104255774464769</v>
      </c>
    </row>
    <row r="108" spans="4:11" x14ac:dyDescent="0.3">
      <c r="D108" s="1">
        <v>8</v>
      </c>
      <c r="E108" s="1" t="s">
        <v>11</v>
      </c>
      <c r="F108" s="1" t="s">
        <v>4</v>
      </c>
      <c r="G108" s="1">
        <v>25</v>
      </c>
      <c r="H108" s="1">
        <v>30</v>
      </c>
      <c r="I108" s="1">
        <f t="shared" si="5"/>
        <v>-5</v>
      </c>
      <c r="J108" s="1">
        <f t="shared" si="6"/>
        <v>9.153217134490756</v>
      </c>
      <c r="K108" s="1">
        <f t="shared" si="7"/>
        <v>200.31355525604272</v>
      </c>
    </row>
    <row r="109" spans="4:11" x14ac:dyDescent="0.3">
      <c r="D109" s="1">
        <v>8</v>
      </c>
      <c r="E109" s="1" t="s">
        <v>2</v>
      </c>
      <c r="F109" s="1" t="s">
        <v>28</v>
      </c>
      <c r="G109" s="1">
        <v>30</v>
      </c>
      <c r="H109" s="1">
        <v>13</v>
      </c>
      <c r="I109" s="1">
        <f t="shared" si="5"/>
        <v>17</v>
      </c>
      <c r="J109" s="1">
        <f t="shared" si="6"/>
        <v>5.9903725088751312</v>
      </c>
      <c r="K109" s="1">
        <f t="shared" si="7"/>
        <v>121.21189749333247</v>
      </c>
    </row>
    <row r="110" spans="4:11" x14ac:dyDescent="0.3">
      <c r="D110" s="1">
        <v>8</v>
      </c>
      <c r="E110" s="1" t="s">
        <v>21</v>
      </c>
      <c r="F110" s="1" t="s">
        <v>25</v>
      </c>
      <c r="G110" s="1">
        <v>26</v>
      </c>
      <c r="H110" s="1">
        <v>38</v>
      </c>
      <c r="I110" s="1">
        <f t="shared" si="5"/>
        <v>-12</v>
      </c>
      <c r="J110" s="1">
        <f t="shared" si="6"/>
        <v>2.4630610625619322</v>
      </c>
      <c r="K110" s="1">
        <f t="shared" si="7"/>
        <v>209.18013529939509</v>
      </c>
    </row>
    <row r="111" spans="4:11" x14ac:dyDescent="0.3">
      <c r="D111" s="1">
        <v>8</v>
      </c>
      <c r="E111" s="1" t="s">
        <v>14</v>
      </c>
      <c r="F111" s="1" t="s">
        <v>6</v>
      </c>
      <c r="G111" s="1">
        <v>10</v>
      </c>
      <c r="H111" s="1">
        <v>17</v>
      </c>
      <c r="I111" s="1">
        <f t="shared" si="5"/>
        <v>-7</v>
      </c>
      <c r="J111" s="1">
        <f t="shared" si="6"/>
        <v>5.3213815974205581</v>
      </c>
      <c r="K111" s="1">
        <f t="shared" si="7"/>
        <v>151.81644446925398</v>
      </c>
    </row>
    <row r="112" spans="4:11" x14ac:dyDescent="0.3">
      <c r="D112" s="1">
        <v>8</v>
      </c>
      <c r="E112" s="1" t="s">
        <v>9</v>
      </c>
      <c r="F112" s="1" t="s">
        <v>23</v>
      </c>
      <c r="G112" s="1">
        <v>30</v>
      </c>
      <c r="H112" s="1">
        <v>7</v>
      </c>
      <c r="I112" s="1">
        <f t="shared" si="5"/>
        <v>23</v>
      </c>
      <c r="J112" s="1">
        <f t="shared" si="6"/>
        <v>9.410750552910299</v>
      </c>
      <c r="K112" s="1">
        <f t="shared" si="7"/>
        <v>184.66770053522774</v>
      </c>
    </row>
    <row r="113" spans="4:11" x14ac:dyDescent="0.3">
      <c r="D113" s="1">
        <v>8</v>
      </c>
      <c r="E113" s="1" t="s">
        <v>15</v>
      </c>
      <c r="F113" s="1" t="s">
        <v>5</v>
      </c>
      <c r="G113" s="1">
        <v>38</v>
      </c>
      <c r="H113" s="1">
        <v>17</v>
      </c>
      <c r="I113" s="1">
        <f t="shared" si="5"/>
        <v>21</v>
      </c>
      <c r="J113" s="1">
        <f t="shared" si="6"/>
        <v>18.729711955755739</v>
      </c>
      <c r="K113" s="1">
        <f t="shared" si="7"/>
        <v>5.15420780383843</v>
      </c>
    </row>
    <row r="114" spans="4:11" x14ac:dyDescent="0.3">
      <c r="D114" s="1">
        <v>8</v>
      </c>
      <c r="E114" s="1" t="s">
        <v>27</v>
      </c>
      <c r="F114" s="1" t="s">
        <v>17</v>
      </c>
      <c r="G114" s="1">
        <v>18</v>
      </c>
      <c r="H114" s="1">
        <v>14</v>
      </c>
      <c r="I114" s="1">
        <f t="shared" si="5"/>
        <v>4</v>
      </c>
      <c r="J114" s="1">
        <f t="shared" si="6"/>
        <v>8.1184513686297137</v>
      </c>
      <c r="K114" s="1">
        <f t="shared" si="7"/>
        <v>16.961641675767961</v>
      </c>
    </row>
    <row r="115" spans="4:11" x14ac:dyDescent="0.3">
      <c r="D115" s="1">
        <v>8</v>
      </c>
      <c r="E115" s="1" t="s">
        <v>22</v>
      </c>
      <c r="F115" s="1" t="s">
        <v>26</v>
      </c>
      <c r="G115" s="1">
        <v>30</v>
      </c>
      <c r="H115" s="1">
        <v>6</v>
      </c>
      <c r="I115" s="1">
        <f t="shared" si="5"/>
        <v>24</v>
      </c>
      <c r="J115" s="1">
        <f t="shared" si="6"/>
        <v>6.7622778713243985</v>
      </c>
      <c r="K115" s="1">
        <f t="shared" si="7"/>
        <v>297.13906418543246</v>
      </c>
    </row>
    <row r="116" spans="4:11" x14ac:dyDescent="0.3">
      <c r="D116" s="1">
        <v>8</v>
      </c>
      <c r="E116" s="1" t="s">
        <v>18</v>
      </c>
      <c r="F116" s="1" t="s">
        <v>20</v>
      </c>
      <c r="G116" s="1">
        <v>21</v>
      </c>
      <c r="H116" s="1">
        <v>34</v>
      </c>
      <c r="I116" s="1">
        <f t="shared" si="5"/>
        <v>-13</v>
      </c>
      <c r="J116" s="1">
        <f t="shared" si="6"/>
        <v>-1.9402097315522266</v>
      </c>
      <c r="K116" s="1">
        <f t="shared" si="7"/>
        <v>122.31896078205207</v>
      </c>
    </row>
    <row r="117" spans="4:11" x14ac:dyDescent="0.3">
      <c r="D117" s="1">
        <v>8</v>
      </c>
      <c r="E117" s="1" t="s">
        <v>19</v>
      </c>
      <c r="F117" s="1" t="s">
        <v>7</v>
      </c>
      <c r="G117" s="1">
        <v>40</v>
      </c>
      <c r="H117" s="1">
        <v>17</v>
      </c>
      <c r="I117" s="1">
        <f t="shared" si="5"/>
        <v>23</v>
      </c>
      <c r="J117" s="1">
        <f t="shared" si="6"/>
        <v>8.1650216672690448</v>
      </c>
      <c r="K117" s="1">
        <f t="shared" si="7"/>
        <v>220.07658213259691</v>
      </c>
    </row>
    <row r="118" spans="4:11" x14ac:dyDescent="0.3">
      <c r="D118" s="1">
        <v>8</v>
      </c>
      <c r="E118" s="1" t="s">
        <v>32</v>
      </c>
      <c r="F118" s="1" t="s">
        <v>12</v>
      </c>
      <c r="G118" s="1">
        <v>10</v>
      </c>
      <c r="H118" s="1">
        <v>31</v>
      </c>
      <c r="I118" s="1">
        <f t="shared" si="5"/>
        <v>-21</v>
      </c>
      <c r="J118" s="1">
        <f t="shared" si="6"/>
        <v>-1.5234123169949094</v>
      </c>
      <c r="K118" s="1">
        <f t="shared" si="7"/>
        <v>379.33746777378553</v>
      </c>
    </row>
    <row r="119" spans="4:11" x14ac:dyDescent="0.3">
      <c r="D119" s="1">
        <v>8</v>
      </c>
      <c r="E119" s="1" t="s">
        <v>29</v>
      </c>
      <c r="F119" s="1" t="s">
        <v>30</v>
      </c>
      <c r="G119" s="1">
        <v>24</v>
      </c>
      <c r="H119" s="1">
        <v>16</v>
      </c>
      <c r="I119" s="1">
        <f t="shared" si="5"/>
        <v>8</v>
      </c>
      <c r="J119" s="1">
        <f t="shared" si="6"/>
        <v>19.170581845179065</v>
      </c>
      <c r="K119" s="1">
        <f t="shared" si="7"/>
        <v>124.78189875984413</v>
      </c>
    </row>
    <row r="120" spans="4:11" x14ac:dyDescent="0.3">
      <c r="D120" s="1">
        <v>8</v>
      </c>
      <c r="E120" s="1" t="s">
        <v>13</v>
      </c>
      <c r="F120" s="1" t="s">
        <v>3</v>
      </c>
      <c r="G120" s="1">
        <v>35</v>
      </c>
      <c r="H120" s="1">
        <v>27</v>
      </c>
      <c r="I120" s="1">
        <f t="shared" si="5"/>
        <v>8</v>
      </c>
      <c r="J120" s="1">
        <f t="shared" si="6"/>
        <v>7.9837715063041355</v>
      </c>
      <c r="K120" s="1">
        <f t="shared" si="7"/>
        <v>2.6336400763671524E-4</v>
      </c>
    </row>
    <row r="121" spans="4:11" x14ac:dyDescent="0.3">
      <c r="D121" s="1">
        <v>9</v>
      </c>
      <c r="E121" s="1" t="s">
        <v>17</v>
      </c>
      <c r="F121" s="1" t="s">
        <v>2</v>
      </c>
      <c r="G121" s="1">
        <v>27</v>
      </c>
      <c r="H121" s="1">
        <v>34</v>
      </c>
      <c r="I121" s="1">
        <f t="shared" si="5"/>
        <v>-7</v>
      </c>
      <c r="J121" s="1">
        <f t="shared" si="6"/>
        <v>5.0944932263821165</v>
      </c>
      <c r="K121" s="1">
        <f t="shared" si="7"/>
        <v>146.27676640300291</v>
      </c>
    </row>
    <row r="122" spans="4:11" x14ac:dyDescent="0.3">
      <c r="D122" s="1">
        <v>9</v>
      </c>
      <c r="E122" s="1" t="s">
        <v>31</v>
      </c>
      <c r="F122" s="1" t="s">
        <v>4</v>
      </c>
      <c r="G122" s="1">
        <v>27</v>
      </c>
      <c r="H122" s="1">
        <v>17</v>
      </c>
      <c r="I122" s="1">
        <f t="shared" si="5"/>
        <v>10</v>
      </c>
      <c r="J122" s="1">
        <f t="shared" si="6"/>
        <v>11.660181433062755</v>
      </c>
      <c r="K122" s="1">
        <f t="shared" si="7"/>
        <v>2.7562023906863033</v>
      </c>
    </row>
    <row r="123" spans="4:11" x14ac:dyDescent="0.3">
      <c r="D123" s="1">
        <v>9</v>
      </c>
      <c r="E123" s="1" t="s">
        <v>28</v>
      </c>
      <c r="F123" s="1" t="s">
        <v>10</v>
      </c>
      <c r="G123" s="1">
        <v>24</v>
      </c>
      <c r="H123" s="1">
        <v>21</v>
      </c>
      <c r="I123" s="1">
        <f t="shared" si="5"/>
        <v>3</v>
      </c>
      <c r="J123" s="1">
        <f t="shared" si="6"/>
        <v>4.1766980169458741</v>
      </c>
      <c r="K123" s="1">
        <f t="shared" si="7"/>
        <v>1.3846182230843525</v>
      </c>
    </row>
    <row r="124" spans="4:11" x14ac:dyDescent="0.3">
      <c r="D124" s="1">
        <v>9</v>
      </c>
      <c r="E124" s="1" t="s">
        <v>16</v>
      </c>
      <c r="F124" s="1" t="s">
        <v>21</v>
      </c>
      <c r="G124" s="1">
        <v>38</v>
      </c>
      <c r="H124" s="1">
        <v>28</v>
      </c>
      <c r="I124" s="1">
        <f t="shared" si="5"/>
        <v>10</v>
      </c>
      <c r="J124" s="1">
        <f t="shared" si="6"/>
        <v>-10.61088836278639</v>
      </c>
      <c r="K124" s="1">
        <f t="shared" si="7"/>
        <v>424.80871910324345</v>
      </c>
    </row>
    <row r="125" spans="4:11" x14ac:dyDescent="0.3">
      <c r="D125" s="1">
        <v>9</v>
      </c>
      <c r="E125" s="1" t="s">
        <v>5</v>
      </c>
      <c r="F125" s="1" t="s">
        <v>14</v>
      </c>
      <c r="G125" s="1">
        <v>32</v>
      </c>
      <c r="H125" s="1">
        <v>20</v>
      </c>
      <c r="I125" s="1">
        <f t="shared" si="5"/>
        <v>12</v>
      </c>
      <c r="J125" s="1">
        <f t="shared" si="6"/>
        <v>7.3355276751819645</v>
      </c>
      <c r="K125" s="1">
        <f t="shared" si="7"/>
        <v>21.757302068993368</v>
      </c>
    </row>
    <row r="126" spans="4:11" x14ac:dyDescent="0.3">
      <c r="D126" s="1">
        <v>9</v>
      </c>
      <c r="E126" s="1" t="s">
        <v>13</v>
      </c>
      <c r="F126" s="1" t="s">
        <v>20</v>
      </c>
      <c r="G126" s="1">
        <v>30</v>
      </c>
      <c r="H126" s="1">
        <v>20</v>
      </c>
      <c r="I126" s="1">
        <f t="shared" si="5"/>
        <v>10</v>
      </c>
      <c r="J126" s="1">
        <f t="shared" si="6"/>
        <v>9.1105069887948424</v>
      </c>
      <c r="K126" s="1">
        <f t="shared" si="7"/>
        <v>0.79119781698281855</v>
      </c>
    </row>
    <row r="127" spans="4:11" x14ac:dyDescent="0.3">
      <c r="D127" s="1">
        <v>9</v>
      </c>
      <c r="E127" s="1" t="s">
        <v>19</v>
      </c>
      <c r="F127" s="1" t="s">
        <v>15</v>
      </c>
      <c r="G127" s="1">
        <v>16</v>
      </c>
      <c r="H127" s="1">
        <v>20</v>
      </c>
      <c r="I127" s="1">
        <f t="shared" si="5"/>
        <v>-4</v>
      </c>
      <c r="J127" s="1">
        <f t="shared" si="6"/>
        <v>1.0993097826696587</v>
      </c>
      <c r="K127" s="1">
        <f t="shared" si="7"/>
        <v>26.002960259630481</v>
      </c>
    </row>
    <row r="128" spans="4:11" x14ac:dyDescent="0.3">
      <c r="D128" s="1">
        <v>9</v>
      </c>
      <c r="E128" s="1" t="s">
        <v>27</v>
      </c>
      <c r="F128" s="1" t="s">
        <v>12</v>
      </c>
      <c r="G128" s="1">
        <v>20</v>
      </c>
      <c r="H128" s="1">
        <v>17</v>
      </c>
      <c r="I128" s="1">
        <f t="shared" si="5"/>
        <v>3</v>
      </c>
      <c r="J128" s="1">
        <f t="shared" si="6"/>
        <v>6.2263906589459967</v>
      </c>
      <c r="K128" s="1">
        <f t="shared" si="7"/>
        <v>10.409596684133984</v>
      </c>
    </row>
    <row r="129" spans="4:11" x14ac:dyDescent="0.3">
      <c r="D129" s="1">
        <v>9</v>
      </c>
      <c r="E129" s="1" t="s">
        <v>24</v>
      </c>
      <c r="F129" s="1" t="s">
        <v>9</v>
      </c>
      <c r="G129" s="1">
        <v>17</v>
      </c>
      <c r="H129" s="1">
        <v>7</v>
      </c>
      <c r="I129" s="1">
        <f t="shared" si="5"/>
        <v>10</v>
      </c>
      <c r="J129" s="1">
        <f t="shared" si="6"/>
        <v>-4.5435321837041176</v>
      </c>
      <c r="K129" s="1">
        <f t="shared" si="7"/>
        <v>211.51432837843745</v>
      </c>
    </row>
    <row r="130" spans="4:11" x14ac:dyDescent="0.3">
      <c r="D130" s="1">
        <v>9</v>
      </c>
      <c r="E130" s="1" t="s">
        <v>22</v>
      </c>
      <c r="F130" s="1" t="s">
        <v>18</v>
      </c>
      <c r="G130" s="1">
        <v>21</v>
      </c>
      <c r="H130" s="1">
        <v>41</v>
      </c>
      <c r="I130" s="1">
        <f t="shared" si="5"/>
        <v>-20</v>
      </c>
      <c r="J130" s="1">
        <f t="shared" si="6"/>
        <v>-1.3435519432056435</v>
      </c>
      <c r="K130" s="1">
        <f t="shared" si="7"/>
        <v>348.06305409586594</v>
      </c>
    </row>
    <row r="131" spans="4:11" x14ac:dyDescent="0.3">
      <c r="D131" s="1">
        <v>9</v>
      </c>
      <c r="E131" s="1" t="s">
        <v>3</v>
      </c>
      <c r="F131" s="1" t="s">
        <v>8</v>
      </c>
      <c r="G131" s="1">
        <v>31</v>
      </c>
      <c r="H131" s="1">
        <v>17</v>
      </c>
      <c r="I131" s="1">
        <f t="shared" si="5"/>
        <v>14</v>
      </c>
      <c r="J131" s="1">
        <f t="shared" si="6"/>
        <v>11.854156003046054</v>
      </c>
      <c r="K131" s="1">
        <f t="shared" si="7"/>
        <v>4.6046464592632876</v>
      </c>
    </row>
    <row r="132" spans="4:11" x14ac:dyDescent="0.3">
      <c r="D132" s="1">
        <v>9</v>
      </c>
      <c r="E132" s="1" t="s">
        <v>7</v>
      </c>
      <c r="F132" s="1" t="s">
        <v>29</v>
      </c>
      <c r="G132" s="1">
        <v>20</v>
      </c>
      <c r="H132" s="1">
        <v>21</v>
      </c>
      <c r="I132" s="1">
        <f t="shared" si="5"/>
        <v>-1</v>
      </c>
      <c r="J132" s="1">
        <f t="shared" si="6"/>
        <v>-4.2794646817270223</v>
      </c>
      <c r="K132" s="1">
        <f t="shared" si="7"/>
        <v>10.754888598694921</v>
      </c>
    </row>
    <row r="133" spans="4:11" x14ac:dyDescent="0.3">
      <c r="D133" s="1">
        <v>9</v>
      </c>
      <c r="E133" s="1" t="s">
        <v>23</v>
      </c>
      <c r="F133" s="1" t="s">
        <v>1</v>
      </c>
      <c r="G133" s="1">
        <v>10</v>
      </c>
      <c r="H133" s="1">
        <v>28</v>
      </c>
      <c r="I133" s="1">
        <f t="shared" si="5"/>
        <v>-18</v>
      </c>
      <c r="J133" s="1">
        <f t="shared" si="6"/>
        <v>0.89313630401877631</v>
      </c>
      <c r="K133" s="1">
        <f t="shared" si="7"/>
        <v>356.95059940223223</v>
      </c>
    </row>
    <row r="134" spans="4:11" x14ac:dyDescent="0.3">
      <c r="D134" s="1">
        <v>10</v>
      </c>
      <c r="E134" s="1" t="s">
        <v>17</v>
      </c>
      <c r="F134" s="1" t="s">
        <v>22</v>
      </c>
      <c r="G134" s="1">
        <v>10</v>
      </c>
      <c r="H134" s="1">
        <v>6</v>
      </c>
      <c r="I134" s="1">
        <f t="shared" ref="I134:I197" si="8">G134-H134</f>
        <v>4</v>
      </c>
      <c r="J134" s="1">
        <f t="shared" ref="J134:J197" si="9">$B$8+VLOOKUP(E134,$B$12:$C$43,2,FALSE)-VLOOKUP(F134,$B$12:$C$43,2,FALSE)</f>
        <v>6.1996434043118072</v>
      </c>
      <c r="K134" s="1">
        <f t="shared" ref="K134:K197" si="10">(I134-J134)^2</f>
        <v>4.8384311061324361</v>
      </c>
    </row>
    <row r="135" spans="4:11" x14ac:dyDescent="0.3">
      <c r="D135" s="1">
        <v>10</v>
      </c>
      <c r="E135" s="1" t="s">
        <v>11</v>
      </c>
      <c r="F135" s="1" t="s">
        <v>28</v>
      </c>
      <c r="G135" s="1">
        <v>22</v>
      </c>
      <c r="H135" s="1">
        <v>24</v>
      </c>
      <c r="I135" s="1">
        <f t="shared" si="8"/>
        <v>-2</v>
      </c>
      <c r="J135" s="1">
        <f t="shared" si="9"/>
        <v>17.332836880859617</v>
      </c>
      <c r="K135" s="1">
        <f t="shared" si="10"/>
        <v>373.75858186192579</v>
      </c>
    </row>
    <row r="136" spans="4:11" x14ac:dyDescent="0.3">
      <c r="D136" s="1">
        <v>10</v>
      </c>
      <c r="E136" s="1" t="s">
        <v>30</v>
      </c>
      <c r="F136" s="1" t="s">
        <v>10</v>
      </c>
      <c r="G136" s="1">
        <v>10</v>
      </c>
      <c r="H136" s="1">
        <v>16</v>
      </c>
      <c r="I136" s="1">
        <f t="shared" si="8"/>
        <v>-6</v>
      </c>
      <c r="J136" s="1">
        <f t="shared" si="9"/>
        <v>0.41919048166518103</v>
      </c>
      <c r="K136" s="1">
        <f t="shared" si="10"/>
        <v>41.206006439900861</v>
      </c>
    </row>
    <row r="137" spans="4:11" x14ac:dyDescent="0.3">
      <c r="D137" s="1">
        <v>10</v>
      </c>
      <c r="E137" s="1" t="s">
        <v>4</v>
      </c>
      <c r="F137" s="1" t="s">
        <v>16</v>
      </c>
      <c r="G137" s="1">
        <v>25</v>
      </c>
      <c r="H137" s="1">
        <v>23</v>
      </c>
      <c r="I137" s="1">
        <f t="shared" si="8"/>
        <v>2</v>
      </c>
      <c r="J137" s="1">
        <f t="shared" si="9"/>
        <v>9.4304494792203393</v>
      </c>
      <c r="K137" s="1">
        <f t="shared" si="10"/>
        <v>55.211579463245812</v>
      </c>
    </row>
    <row r="138" spans="4:11" x14ac:dyDescent="0.3">
      <c r="D138" s="1">
        <v>10</v>
      </c>
      <c r="E138" s="1" t="s">
        <v>6</v>
      </c>
      <c r="F138" s="1" t="s">
        <v>13</v>
      </c>
      <c r="G138" s="1">
        <v>23</v>
      </c>
      <c r="H138" s="1">
        <v>28</v>
      </c>
      <c r="I138" s="1">
        <f t="shared" si="8"/>
        <v>-5</v>
      </c>
      <c r="J138" s="1">
        <f t="shared" si="9"/>
        <v>-25.945769124881025</v>
      </c>
      <c r="K138" s="1">
        <f t="shared" si="10"/>
        <v>438.72524423281919</v>
      </c>
    </row>
    <row r="139" spans="4:11" x14ac:dyDescent="0.3">
      <c r="D139" s="1">
        <v>10</v>
      </c>
      <c r="E139" s="1" t="s">
        <v>29</v>
      </c>
      <c r="F139" s="1" t="s">
        <v>19</v>
      </c>
      <c r="G139" s="1">
        <v>31</v>
      </c>
      <c r="H139" s="1">
        <v>23</v>
      </c>
      <c r="I139" s="1">
        <f t="shared" si="8"/>
        <v>8</v>
      </c>
      <c r="J139" s="1">
        <f t="shared" si="9"/>
        <v>2.8959753922649689</v>
      </c>
      <c r="K139" s="1">
        <f t="shared" si="10"/>
        <v>26.051067196364738</v>
      </c>
    </row>
    <row r="140" spans="4:11" x14ac:dyDescent="0.3">
      <c r="D140" s="1">
        <v>10</v>
      </c>
      <c r="E140" s="1" t="s">
        <v>25</v>
      </c>
      <c r="F140" s="1" t="s">
        <v>14</v>
      </c>
      <c r="G140" s="1">
        <v>27</v>
      </c>
      <c r="H140" s="1">
        <v>10</v>
      </c>
      <c r="I140" s="1">
        <f t="shared" si="8"/>
        <v>17</v>
      </c>
      <c r="J140" s="1">
        <f t="shared" si="9"/>
        <v>23.804958855949273</v>
      </c>
      <c r="K140" s="1">
        <f t="shared" si="10"/>
        <v>46.307465031162444</v>
      </c>
    </row>
    <row r="141" spans="4:11" x14ac:dyDescent="0.3">
      <c r="D141" s="1">
        <v>10</v>
      </c>
      <c r="E141" s="1" t="s">
        <v>8</v>
      </c>
      <c r="F141" s="1" t="s">
        <v>23</v>
      </c>
      <c r="G141" s="1">
        <v>27</v>
      </c>
      <c r="H141" s="1">
        <v>17</v>
      </c>
      <c r="I141" s="1">
        <f t="shared" si="8"/>
        <v>10</v>
      </c>
      <c r="J141" s="1">
        <f t="shared" si="9"/>
        <v>-2.6012250149083043</v>
      </c>
      <c r="K141" s="1">
        <f t="shared" si="10"/>
        <v>158.79087187635082</v>
      </c>
    </row>
    <row r="142" spans="4:11" x14ac:dyDescent="0.3">
      <c r="D142" s="1">
        <v>10</v>
      </c>
      <c r="E142" s="1" t="s">
        <v>21</v>
      </c>
      <c r="F142" s="1" t="s">
        <v>15</v>
      </c>
      <c r="G142" s="1">
        <v>17</v>
      </c>
      <c r="H142" s="1">
        <v>7</v>
      </c>
      <c r="I142" s="1">
        <f t="shared" si="8"/>
        <v>10</v>
      </c>
      <c r="J142" s="1">
        <f t="shared" si="9"/>
        <v>2.4632910801758303</v>
      </c>
      <c r="K142" s="1">
        <f t="shared" si="10"/>
        <v>56.801981342157205</v>
      </c>
    </row>
    <row r="143" spans="4:11" x14ac:dyDescent="0.3">
      <c r="D143" s="1">
        <v>10</v>
      </c>
      <c r="E143" s="1" t="s">
        <v>20</v>
      </c>
      <c r="F143" s="1" t="s">
        <v>3</v>
      </c>
      <c r="G143" s="1">
        <v>28</v>
      </c>
      <c r="H143" s="1">
        <v>19</v>
      </c>
      <c r="I143" s="1">
        <f t="shared" si="8"/>
        <v>9</v>
      </c>
      <c r="J143" s="1">
        <f t="shared" si="9"/>
        <v>1.1337753101116226</v>
      </c>
      <c r="K143" s="1">
        <f t="shared" si="10"/>
        <v>61.877490871809499</v>
      </c>
    </row>
    <row r="144" spans="4:11" x14ac:dyDescent="0.3">
      <c r="D144" s="1">
        <v>10</v>
      </c>
      <c r="E144" s="1" t="s">
        <v>2</v>
      </c>
      <c r="F144" s="1" t="s">
        <v>32</v>
      </c>
      <c r="G144" s="1">
        <v>41</v>
      </c>
      <c r="H144" s="1">
        <v>17</v>
      </c>
      <c r="I144" s="1">
        <f t="shared" si="8"/>
        <v>24</v>
      </c>
      <c r="J144" s="1">
        <f t="shared" si="9"/>
        <v>1.318390758736067</v>
      </c>
      <c r="K144" s="1">
        <f t="shared" si="10"/>
        <v>514.45539777338934</v>
      </c>
    </row>
    <row r="145" spans="4:11" x14ac:dyDescent="0.3">
      <c r="D145" s="1">
        <v>10</v>
      </c>
      <c r="E145" s="1" t="s">
        <v>1</v>
      </c>
      <c r="F145" s="1" t="s">
        <v>24</v>
      </c>
      <c r="G145" s="1">
        <v>12</v>
      </c>
      <c r="H145" s="1">
        <v>18</v>
      </c>
      <c r="I145" s="1">
        <f t="shared" si="8"/>
        <v>-6</v>
      </c>
      <c r="J145" s="1">
        <f t="shared" si="9"/>
        <v>3.2816884971843625</v>
      </c>
      <c r="K145" s="1">
        <f t="shared" si="10"/>
        <v>86.149741358764501</v>
      </c>
    </row>
    <row r="146" spans="4:11" x14ac:dyDescent="0.3">
      <c r="D146" s="1">
        <v>10</v>
      </c>
      <c r="E146" s="1" t="s">
        <v>27</v>
      </c>
      <c r="F146" s="1" t="s">
        <v>31</v>
      </c>
      <c r="G146" s="1">
        <v>35</v>
      </c>
      <c r="H146" s="1">
        <v>34</v>
      </c>
      <c r="I146" s="1">
        <f t="shared" si="8"/>
        <v>1</v>
      </c>
      <c r="J146" s="1">
        <f t="shared" si="9"/>
        <v>-2.8969948681469848</v>
      </c>
      <c r="K146" s="1">
        <f t="shared" si="10"/>
        <v>15.186569002363935</v>
      </c>
    </row>
    <row r="147" spans="4:11" x14ac:dyDescent="0.3">
      <c r="D147" s="1">
        <v>10</v>
      </c>
      <c r="E147" s="1" t="s">
        <v>18</v>
      </c>
      <c r="F147" s="1" t="s">
        <v>5</v>
      </c>
      <c r="G147" s="1">
        <v>31</v>
      </c>
      <c r="H147" s="1">
        <v>20</v>
      </c>
      <c r="I147" s="1">
        <f t="shared" si="8"/>
        <v>11</v>
      </c>
      <c r="J147" s="1">
        <f t="shared" si="9"/>
        <v>11.280186302340752</v>
      </c>
      <c r="K147" s="1">
        <f t="shared" si="10"/>
        <v>7.8504364019383308E-2</v>
      </c>
    </row>
    <row r="148" spans="4:11" x14ac:dyDescent="0.3">
      <c r="D148" s="1">
        <v>10</v>
      </c>
      <c r="E148" s="1" t="s">
        <v>26</v>
      </c>
      <c r="F148" s="1" t="s">
        <v>9</v>
      </c>
      <c r="G148" s="1">
        <v>0</v>
      </c>
      <c r="H148" s="1">
        <v>16</v>
      </c>
      <c r="I148" s="1">
        <f t="shared" si="8"/>
        <v>-16</v>
      </c>
      <c r="J148" s="1">
        <f t="shared" si="9"/>
        <v>-13.591105385947857</v>
      </c>
      <c r="K148" s="1">
        <f t="shared" si="10"/>
        <v>5.8027732616094205</v>
      </c>
    </row>
    <row r="149" spans="4:11" x14ac:dyDescent="0.3">
      <c r="D149" s="1">
        <v>11</v>
      </c>
      <c r="E149" s="1" t="s">
        <v>20</v>
      </c>
      <c r="F149" s="1" t="s">
        <v>4</v>
      </c>
      <c r="G149" s="1">
        <v>17</v>
      </c>
      <c r="H149" s="1">
        <v>24</v>
      </c>
      <c r="I149" s="1">
        <f t="shared" si="8"/>
        <v>-7</v>
      </c>
      <c r="J149" s="1">
        <f t="shared" si="9"/>
        <v>4.510385844539111</v>
      </c>
      <c r="K149" s="1">
        <f t="shared" si="10"/>
        <v>132.48898229016638</v>
      </c>
    </row>
    <row r="150" spans="4:11" x14ac:dyDescent="0.3">
      <c r="D150" s="1">
        <v>11</v>
      </c>
      <c r="E150" s="1" t="s">
        <v>23</v>
      </c>
      <c r="F150" s="1" t="s">
        <v>29</v>
      </c>
      <c r="G150" s="1">
        <v>3</v>
      </c>
      <c r="H150" s="1">
        <v>32</v>
      </c>
      <c r="I150" s="1">
        <f t="shared" si="8"/>
        <v>-29</v>
      </c>
      <c r="J150" s="1">
        <f t="shared" si="9"/>
        <v>-4.0677318468304486</v>
      </c>
      <c r="K150" s="1">
        <f t="shared" si="10"/>
        <v>621.61799526155266</v>
      </c>
    </row>
    <row r="151" spans="4:11" x14ac:dyDescent="0.3">
      <c r="D151" s="1">
        <v>11</v>
      </c>
      <c r="E151" s="1" t="s">
        <v>21</v>
      </c>
      <c r="F151" s="1" t="s">
        <v>17</v>
      </c>
      <c r="G151" s="1">
        <v>30</v>
      </c>
      <c r="H151" s="1">
        <v>24</v>
      </c>
      <c r="I151" s="1">
        <f t="shared" si="8"/>
        <v>6</v>
      </c>
      <c r="J151" s="1">
        <f t="shared" si="9"/>
        <v>9.5777468576893163</v>
      </c>
      <c r="K151" s="1">
        <f t="shared" si="10"/>
        <v>12.800272577705778</v>
      </c>
    </row>
    <row r="152" spans="4:11" x14ac:dyDescent="0.3">
      <c r="D152" s="1">
        <v>11</v>
      </c>
      <c r="E152" s="1" t="s">
        <v>10</v>
      </c>
      <c r="F152" s="1" t="s">
        <v>1</v>
      </c>
      <c r="G152" s="1">
        <v>27</v>
      </c>
      <c r="H152" s="1">
        <v>24</v>
      </c>
      <c r="I152" s="1">
        <f t="shared" si="8"/>
        <v>3</v>
      </c>
      <c r="J152" s="1">
        <f t="shared" si="9"/>
        <v>-7.8473717981880275</v>
      </c>
      <c r="K152" s="1">
        <f t="shared" si="10"/>
        <v>117.66547492812498</v>
      </c>
    </row>
    <row r="153" spans="4:11" x14ac:dyDescent="0.3">
      <c r="D153" s="1">
        <v>11</v>
      </c>
      <c r="E153" s="1" t="s">
        <v>25</v>
      </c>
      <c r="F153" s="1" t="s">
        <v>5</v>
      </c>
      <c r="G153" s="1">
        <v>35</v>
      </c>
      <c r="H153" s="1">
        <v>9</v>
      </c>
      <c r="I153" s="1">
        <f t="shared" si="8"/>
        <v>26</v>
      </c>
      <c r="J153" s="1">
        <f t="shared" si="9"/>
        <v>18.729941973369641</v>
      </c>
      <c r="K153" s="1">
        <f t="shared" si="10"/>
        <v>52.853743710572509</v>
      </c>
    </row>
    <row r="154" spans="4:11" x14ac:dyDescent="0.3">
      <c r="D154" s="1">
        <v>11</v>
      </c>
      <c r="E154" s="1" t="s">
        <v>16</v>
      </c>
      <c r="F154" s="1" t="s">
        <v>13</v>
      </c>
      <c r="G154" s="1">
        <v>7</v>
      </c>
      <c r="H154" s="1">
        <v>38</v>
      </c>
      <c r="I154" s="1">
        <f t="shared" si="8"/>
        <v>-31</v>
      </c>
      <c r="J154" s="1">
        <f t="shared" si="9"/>
        <v>-14.009299142144972</v>
      </c>
      <c r="K154" s="1">
        <f t="shared" si="10"/>
        <v>288.68391564111562</v>
      </c>
    </row>
    <row r="155" spans="4:11" x14ac:dyDescent="0.3">
      <c r="D155" s="1">
        <v>11</v>
      </c>
      <c r="E155" s="1" t="s">
        <v>31</v>
      </c>
      <c r="F155" s="1" t="s">
        <v>11</v>
      </c>
      <c r="G155" s="1">
        <v>31</v>
      </c>
      <c r="H155" s="1">
        <v>14</v>
      </c>
      <c r="I155" s="1">
        <f t="shared" si="8"/>
        <v>17</v>
      </c>
      <c r="J155" s="1">
        <f t="shared" si="9"/>
        <v>4.7674750911743295</v>
      </c>
      <c r="K155" s="1">
        <f t="shared" si="10"/>
        <v>149.63466564504049</v>
      </c>
    </row>
    <row r="156" spans="4:11" x14ac:dyDescent="0.3">
      <c r="D156" s="1">
        <v>11</v>
      </c>
      <c r="E156" s="1" t="s">
        <v>15</v>
      </c>
      <c r="F156" s="1" t="s">
        <v>8</v>
      </c>
      <c r="G156" s="1">
        <v>7</v>
      </c>
      <c r="H156" s="1">
        <v>6</v>
      </c>
      <c r="I156" s="1">
        <f t="shared" si="8"/>
        <v>1</v>
      </c>
      <c r="J156" s="1">
        <f t="shared" si="9"/>
        <v>13.976225649815778</v>
      </c>
      <c r="K156" s="1">
        <f t="shared" si="10"/>
        <v>168.3824321149369</v>
      </c>
    </row>
    <row r="157" spans="4:11" x14ac:dyDescent="0.3">
      <c r="D157" s="1">
        <v>11</v>
      </c>
      <c r="E157" s="1" t="s">
        <v>6</v>
      </c>
      <c r="F157" s="1" t="s">
        <v>18</v>
      </c>
      <c r="G157" s="1">
        <v>13</v>
      </c>
      <c r="H157" s="1">
        <v>21</v>
      </c>
      <c r="I157" s="1">
        <f t="shared" si="8"/>
        <v>-8</v>
      </c>
      <c r="J157" s="1">
        <f t="shared" si="9"/>
        <v>-14.895052404533953</v>
      </c>
      <c r="K157" s="1">
        <f t="shared" si="10"/>
        <v>47.54174766126944</v>
      </c>
    </row>
    <row r="158" spans="4:11" x14ac:dyDescent="0.3">
      <c r="D158" s="1">
        <v>11</v>
      </c>
      <c r="E158" s="1" t="s">
        <v>9</v>
      </c>
      <c r="F158" s="1" t="s">
        <v>27</v>
      </c>
      <c r="G158" s="1">
        <v>15</v>
      </c>
      <c r="H158" s="1">
        <v>17</v>
      </c>
      <c r="I158" s="1">
        <f t="shared" si="8"/>
        <v>-2</v>
      </c>
      <c r="J158" s="1">
        <f t="shared" si="9"/>
        <v>3.8132867046935903</v>
      </c>
      <c r="K158" s="1">
        <f t="shared" si="10"/>
        <v>33.794302310967261</v>
      </c>
    </row>
    <row r="159" spans="4:11" x14ac:dyDescent="0.3">
      <c r="D159" s="1">
        <v>11</v>
      </c>
      <c r="E159" s="1" t="s">
        <v>14</v>
      </c>
      <c r="F159" s="1" t="s">
        <v>26</v>
      </c>
      <c r="G159" s="1">
        <v>38</v>
      </c>
      <c r="H159" s="1">
        <v>37</v>
      </c>
      <c r="I159" s="1">
        <f t="shared" si="8"/>
        <v>1</v>
      </c>
      <c r="J159" s="1">
        <f t="shared" si="9"/>
        <v>-3.7283517851856836</v>
      </c>
      <c r="K159" s="1">
        <f t="shared" si="10"/>
        <v>22.35731060446864</v>
      </c>
    </row>
    <row r="160" spans="4:11" x14ac:dyDescent="0.3">
      <c r="D160" s="1">
        <v>11</v>
      </c>
      <c r="E160" s="1" t="s">
        <v>30</v>
      </c>
      <c r="F160" s="1" t="s">
        <v>24</v>
      </c>
      <c r="G160" s="1">
        <v>20</v>
      </c>
      <c r="H160" s="1">
        <v>17</v>
      </c>
      <c r="I160" s="1">
        <f t="shared" si="8"/>
        <v>3</v>
      </c>
      <c r="J160" s="1">
        <f t="shared" si="9"/>
        <v>-8.6675144045431445</v>
      </c>
      <c r="K160" s="1">
        <f t="shared" si="10"/>
        <v>136.13089238022178</v>
      </c>
    </row>
    <row r="161" spans="4:11" x14ac:dyDescent="0.3">
      <c r="D161" s="1">
        <v>11</v>
      </c>
      <c r="E161" s="1" t="s">
        <v>22</v>
      </c>
      <c r="F161" s="1" t="s">
        <v>19</v>
      </c>
      <c r="G161" s="1">
        <v>20</v>
      </c>
      <c r="H161" s="1">
        <v>24</v>
      </c>
      <c r="I161" s="1">
        <f t="shared" si="8"/>
        <v>-4</v>
      </c>
      <c r="J161" s="1">
        <f t="shared" si="9"/>
        <v>-7.6318765866879605</v>
      </c>
      <c r="K161" s="1">
        <f t="shared" si="10"/>
        <v>13.190527540932191</v>
      </c>
    </row>
    <row r="162" spans="4:11" x14ac:dyDescent="0.3">
      <c r="D162" s="1">
        <v>11</v>
      </c>
      <c r="E162" s="1" t="s">
        <v>28</v>
      </c>
      <c r="F162" s="1" t="s">
        <v>32</v>
      </c>
      <c r="G162" s="1">
        <v>18</v>
      </c>
      <c r="H162" s="1">
        <v>15</v>
      </c>
      <c r="I162" s="1">
        <f t="shared" si="8"/>
        <v>3</v>
      </c>
      <c r="J162" s="1">
        <f t="shared" si="9"/>
        <v>-2.4114709575367339</v>
      </c>
      <c r="K162" s="1">
        <f t="shared" si="10"/>
        <v>29.284017924263537</v>
      </c>
    </row>
    <row r="163" spans="4:11" x14ac:dyDescent="0.3">
      <c r="D163" s="1">
        <v>11</v>
      </c>
      <c r="E163" s="1" t="s">
        <v>7</v>
      </c>
      <c r="F163" s="1" t="s">
        <v>3</v>
      </c>
      <c r="G163" s="1">
        <v>34</v>
      </c>
      <c r="H163" s="1">
        <v>31</v>
      </c>
      <c r="I163" s="1">
        <f t="shared" si="8"/>
        <v>3</v>
      </c>
      <c r="J163" s="1">
        <f t="shared" si="9"/>
        <v>-2.6831314452273323</v>
      </c>
      <c r="K163" s="1">
        <f t="shared" si="10"/>
        <v>32.297983023731703</v>
      </c>
    </row>
    <row r="164" spans="4:11" x14ac:dyDescent="0.3">
      <c r="D164" s="1">
        <v>11</v>
      </c>
      <c r="E164" s="1" t="s">
        <v>12</v>
      </c>
      <c r="F164" s="1" t="s">
        <v>2</v>
      </c>
      <c r="G164" s="1">
        <v>17</v>
      </c>
      <c r="H164" s="1">
        <v>20</v>
      </c>
      <c r="I164" s="1">
        <f t="shared" si="8"/>
        <v>-3</v>
      </c>
      <c r="J164" s="1">
        <f t="shared" si="9"/>
        <v>6.9865539360658335</v>
      </c>
      <c r="K164" s="1">
        <f t="shared" si="10"/>
        <v>99.731259517951997</v>
      </c>
    </row>
    <row r="165" spans="4:11" x14ac:dyDescent="0.3">
      <c r="D165" s="1">
        <v>12</v>
      </c>
      <c r="E165" s="1" t="s">
        <v>14</v>
      </c>
      <c r="F165" s="1" t="s">
        <v>21</v>
      </c>
      <c r="G165" s="1">
        <v>12</v>
      </c>
      <c r="H165" s="1">
        <v>34</v>
      </c>
      <c r="I165" s="1">
        <f t="shared" si="8"/>
        <v>-22</v>
      </c>
      <c r="J165" s="1">
        <f t="shared" si="9"/>
        <v>-19.486487540704214</v>
      </c>
      <c r="K165" s="1">
        <f t="shared" si="10"/>
        <v>6.3177448830351493</v>
      </c>
    </row>
    <row r="166" spans="4:11" x14ac:dyDescent="0.3">
      <c r="D166" s="1">
        <v>12</v>
      </c>
      <c r="E166" s="1" t="s">
        <v>23</v>
      </c>
      <c r="F166" s="1" t="s">
        <v>7</v>
      </c>
      <c r="G166" s="1">
        <v>26</v>
      </c>
      <c r="H166" s="1">
        <v>6</v>
      </c>
      <c r="I166" s="1">
        <f t="shared" si="8"/>
        <v>20</v>
      </c>
      <c r="J166" s="1">
        <f t="shared" si="9"/>
        <v>2.4722436274989046</v>
      </c>
      <c r="K166" s="1">
        <f t="shared" si="10"/>
        <v>307.22224345375275</v>
      </c>
    </row>
    <row r="167" spans="4:11" x14ac:dyDescent="0.3">
      <c r="D167" s="1">
        <v>12</v>
      </c>
      <c r="E167" s="1" t="s">
        <v>15</v>
      </c>
      <c r="F167" s="1" t="s">
        <v>30</v>
      </c>
      <c r="G167" s="1">
        <v>24</v>
      </c>
      <c r="H167" s="1">
        <v>7</v>
      </c>
      <c r="I167" s="1">
        <f t="shared" si="8"/>
        <v>17</v>
      </c>
      <c r="J167" s="1">
        <f t="shared" si="9"/>
        <v>19.696318255449096</v>
      </c>
      <c r="K167" s="1">
        <f t="shared" si="10"/>
        <v>7.2701321346680583</v>
      </c>
    </row>
    <row r="168" spans="4:11" x14ac:dyDescent="0.3">
      <c r="D168" s="1">
        <v>12</v>
      </c>
      <c r="E168" s="1" t="s">
        <v>9</v>
      </c>
      <c r="F168" s="1" t="s">
        <v>1</v>
      </c>
      <c r="G168" s="1">
        <v>20</v>
      </c>
      <c r="H168" s="1">
        <v>17</v>
      </c>
      <c r="I168" s="1">
        <f t="shared" si="8"/>
        <v>3</v>
      </c>
      <c r="J168" s="1">
        <f t="shared" si="9"/>
        <v>8.0433760643267451</v>
      </c>
      <c r="K168" s="1">
        <f t="shared" si="10"/>
        <v>25.435642126223929</v>
      </c>
    </row>
    <row r="169" spans="4:11" x14ac:dyDescent="0.3">
      <c r="D169" s="1">
        <v>12</v>
      </c>
      <c r="E169" s="1" t="s">
        <v>19</v>
      </c>
      <c r="F169" s="1" t="s">
        <v>8</v>
      </c>
      <c r="G169" s="1">
        <v>27</v>
      </c>
      <c r="H169" s="1">
        <v>24</v>
      </c>
      <c r="I169" s="1">
        <f t="shared" si="8"/>
        <v>3</v>
      </c>
      <c r="J169" s="1">
        <f t="shared" si="9"/>
        <v>12.815024639883106</v>
      </c>
      <c r="K169" s="1">
        <f t="shared" si="10"/>
        <v>96.334708681512495</v>
      </c>
    </row>
    <row r="170" spans="4:11" x14ac:dyDescent="0.3">
      <c r="D170" s="1">
        <v>12</v>
      </c>
      <c r="E170" s="1" t="s">
        <v>29</v>
      </c>
      <c r="F170" s="1" t="s">
        <v>10</v>
      </c>
      <c r="G170" s="1">
        <v>43</v>
      </c>
      <c r="H170" s="1">
        <v>14</v>
      </c>
      <c r="I170" s="1">
        <f t="shared" si="8"/>
        <v>29</v>
      </c>
      <c r="J170" s="1">
        <f t="shared" si="9"/>
        <v>17.329261534241915</v>
      </c>
      <c r="K170" s="1">
        <f t="shared" si="10"/>
        <v>136.20613633612538</v>
      </c>
    </row>
    <row r="171" spans="4:11" x14ac:dyDescent="0.3">
      <c r="D171" s="1">
        <v>12</v>
      </c>
      <c r="E171" s="1" t="s">
        <v>17</v>
      </c>
      <c r="F171" s="1" t="s">
        <v>28</v>
      </c>
      <c r="G171" s="1">
        <v>20</v>
      </c>
      <c r="H171" s="1">
        <v>3</v>
      </c>
      <c r="I171" s="1">
        <f t="shared" si="8"/>
        <v>17</v>
      </c>
      <c r="J171" s="1">
        <f t="shared" si="9"/>
        <v>8.8243549426549173</v>
      </c>
      <c r="K171" s="1">
        <f t="shared" si="10"/>
        <v>66.841172103691079</v>
      </c>
    </row>
    <row r="172" spans="4:11" x14ac:dyDescent="0.3">
      <c r="D172" s="1">
        <v>12</v>
      </c>
      <c r="E172" s="1" t="s">
        <v>6</v>
      </c>
      <c r="F172" s="1" t="s">
        <v>5</v>
      </c>
      <c r="G172" s="1">
        <v>17</v>
      </c>
      <c r="H172" s="1">
        <v>27</v>
      </c>
      <c r="I172" s="1">
        <f t="shared" si="8"/>
        <v>-10</v>
      </c>
      <c r="J172" s="1">
        <f t="shared" si="9"/>
        <v>-5.8753768947955312</v>
      </c>
      <c r="K172" s="1">
        <f t="shared" si="10"/>
        <v>17.012515759986556</v>
      </c>
    </row>
    <row r="173" spans="4:11" x14ac:dyDescent="0.3">
      <c r="D173" s="1">
        <v>12</v>
      </c>
      <c r="E173" s="1" t="s">
        <v>32</v>
      </c>
      <c r="F173" s="1" t="s">
        <v>4</v>
      </c>
      <c r="G173" s="1">
        <v>31</v>
      </c>
      <c r="H173" s="1">
        <v>14</v>
      </c>
      <c r="I173" s="1">
        <f t="shared" si="8"/>
        <v>17</v>
      </c>
      <c r="J173" s="1">
        <f t="shared" si="9"/>
        <v>-1.2471272036274663</v>
      </c>
      <c r="K173" s="1">
        <f t="shared" si="10"/>
        <v>332.95765118536156</v>
      </c>
    </row>
    <row r="174" spans="4:11" x14ac:dyDescent="0.3">
      <c r="D174" s="1">
        <v>12</v>
      </c>
      <c r="E174" s="1" t="s">
        <v>2</v>
      </c>
      <c r="F174" s="1" t="s">
        <v>18</v>
      </c>
      <c r="G174" s="1">
        <v>20</v>
      </c>
      <c r="H174" s="1">
        <v>17</v>
      </c>
      <c r="I174" s="1">
        <f t="shared" si="8"/>
        <v>3</v>
      </c>
      <c r="J174" s="1">
        <f t="shared" si="9"/>
        <v>-0.2384017652759528</v>
      </c>
      <c r="K174" s="1">
        <f t="shared" si="10"/>
        <v>10.487245993342409</v>
      </c>
    </row>
    <row r="175" spans="4:11" x14ac:dyDescent="0.3">
      <c r="D175" s="1">
        <v>12</v>
      </c>
      <c r="E175" s="1" t="s">
        <v>3</v>
      </c>
      <c r="F175" s="1" t="s">
        <v>16</v>
      </c>
      <c r="G175" s="1">
        <v>20</v>
      </c>
      <c r="H175" s="1">
        <v>17</v>
      </c>
      <c r="I175" s="1">
        <f t="shared" si="8"/>
        <v>3</v>
      </c>
      <c r="J175" s="1">
        <f t="shared" si="9"/>
        <v>12.807060013647828</v>
      </c>
      <c r="K175" s="1">
        <f t="shared" si="10"/>
        <v>96.178426111290136</v>
      </c>
    </row>
    <row r="176" spans="4:11" x14ac:dyDescent="0.3">
      <c r="D176" s="1">
        <v>12</v>
      </c>
      <c r="E176" s="1" t="s">
        <v>11</v>
      </c>
      <c r="F176" s="1" t="s">
        <v>20</v>
      </c>
      <c r="G176" s="1">
        <v>17</v>
      </c>
      <c r="H176" s="1">
        <v>6</v>
      </c>
      <c r="I176" s="1">
        <f t="shared" si="8"/>
        <v>11</v>
      </c>
      <c r="J176" s="1">
        <f t="shared" si="9"/>
        <v>6.9033420825539755</v>
      </c>
      <c r="K176" s="1">
        <f t="shared" si="10"/>
        <v>16.782606092573197</v>
      </c>
    </row>
    <row r="177" spans="4:11" x14ac:dyDescent="0.3">
      <c r="D177" s="1">
        <v>12</v>
      </c>
      <c r="E177" s="1" t="s">
        <v>25</v>
      </c>
      <c r="F177" s="1" t="s">
        <v>22</v>
      </c>
      <c r="G177" s="1">
        <v>36</v>
      </c>
      <c r="H177" s="1">
        <v>10</v>
      </c>
      <c r="I177" s="1">
        <f t="shared" si="8"/>
        <v>26</v>
      </c>
      <c r="J177" s="1">
        <f t="shared" si="9"/>
        <v>13.314329199439191</v>
      </c>
      <c r="K177" s="1">
        <f t="shared" si="10"/>
        <v>160.92624366020112</v>
      </c>
    </row>
    <row r="178" spans="4:11" x14ac:dyDescent="0.3">
      <c r="D178" s="1">
        <v>12</v>
      </c>
      <c r="E178" s="1" t="s">
        <v>24</v>
      </c>
      <c r="F178" s="1" t="s">
        <v>26</v>
      </c>
      <c r="G178" s="1">
        <v>16</v>
      </c>
      <c r="H178" s="1">
        <v>7</v>
      </c>
      <c r="I178" s="1">
        <f t="shared" si="8"/>
        <v>9</v>
      </c>
      <c r="J178" s="1">
        <f t="shared" si="9"/>
        <v>11.30808399484607</v>
      </c>
      <c r="K178" s="1">
        <f t="shared" si="10"/>
        <v>5.3272517272645947</v>
      </c>
    </row>
    <row r="179" spans="4:11" x14ac:dyDescent="0.3">
      <c r="D179" s="1">
        <v>12</v>
      </c>
      <c r="E179" s="1" t="s">
        <v>12</v>
      </c>
      <c r="F179" s="1" t="s">
        <v>27</v>
      </c>
      <c r="G179" s="1">
        <v>27</v>
      </c>
      <c r="H179" s="1">
        <v>35</v>
      </c>
      <c r="I179" s="1">
        <f t="shared" si="8"/>
        <v>-8</v>
      </c>
      <c r="J179" s="1">
        <f t="shared" si="9"/>
        <v>-1.7053690737413358</v>
      </c>
      <c r="K179" s="1">
        <f t="shared" si="10"/>
        <v>39.622378497812008</v>
      </c>
    </row>
    <row r="180" spans="4:11" x14ac:dyDescent="0.3">
      <c r="D180" s="1">
        <v>12</v>
      </c>
      <c r="E180" s="1" t="s">
        <v>13</v>
      </c>
      <c r="F180" s="1" t="s">
        <v>31</v>
      </c>
      <c r="G180" s="1">
        <v>38</v>
      </c>
      <c r="H180" s="1">
        <v>17</v>
      </c>
      <c r="I180" s="1">
        <f t="shared" si="8"/>
        <v>21</v>
      </c>
      <c r="J180" s="1">
        <f t="shared" si="9"/>
        <v>1.9607114002711992</v>
      </c>
      <c r="K180" s="1">
        <f t="shared" si="10"/>
        <v>362.49451038376299</v>
      </c>
    </row>
    <row r="181" spans="4:11" x14ac:dyDescent="0.3">
      <c r="D181" s="1">
        <v>13</v>
      </c>
      <c r="E181" s="1" t="s">
        <v>32</v>
      </c>
      <c r="F181" s="1" t="s">
        <v>11</v>
      </c>
      <c r="G181" s="1">
        <v>13</v>
      </c>
      <c r="H181" s="1">
        <v>19</v>
      </c>
      <c r="I181" s="1">
        <f t="shared" si="8"/>
        <v>-6</v>
      </c>
      <c r="J181" s="1">
        <f t="shared" si="9"/>
        <v>-8.1398335455158914</v>
      </c>
      <c r="K181" s="1">
        <f t="shared" si="10"/>
        <v>4.5788876025151106</v>
      </c>
    </row>
    <row r="182" spans="4:11" x14ac:dyDescent="0.3">
      <c r="D182" s="1">
        <v>13</v>
      </c>
      <c r="E182" s="1" t="s">
        <v>10</v>
      </c>
      <c r="F182" s="1" t="s">
        <v>23</v>
      </c>
      <c r="G182" s="1">
        <v>13</v>
      </c>
      <c r="H182" s="1">
        <v>44</v>
      </c>
      <c r="I182" s="1">
        <f t="shared" si="8"/>
        <v>-31</v>
      </c>
      <c r="J182" s="1">
        <f t="shared" si="9"/>
        <v>-6.4799973096044736</v>
      </c>
      <c r="K182" s="1">
        <f t="shared" si="10"/>
        <v>601.23053193700378</v>
      </c>
    </row>
    <row r="183" spans="4:11" x14ac:dyDescent="0.3">
      <c r="D183" s="1">
        <v>13</v>
      </c>
      <c r="E183" s="1" t="s">
        <v>28</v>
      </c>
      <c r="F183" s="1" t="s">
        <v>12</v>
      </c>
      <c r="G183" s="1">
        <v>23</v>
      </c>
      <c r="H183" s="1">
        <v>18</v>
      </c>
      <c r="I183" s="1">
        <f t="shared" si="8"/>
        <v>5</v>
      </c>
      <c r="J183" s="1">
        <f t="shared" si="9"/>
        <v>-6.1953940671339733</v>
      </c>
      <c r="K183" s="1">
        <f t="shared" si="10"/>
        <v>125.33684831841857</v>
      </c>
    </row>
    <row r="184" spans="4:11" x14ac:dyDescent="0.3">
      <c r="D184" s="1">
        <v>13</v>
      </c>
      <c r="E184" s="1" t="s">
        <v>4</v>
      </c>
      <c r="F184" s="1" t="s">
        <v>31</v>
      </c>
      <c r="G184" s="1">
        <v>22</v>
      </c>
      <c r="H184" s="1">
        <v>21</v>
      </c>
      <c r="I184" s="1">
        <f t="shared" si="8"/>
        <v>1</v>
      </c>
      <c r="J184" s="1">
        <f t="shared" si="9"/>
        <v>-7.1391598478580942</v>
      </c>
      <c r="K184" s="1">
        <f t="shared" si="10"/>
        <v>66.245923028985402</v>
      </c>
    </row>
    <row r="185" spans="4:11" x14ac:dyDescent="0.3">
      <c r="D185" s="1">
        <v>13</v>
      </c>
      <c r="E185" s="1" t="s">
        <v>8</v>
      </c>
      <c r="F185" s="1" t="s">
        <v>13</v>
      </c>
      <c r="G185" s="1">
        <v>30</v>
      </c>
      <c r="H185" s="1">
        <v>33</v>
      </c>
      <c r="I185" s="1">
        <f t="shared" si="8"/>
        <v>-3</v>
      </c>
      <c r="J185" s="1">
        <f t="shared" si="9"/>
        <v>-13.056395131543198</v>
      </c>
      <c r="K185" s="1">
        <f t="shared" si="10"/>
        <v>101.13108304172573</v>
      </c>
    </row>
    <row r="186" spans="4:11" x14ac:dyDescent="0.3">
      <c r="D186" s="1">
        <v>13</v>
      </c>
      <c r="E186" s="1" t="s">
        <v>1</v>
      </c>
      <c r="F186" s="1" t="s">
        <v>30</v>
      </c>
      <c r="G186" s="1">
        <v>24</v>
      </c>
      <c r="H186" s="1">
        <v>27</v>
      </c>
      <c r="I186" s="1">
        <f t="shared" si="8"/>
        <v>-3</v>
      </c>
      <c r="J186" s="1">
        <f t="shared" si="9"/>
        <v>14.209713694329839</v>
      </c>
      <c r="K186" s="1">
        <f t="shared" si="10"/>
        <v>296.17424544080399</v>
      </c>
    </row>
    <row r="187" spans="4:11" x14ac:dyDescent="0.3">
      <c r="D187" s="1">
        <v>13</v>
      </c>
      <c r="E187" s="1" t="s">
        <v>5</v>
      </c>
      <c r="F187" s="1" t="s">
        <v>17</v>
      </c>
      <c r="G187" s="1">
        <v>20</v>
      </c>
      <c r="H187" s="1">
        <v>17</v>
      </c>
      <c r="I187" s="1">
        <f t="shared" si="8"/>
        <v>3</v>
      </c>
      <c r="J187" s="1">
        <f t="shared" si="9"/>
        <v>-7.0942345930375943</v>
      </c>
      <c r="K187" s="1">
        <f t="shared" si="10"/>
        <v>101.89357201927685</v>
      </c>
    </row>
    <row r="188" spans="4:11" x14ac:dyDescent="0.3">
      <c r="D188" s="1">
        <v>13</v>
      </c>
      <c r="E188" s="1" t="s">
        <v>7</v>
      </c>
      <c r="F188" s="1" t="s">
        <v>15</v>
      </c>
      <c r="G188" s="1">
        <v>31</v>
      </c>
      <c r="H188" s="1">
        <v>24</v>
      </c>
      <c r="I188" s="1">
        <f t="shared" si="8"/>
        <v>7</v>
      </c>
      <c r="J188" s="1">
        <f t="shared" si="9"/>
        <v>-4.8052010919970556</v>
      </c>
      <c r="K188" s="1">
        <f t="shared" si="10"/>
        <v>139.36277282248847</v>
      </c>
    </row>
    <row r="189" spans="4:11" x14ac:dyDescent="0.3">
      <c r="D189" s="1">
        <v>13</v>
      </c>
      <c r="E189" s="1" t="s">
        <v>18</v>
      </c>
      <c r="F189" s="1" t="s">
        <v>25</v>
      </c>
      <c r="G189" s="1">
        <v>30</v>
      </c>
      <c r="H189" s="1">
        <v>17</v>
      </c>
      <c r="I189" s="1">
        <f t="shared" si="8"/>
        <v>13</v>
      </c>
      <c r="J189" s="1">
        <f t="shared" si="9"/>
        <v>-5.1892448784265568</v>
      </c>
      <c r="K189" s="1">
        <f t="shared" si="10"/>
        <v>330.84862924736672</v>
      </c>
    </row>
    <row r="190" spans="4:11" x14ac:dyDescent="0.3">
      <c r="D190" s="1">
        <v>13</v>
      </c>
      <c r="E190" s="1" t="s">
        <v>3</v>
      </c>
      <c r="F190" s="1" t="s">
        <v>19</v>
      </c>
      <c r="G190" s="1">
        <v>7</v>
      </c>
      <c r="H190" s="1">
        <v>34</v>
      </c>
      <c r="I190" s="1">
        <f t="shared" si="8"/>
        <v>-27</v>
      </c>
      <c r="J190" s="1">
        <f t="shared" si="9"/>
        <v>1.2996421557652784</v>
      </c>
      <c r="K190" s="1">
        <f t="shared" si="10"/>
        <v>800.86974614436713</v>
      </c>
    </row>
    <row r="191" spans="4:11" x14ac:dyDescent="0.3">
      <c r="D191" s="1">
        <v>13</v>
      </c>
      <c r="E191" s="1" t="s">
        <v>20</v>
      </c>
      <c r="F191" s="1" t="s">
        <v>16</v>
      </c>
      <c r="G191" s="1">
        <v>16</v>
      </c>
      <c r="H191" s="1">
        <v>6</v>
      </c>
      <c r="I191" s="1">
        <f t="shared" si="8"/>
        <v>10</v>
      </c>
      <c r="J191" s="1">
        <f t="shared" si="9"/>
        <v>11.680324531157121</v>
      </c>
      <c r="K191" s="1">
        <f t="shared" si="10"/>
        <v>2.8234905300083972</v>
      </c>
    </row>
    <row r="192" spans="4:11" x14ac:dyDescent="0.3">
      <c r="D192" s="1">
        <v>13</v>
      </c>
      <c r="E192" s="1" t="s">
        <v>22</v>
      </c>
      <c r="F192" s="1" t="s">
        <v>6</v>
      </c>
      <c r="G192" s="1">
        <v>17</v>
      </c>
      <c r="H192" s="1">
        <v>9</v>
      </c>
      <c r="I192" s="1">
        <f t="shared" si="8"/>
        <v>8</v>
      </c>
      <c r="J192" s="1">
        <f t="shared" si="9"/>
        <v>15.81201125393064</v>
      </c>
      <c r="K192" s="1">
        <f t="shared" si="10"/>
        <v>61.027519831538974</v>
      </c>
    </row>
    <row r="193" spans="4:11" x14ac:dyDescent="0.3">
      <c r="D193" s="1">
        <v>13</v>
      </c>
      <c r="E193" s="1" t="s">
        <v>24</v>
      </c>
      <c r="F193" s="1" t="s">
        <v>14</v>
      </c>
      <c r="G193" s="1">
        <v>23</v>
      </c>
      <c r="H193" s="1">
        <v>13</v>
      </c>
      <c r="I193" s="1">
        <f t="shared" si="8"/>
        <v>10</v>
      </c>
      <c r="J193" s="1">
        <f t="shared" si="9"/>
        <v>17.296946572634084</v>
      </c>
      <c r="K193" s="1">
        <f t="shared" si="10"/>
        <v>53.245429283876312</v>
      </c>
    </row>
    <row r="194" spans="4:11" x14ac:dyDescent="0.3">
      <c r="D194" s="1">
        <v>13</v>
      </c>
      <c r="E194" s="1" t="s">
        <v>26</v>
      </c>
      <c r="F194" s="1" t="s">
        <v>29</v>
      </c>
      <c r="G194" s="1">
        <v>23</v>
      </c>
      <c r="H194" s="1">
        <v>30</v>
      </c>
      <c r="I194" s="1">
        <f t="shared" si="8"/>
        <v>-7</v>
      </c>
      <c r="J194" s="1">
        <f t="shared" si="9"/>
        <v>-12.769108265072667</v>
      </c>
      <c r="K194" s="1">
        <f t="shared" si="10"/>
        <v>33.282610174129758</v>
      </c>
    </row>
    <row r="195" spans="4:11" x14ac:dyDescent="0.3">
      <c r="D195" s="1">
        <v>13</v>
      </c>
      <c r="E195" s="1" t="s">
        <v>27</v>
      </c>
      <c r="F195" s="1" t="s">
        <v>2</v>
      </c>
      <c r="G195" s="1">
        <v>27</v>
      </c>
      <c r="H195" s="1">
        <v>17</v>
      </c>
      <c r="I195" s="1">
        <f t="shared" si="8"/>
        <v>10</v>
      </c>
      <c r="J195" s="1">
        <f t="shared" si="9"/>
        <v>10.9524338024095</v>
      </c>
      <c r="K195" s="1">
        <f t="shared" si="10"/>
        <v>0.90713014797221814</v>
      </c>
    </row>
    <row r="196" spans="4:11" x14ac:dyDescent="0.3">
      <c r="D196" s="1">
        <v>13</v>
      </c>
      <c r="E196" s="1" t="s">
        <v>21</v>
      </c>
      <c r="F196" s="1" t="s">
        <v>9</v>
      </c>
      <c r="G196" s="1">
        <v>27</v>
      </c>
      <c r="H196" s="1">
        <v>14</v>
      </c>
      <c r="I196" s="1">
        <f t="shared" si="8"/>
        <v>13</v>
      </c>
      <c r="J196" s="1">
        <f t="shared" si="9"/>
        <v>2.1670303695706732</v>
      </c>
      <c r="K196" s="1">
        <f t="shared" si="10"/>
        <v>117.35323101380411</v>
      </c>
    </row>
    <row r="197" spans="4:11" x14ac:dyDescent="0.3">
      <c r="D197" s="1">
        <v>14</v>
      </c>
      <c r="E197" s="1" t="s">
        <v>26</v>
      </c>
      <c r="F197" s="1" t="s">
        <v>1</v>
      </c>
      <c r="G197" s="1">
        <v>13</v>
      </c>
      <c r="H197" s="1">
        <v>6</v>
      </c>
      <c r="I197" s="1">
        <f t="shared" si="8"/>
        <v>7</v>
      </c>
      <c r="J197" s="1">
        <f t="shared" si="9"/>
        <v>-7.8082401142234419</v>
      </c>
      <c r="K197" s="1">
        <f t="shared" si="10"/>
        <v>219.28397528049626</v>
      </c>
    </row>
    <row r="198" spans="4:11" x14ac:dyDescent="0.3">
      <c r="D198" s="1">
        <v>14</v>
      </c>
      <c r="E198" s="1" t="s">
        <v>12</v>
      </c>
      <c r="F198" s="1" t="s">
        <v>5</v>
      </c>
      <c r="G198" s="1">
        <v>34</v>
      </c>
      <c r="H198" s="1">
        <v>7</v>
      </c>
      <c r="I198" s="1">
        <f t="shared" ref="I198:I260" si="11">G198-H198</f>
        <v>27</v>
      </c>
      <c r="J198" s="1">
        <f t="shared" ref="J198:J260" si="12">$B$8+VLOOKUP(E198,$B$12:$C$43,2,FALSE)-VLOOKUP(F198,$B$12:$C$43,2,FALSE)</f>
        <v>13.507316887925972</v>
      </c>
      <c r="K198" s="1">
        <f t="shared" ref="K198:K260" si="13">(I198-J198)^2</f>
        <v>182.05249756284766</v>
      </c>
    </row>
    <row r="199" spans="4:11" x14ac:dyDescent="0.3">
      <c r="D199" s="1">
        <v>14</v>
      </c>
      <c r="E199" s="1" t="s">
        <v>28</v>
      </c>
      <c r="F199" s="1" t="s">
        <v>4</v>
      </c>
      <c r="G199" s="1">
        <v>10</v>
      </c>
      <c r="H199" s="1">
        <v>14</v>
      </c>
      <c r="I199" s="1">
        <f t="shared" si="11"/>
        <v>-4</v>
      </c>
      <c r="J199" s="1">
        <f t="shared" si="12"/>
        <v>-5.9191089537665302</v>
      </c>
      <c r="K199" s="1">
        <f t="shared" si="13"/>
        <v>3.6829791764268665</v>
      </c>
    </row>
    <row r="200" spans="4:11" x14ac:dyDescent="0.3">
      <c r="D200" s="1">
        <v>14</v>
      </c>
      <c r="E200" s="1" t="s">
        <v>7</v>
      </c>
      <c r="F200" s="1" t="s">
        <v>19</v>
      </c>
      <c r="G200" s="1">
        <v>38</v>
      </c>
      <c r="H200" s="1">
        <v>45</v>
      </c>
      <c r="I200" s="1">
        <f t="shared" si="11"/>
        <v>-7</v>
      </c>
      <c r="J200" s="1">
        <f t="shared" si="12"/>
        <v>-3.6440000820643843</v>
      </c>
      <c r="K200" s="1">
        <f t="shared" si="13"/>
        <v>11.262735449183859</v>
      </c>
    </row>
    <row r="201" spans="4:11" x14ac:dyDescent="0.3">
      <c r="D201" s="1">
        <v>14</v>
      </c>
      <c r="E201" s="1" t="s">
        <v>16</v>
      </c>
      <c r="F201" s="1" t="s">
        <v>11</v>
      </c>
      <c r="G201" s="1">
        <v>3</v>
      </c>
      <c r="H201" s="1">
        <v>26</v>
      </c>
      <c r="I201" s="1">
        <f t="shared" si="11"/>
        <v>-23</v>
      </c>
      <c r="J201" s="1">
        <f t="shared" si="12"/>
        <v>-11.802134235904106</v>
      </c>
      <c r="K201" s="1">
        <f t="shared" si="13"/>
        <v>125.39219767071093</v>
      </c>
    </row>
    <row r="202" spans="4:11" x14ac:dyDescent="0.3">
      <c r="D202" s="1">
        <v>14</v>
      </c>
      <c r="E202" s="1" t="s">
        <v>2</v>
      </c>
      <c r="F202" s="1" t="s">
        <v>6</v>
      </c>
      <c r="G202" s="1">
        <v>47</v>
      </c>
      <c r="H202" s="1">
        <v>7</v>
      </c>
      <c r="I202" s="1">
        <f t="shared" si="11"/>
        <v>40</v>
      </c>
      <c r="J202" s="1">
        <f t="shared" si="12"/>
        <v>16.917161431860329</v>
      </c>
      <c r="K202" s="1">
        <f t="shared" si="13"/>
        <v>532.81743636279634</v>
      </c>
    </row>
    <row r="203" spans="4:11" x14ac:dyDescent="0.3">
      <c r="D203" s="1">
        <v>14</v>
      </c>
      <c r="E203" s="1" t="s">
        <v>30</v>
      </c>
      <c r="F203" s="1" t="s">
        <v>8</v>
      </c>
      <c r="G203" s="1">
        <v>13</v>
      </c>
      <c r="H203" s="1">
        <v>34</v>
      </c>
      <c r="I203" s="1">
        <f t="shared" si="11"/>
        <v>-21</v>
      </c>
      <c r="J203" s="1">
        <f t="shared" si="12"/>
        <v>-3.4595818130309883</v>
      </c>
      <c r="K203" s="1">
        <f t="shared" si="13"/>
        <v>307.66627017375333</v>
      </c>
    </row>
    <row r="204" spans="4:11" x14ac:dyDescent="0.3">
      <c r="D204" s="1">
        <v>14</v>
      </c>
      <c r="E204" s="1" t="s">
        <v>9</v>
      </c>
      <c r="F204" s="1" t="s">
        <v>14</v>
      </c>
      <c r="G204" s="1">
        <v>48</v>
      </c>
      <c r="H204" s="1">
        <v>3</v>
      </c>
      <c r="I204" s="1">
        <f t="shared" si="11"/>
        <v>45</v>
      </c>
      <c r="J204" s="1">
        <f t="shared" si="12"/>
        <v>24.100989548940532</v>
      </c>
      <c r="K204" s="1">
        <f t="shared" si="13"/>
        <v>436.76863783349285</v>
      </c>
    </row>
    <row r="205" spans="4:11" x14ac:dyDescent="0.3">
      <c r="D205" s="1">
        <v>14</v>
      </c>
      <c r="E205" s="1" t="s">
        <v>15</v>
      </c>
      <c r="F205" s="1" t="s">
        <v>29</v>
      </c>
      <c r="G205" s="1">
        <v>17</v>
      </c>
      <c r="H205" s="1">
        <v>20</v>
      </c>
      <c r="I205" s="1">
        <f t="shared" si="11"/>
        <v>-3</v>
      </c>
      <c r="J205" s="1">
        <f t="shared" si="12"/>
        <v>2.7862472028723637</v>
      </c>
      <c r="K205" s="1">
        <f t="shared" si="13"/>
        <v>33.480656692748255</v>
      </c>
    </row>
    <row r="206" spans="4:11" x14ac:dyDescent="0.3">
      <c r="D206" s="1">
        <v>14</v>
      </c>
      <c r="E206" s="1" t="s">
        <v>27</v>
      </c>
      <c r="F206" s="1" t="s">
        <v>23</v>
      </c>
      <c r="G206" s="1">
        <v>28</v>
      </c>
      <c r="H206" s="1">
        <v>16</v>
      </c>
      <c r="I206" s="1">
        <f t="shared" si="11"/>
        <v>12</v>
      </c>
      <c r="J206" s="1">
        <f t="shared" si="12"/>
        <v>7.8579746408190401</v>
      </c>
      <c r="K206" s="1">
        <f t="shared" si="13"/>
        <v>17.15637407609816</v>
      </c>
    </row>
    <row r="207" spans="4:11" x14ac:dyDescent="0.3">
      <c r="D207" s="1">
        <v>14</v>
      </c>
      <c r="E207" s="1" t="s">
        <v>25</v>
      </c>
      <c r="F207" s="1" t="s">
        <v>24</v>
      </c>
      <c r="G207" s="1">
        <v>30</v>
      </c>
      <c r="H207" s="1">
        <v>10</v>
      </c>
      <c r="I207" s="1">
        <f t="shared" si="11"/>
        <v>20</v>
      </c>
      <c r="J207" s="1">
        <f t="shared" si="12"/>
        <v>8.7685230759175194</v>
      </c>
      <c r="K207" s="1">
        <f t="shared" si="13"/>
        <v>126.14607389619727</v>
      </c>
    </row>
    <row r="208" spans="4:11" x14ac:dyDescent="0.3">
      <c r="D208" s="1">
        <v>14</v>
      </c>
      <c r="E208" s="1" t="s">
        <v>22</v>
      </c>
      <c r="F208" s="1" t="s">
        <v>21</v>
      </c>
      <c r="G208" s="1">
        <v>14</v>
      </c>
      <c r="H208" s="1">
        <v>21</v>
      </c>
      <c r="I208" s="1">
        <f t="shared" si="11"/>
        <v>-7</v>
      </c>
      <c r="J208" s="1">
        <f t="shared" si="12"/>
        <v>-8.9958578841941321</v>
      </c>
      <c r="K208" s="1">
        <f t="shared" si="13"/>
        <v>3.9834486938998777</v>
      </c>
    </row>
    <row r="209" spans="4:11" x14ac:dyDescent="0.3">
      <c r="D209" s="1">
        <v>14</v>
      </c>
      <c r="E209" s="1" t="s">
        <v>31</v>
      </c>
      <c r="F209" s="1" t="s">
        <v>20</v>
      </c>
      <c r="G209" s="1">
        <v>20</v>
      </c>
      <c r="H209" s="1">
        <v>10</v>
      </c>
      <c r="I209" s="1">
        <f t="shared" si="11"/>
        <v>10</v>
      </c>
      <c r="J209" s="1">
        <f t="shared" si="12"/>
        <v>9.4103063811259737</v>
      </c>
      <c r="K209" s="1">
        <f t="shared" si="13"/>
        <v>0.34773856414074533</v>
      </c>
    </row>
    <row r="210" spans="4:11" x14ac:dyDescent="0.3">
      <c r="D210" s="1">
        <v>14</v>
      </c>
      <c r="E210" s="1" t="s">
        <v>10</v>
      </c>
      <c r="F210" s="1" t="s">
        <v>32</v>
      </c>
      <c r="G210" s="1">
        <v>10</v>
      </c>
      <c r="H210" s="1">
        <v>16</v>
      </c>
      <c r="I210" s="1">
        <f t="shared" si="11"/>
        <v>-6</v>
      </c>
      <c r="J210" s="1">
        <f t="shared" si="12"/>
        <v>-4.3276581818802775</v>
      </c>
      <c r="K210" s="1">
        <f t="shared" si="13"/>
        <v>2.7967271566319791</v>
      </c>
    </row>
    <row r="211" spans="4:11" x14ac:dyDescent="0.3">
      <c r="D211" s="1">
        <v>14</v>
      </c>
      <c r="E211" s="1" t="s">
        <v>3</v>
      </c>
      <c r="F211" s="1" t="s">
        <v>13</v>
      </c>
      <c r="G211" s="1">
        <v>23</v>
      </c>
      <c r="H211" s="1">
        <v>26</v>
      </c>
      <c r="I211" s="1">
        <f t="shared" si="11"/>
        <v>-3</v>
      </c>
      <c r="J211" s="1">
        <f t="shared" si="12"/>
        <v>-3.4627499210994745</v>
      </c>
      <c r="K211" s="1">
        <f t="shared" si="13"/>
        <v>0.21413748947756991</v>
      </c>
    </row>
    <row r="212" spans="4:11" x14ac:dyDescent="0.3">
      <c r="D212" s="1">
        <v>14</v>
      </c>
      <c r="E212" s="1" t="s">
        <v>17</v>
      </c>
      <c r="F212" s="1" t="s">
        <v>18</v>
      </c>
      <c r="G212" s="1">
        <v>24</v>
      </c>
      <c r="H212" s="1">
        <v>9</v>
      </c>
      <c r="I212" s="1">
        <f t="shared" si="11"/>
        <v>15</v>
      </c>
      <c r="J212" s="1">
        <f t="shared" si="12"/>
        <v>2.5955806685038336</v>
      </c>
      <c r="K212" s="1">
        <f t="shared" si="13"/>
        <v>153.86961895159581</v>
      </c>
    </row>
    <row r="213" spans="4:11" x14ac:dyDescent="0.3">
      <c r="D213" s="1">
        <v>15</v>
      </c>
      <c r="E213" s="1" t="s">
        <v>28</v>
      </c>
      <c r="F213" s="1" t="s">
        <v>27</v>
      </c>
      <c r="G213" s="1">
        <v>31</v>
      </c>
      <c r="H213" s="1">
        <v>35</v>
      </c>
      <c r="I213" s="1">
        <f t="shared" si="11"/>
        <v>-4</v>
      </c>
      <c r="J213" s="1">
        <f t="shared" si="12"/>
        <v>-10.16127393347764</v>
      </c>
      <c r="K213" s="1">
        <f t="shared" si="13"/>
        <v>37.961296483351028</v>
      </c>
    </row>
    <row r="214" spans="4:11" x14ac:dyDescent="0.3">
      <c r="D214" s="1">
        <v>15</v>
      </c>
      <c r="E214" s="1" t="s">
        <v>13</v>
      </c>
      <c r="F214" s="1" t="s">
        <v>15</v>
      </c>
      <c r="G214" s="1">
        <v>17</v>
      </c>
      <c r="H214" s="1">
        <v>24</v>
      </c>
      <c r="I214" s="1">
        <f t="shared" si="11"/>
        <v>-7</v>
      </c>
      <c r="J214" s="1">
        <f t="shared" si="12"/>
        <v>5.8617018595344117</v>
      </c>
      <c r="K214" s="1">
        <f t="shared" si="13"/>
        <v>165.42337472355095</v>
      </c>
    </row>
    <row r="215" spans="4:11" x14ac:dyDescent="0.3">
      <c r="D215" s="1">
        <v>15</v>
      </c>
      <c r="E215" s="1" t="s">
        <v>19</v>
      </c>
      <c r="F215" s="1" t="s">
        <v>17</v>
      </c>
      <c r="G215" s="1">
        <v>27</v>
      </c>
      <c r="H215" s="1">
        <v>13</v>
      </c>
      <c r="I215" s="1">
        <f t="shared" si="11"/>
        <v>14</v>
      </c>
      <c r="J215" s="1">
        <f t="shared" si="12"/>
        <v>8.2137655601831447</v>
      </c>
      <c r="K215" s="1">
        <f t="shared" si="13"/>
        <v>33.48050899252268</v>
      </c>
    </row>
    <row r="216" spans="4:11" x14ac:dyDescent="0.3">
      <c r="D216" s="1">
        <v>15</v>
      </c>
      <c r="E216" s="1" t="s">
        <v>2</v>
      </c>
      <c r="F216" s="1" t="s">
        <v>4</v>
      </c>
      <c r="G216" s="1">
        <v>27</v>
      </c>
      <c r="H216" s="1">
        <v>24</v>
      </c>
      <c r="I216" s="1">
        <f t="shared" si="11"/>
        <v>3</v>
      </c>
      <c r="J216" s="1">
        <f t="shared" si="12"/>
        <v>-2.1892472374937295</v>
      </c>
      <c r="K216" s="1">
        <f t="shared" si="13"/>
        <v>26.928286891836304</v>
      </c>
    </row>
    <row r="217" spans="4:11" x14ac:dyDescent="0.3">
      <c r="D217" s="1">
        <v>15</v>
      </c>
      <c r="E217" s="1" t="s">
        <v>6</v>
      </c>
      <c r="F217" s="1" t="s">
        <v>12</v>
      </c>
      <c r="G217" s="1">
        <v>13</v>
      </c>
      <c r="H217" s="1">
        <v>16</v>
      </c>
      <c r="I217" s="1">
        <f t="shared" si="11"/>
        <v>-3</v>
      </c>
      <c r="J217" s="1">
        <f t="shared" si="12"/>
        <v>-17.122182990119175</v>
      </c>
      <c r="K217" s="1">
        <f t="shared" si="13"/>
        <v>199.43605240641136</v>
      </c>
    </row>
    <row r="218" spans="4:11" x14ac:dyDescent="0.3">
      <c r="D218" s="1">
        <v>15</v>
      </c>
      <c r="E218" s="1" t="s">
        <v>1</v>
      </c>
      <c r="F218" s="1" t="s">
        <v>21</v>
      </c>
      <c r="G218" s="1">
        <v>37</v>
      </c>
      <c r="H218" s="1">
        <v>36</v>
      </c>
      <c r="I218" s="1">
        <f t="shared" si="11"/>
        <v>1</v>
      </c>
      <c r="J218" s="1">
        <f t="shared" si="12"/>
        <v>-3.4288740560904278</v>
      </c>
      <c r="K218" s="1">
        <f t="shared" si="13"/>
        <v>19.614925404710878</v>
      </c>
    </row>
    <row r="219" spans="4:11" x14ac:dyDescent="0.3">
      <c r="D219" s="1">
        <v>15</v>
      </c>
      <c r="E219" s="1" t="s">
        <v>23</v>
      </c>
      <c r="F219" s="1" t="s">
        <v>30</v>
      </c>
      <c r="G219" s="1">
        <v>19</v>
      </c>
      <c r="H219" s="1">
        <v>20</v>
      </c>
      <c r="I219" s="1">
        <f t="shared" si="11"/>
        <v>-1</v>
      </c>
      <c r="J219" s="1">
        <f t="shared" si="12"/>
        <v>12.842339205746285</v>
      </c>
      <c r="K219" s="1">
        <f t="shared" si="13"/>
        <v>191.6103546869407</v>
      </c>
    </row>
    <row r="220" spans="4:11" x14ac:dyDescent="0.3">
      <c r="D220" s="1">
        <v>15</v>
      </c>
      <c r="E220" s="1" t="s">
        <v>5</v>
      </c>
      <c r="F220" s="1" t="s">
        <v>16</v>
      </c>
      <c r="G220" s="1">
        <v>7</v>
      </c>
      <c r="H220" s="1">
        <v>24</v>
      </c>
      <c r="I220" s="1">
        <f t="shared" si="11"/>
        <v>-17</v>
      </c>
      <c r="J220" s="1">
        <f t="shared" si="12"/>
        <v>-1.5400715027358585</v>
      </c>
      <c r="K220" s="1">
        <f t="shared" si="13"/>
        <v>239.00938914051986</v>
      </c>
    </row>
    <row r="221" spans="4:11" x14ac:dyDescent="0.3">
      <c r="D221" s="1">
        <v>15</v>
      </c>
      <c r="E221" s="1" t="s">
        <v>14</v>
      </c>
      <c r="F221" s="1" t="s">
        <v>18</v>
      </c>
      <c r="G221" s="1">
        <v>24</v>
      </c>
      <c r="H221" s="1">
        <v>31</v>
      </c>
      <c r="I221" s="1">
        <f t="shared" si="11"/>
        <v>-7</v>
      </c>
      <c r="J221" s="1">
        <f t="shared" si="12"/>
        <v>-11.834181599715725</v>
      </c>
      <c r="K221" s="1">
        <f t="shared" si="13"/>
        <v>23.369311739030088</v>
      </c>
    </row>
    <row r="222" spans="4:11" x14ac:dyDescent="0.3">
      <c r="D222" s="1">
        <v>15</v>
      </c>
      <c r="E222" s="1" t="s">
        <v>10</v>
      </c>
      <c r="F222" s="1" t="s">
        <v>26</v>
      </c>
      <c r="G222" s="1">
        <v>34</v>
      </c>
      <c r="H222" s="1">
        <v>41</v>
      </c>
      <c r="I222" s="1">
        <f t="shared" si="11"/>
        <v>-7</v>
      </c>
      <c r="J222" s="1">
        <f t="shared" si="12"/>
        <v>2.2213791086377448</v>
      </c>
      <c r="K222" s="1">
        <f t="shared" si="13"/>
        <v>85.033832665220643</v>
      </c>
    </row>
    <row r="223" spans="4:11" x14ac:dyDescent="0.3">
      <c r="D223" s="1">
        <v>15</v>
      </c>
      <c r="E223" s="1" t="s">
        <v>29</v>
      </c>
      <c r="F223" s="1" t="s">
        <v>24</v>
      </c>
      <c r="G223" s="1">
        <v>27</v>
      </c>
      <c r="H223" s="1">
        <v>24</v>
      </c>
      <c r="I223" s="1">
        <f t="shared" si="11"/>
        <v>3</v>
      </c>
      <c r="J223" s="1">
        <f t="shared" si="12"/>
        <v>8.2425566480335881</v>
      </c>
      <c r="K223" s="1">
        <f t="shared" si="13"/>
        <v>27.484400207841173</v>
      </c>
    </row>
    <row r="224" spans="4:11" x14ac:dyDescent="0.3">
      <c r="D224" s="1">
        <v>15</v>
      </c>
      <c r="E224" s="1" t="s">
        <v>9</v>
      </c>
      <c r="F224" s="1" t="s">
        <v>22</v>
      </c>
      <c r="G224" s="1">
        <v>31</v>
      </c>
      <c r="H224" s="1">
        <v>7</v>
      </c>
      <c r="I224" s="1">
        <f t="shared" si="11"/>
        <v>24</v>
      </c>
      <c r="J224" s="1">
        <f t="shared" si="12"/>
        <v>13.61035989243045</v>
      </c>
      <c r="K224" s="1">
        <f t="shared" si="13"/>
        <v>107.94462156481781</v>
      </c>
    </row>
    <row r="225" spans="4:11" x14ac:dyDescent="0.3">
      <c r="D225" s="1">
        <v>15</v>
      </c>
      <c r="E225" s="1" t="s">
        <v>20</v>
      </c>
      <c r="F225" s="1" t="s">
        <v>25</v>
      </c>
      <c r="G225" s="1">
        <v>26</v>
      </c>
      <c r="H225" s="1">
        <v>7</v>
      </c>
      <c r="I225" s="1">
        <f t="shared" si="11"/>
        <v>19</v>
      </c>
      <c r="J225" s="1">
        <f t="shared" si="12"/>
        <v>-0.98852435427199925</v>
      </c>
      <c r="K225" s="1">
        <f t="shared" si="13"/>
        <v>399.54110586132481</v>
      </c>
    </row>
    <row r="226" spans="4:11" x14ac:dyDescent="0.3">
      <c r="D226" s="1">
        <v>15</v>
      </c>
      <c r="E226" s="1" t="s">
        <v>32</v>
      </c>
      <c r="F226" s="1" t="s">
        <v>31</v>
      </c>
      <c r="G226" s="1">
        <v>10</v>
      </c>
      <c r="H226" s="1">
        <v>17</v>
      </c>
      <c r="I226" s="1">
        <f t="shared" si="11"/>
        <v>-7</v>
      </c>
      <c r="J226" s="1">
        <f t="shared" si="12"/>
        <v>-10.646797844087891</v>
      </c>
      <c r="K226" s="1">
        <f t="shared" si="13"/>
        <v>13.299134515644086</v>
      </c>
    </row>
    <row r="227" spans="4:11" x14ac:dyDescent="0.3">
      <c r="D227" s="1">
        <v>15</v>
      </c>
      <c r="E227" s="1" t="s">
        <v>11</v>
      </c>
      <c r="F227" s="1" t="s">
        <v>3</v>
      </c>
      <c r="G227" s="1">
        <v>7</v>
      </c>
      <c r="H227" s="1">
        <v>10</v>
      </c>
      <c r="I227" s="1">
        <f t="shared" si="11"/>
        <v>-3</v>
      </c>
      <c r="J227" s="1">
        <f t="shared" si="12"/>
        <v>5.7766066000632676</v>
      </c>
      <c r="K227" s="1">
        <f t="shared" si="13"/>
        <v>77.028823412274107</v>
      </c>
    </row>
    <row r="228" spans="4:11" x14ac:dyDescent="0.3">
      <c r="D228" s="1">
        <v>15</v>
      </c>
      <c r="E228" s="1" t="s">
        <v>8</v>
      </c>
      <c r="F228" s="1" t="s">
        <v>7</v>
      </c>
      <c r="G228" s="1">
        <v>12</v>
      </c>
      <c r="H228" s="1">
        <v>45</v>
      </c>
      <c r="I228" s="1">
        <f t="shared" si="11"/>
        <v>-33</v>
      </c>
      <c r="J228" s="1">
        <f t="shared" si="12"/>
        <v>-2.3894921800117301</v>
      </c>
      <c r="K228" s="1">
        <f t="shared" si="13"/>
        <v>937.00318899756314</v>
      </c>
    </row>
    <row r="229" spans="4:11" x14ac:dyDescent="0.3">
      <c r="D229" s="1">
        <v>16</v>
      </c>
      <c r="E229" s="1" t="s">
        <v>2</v>
      </c>
      <c r="F229" s="1" t="s">
        <v>29</v>
      </c>
      <c r="G229" s="1">
        <v>17</v>
      </c>
      <c r="H229" s="1">
        <v>42</v>
      </c>
      <c r="I229" s="1">
        <f t="shared" si="11"/>
        <v>-25</v>
      </c>
      <c r="J229" s="1">
        <f t="shared" si="12"/>
        <v>-7.1621910084209084</v>
      </c>
      <c r="K229" s="1">
        <f t="shared" si="13"/>
        <v>318.1874296200599</v>
      </c>
    </row>
    <row r="230" spans="4:11" x14ac:dyDescent="0.3">
      <c r="D230" s="1">
        <v>16</v>
      </c>
      <c r="E230" s="1" t="s">
        <v>7</v>
      </c>
      <c r="F230" s="1" t="s">
        <v>20</v>
      </c>
      <c r="G230" s="1">
        <v>9</v>
      </c>
      <c r="H230" s="1">
        <v>41</v>
      </c>
      <c r="I230" s="1">
        <f t="shared" si="11"/>
        <v>-32</v>
      </c>
      <c r="J230" s="1">
        <f t="shared" si="12"/>
        <v>-1.5563959627366244</v>
      </c>
      <c r="K230" s="1">
        <f t="shared" si="13"/>
        <v>926.81302677767894</v>
      </c>
    </row>
    <row r="231" spans="4:11" x14ac:dyDescent="0.3">
      <c r="D231" s="1">
        <v>16</v>
      </c>
      <c r="E231" s="1" t="s">
        <v>13</v>
      </c>
      <c r="F231" s="1" t="s">
        <v>16</v>
      </c>
      <c r="G231" s="1">
        <v>17</v>
      </c>
      <c r="H231" s="1">
        <v>20</v>
      </c>
      <c r="I231" s="1">
        <f t="shared" si="11"/>
        <v>-3</v>
      </c>
      <c r="J231" s="1">
        <f t="shared" si="12"/>
        <v>18.530320727349633</v>
      </c>
      <c r="K231" s="1">
        <f t="shared" si="13"/>
        <v>463.55471062254122</v>
      </c>
    </row>
    <row r="232" spans="4:11" x14ac:dyDescent="0.3">
      <c r="D232" s="1">
        <v>16</v>
      </c>
      <c r="E232" s="1" t="s">
        <v>31</v>
      </c>
      <c r="F232" s="1" t="s">
        <v>28</v>
      </c>
      <c r="G232" s="1">
        <v>35</v>
      </c>
      <c r="H232" s="1">
        <v>7</v>
      </c>
      <c r="I232" s="1">
        <f t="shared" si="11"/>
        <v>28</v>
      </c>
      <c r="J232" s="1">
        <f t="shared" si="12"/>
        <v>19.839801179431618</v>
      </c>
      <c r="K232" s="1">
        <f t="shared" si="13"/>
        <v>66.588844791205617</v>
      </c>
    </row>
    <row r="233" spans="4:11" x14ac:dyDescent="0.3">
      <c r="D233" s="1">
        <v>16</v>
      </c>
      <c r="E233" s="1" t="s">
        <v>4</v>
      </c>
      <c r="F233" s="1" t="s">
        <v>12</v>
      </c>
      <c r="G233" s="1">
        <v>20</v>
      </c>
      <c r="H233" s="1">
        <v>27</v>
      </c>
      <c r="I233" s="1">
        <f t="shared" si="11"/>
        <v>-7</v>
      </c>
      <c r="J233" s="1">
        <f t="shared" si="12"/>
        <v>1.9842256792348871</v>
      </c>
      <c r="K233" s="1">
        <f t="shared" si="13"/>
        <v>80.716311055423574</v>
      </c>
    </row>
    <row r="234" spans="4:11" x14ac:dyDescent="0.3">
      <c r="D234" s="1">
        <v>16</v>
      </c>
      <c r="E234" s="1" t="s">
        <v>1</v>
      </c>
      <c r="F234" s="1" t="s">
        <v>9</v>
      </c>
      <c r="G234" s="1">
        <v>23</v>
      </c>
      <c r="H234" s="1">
        <v>20</v>
      </c>
      <c r="I234" s="1">
        <f t="shared" si="11"/>
        <v>3</v>
      </c>
      <c r="J234" s="1">
        <f t="shared" si="12"/>
        <v>-3.5223544791220851</v>
      </c>
      <c r="K234" s="1">
        <f t="shared" si="13"/>
        <v>42.541107951323923</v>
      </c>
    </row>
    <row r="235" spans="4:11" x14ac:dyDescent="0.3">
      <c r="D235" s="1">
        <v>16</v>
      </c>
      <c r="E235" s="1" t="s">
        <v>17</v>
      </c>
      <c r="F235" s="1" t="s">
        <v>14</v>
      </c>
      <c r="G235" s="1">
        <v>20</v>
      </c>
      <c r="H235" s="1">
        <v>6</v>
      </c>
      <c r="I235" s="1">
        <f t="shared" si="11"/>
        <v>14</v>
      </c>
      <c r="J235" s="1">
        <f t="shared" si="12"/>
        <v>16.690273060821891</v>
      </c>
      <c r="K235" s="1">
        <f t="shared" si="13"/>
        <v>7.237569141783986</v>
      </c>
    </row>
    <row r="236" spans="4:11" x14ac:dyDescent="0.3">
      <c r="D236" s="1">
        <v>16</v>
      </c>
      <c r="E236" s="1" t="s">
        <v>19</v>
      </c>
      <c r="F236" s="1" t="s">
        <v>23</v>
      </c>
      <c r="G236" s="1">
        <v>30</v>
      </c>
      <c r="H236" s="1">
        <v>27</v>
      </c>
      <c r="I236" s="1">
        <f t="shared" si="11"/>
        <v>3</v>
      </c>
      <c r="J236" s="1">
        <f t="shared" si="12"/>
        <v>7.9532888323724711</v>
      </c>
      <c r="K236" s="1">
        <f t="shared" si="13"/>
        <v>24.535070256905836</v>
      </c>
    </row>
    <row r="237" spans="4:11" x14ac:dyDescent="0.3">
      <c r="D237" s="1">
        <v>16</v>
      </c>
      <c r="E237" s="1" t="s">
        <v>8</v>
      </c>
      <c r="F237" s="1" t="s">
        <v>15</v>
      </c>
      <c r="G237" s="1">
        <v>0</v>
      </c>
      <c r="H237" s="1">
        <v>17</v>
      </c>
      <c r="I237" s="1">
        <f t="shared" si="11"/>
        <v>-17</v>
      </c>
      <c r="J237" s="1">
        <f t="shared" si="12"/>
        <v>-9.4552040646111166</v>
      </c>
      <c r="K237" s="1">
        <f t="shared" si="13"/>
        <v>56.923945706660618</v>
      </c>
    </row>
    <row r="238" spans="4:11" x14ac:dyDescent="0.3">
      <c r="D238" s="1">
        <v>16</v>
      </c>
      <c r="E238" s="1" t="s">
        <v>18</v>
      </c>
      <c r="F238" s="1" t="s">
        <v>6</v>
      </c>
      <c r="G238" s="1">
        <v>31</v>
      </c>
      <c r="H238" s="1">
        <v>10</v>
      </c>
      <c r="I238" s="1">
        <f t="shared" si="11"/>
        <v>21</v>
      </c>
      <c r="J238" s="1">
        <f t="shared" si="12"/>
        <v>19.416073989738614</v>
      </c>
      <c r="K238" s="1">
        <f t="shared" si="13"/>
        <v>2.5088216059825532</v>
      </c>
    </row>
    <row r="239" spans="4:11" x14ac:dyDescent="0.3">
      <c r="D239" s="1">
        <v>16</v>
      </c>
      <c r="E239" s="1" t="s">
        <v>27</v>
      </c>
      <c r="F239" s="1" t="s">
        <v>11</v>
      </c>
      <c r="G239" s="1">
        <v>15</v>
      </c>
      <c r="H239" s="1">
        <v>29</v>
      </c>
      <c r="I239" s="1">
        <f t="shared" si="11"/>
        <v>-14</v>
      </c>
      <c r="J239" s="1">
        <f t="shared" si="12"/>
        <v>-0.39003056957498572</v>
      </c>
      <c r="K239" s="1">
        <f t="shared" si="13"/>
        <v>185.23126789710338</v>
      </c>
    </row>
    <row r="240" spans="4:11" x14ac:dyDescent="0.3">
      <c r="D240" s="1">
        <v>16</v>
      </c>
      <c r="E240" s="1" t="s">
        <v>26</v>
      </c>
      <c r="F240" s="1" t="s">
        <v>30</v>
      </c>
      <c r="G240" s="1">
        <v>23</v>
      </c>
      <c r="H240" s="1">
        <v>9</v>
      </c>
      <c r="I240" s="1">
        <f t="shared" si="11"/>
        <v>14</v>
      </c>
      <c r="J240" s="1">
        <f t="shared" si="12"/>
        <v>4.1409627875040655</v>
      </c>
      <c r="K240" s="1">
        <f t="shared" si="13"/>
        <v>97.200614757379611</v>
      </c>
    </row>
    <row r="241" spans="4:11" x14ac:dyDescent="0.3">
      <c r="D241" s="1">
        <v>16</v>
      </c>
      <c r="E241" s="1" t="s">
        <v>3</v>
      </c>
      <c r="F241" s="1" t="s">
        <v>32</v>
      </c>
      <c r="G241" s="1">
        <v>31</v>
      </c>
      <c r="H241" s="1">
        <v>3</v>
      </c>
      <c r="I241" s="1">
        <f t="shared" si="11"/>
        <v>28</v>
      </c>
      <c r="J241" s="1">
        <f t="shared" si="12"/>
        <v>9.1447593232596152</v>
      </c>
      <c r="K241" s="1">
        <f t="shared" si="13"/>
        <v>355.52010097780527</v>
      </c>
    </row>
    <row r="242" spans="4:11" x14ac:dyDescent="0.3">
      <c r="D242" s="1">
        <v>16</v>
      </c>
      <c r="E242" s="1" t="s">
        <v>21</v>
      </c>
      <c r="F242" s="1" t="s">
        <v>5</v>
      </c>
      <c r="G242" s="1">
        <v>48</v>
      </c>
      <c r="H242" s="1">
        <v>10</v>
      </c>
      <c r="I242" s="1">
        <f t="shared" si="11"/>
        <v>38</v>
      </c>
      <c r="J242" s="1">
        <f t="shared" si="12"/>
        <v>18.932492243329243</v>
      </c>
      <c r="K242" s="1">
        <f t="shared" si="13"/>
        <v>363.56985205069947</v>
      </c>
    </row>
    <row r="243" spans="4:11" x14ac:dyDescent="0.3">
      <c r="D243" s="1">
        <v>16</v>
      </c>
      <c r="E243" s="1" t="s">
        <v>24</v>
      </c>
      <c r="F243" s="1" t="s">
        <v>10</v>
      </c>
      <c r="G243" s="1">
        <v>17</v>
      </c>
      <c r="H243" s="1">
        <v>10</v>
      </c>
      <c r="I243" s="1">
        <f t="shared" si="11"/>
        <v>7</v>
      </c>
      <c r="J243" s="1">
        <f t="shared" si="12"/>
        <v>11.347215678810656</v>
      </c>
      <c r="K243" s="1">
        <f t="shared" si="13"/>
        <v>18.898284158097191</v>
      </c>
    </row>
    <row r="244" spans="4:11" x14ac:dyDescent="0.3">
      <c r="D244" s="1">
        <v>16</v>
      </c>
      <c r="E244" s="1" t="s">
        <v>22</v>
      </c>
      <c r="F244" s="1" t="s">
        <v>25</v>
      </c>
      <c r="G244" s="1">
        <v>36</v>
      </c>
      <c r="H244" s="1">
        <v>30</v>
      </c>
      <c r="I244" s="1">
        <f t="shared" si="11"/>
        <v>6</v>
      </c>
      <c r="J244" s="1">
        <f t="shared" si="12"/>
        <v>-8.7933076142345303</v>
      </c>
      <c r="K244" s="1">
        <f t="shared" si="13"/>
        <v>218.84195016936934</v>
      </c>
    </row>
    <row r="245" spans="4:11" x14ac:dyDescent="0.3">
      <c r="D245" s="1">
        <v>17</v>
      </c>
      <c r="E245" s="1" t="s">
        <v>29</v>
      </c>
      <c r="F245" s="1" t="s">
        <v>8</v>
      </c>
      <c r="G245" s="1">
        <v>23</v>
      </c>
      <c r="H245" s="1">
        <v>20</v>
      </c>
      <c r="I245" s="1">
        <f t="shared" si="11"/>
        <v>3</v>
      </c>
      <c r="J245" s="1">
        <f t="shared" si="12"/>
        <v>13.450489239545744</v>
      </c>
      <c r="K245" s="1">
        <f t="shared" si="13"/>
        <v>109.21272534586139</v>
      </c>
    </row>
    <row r="246" spans="4:11" x14ac:dyDescent="0.3">
      <c r="D246" s="1">
        <v>17</v>
      </c>
      <c r="E246" s="1" t="s">
        <v>6</v>
      </c>
      <c r="F246" s="1" t="s">
        <v>17</v>
      </c>
      <c r="G246" s="1">
        <v>6</v>
      </c>
      <c r="H246" s="1">
        <v>28</v>
      </c>
      <c r="I246" s="1">
        <f t="shared" si="11"/>
        <v>-22</v>
      </c>
      <c r="J246" s="1">
        <f t="shared" si="12"/>
        <v>-15.230122280435456</v>
      </c>
      <c r="K246" s="1">
        <f t="shared" si="13"/>
        <v>45.831244337856432</v>
      </c>
    </row>
    <row r="247" spans="4:11" x14ac:dyDescent="0.3">
      <c r="D247" s="1">
        <v>17</v>
      </c>
      <c r="E247" s="1" t="s">
        <v>30</v>
      </c>
      <c r="F247" s="1" t="s">
        <v>9</v>
      </c>
      <c r="G247" s="1">
        <v>13</v>
      </c>
      <c r="H247" s="1">
        <v>21</v>
      </c>
      <c r="I247" s="1">
        <f t="shared" si="11"/>
        <v>-8</v>
      </c>
      <c r="J247" s="1">
        <f t="shared" si="12"/>
        <v>-15.471557380849593</v>
      </c>
      <c r="K247" s="1">
        <f t="shared" si="13"/>
        <v>55.824169695328024</v>
      </c>
    </row>
    <row r="248" spans="4:11" x14ac:dyDescent="0.3">
      <c r="D248" s="1">
        <v>17</v>
      </c>
      <c r="E248" s="1" t="s">
        <v>5</v>
      </c>
      <c r="F248" s="1" t="s">
        <v>2</v>
      </c>
      <c r="G248" s="1">
        <v>13</v>
      </c>
      <c r="H248" s="1">
        <v>17</v>
      </c>
      <c r="I248" s="1">
        <f t="shared" si="11"/>
        <v>-4</v>
      </c>
      <c r="J248" s="1">
        <f t="shared" si="12"/>
        <v>-4.2602521592578082</v>
      </c>
      <c r="K248" s="1">
        <f t="shared" si="13"/>
        <v>6.7731186398351559E-2</v>
      </c>
    </row>
    <row r="249" spans="4:11" x14ac:dyDescent="0.3">
      <c r="D249" s="1">
        <v>17</v>
      </c>
      <c r="E249" s="1" t="s">
        <v>25</v>
      </c>
      <c r="F249" s="1" t="s">
        <v>7</v>
      </c>
      <c r="G249" s="1">
        <v>44</v>
      </c>
      <c r="H249" s="1">
        <v>7</v>
      </c>
      <c r="I249" s="1">
        <f t="shared" si="11"/>
        <v>37</v>
      </c>
      <c r="J249" s="1">
        <f t="shared" si="12"/>
        <v>9.3264526948156146</v>
      </c>
      <c r="K249" s="1">
        <f t="shared" si="13"/>
        <v>765.82522045227802</v>
      </c>
    </row>
    <row r="250" spans="4:11" x14ac:dyDescent="0.3">
      <c r="D250" s="1">
        <v>17</v>
      </c>
      <c r="E250" s="1" t="s">
        <v>4</v>
      </c>
      <c r="F250" s="1" t="s">
        <v>1</v>
      </c>
      <c r="G250" s="1">
        <v>24</v>
      </c>
      <c r="H250" s="1">
        <v>30</v>
      </c>
      <c r="I250" s="1">
        <f t="shared" si="11"/>
        <v>-6</v>
      </c>
      <c r="J250" s="1">
        <f t="shared" si="12"/>
        <v>2.2484351725243767</v>
      </c>
      <c r="K250" s="1">
        <f t="shared" si="13"/>
        <v>68.036682795337256</v>
      </c>
    </row>
    <row r="251" spans="4:11" x14ac:dyDescent="0.3">
      <c r="D251" s="1">
        <v>17</v>
      </c>
      <c r="E251" s="1" t="s">
        <v>12</v>
      </c>
      <c r="F251" s="1" t="s">
        <v>31</v>
      </c>
      <c r="G251" s="1">
        <v>34</v>
      </c>
      <c r="H251" s="1">
        <v>27</v>
      </c>
      <c r="I251" s="1">
        <f t="shared" si="11"/>
        <v>7</v>
      </c>
      <c r="J251" s="1">
        <f t="shared" si="12"/>
        <v>-6.8628747344906511</v>
      </c>
      <c r="K251" s="1">
        <f t="shared" si="13"/>
        <v>192.17929590417924</v>
      </c>
    </row>
    <row r="252" spans="4:11" x14ac:dyDescent="0.3">
      <c r="D252" s="1">
        <v>17</v>
      </c>
      <c r="E252" s="1" t="s">
        <v>23</v>
      </c>
      <c r="F252" s="1" t="s">
        <v>10</v>
      </c>
      <c r="G252" s="1">
        <v>24</v>
      </c>
      <c r="H252" s="1">
        <v>44</v>
      </c>
      <c r="I252" s="1">
        <f t="shared" si="11"/>
        <v>-20</v>
      </c>
      <c r="J252" s="1">
        <f t="shared" si="12"/>
        <v>11.001018894809135</v>
      </c>
      <c r="K252" s="1">
        <f t="shared" si="13"/>
        <v>961.06317251631299</v>
      </c>
    </row>
    <row r="253" spans="4:11" x14ac:dyDescent="0.3">
      <c r="D253" s="1">
        <v>17</v>
      </c>
      <c r="E253" s="1" t="s">
        <v>15</v>
      </c>
      <c r="F253" s="1" t="s">
        <v>19</v>
      </c>
      <c r="G253" s="1">
        <v>24</v>
      </c>
      <c r="H253" s="1">
        <v>0</v>
      </c>
      <c r="I253" s="1">
        <f t="shared" si="11"/>
        <v>24</v>
      </c>
      <c r="J253" s="1">
        <f t="shared" si="12"/>
        <v>3.4217118025350022</v>
      </c>
      <c r="K253" s="1">
        <f t="shared" si="13"/>
        <v>423.46594513792729</v>
      </c>
    </row>
    <row r="254" spans="4:11" x14ac:dyDescent="0.3">
      <c r="D254" s="1">
        <v>17</v>
      </c>
      <c r="E254" s="1" t="s">
        <v>16</v>
      </c>
      <c r="F254" s="1" t="s">
        <v>3</v>
      </c>
      <c r="G254" s="1">
        <v>10</v>
      </c>
      <c r="H254" s="1">
        <v>20</v>
      </c>
      <c r="I254" s="1">
        <f t="shared" si="11"/>
        <v>-10</v>
      </c>
      <c r="J254" s="1">
        <f t="shared" si="12"/>
        <v>-8.2860384284431667</v>
      </c>
      <c r="K254" s="1">
        <f t="shared" si="13"/>
        <v>2.9376642687735695</v>
      </c>
    </row>
    <row r="255" spans="4:11" x14ac:dyDescent="0.3">
      <c r="D255" s="1">
        <v>17</v>
      </c>
      <c r="E255" s="1" t="s">
        <v>32</v>
      </c>
      <c r="F255" s="1" t="s">
        <v>27</v>
      </c>
      <c r="G255" s="1">
        <v>30</v>
      </c>
      <c r="H255" s="1">
        <v>7</v>
      </c>
      <c r="I255" s="1">
        <f t="shared" si="11"/>
        <v>23</v>
      </c>
      <c r="J255" s="1">
        <f t="shared" si="12"/>
        <v>-5.4892921833385753</v>
      </c>
      <c r="K255" s="1">
        <f t="shared" si="13"/>
        <v>811.63976910763654</v>
      </c>
    </row>
    <row r="256" spans="4:11" x14ac:dyDescent="0.3">
      <c r="D256" s="1">
        <v>17</v>
      </c>
      <c r="E256" s="1" t="s">
        <v>20</v>
      </c>
      <c r="F256" s="1" t="s">
        <v>13</v>
      </c>
      <c r="G256" s="1">
        <v>23</v>
      </c>
      <c r="H256" s="1">
        <v>10</v>
      </c>
      <c r="I256" s="1">
        <f t="shared" si="11"/>
        <v>13</v>
      </c>
      <c r="J256" s="1">
        <f t="shared" si="12"/>
        <v>-4.5894854035901824</v>
      </c>
      <c r="K256" s="1">
        <f t="shared" si="13"/>
        <v>309.38999676311204</v>
      </c>
    </row>
    <row r="257" spans="4:11" x14ac:dyDescent="0.3">
      <c r="D257" s="1">
        <v>17</v>
      </c>
      <c r="E257" s="1" t="s">
        <v>14</v>
      </c>
      <c r="F257" s="1" t="s">
        <v>22</v>
      </c>
      <c r="G257" s="1">
        <v>23</v>
      </c>
      <c r="H257" s="1">
        <v>37</v>
      </c>
      <c r="I257" s="1">
        <f t="shared" si="11"/>
        <v>-14</v>
      </c>
      <c r="J257" s="1">
        <f t="shared" si="12"/>
        <v>-8.2301188639077516</v>
      </c>
      <c r="K257" s="1">
        <f t="shared" si="13"/>
        <v>33.291528324633177</v>
      </c>
    </row>
    <row r="258" spans="4:11" x14ac:dyDescent="0.3">
      <c r="D258" s="1">
        <v>17</v>
      </c>
      <c r="E258" s="1" t="s">
        <v>11</v>
      </c>
      <c r="F258" s="1" t="s">
        <v>24</v>
      </c>
      <c r="G258" s="1">
        <v>37</v>
      </c>
      <c r="H258" s="1">
        <v>0</v>
      </c>
      <c r="I258" s="1">
        <f t="shared" si="11"/>
        <v>37</v>
      </c>
      <c r="J258" s="1">
        <f t="shared" si="12"/>
        <v>10.162319218994835</v>
      </c>
      <c r="K258" s="1">
        <f t="shared" si="13"/>
        <v>720.26110970313403</v>
      </c>
    </row>
    <row r="259" spans="4:11" x14ac:dyDescent="0.3">
      <c r="D259" s="1">
        <v>17</v>
      </c>
      <c r="E259" s="1" t="s">
        <v>26</v>
      </c>
      <c r="F259" s="1" t="s">
        <v>28</v>
      </c>
      <c r="G259" s="1">
        <v>23</v>
      </c>
      <c r="H259" s="1">
        <v>17</v>
      </c>
      <c r="I259" s="1">
        <f t="shared" si="11"/>
        <v>6</v>
      </c>
      <c r="J259" s="1">
        <f t="shared" si="12"/>
        <v>0.38345525222337251</v>
      </c>
      <c r="K259" s="1">
        <f t="shared" si="13"/>
        <v>31.545574903777219</v>
      </c>
    </row>
    <row r="260" spans="4:11" x14ac:dyDescent="0.3">
      <c r="D260" s="1">
        <v>17</v>
      </c>
      <c r="E260" s="1" t="s">
        <v>18</v>
      </c>
      <c r="F260" s="1" t="s">
        <v>21</v>
      </c>
      <c r="G260" s="1">
        <v>7</v>
      </c>
      <c r="H260" s="1">
        <v>33</v>
      </c>
      <c r="I260" s="1">
        <f t="shared" si="11"/>
        <v>-26</v>
      </c>
      <c r="J260" s="1">
        <f t="shared" si="12"/>
        <v>-5.3917951483861586</v>
      </c>
      <c r="K260" s="1">
        <f t="shared" si="13"/>
        <v>424.69810720608029</v>
      </c>
    </row>
  </sheetData>
  <sortState ref="M13:N44">
    <sortCondition descending="1" ref="N13:N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E36"/>
  <sheetViews>
    <sheetView topLeftCell="A12" workbookViewId="0">
      <selection activeCell="E5" sqref="E5:E36"/>
    </sheetView>
  </sheetViews>
  <sheetFormatPr defaultRowHeight="14.4" x14ac:dyDescent="0.3"/>
  <sheetData>
    <row r="5" spans="5:5" x14ac:dyDescent="0.3">
      <c r="E5" t="s">
        <v>1</v>
      </c>
    </row>
    <row r="6" spans="5:5" x14ac:dyDescent="0.3">
      <c r="E6" t="s">
        <v>3</v>
      </c>
    </row>
    <row r="7" spans="5:5" x14ac:dyDescent="0.3">
      <c r="E7" t="s">
        <v>5</v>
      </c>
    </row>
    <row r="8" spans="5:5" x14ac:dyDescent="0.3">
      <c r="E8" t="s">
        <v>7</v>
      </c>
    </row>
    <row r="9" spans="5:5" x14ac:dyDescent="0.3">
      <c r="E9" t="s">
        <v>9</v>
      </c>
    </row>
    <row r="10" spans="5:5" x14ac:dyDescent="0.3">
      <c r="E10" t="s">
        <v>12</v>
      </c>
    </row>
    <row r="11" spans="5:5" x14ac:dyDescent="0.3">
      <c r="E11" t="s">
        <v>13</v>
      </c>
    </row>
    <row r="12" spans="5:5" x14ac:dyDescent="0.3">
      <c r="E12" t="s">
        <v>16</v>
      </c>
    </row>
    <row r="13" spans="5:5" x14ac:dyDescent="0.3">
      <c r="E13" t="s">
        <v>18</v>
      </c>
    </row>
    <row r="14" spans="5:5" x14ac:dyDescent="0.3">
      <c r="E14" t="s">
        <v>20</v>
      </c>
    </row>
    <row r="15" spans="5:5" x14ac:dyDescent="0.3">
      <c r="E15" t="s">
        <v>21</v>
      </c>
    </row>
    <row r="16" spans="5:5" x14ac:dyDescent="0.3">
      <c r="E16" t="s">
        <v>24</v>
      </c>
    </row>
    <row r="17" spans="5:5" x14ac:dyDescent="0.3">
      <c r="E17" t="s">
        <v>26</v>
      </c>
    </row>
    <row r="18" spans="5:5" x14ac:dyDescent="0.3">
      <c r="E18" t="s">
        <v>27</v>
      </c>
    </row>
    <row r="19" spans="5:5" x14ac:dyDescent="0.3">
      <c r="E19" t="s">
        <v>30</v>
      </c>
    </row>
    <row r="20" spans="5:5" x14ac:dyDescent="0.3">
      <c r="E20" t="s">
        <v>31</v>
      </c>
    </row>
    <row r="21" spans="5:5" x14ac:dyDescent="0.3">
      <c r="E21" t="s">
        <v>2</v>
      </c>
    </row>
    <row r="22" spans="5:5" x14ac:dyDescent="0.3">
      <c r="E22" t="s">
        <v>10</v>
      </c>
    </row>
    <row r="23" spans="5:5" x14ac:dyDescent="0.3">
      <c r="E23" t="s">
        <v>19</v>
      </c>
    </row>
    <row r="24" spans="5:5" x14ac:dyDescent="0.3">
      <c r="E24" t="s">
        <v>11</v>
      </c>
    </row>
    <row r="25" spans="5:5" x14ac:dyDescent="0.3">
      <c r="E25" t="s">
        <v>8</v>
      </c>
    </row>
    <row r="26" spans="5:5" x14ac:dyDescent="0.3">
      <c r="E26" t="s">
        <v>29</v>
      </c>
    </row>
    <row r="27" spans="5:5" x14ac:dyDescent="0.3">
      <c r="E27" t="s">
        <v>17</v>
      </c>
    </row>
    <row r="28" spans="5:5" x14ac:dyDescent="0.3">
      <c r="E28" t="s">
        <v>14</v>
      </c>
    </row>
    <row r="29" spans="5:5" x14ac:dyDescent="0.3">
      <c r="E29" t="s">
        <v>15</v>
      </c>
    </row>
    <row r="30" spans="5:5" x14ac:dyDescent="0.3">
      <c r="E30" t="s">
        <v>32</v>
      </c>
    </row>
    <row r="31" spans="5:5" x14ac:dyDescent="0.3">
      <c r="E31" t="s">
        <v>22</v>
      </c>
    </row>
    <row r="32" spans="5:5" x14ac:dyDescent="0.3">
      <c r="E32" t="s">
        <v>23</v>
      </c>
    </row>
    <row r="33" spans="5:5" x14ac:dyDescent="0.3">
      <c r="E33" t="s">
        <v>28</v>
      </c>
    </row>
    <row r="34" spans="5:5" x14ac:dyDescent="0.3">
      <c r="E34" t="s">
        <v>4</v>
      </c>
    </row>
    <row r="35" spans="5:5" x14ac:dyDescent="0.3">
      <c r="E35" t="s">
        <v>6</v>
      </c>
    </row>
    <row r="36" spans="5:5" x14ac:dyDescent="0.3">
      <c r="E3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Sheet2</vt:lpstr>
      <vt:lpstr>Sheet3</vt:lpstr>
      <vt:lpstr>data!games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tsadmin</cp:lastModifiedBy>
  <dcterms:created xsi:type="dcterms:W3CDTF">2010-04-09T20:25:09Z</dcterms:created>
  <dcterms:modified xsi:type="dcterms:W3CDTF">2013-07-26T13:55:16Z</dcterms:modified>
</cp:coreProperties>
</file>