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ston\Documents\chapter35ratings\Companion Content\Practice Files\"/>
    </mc:Choice>
  </mc:AlternateContent>
  <bookViews>
    <workbookView xWindow="0" yWindow="0" windowWidth="20490" windowHeight="9045"/>
  </bookViews>
  <sheets>
    <sheet name="Sheet1" sheetId="1" r:id="rId1"/>
    <sheet name="Sheet2" sheetId="2" r:id="rId2"/>
  </sheets>
  <definedNames>
    <definedName name="homeedge">Sheet1!$B$1</definedName>
    <definedName name="lookup">Sheet1!$A$6:$B$37</definedName>
    <definedName name="rating">Sheet1!$B$6:$B$37</definedName>
    <definedName name="solver_adj" localSheetId="0" hidden="1">Sheet1!$B$6:$B$37,Sheet1!$B$1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Sheet1!$I$4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I10" i="1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I145" i="1" s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6" i="1"/>
  <c r="B3" i="1"/>
  <c r="I6" i="1" l="1"/>
  <c r="I270" i="1"/>
  <c r="I262" i="1"/>
  <c r="I254" i="1"/>
  <c r="I250" i="1"/>
  <c r="I242" i="1"/>
  <c r="I234" i="1"/>
  <c r="I226" i="1"/>
  <c r="I218" i="1"/>
  <c r="I214" i="1"/>
  <c r="I206" i="1"/>
  <c r="I202" i="1"/>
  <c r="I194" i="1"/>
  <c r="I186" i="1"/>
  <c r="I182" i="1"/>
  <c r="I174" i="1"/>
  <c r="I166" i="1"/>
  <c r="I158" i="1"/>
  <c r="I150" i="1"/>
  <c r="I142" i="1"/>
  <c r="I138" i="1"/>
  <c r="I130" i="1"/>
  <c r="I122" i="1"/>
  <c r="I114" i="1"/>
  <c r="I102" i="1"/>
  <c r="I94" i="1"/>
  <c r="I86" i="1"/>
  <c r="I82" i="1"/>
  <c r="I74" i="1"/>
  <c r="I66" i="1"/>
  <c r="I58" i="1"/>
  <c r="I50" i="1"/>
  <c r="I42" i="1"/>
  <c r="I30" i="1"/>
  <c r="I22" i="1"/>
  <c r="I14" i="1"/>
  <c r="I277" i="1"/>
  <c r="I269" i="1"/>
  <c r="I265" i="1"/>
  <c r="I257" i="1"/>
  <c r="I249" i="1"/>
  <c r="I241" i="1"/>
  <c r="I233" i="1"/>
  <c r="I225" i="1"/>
  <c r="I213" i="1"/>
  <c r="I189" i="1"/>
  <c r="I181" i="1"/>
  <c r="I177" i="1"/>
  <c r="I169" i="1"/>
  <c r="I165" i="1"/>
  <c r="I153" i="1"/>
  <c r="I149" i="1"/>
  <c r="I137" i="1"/>
  <c r="I274" i="1"/>
  <c r="I266" i="1"/>
  <c r="I258" i="1"/>
  <c r="I246" i="1"/>
  <c r="I238" i="1"/>
  <c r="I230" i="1"/>
  <c r="I222" i="1"/>
  <c r="I210" i="1"/>
  <c r="I198" i="1"/>
  <c r="I190" i="1"/>
  <c r="I178" i="1"/>
  <c r="I170" i="1"/>
  <c r="I162" i="1"/>
  <c r="I154" i="1"/>
  <c r="I146" i="1"/>
  <c r="I134" i="1"/>
  <c r="I126" i="1"/>
  <c r="I118" i="1"/>
  <c r="I110" i="1"/>
  <c r="I106" i="1"/>
  <c r="I98" i="1"/>
  <c r="I90" i="1"/>
  <c r="I78" i="1"/>
  <c r="I70" i="1"/>
  <c r="I62" i="1"/>
  <c r="I54" i="1"/>
  <c r="I46" i="1"/>
  <c r="I38" i="1"/>
  <c r="I34" i="1"/>
  <c r="I26" i="1"/>
  <c r="I18" i="1"/>
  <c r="I273" i="1"/>
  <c r="I261" i="1"/>
  <c r="I253" i="1"/>
  <c r="I245" i="1"/>
  <c r="I237" i="1"/>
  <c r="I229" i="1"/>
  <c r="I221" i="1"/>
  <c r="I217" i="1"/>
  <c r="I209" i="1"/>
  <c r="I205" i="1"/>
  <c r="I201" i="1"/>
  <c r="I197" i="1"/>
  <c r="I193" i="1"/>
  <c r="I185" i="1"/>
  <c r="I173" i="1"/>
  <c r="I161" i="1"/>
  <c r="I157" i="1"/>
  <c r="I141" i="1"/>
  <c r="I125" i="1"/>
  <c r="I117" i="1"/>
  <c r="I109" i="1"/>
  <c r="I101" i="1"/>
  <c r="I93" i="1"/>
  <c r="I85" i="1"/>
  <c r="I77" i="1"/>
  <c r="I69" i="1"/>
  <c r="I61" i="1"/>
  <c r="I53" i="1"/>
  <c r="I45" i="1"/>
  <c r="I33" i="1"/>
  <c r="I25" i="1"/>
  <c r="I17" i="1"/>
  <c r="I9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4" i="1" s="1"/>
  <c r="I8" i="1"/>
  <c r="I133" i="1"/>
  <c r="I129" i="1"/>
  <c r="I121" i="1"/>
  <c r="I113" i="1"/>
  <c r="I105" i="1"/>
  <c r="I97" i="1"/>
  <c r="I89" i="1"/>
  <c r="I81" i="1"/>
  <c r="I73" i="1"/>
  <c r="I65" i="1"/>
  <c r="I57" i="1"/>
  <c r="I49" i="1"/>
  <c r="I41" i="1"/>
  <c r="I37" i="1"/>
  <c r="I29" i="1"/>
  <c r="I21" i="1"/>
  <c r="I13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<sst xmlns="http://schemas.openxmlformats.org/spreadsheetml/2006/main" count="652" uniqueCount="47">
  <si>
    <t>Winner/tie</t>
  </si>
  <si>
    <t>Loser/tie</t>
  </si>
  <si>
    <t>PtsW</t>
  </si>
  <si>
    <t>PtsL</t>
  </si>
  <si>
    <t>Home</t>
  </si>
  <si>
    <t>Away</t>
  </si>
  <si>
    <t>HomepTs</t>
  </si>
  <si>
    <t>AwayPts</t>
  </si>
  <si>
    <t>New England Patriots</t>
  </si>
  <si>
    <t>Pittsburgh Steelers</t>
  </si>
  <si>
    <t>San Diego Chargers</t>
  </si>
  <si>
    <t>Detroit Lions</t>
  </si>
  <si>
    <t>Buffalo Bills</t>
  </si>
  <si>
    <t>Indianapolis Colts</t>
  </si>
  <si>
    <t>New York Jets</t>
  </si>
  <si>
    <t>Cleveland Browns</t>
  </si>
  <si>
    <t>Cincinnati Bengals</t>
  </si>
  <si>
    <t>Oakland Raiders</t>
  </si>
  <si>
    <t>Arizona Cardinals</t>
  </si>
  <si>
    <t>New Orleans Saints</t>
  </si>
  <si>
    <t>Carolina Panthers</t>
  </si>
  <si>
    <t>Jacksonville Jaguars</t>
  </si>
  <si>
    <t>Denver Broncos</t>
  </si>
  <si>
    <t>Baltimore Ravens</t>
  </si>
  <si>
    <t>Dallas Cowboys</t>
  </si>
  <si>
    <t>New York Giants</t>
  </si>
  <si>
    <t>St. Louis Rams</t>
  </si>
  <si>
    <t>Seattle Seahawks</t>
  </si>
  <si>
    <t>Kansas City Chiefs</t>
  </si>
  <si>
    <t>Houston Texans</t>
  </si>
  <si>
    <t>Green Bay Packers</t>
  </si>
  <si>
    <t>Chicago Bears</t>
  </si>
  <si>
    <t>Miami Dolphins</t>
  </si>
  <si>
    <t>Washington Redskins</t>
  </si>
  <si>
    <t>Tennessee Titans</t>
  </si>
  <si>
    <t>Tampa Bay Buccaneers</t>
  </si>
  <si>
    <t>San Francisco 49ers</t>
  </si>
  <si>
    <t>Minnesota Vikings</t>
  </si>
  <si>
    <t>Atlanta Falcons</t>
  </si>
  <si>
    <t>Philadelphia Eagles</t>
  </si>
  <si>
    <t>Rating</t>
  </si>
  <si>
    <t>homeedge</t>
  </si>
  <si>
    <t>Home Margin</t>
  </si>
  <si>
    <t>Home Forecast</t>
  </si>
  <si>
    <t>Squared Error</t>
  </si>
  <si>
    <t>SSE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</si>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</sst>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7"/>
  <sheetViews>
    <sheetView tabSelected="1" topLeftCell="A6" workbookViewId="0">
      <selection activeCell="B6" sqref="B6:B37"/>
    </sheetView>
  </sheetViews>
  <sheetFormatPr defaultRowHeight="15" x14ac:dyDescent="0.25"/>
  <cols>
    <col min="1" max="1" width="20.5703125" customWidth="1"/>
    <col min="3" max="4" width="21.140625" bestFit="1" customWidth="1"/>
    <col min="6" max="6" width="9.140625" customWidth="1"/>
    <col min="7" max="7" width="7.5703125" customWidth="1"/>
    <col min="8" max="8" width="9.7109375" customWidth="1"/>
    <col min="9" max="9" width="8.5703125" customWidth="1"/>
  </cols>
  <sheetData>
    <row r="1" spans="1:9" x14ac:dyDescent="0.25">
      <c r="A1" t="s">
        <v>41</v>
      </c>
      <c r="B1">
        <v>1.5624855236425432</v>
      </c>
    </row>
    <row r="3" spans="1:9" x14ac:dyDescent="0.25">
      <c r="B3">
        <f>AVERAGE(B6:B37)</f>
        <v>-1.6853005241346253E-8</v>
      </c>
      <c r="I3" t="s">
        <v>45</v>
      </c>
    </row>
    <row r="4" spans="1:9" x14ac:dyDescent="0.25">
      <c r="I4">
        <f>SUM(I6:I277)</f>
        <v>32902.907052244336</v>
      </c>
    </row>
    <row r="5" spans="1:9" ht="30" x14ac:dyDescent="0.25">
      <c r="A5" t="s">
        <v>46</v>
      </c>
      <c r="B5" t="s">
        <v>40</v>
      </c>
      <c r="C5" t="s">
        <v>4</v>
      </c>
      <c r="D5" t="s">
        <v>5</v>
      </c>
      <c r="E5" s="2" t="s">
        <v>6</v>
      </c>
      <c r="F5" s="2" t="s">
        <v>7</v>
      </c>
      <c r="G5" s="2" t="s">
        <v>42</v>
      </c>
      <c r="H5" s="2" t="s">
        <v>43</v>
      </c>
      <c r="I5" s="2" t="s">
        <v>44</v>
      </c>
    </row>
    <row r="6" spans="1:9" x14ac:dyDescent="0.25">
      <c r="A6" t="s">
        <v>18</v>
      </c>
      <c r="B6" s="1">
        <v>12.311948461431431</v>
      </c>
      <c r="C6" t="s">
        <v>8</v>
      </c>
      <c r="D6" t="s">
        <v>9</v>
      </c>
      <c r="E6">
        <v>28</v>
      </c>
      <c r="F6">
        <v>21</v>
      </c>
      <c r="G6">
        <f>IFERROR(E6-F6,"")</f>
        <v>7</v>
      </c>
      <c r="H6" s="1">
        <f t="shared" ref="H6:H69" si="0">IFERROR(homeedge+VLOOKUP(C6,lookup,2,FALSE)-VLOOKUP(D6,lookup,2,FALSE),"")</f>
        <v>-0.17426614519965966</v>
      </c>
      <c r="I6" s="1">
        <f>IFERROR((G6-H6)^2,"")</f>
        <v>51.470094722157981</v>
      </c>
    </row>
    <row r="7" spans="1:9" x14ac:dyDescent="0.25">
      <c r="A7" t="s">
        <v>38</v>
      </c>
      <c r="B7" s="1">
        <v>-3.7830869465256045</v>
      </c>
      <c r="C7" t="s">
        <v>10</v>
      </c>
      <c r="D7" t="s">
        <v>11</v>
      </c>
      <c r="E7">
        <v>33</v>
      </c>
      <c r="F7">
        <v>28</v>
      </c>
      <c r="G7">
        <f t="shared" ref="G7:G70" si="1">IFERROR(E7-F7,"")</f>
        <v>5</v>
      </c>
      <c r="H7" s="1">
        <f t="shared" si="0"/>
        <v>-0.86133598787597099</v>
      </c>
      <c r="I7" s="1">
        <f t="shared" ref="I7:I70" si="2">IFERROR((G7-H7)^2,"")</f>
        <v>34.35525956276998</v>
      </c>
    </row>
    <row r="8" spans="1:9" x14ac:dyDescent="0.25">
      <c r="A8" t="s">
        <v>23</v>
      </c>
      <c r="B8" s="1">
        <v>-1.9462075264722787</v>
      </c>
      <c r="C8" t="s">
        <v>12</v>
      </c>
      <c r="D8" t="s">
        <v>13</v>
      </c>
      <c r="E8">
        <v>27</v>
      </c>
      <c r="F8">
        <v>14</v>
      </c>
      <c r="G8">
        <f t="shared" si="1"/>
        <v>13</v>
      </c>
      <c r="H8" s="1">
        <f t="shared" si="0"/>
        <v>8.2458767296511741</v>
      </c>
      <c r="I8" s="1">
        <f t="shared" si="2"/>
        <v>22.601688069672214</v>
      </c>
    </row>
    <row r="9" spans="1:9" x14ac:dyDescent="0.25">
      <c r="A9" t="s">
        <v>12</v>
      </c>
      <c r="B9" s="1">
        <v>3.3011296050341386E-2</v>
      </c>
      <c r="C9" t="s">
        <v>14</v>
      </c>
      <c r="D9" t="s">
        <v>15</v>
      </c>
      <c r="E9">
        <v>31</v>
      </c>
      <c r="F9">
        <v>10</v>
      </c>
      <c r="G9">
        <f t="shared" si="1"/>
        <v>21</v>
      </c>
      <c r="H9" s="1">
        <f t="shared" si="0"/>
        <v>9.2402123751147176</v>
      </c>
      <c r="I9" s="1">
        <f t="shared" si="2"/>
        <v>138.29260498240504</v>
      </c>
    </row>
    <row r="10" spans="1:9" x14ac:dyDescent="0.25">
      <c r="A10" t="s">
        <v>20</v>
      </c>
      <c r="B10" s="1">
        <v>8.1245657217501357</v>
      </c>
      <c r="C10" t="s">
        <v>17</v>
      </c>
      <c r="D10" t="s">
        <v>16</v>
      </c>
      <c r="E10">
        <v>13</v>
      </c>
      <c r="F10">
        <v>33</v>
      </c>
      <c r="G10">
        <f t="shared" si="1"/>
        <v>-20</v>
      </c>
      <c r="H10" s="1">
        <f t="shared" si="0"/>
        <v>-9.3261977691924525</v>
      </c>
      <c r="I10" s="1">
        <f t="shared" si="2"/>
        <v>113.93005406239217</v>
      </c>
    </row>
    <row r="11" spans="1:9" x14ac:dyDescent="0.25">
      <c r="A11" t="s">
        <v>31</v>
      </c>
      <c r="B11" s="1">
        <v>-1.2505715762249821</v>
      </c>
      <c r="C11" t="s">
        <v>18</v>
      </c>
      <c r="D11" t="s">
        <v>19</v>
      </c>
      <c r="E11">
        <v>31</v>
      </c>
      <c r="F11">
        <v>19</v>
      </c>
      <c r="G11">
        <f t="shared" si="1"/>
        <v>12</v>
      </c>
      <c r="H11" s="1">
        <f t="shared" si="0"/>
        <v>20.447335693719072</v>
      </c>
      <c r="I11" s="1">
        <f t="shared" si="2"/>
        <v>71.357480322380283</v>
      </c>
    </row>
    <row r="12" spans="1:9" x14ac:dyDescent="0.25">
      <c r="A12" t="s">
        <v>16</v>
      </c>
      <c r="B12" s="1">
        <v>10.646341189154434</v>
      </c>
      <c r="C12" t="s">
        <v>21</v>
      </c>
      <c r="D12" t="s">
        <v>20</v>
      </c>
      <c r="E12">
        <v>9</v>
      </c>
      <c r="F12">
        <v>20</v>
      </c>
      <c r="G12">
        <f t="shared" si="1"/>
        <v>-11</v>
      </c>
      <c r="H12" s="1">
        <f t="shared" si="0"/>
        <v>-14.105518974806337</v>
      </c>
      <c r="I12" s="1">
        <f t="shared" si="2"/>
        <v>9.6442481028822016</v>
      </c>
    </row>
    <row r="13" spans="1:9" x14ac:dyDescent="0.25">
      <c r="A13" t="s">
        <v>15</v>
      </c>
      <c r="B13" s="1">
        <v>-6.1473127089270161</v>
      </c>
      <c r="C13" t="s">
        <v>22</v>
      </c>
      <c r="D13" t="s">
        <v>23</v>
      </c>
      <c r="E13">
        <v>19</v>
      </c>
      <c r="F13">
        <v>13</v>
      </c>
      <c r="G13">
        <f t="shared" si="1"/>
        <v>6</v>
      </c>
      <c r="H13" s="1">
        <f t="shared" si="0"/>
        <v>9.2854743871625587</v>
      </c>
      <c r="I13" s="1">
        <f t="shared" si="2"/>
        <v>10.79434194870119</v>
      </c>
    </row>
    <row r="14" spans="1:9" x14ac:dyDescent="0.25">
      <c r="A14" t="s">
        <v>24</v>
      </c>
      <c r="B14" s="1">
        <v>-6.9254918566449835</v>
      </c>
      <c r="C14" t="s">
        <v>24</v>
      </c>
      <c r="D14" t="s">
        <v>25</v>
      </c>
      <c r="E14">
        <v>27</v>
      </c>
      <c r="F14">
        <v>26</v>
      </c>
      <c r="G14">
        <f t="shared" si="1"/>
        <v>1</v>
      </c>
      <c r="H14" s="1">
        <f t="shared" si="0"/>
        <v>-1.8078245329164409</v>
      </c>
      <c r="I14" s="1">
        <f t="shared" si="2"/>
        <v>7.8838786076474294</v>
      </c>
    </row>
    <row r="15" spans="1:9" x14ac:dyDescent="0.25">
      <c r="A15" t="s">
        <v>22</v>
      </c>
      <c r="B15" s="1">
        <v>5.776781337047737</v>
      </c>
      <c r="C15" t="s">
        <v>26</v>
      </c>
      <c r="D15" t="s">
        <v>27</v>
      </c>
      <c r="E15">
        <v>34</v>
      </c>
      <c r="F15">
        <v>31</v>
      </c>
      <c r="G15">
        <f t="shared" si="1"/>
        <v>3</v>
      </c>
      <c r="H15" s="1">
        <f t="shared" si="0"/>
        <v>-9.9288167667613845</v>
      </c>
      <c r="I15" s="1">
        <f t="shared" si="2"/>
        <v>167.15430298849029</v>
      </c>
    </row>
    <row r="16" spans="1:9" x14ac:dyDescent="0.25">
      <c r="A16" t="s">
        <v>11</v>
      </c>
      <c r="B16" s="1">
        <v>-0.22690362577986156</v>
      </c>
      <c r="C16" t="s">
        <v>29</v>
      </c>
      <c r="D16" t="s">
        <v>28</v>
      </c>
      <c r="E16">
        <v>20</v>
      </c>
      <c r="F16">
        <v>27</v>
      </c>
      <c r="G16">
        <f t="shared" si="1"/>
        <v>-7</v>
      </c>
      <c r="H16" s="1">
        <f t="shared" si="0"/>
        <v>-8.1854282996494625</v>
      </c>
      <c r="I16" s="1">
        <f t="shared" si="2"/>
        <v>1.4052402536098159</v>
      </c>
    </row>
    <row r="17" spans="1:9" x14ac:dyDescent="0.25">
      <c r="A17" t="s">
        <v>30</v>
      </c>
      <c r="B17" s="1">
        <v>5.2951519203655968</v>
      </c>
      <c r="C17" t="s">
        <v>31</v>
      </c>
      <c r="D17" t="s">
        <v>30</v>
      </c>
      <c r="E17">
        <v>23</v>
      </c>
      <c r="F17">
        <v>31</v>
      </c>
      <c r="G17">
        <f t="shared" si="1"/>
        <v>-8</v>
      </c>
      <c r="H17" s="1">
        <f t="shared" si="0"/>
        <v>-4.9832379729480358</v>
      </c>
      <c r="I17" s="1">
        <f t="shared" si="2"/>
        <v>9.1008531278626759</v>
      </c>
    </row>
    <row r="18" spans="1:9" x14ac:dyDescent="0.25">
      <c r="A18" t="s">
        <v>29</v>
      </c>
      <c r="B18" s="1">
        <v>-0.75132358293132639</v>
      </c>
      <c r="C18" t="s">
        <v>33</v>
      </c>
      <c r="D18" t="s">
        <v>32</v>
      </c>
      <c r="E18">
        <v>10</v>
      </c>
      <c r="F18">
        <v>17</v>
      </c>
      <c r="G18">
        <f t="shared" si="1"/>
        <v>-7</v>
      </c>
      <c r="H18" s="1">
        <f t="shared" si="0"/>
        <v>6.4511050218584236</v>
      </c>
      <c r="I18" s="1">
        <f t="shared" si="2"/>
        <v>180.93222630906493</v>
      </c>
    </row>
    <row r="19" spans="1:9" x14ac:dyDescent="0.25">
      <c r="A19" t="s">
        <v>13</v>
      </c>
      <c r="B19" s="1">
        <v>-6.6503799099582901</v>
      </c>
      <c r="C19" t="s">
        <v>35</v>
      </c>
      <c r="D19" t="s">
        <v>34</v>
      </c>
      <c r="E19">
        <v>14</v>
      </c>
      <c r="F19">
        <v>42</v>
      </c>
      <c r="G19">
        <f t="shared" si="1"/>
        <v>-28</v>
      </c>
      <c r="H19" s="1">
        <f t="shared" si="0"/>
        <v>4.3825517160681873</v>
      </c>
      <c r="I19" s="1">
        <f t="shared" si="2"/>
        <v>1048.6296556438306</v>
      </c>
    </row>
    <row r="20" spans="1:9" x14ac:dyDescent="0.25">
      <c r="A20" t="s">
        <v>21</v>
      </c>
      <c r="B20" s="1">
        <v>-7.5434387766987454</v>
      </c>
      <c r="C20" t="s">
        <v>36</v>
      </c>
      <c r="D20" t="s">
        <v>37</v>
      </c>
      <c r="E20">
        <v>20</v>
      </c>
      <c r="F20">
        <v>3</v>
      </c>
      <c r="G20">
        <f t="shared" si="1"/>
        <v>17</v>
      </c>
      <c r="H20" s="1">
        <f t="shared" si="0"/>
        <v>-9.7878417350476568</v>
      </c>
      <c r="I20" s="1">
        <f t="shared" si="2"/>
        <v>717.588464821961</v>
      </c>
    </row>
    <row r="21" spans="1:9" x14ac:dyDescent="0.25">
      <c r="A21" t="s">
        <v>28</v>
      </c>
      <c r="B21" s="1">
        <v>8.9965902403606801</v>
      </c>
      <c r="C21" t="s">
        <v>38</v>
      </c>
      <c r="D21" t="s">
        <v>39</v>
      </c>
      <c r="E21">
        <v>26</v>
      </c>
      <c r="F21">
        <v>24</v>
      </c>
      <c r="G21">
        <f t="shared" si="1"/>
        <v>2</v>
      </c>
      <c r="H21" s="1">
        <f t="shared" si="0"/>
        <v>2.4017822182988455</v>
      </c>
      <c r="I21" s="1">
        <f t="shared" si="2"/>
        <v>0.16142895094114115</v>
      </c>
    </row>
    <row r="22" spans="1:9" x14ac:dyDescent="0.25">
      <c r="A22" t="s">
        <v>32</v>
      </c>
      <c r="B22" s="1">
        <v>-6.8152904601083311</v>
      </c>
      <c r="C22" t="s">
        <v>0</v>
      </c>
      <c r="D22" t="s">
        <v>1</v>
      </c>
      <c r="E22" t="s">
        <v>2</v>
      </c>
      <c r="F22" t="s">
        <v>3</v>
      </c>
      <c r="G22" t="str">
        <f t="shared" si="1"/>
        <v/>
      </c>
      <c r="H22" s="1" t="str">
        <f t="shared" si="0"/>
        <v/>
      </c>
      <c r="I22" s="1" t="str">
        <f t="shared" si="2"/>
        <v/>
      </c>
    </row>
    <row r="23" spans="1:9" x14ac:dyDescent="0.25">
      <c r="A23" t="s">
        <v>37</v>
      </c>
      <c r="B23" s="1">
        <v>5.821124894495008</v>
      </c>
      <c r="C23" t="s">
        <v>28</v>
      </c>
      <c r="D23" t="s">
        <v>22</v>
      </c>
      <c r="E23">
        <v>24</v>
      </c>
      <c r="F23">
        <v>31</v>
      </c>
      <c r="G23">
        <f t="shared" si="1"/>
        <v>-7</v>
      </c>
      <c r="H23" s="1">
        <f t="shared" si="0"/>
        <v>4.7822944269554863</v>
      </c>
      <c r="I23" s="1">
        <f t="shared" si="2"/>
        <v>138.82246196346631</v>
      </c>
    </row>
    <row r="24" spans="1:9" x14ac:dyDescent="0.25">
      <c r="A24" t="s">
        <v>8</v>
      </c>
      <c r="B24" s="1">
        <v>6.9668672366210185</v>
      </c>
      <c r="C24" t="s">
        <v>25</v>
      </c>
      <c r="D24" t="s">
        <v>38</v>
      </c>
      <c r="E24">
        <v>20</v>
      </c>
      <c r="F24">
        <v>24</v>
      </c>
      <c r="G24">
        <f t="shared" si="1"/>
        <v>-4</v>
      </c>
      <c r="H24" s="1">
        <f t="shared" si="0"/>
        <v>1.7903906700821484</v>
      </c>
      <c r="I24" s="1">
        <f t="shared" si="2"/>
        <v>33.528624112174391</v>
      </c>
    </row>
    <row r="25" spans="1:9" x14ac:dyDescent="0.25">
      <c r="A25" t="s">
        <v>19</v>
      </c>
      <c r="B25" s="1">
        <v>-6.572901708645098</v>
      </c>
      <c r="C25" t="s">
        <v>19</v>
      </c>
      <c r="D25" t="s">
        <v>35</v>
      </c>
      <c r="E25">
        <v>19</v>
      </c>
      <c r="F25">
        <v>26</v>
      </c>
      <c r="G25">
        <f t="shared" si="1"/>
        <v>-7</v>
      </c>
      <c r="H25" s="1">
        <f t="shared" si="0"/>
        <v>2.7011994192770139</v>
      </c>
      <c r="I25" s="1">
        <f t="shared" si="2"/>
        <v>94.11327017258067</v>
      </c>
    </row>
    <row r="26" spans="1:9" x14ac:dyDescent="0.25">
      <c r="A26" t="s">
        <v>25</v>
      </c>
      <c r="B26" s="1">
        <v>-3.5551818000859994</v>
      </c>
      <c r="C26" t="s">
        <v>33</v>
      </c>
      <c r="D26" t="s">
        <v>26</v>
      </c>
      <c r="E26">
        <v>24</v>
      </c>
      <c r="F26">
        <v>10</v>
      </c>
      <c r="G26">
        <f t="shared" si="1"/>
        <v>14</v>
      </c>
      <c r="H26" s="1">
        <f t="shared" si="0"/>
        <v>-0.20668239487536769</v>
      </c>
      <c r="I26" s="1">
        <f t="shared" si="2"/>
        <v>201.82982466886168</v>
      </c>
    </row>
    <row r="27" spans="1:9" x14ac:dyDescent="0.25">
      <c r="A27" t="s">
        <v>14</v>
      </c>
      <c r="B27" s="1">
        <v>1.5304141425451583</v>
      </c>
      <c r="C27" t="s">
        <v>20</v>
      </c>
      <c r="D27" t="s">
        <v>29</v>
      </c>
      <c r="E27">
        <v>24</v>
      </c>
      <c r="F27">
        <v>17</v>
      </c>
      <c r="G27">
        <f t="shared" si="1"/>
        <v>7</v>
      </c>
      <c r="H27" s="1">
        <f t="shared" si="0"/>
        <v>10.438374828324005</v>
      </c>
      <c r="I27" s="1">
        <f t="shared" si="2"/>
        <v>11.822421460052128</v>
      </c>
    </row>
    <row r="28" spans="1:9" x14ac:dyDescent="0.25">
      <c r="A28" t="s">
        <v>17</v>
      </c>
      <c r="B28" s="1">
        <v>-0.24234210368056155</v>
      </c>
      <c r="C28" t="s">
        <v>37</v>
      </c>
      <c r="D28" t="s">
        <v>11</v>
      </c>
      <c r="E28">
        <v>26</v>
      </c>
      <c r="F28">
        <v>16</v>
      </c>
      <c r="G28">
        <f t="shared" si="1"/>
        <v>10</v>
      </c>
      <c r="H28" s="1">
        <f t="shared" si="0"/>
        <v>7.610514043917413</v>
      </c>
      <c r="I28" s="1">
        <f t="shared" si="2"/>
        <v>5.7096431343159146</v>
      </c>
    </row>
    <row r="29" spans="1:9" x14ac:dyDescent="0.25">
      <c r="A29" t="s">
        <v>39</v>
      </c>
      <c r="B29" s="1">
        <v>-4.6223836411819068</v>
      </c>
      <c r="C29" t="s">
        <v>16</v>
      </c>
      <c r="D29" t="s">
        <v>10</v>
      </c>
      <c r="E29">
        <v>24</v>
      </c>
      <c r="F29">
        <v>19</v>
      </c>
      <c r="G29">
        <f t="shared" si="1"/>
        <v>5</v>
      </c>
      <c r="H29" s="1">
        <f t="shared" si="0"/>
        <v>14.859551850095354</v>
      </c>
      <c r="I29" s="1">
        <f t="shared" si="2"/>
        <v>97.210762684718716</v>
      </c>
    </row>
    <row r="30" spans="1:9" x14ac:dyDescent="0.25">
      <c r="A30" t="s">
        <v>9</v>
      </c>
      <c r="B30" s="1">
        <v>8.7036189054632214</v>
      </c>
      <c r="C30" t="s">
        <v>15</v>
      </c>
      <c r="D30" t="s">
        <v>34</v>
      </c>
      <c r="E30">
        <v>28</v>
      </c>
      <c r="F30">
        <v>14</v>
      </c>
      <c r="G30">
        <f t="shared" si="1"/>
        <v>14</v>
      </c>
      <c r="H30" s="1">
        <f t="shared" si="0"/>
        <v>5.9468546114207399</v>
      </c>
      <c r="I30" s="1">
        <f t="shared" si="2"/>
        <v>64.853150649595406</v>
      </c>
    </row>
    <row r="31" spans="1:9" x14ac:dyDescent="0.25">
      <c r="A31" t="s">
        <v>10</v>
      </c>
      <c r="B31" s="1">
        <v>-2.6507251372983758</v>
      </c>
      <c r="C31" t="s">
        <v>21</v>
      </c>
      <c r="D31" t="s">
        <v>32</v>
      </c>
      <c r="E31">
        <v>23</v>
      </c>
      <c r="F31">
        <v>20</v>
      </c>
      <c r="G31">
        <f t="shared" si="1"/>
        <v>3</v>
      </c>
      <c r="H31" s="1">
        <f t="shared" si="0"/>
        <v>0.83433720705212888</v>
      </c>
      <c r="I31" s="1">
        <f t="shared" si="2"/>
        <v>4.6900953327587738</v>
      </c>
    </row>
    <row r="32" spans="1:9" x14ac:dyDescent="0.25">
      <c r="A32" t="s">
        <v>36</v>
      </c>
      <c r="B32" s="1">
        <v>-5.5292023641951911</v>
      </c>
      <c r="C32" t="s">
        <v>39</v>
      </c>
      <c r="D32" t="s">
        <v>24</v>
      </c>
      <c r="E32">
        <v>10</v>
      </c>
      <c r="F32">
        <v>20</v>
      </c>
      <c r="G32">
        <f t="shared" si="1"/>
        <v>-10</v>
      </c>
      <c r="H32" s="1">
        <f t="shared" si="0"/>
        <v>3.8655937391056199</v>
      </c>
      <c r="I32" s="1">
        <f t="shared" si="2"/>
        <v>192.25468973792496</v>
      </c>
    </row>
    <row r="33" spans="1:9" x14ac:dyDescent="0.25">
      <c r="A33" t="s">
        <v>27</v>
      </c>
      <c r="B33" s="1">
        <v>11.333799247029388</v>
      </c>
      <c r="C33" t="s">
        <v>9</v>
      </c>
      <c r="D33" t="s">
        <v>36</v>
      </c>
      <c r="E33">
        <v>43</v>
      </c>
      <c r="F33">
        <v>18</v>
      </c>
      <c r="G33">
        <f t="shared" si="1"/>
        <v>25</v>
      </c>
      <c r="H33" s="1">
        <f t="shared" si="0"/>
        <v>15.795306793300956</v>
      </c>
      <c r="I33" s="1">
        <f t="shared" si="2"/>
        <v>84.726377029451541</v>
      </c>
    </row>
    <row r="34" spans="1:9" x14ac:dyDescent="0.25">
      <c r="A34" t="s">
        <v>26</v>
      </c>
      <c r="B34" s="1">
        <v>-0.15750304337453977</v>
      </c>
      <c r="C34" t="s">
        <v>31</v>
      </c>
      <c r="D34" t="s">
        <v>18</v>
      </c>
      <c r="E34">
        <v>23</v>
      </c>
      <c r="F34">
        <v>48</v>
      </c>
      <c r="G34">
        <f t="shared" si="1"/>
        <v>-25</v>
      </c>
      <c r="H34" s="1">
        <f t="shared" si="0"/>
        <v>-12.000034514013869</v>
      </c>
      <c r="I34" s="1">
        <f t="shared" si="2"/>
        <v>168.99910263683063</v>
      </c>
    </row>
    <row r="35" spans="1:9" x14ac:dyDescent="0.25">
      <c r="A35" t="s">
        <v>35</v>
      </c>
      <c r="B35" s="1">
        <v>-7.7116156042795687</v>
      </c>
      <c r="C35" t="s">
        <v>30</v>
      </c>
      <c r="D35" t="s">
        <v>27</v>
      </c>
      <c r="E35">
        <v>27</v>
      </c>
      <c r="F35">
        <v>17</v>
      </c>
      <c r="G35">
        <f t="shared" si="1"/>
        <v>10</v>
      </c>
      <c r="H35" s="1">
        <f t="shared" si="0"/>
        <v>-4.476161803021248</v>
      </c>
      <c r="I35" s="1">
        <f t="shared" si="2"/>
        <v>209.55926054725143</v>
      </c>
    </row>
    <row r="36" spans="1:9" x14ac:dyDescent="0.25">
      <c r="A36" t="s">
        <v>34</v>
      </c>
      <c r="B36" s="1">
        <v>-10.531681796705213</v>
      </c>
      <c r="C36" t="s">
        <v>17</v>
      </c>
      <c r="D36" t="s">
        <v>23</v>
      </c>
      <c r="E36">
        <v>37</v>
      </c>
      <c r="F36">
        <v>33</v>
      </c>
      <c r="G36">
        <f t="shared" si="1"/>
        <v>4</v>
      </c>
      <c r="H36" s="1">
        <f t="shared" si="0"/>
        <v>3.2663509464342604</v>
      </c>
      <c r="I36" s="1">
        <f t="shared" si="2"/>
        <v>0.5382409337979055</v>
      </c>
    </row>
    <row r="37" spans="1:9" x14ac:dyDescent="0.25">
      <c r="A37" t="s">
        <v>33</v>
      </c>
      <c r="B37" s="1">
        <v>-1.9266709618924507</v>
      </c>
      <c r="C37" t="s">
        <v>12</v>
      </c>
      <c r="D37" t="s">
        <v>8</v>
      </c>
      <c r="E37">
        <v>32</v>
      </c>
      <c r="F37">
        <v>40</v>
      </c>
      <c r="G37">
        <f t="shared" si="1"/>
        <v>-8</v>
      </c>
      <c r="H37" s="1">
        <f t="shared" si="0"/>
        <v>-5.3713704169281336</v>
      </c>
      <c r="I37" s="1">
        <f t="shared" si="2"/>
        <v>6.9096934850005747</v>
      </c>
    </row>
    <row r="38" spans="1:9" x14ac:dyDescent="0.25">
      <c r="C38" t="s">
        <v>13</v>
      </c>
      <c r="D38" t="s">
        <v>14</v>
      </c>
      <c r="E38">
        <v>7</v>
      </c>
      <c r="F38">
        <v>20</v>
      </c>
      <c r="G38">
        <f t="shared" si="1"/>
        <v>-13</v>
      </c>
      <c r="H38" s="1">
        <f t="shared" si="0"/>
        <v>-6.6183085288609051</v>
      </c>
      <c r="I38" s="1">
        <f t="shared" si="2"/>
        <v>40.725986032809466</v>
      </c>
    </row>
    <row r="39" spans="1:9" x14ac:dyDescent="0.25">
      <c r="C39" t="s">
        <v>0</v>
      </c>
      <c r="D39" t="s">
        <v>1</v>
      </c>
      <c r="E39" t="s">
        <v>2</v>
      </c>
      <c r="F39" t="s">
        <v>3</v>
      </c>
      <c r="G39" t="str">
        <f t="shared" si="1"/>
        <v/>
      </c>
      <c r="H39" s="1" t="str">
        <f t="shared" si="0"/>
        <v/>
      </c>
      <c r="I39" s="1" t="str">
        <f t="shared" si="2"/>
        <v/>
      </c>
    </row>
    <row r="40" spans="1:9" x14ac:dyDescent="0.25">
      <c r="C40" t="s">
        <v>25</v>
      </c>
      <c r="D40" t="s">
        <v>33</v>
      </c>
      <c r="E40">
        <v>32</v>
      </c>
      <c r="F40">
        <v>21</v>
      </c>
      <c r="G40">
        <f t="shared" si="1"/>
        <v>11</v>
      </c>
      <c r="H40" s="1">
        <f t="shared" si="0"/>
        <v>-6.6025314551005465E-2</v>
      </c>
      <c r="I40" s="1">
        <f t="shared" si="2"/>
        <v>122.45691626228368</v>
      </c>
    </row>
    <row r="41" spans="1:9" x14ac:dyDescent="0.25">
      <c r="C41" t="s">
        <v>20</v>
      </c>
      <c r="D41" t="s">
        <v>19</v>
      </c>
      <c r="E41">
        <v>27</v>
      </c>
      <c r="F41">
        <v>22</v>
      </c>
      <c r="G41">
        <f t="shared" si="1"/>
        <v>5</v>
      </c>
      <c r="H41" s="1">
        <f t="shared" si="0"/>
        <v>16.259952954037779</v>
      </c>
      <c r="I41" s="1">
        <f t="shared" si="2"/>
        <v>126.7865405271441</v>
      </c>
    </row>
    <row r="42" spans="1:9" x14ac:dyDescent="0.25">
      <c r="C42" t="s">
        <v>14</v>
      </c>
      <c r="D42" t="s">
        <v>39</v>
      </c>
      <c r="E42">
        <v>17</v>
      </c>
      <c r="F42">
        <v>24</v>
      </c>
      <c r="G42">
        <f t="shared" si="1"/>
        <v>-7</v>
      </c>
      <c r="H42" s="1">
        <f t="shared" si="0"/>
        <v>7.7152833073696083</v>
      </c>
      <c r="I42" s="1">
        <f t="shared" si="2"/>
        <v>216.53956281615064</v>
      </c>
    </row>
    <row r="43" spans="1:9" x14ac:dyDescent="0.25">
      <c r="C43" t="s">
        <v>26</v>
      </c>
      <c r="D43" t="s">
        <v>9</v>
      </c>
      <c r="E43">
        <v>6</v>
      </c>
      <c r="F43">
        <v>12</v>
      </c>
      <c r="G43">
        <f t="shared" si="1"/>
        <v>-6</v>
      </c>
      <c r="H43" s="1">
        <f t="shared" si="0"/>
        <v>-7.2986364251952178</v>
      </c>
      <c r="I43" s="1">
        <f t="shared" si="2"/>
        <v>1.6864565648438146</v>
      </c>
    </row>
    <row r="44" spans="1:9" x14ac:dyDescent="0.25">
      <c r="C44" t="s">
        <v>29</v>
      </c>
      <c r="D44" t="s">
        <v>35</v>
      </c>
      <c r="E44">
        <v>19</v>
      </c>
      <c r="F44">
        <v>9</v>
      </c>
      <c r="G44">
        <f t="shared" si="1"/>
        <v>10</v>
      </c>
      <c r="H44" s="1">
        <f t="shared" si="0"/>
        <v>8.5227775449907863</v>
      </c>
      <c r="I44" s="1">
        <f t="shared" si="2"/>
        <v>2.1821861815834485</v>
      </c>
    </row>
    <row r="45" spans="1:9" x14ac:dyDescent="0.25">
      <c r="C45" t="s">
        <v>18</v>
      </c>
      <c r="D45" t="s">
        <v>36</v>
      </c>
      <c r="E45">
        <v>47</v>
      </c>
      <c r="F45">
        <v>7</v>
      </c>
      <c r="G45">
        <f t="shared" si="1"/>
        <v>40</v>
      </c>
      <c r="H45" s="1">
        <f t="shared" si="0"/>
        <v>19.403636349269163</v>
      </c>
      <c r="I45" s="1">
        <f t="shared" si="2"/>
        <v>424.2101956331465</v>
      </c>
    </row>
    <row r="46" spans="1:9" x14ac:dyDescent="0.25">
      <c r="C46" t="s">
        <v>24</v>
      </c>
      <c r="D46" t="s">
        <v>38</v>
      </c>
      <c r="E46">
        <v>28</v>
      </c>
      <c r="F46">
        <v>39</v>
      </c>
      <c r="G46">
        <f t="shared" si="1"/>
        <v>-11</v>
      </c>
      <c r="H46" s="1">
        <f t="shared" si="0"/>
        <v>-1.5799193864768357</v>
      </c>
      <c r="I46" s="1">
        <f t="shared" si="2"/>
        <v>88.737918765274969</v>
      </c>
    </row>
    <row r="47" spans="1:9" x14ac:dyDescent="0.25">
      <c r="C47" t="s">
        <v>8</v>
      </c>
      <c r="D47" t="s">
        <v>21</v>
      </c>
      <c r="E47">
        <v>51</v>
      </c>
      <c r="F47">
        <v>17</v>
      </c>
      <c r="G47">
        <f t="shared" si="1"/>
        <v>34</v>
      </c>
      <c r="H47" s="1">
        <f t="shared" si="0"/>
        <v>16.072791536962306</v>
      </c>
      <c r="I47" s="1">
        <f t="shared" si="2"/>
        <v>321.38480327721032</v>
      </c>
    </row>
    <row r="48" spans="1:9" x14ac:dyDescent="0.25">
      <c r="C48" t="s">
        <v>11</v>
      </c>
      <c r="D48" t="s">
        <v>22</v>
      </c>
      <c r="E48">
        <v>12</v>
      </c>
      <c r="F48">
        <v>24</v>
      </c>
      <c r="G48">
        <f t="shared" si="1"/>
        <v>-12</v>
      </c>
      <c r="H48" s="1">
        <f t="shared" si="0"/>
        <v>-4.4411994391850556</v>
      </c>
      <c r="I48" s="1">
        <f t="shared" si="2"/>
        <v>57.135465918176315</v>
      </c>
    </row>
    <row r="49" spans="3:9" x14ac:dyDescent="0.25">
      <c r="C49" t="s">
        <v>23</v>
      </c>
      <c r="D49" t="s">
        <v>16</v>
      </c>
      <c r="E49">
        <v>24</v>
      </c>
      <c r="F49">
        <v>28</v>
      </c>
      <c r="G49">
        <f t="shared" si="1"/>
        <v>-4</v>
      </c>
      <c r="H49" s="1">
        <f t="shared" si="0"/>
        <v>-11.030063191984169</v>
      </c>
      <c r="I49" s="1">
        <f t="shared" si="2"/>
        <v>49.421788483290648</v>
      </c>
    </row>
    <row r="50" spans="3:9" x14ac:dyDescent="0.25">
      <c r="C50" t="s">
        <v>34</v>
      </c>
      <c r="D50" t="s">
        <v>13</v>
      </c>
      <c r="E50">
        <v>33</v>
      </c>
      <c r="F50">
        <v>35</v>
      </c>
      <c r="G50">
        <f t="shared" si="1"/>
        <v>-2</v>
      </c>
      <c r="H50" s="1">
        <f t="shared" si="0"/>
        <v>-2.3188163631043794</v>
      </c>
      <c r="I50" s="1">
        <f t="shared" si="2"/>
        <v>0.10164387338310352</v>
      </c>
    </row>
    <row r="51" spans="3:9" x14ac:dyDescent="0.25">
      <c r="C51" t="s">
        <v>27</v>
      </c>
      <c r="D51" t="s">
        <v>31</v>
      </c>
      <c r="E51">
        <v>26</v>
      </c>
      <c r="F51">
        <v>0</v>
      </c>
      <c r="G51">
        <f t="shared" si="1"/>
        <v>26</v>
      </c>
      <c r="H51" s="1">
        <f t="shared" si="0"/>
        <v>14.146856346896913</v>
      </c>
      <c r="I51" s="1">
        <f t="shared" si="2"/>
        <v>140.49701446109799</v>
      </c>
    </row>
    <row r="52" spans="3:9" x14ac:dyDescent="0.25">
      <c r="C52" t="s">
        <v>15</v>
      </c>
      <c r="D52" t="s">
        <v>17</v>
      </c>
      <c r="E52">
        <v>20</v>
      </c>
      <c r="F52">
        <v>27</v>
      </c>
      <c r="G52">
        <f t="shared" si="1"/>
        <v>-7</v>
      </c>
      <c r="H52" s="1">
        <f t="shared" si="0"/>
        <v>-4.3424850816039111</v>
      </c>
      <c r="I52" s="1">
        <f t="shared" si="2"/>
        <v>7.062385541497771</v>
      </c>
    </row>
    <row r="53" spans="3:9" x14ac:dyDescent="0.25">
      <c r="C53" t="s">
        <v>37</v>
      </c>
      <c r="D53" t="s">
        <v>10</v>
      </c>
      <c r="E53">
        <v>31</v>
      </c>
      <c r="F53">
        <v>14</v>
      </c>
      <c r="G53">
        <f t="shared" si="1"/>
        <v>17</v>
      </c>
      <c r="H53" s="1">
        <f t="shared" si="0"/>
        <v>10.034335555435927</v>
      </c>
      <c r="I53" s="1">
        <f t="shared" si="2"/>
        <v>48.520481154264118</v>
      </c>
    </row>
    <row r="54" spans="3:9" x14ac:dyDescent="0.25">
      <c r="C54" t="s">
        <v>32</v>
      </c>
      <c r="D54" t="s">
        <v>12</v>
      </c>
      <c r="E54">
        <v>14</v>
      </c>
      <c r="F54">
        <v>41</v>
      </c>
      <c r="G54">
        <f t="shared" si="1"/>
        <v>-27</v>
      </c>
      <c r="H54" s="1">
        <f t="shared" si="0"/>
        <v>-5.2858162325161295</v>
      </c>
      <c r="I54" s="1">
        <f t="shared" si="2"/>
        <v>471.50577668806</v>
      </c>
    </row>
    <row r="55" spans="3:9" x14ac:dyDescent="0.25">
      <c r="C55" t="s">
        <v>30</v>
      </c>
      <c r="D55" t="s">
        <v>28</v>
      </c>
      <c r="E55">
        <v>38</v>
      </c>
      <c r="F55">
        <v>28</v>
      </c>
      <c r="G55">
        <f t="shared" si="1"/>
        <v>10</v>
      </c>
      <c r="H55" s="1">
        <f t="shared" si="0"/>
        <v>-2.1389527963525401</v>
      </c>
      <c r="I55" s="1">
        <f t="shared" si="2"/>
        <v>147.35417499207517</v>
      </c>
    </row>
    <row r="56" spans="3:9" x14ac:dyDescent="0.25">
      <c r="C56" t="s">
        <v>0</v>
      </c>
      <c r="D56" t="s">
        <v>1</v>
      </c>
      <c r="E56" t="s">
        <v>2</v>
      </c>
      <c r="F56" t="s">
        <v>3</v>
      </c>
      <c r="G56" t="str">
        <f t="shared" si="1"/>
        <v/>
      </c>
      <c r="H56" s="1" t="str">
        <f t="shared" si="0"/>
        <v/>
      </c>
      <c r="I56" s="1" t="str">
        <f t="shared" si="2"/>
        <v/>
      </c>
    </row>
    <row r="57" spans="3:9" x14ac:dyDescent="0.25">
      <c r="C57" t="s">
        <v>9</v>
      </c>
      <c r="D57" t="s">
        <v>23</v>
      </c>
      <c r="E57">
        <v>20</v>
      </c>
      <c r="F57">
        <v>23</v>
      </c>
      <c r="G57">
        <f t="shared" si="1"/>
        <v>-3</v>
      </c>
      <c r="H57" s="1">
        <f t="shared" si="0"/>
        <v>12.212311955578043</v>
      </c>
      <c r="I57" s="1">
        <f t="shared" si="2"/>
        <v>231.41443503382266</v>
      </c>
    </row>
    <row r="58" spans="3:9" x14ac:dyDescent="0.25">
      <c r="C58" t="s">
        <v>12</v>
      </c>
      <c r="D58" t="s">
        <v>25</v>
      </c>
      <c r="E58">
        <v>10</v>
      </c>
      <c r="F58">
        <v>24</v>
      </c>
      <c r="G58">
        <f t="shared" si="1"/>
        <v>-14</v>
      </c>
      <c r="H58" s="1">
        <f t="shared" si="0"/>
        <v>5.1506786197788843</v>
      </c>
      <c r="I58" s="1">
        <f t="shared" si="2"/>
        <v>366.74849159805603</v>
      </c>
    </row>
    <row r="59" spans="3:9" x14ac:dyDescent="0.25">
      <c r="C59" t="s">
        <v>19</v>
      </c>
      <c r="D59" t="s">
        <v>24</v>
      </c>
      <c r="E59">
        <v>26</v>
      </c>
      <c r="F59">
        <v>20</v>
      </c>
      <c r="G59">
        <f t="shared" si="1"/>
        <v>6</v>
      </c>
      <c r="H59" s="1">
        <f t="shared" si="0"/>
        <v>1.9150756716424286</v>
      </c>
      <c r="I59" s="1">
        <f t="shared" si="2"/>
        <v>16.686606768407554</v>
      </c>
    </row>
    <row r="60" spans="3:9" x14ac:dyDescent="0.25">
      <c r="C60" t="s">
        <v>22</v>
      </c>
      <c r="D60" t="s">
        <v>37</v>
      </c>
      <c r="E60">
        <v>23</v>
      </c>
      <c r="F60">
        <v>20</v>
      </c>
      <c r="G60">
        <f t="shared" si="1"/>
        <v>3</v>
      </c>
      <c r="H60" s="1">
        <f t="shared" si="0"/>
        <v>1.5181419661952722</v>
      </c>
      <c r="I60" s="1">
        <f t="shared" si="2"/>
        <v>2.1959032323516139</v>
      </c>
    </row>
    <row r="61" spans="3:9" x14ac:dyDescent="0.25">
      <c r="C61" t="s">
        <v>10</v>
      </c>
      <c r="D61" t="s">
        <v>15</v>
      </c>
      <c r="E61">
        <v>30</v>
      </c>
      <c r="F61">
        <v>27</v>
      </c>
      <c r="G61">
        <f t="shared" si="1"/>
        <v>3</v>
      </c>
      <c r="H61" s="1">
        <f t="shared" si="0"/>
        <v>5.0590730952711835</v>
      </c>
      <c r="I61" s="1">
        <f t="shared" si="2"/>
        <v>4.2397820116696527</v>
      </c>
    </row>
    <row r="62" spans="3:9" x14ac:dyDescent="0.25">
      <c r="C62" t="s">
        <v>16</v>
      </c>
      <c r="D62" t="s">
        <v>28</v>
      </c>
      <c r="E62">
        <v>36</v>
      </c>
      <c r="F62">
        <v>21</v>
      </c>
      <c r="G62">
        <f t="shared" si="1"/>
        <v>15</v>
      </c>
      <c r="H62" s="1">
        <f t="shared" si="0"/>
        <v>3.2122364724362971</v>
      </c>
      <c r="I62" s="1">
        <f t="shared" si="2"/>
        <v>138.95136898176108</v>
      </c>
    </row>
    <row r="63" spans="3:9" x14ac:dyDescent="0.25">
      <c r="C63" t="s">
        <v>13</v>
      </c>
      <c r="D63" t="s">
        <v>21</v>
      </c>
      <c r="E63">
        <v>16</v>
      </c>
      <c r="F63">
        <v>13</v>
      </c>
      <c r="G63">
        <f t="shared" si="1"/>
        <v>3</v>
      </c>
      <c r="H63" s="1">
        <f t="shared" si="0"/>
        <v>2.4555443903829985</v>
      </c>
      <c r="I63" s="1">
        <f t="shared" si="2"/>
        <v>0.29643191084342069</v>
      </c>
    </row>
    <row r="64" spans="3:9" x14ac:dyDescent="0.25">
      <c r="C64" t="s">
        <v>38</v>
      </c>
      <c r="D64" t="s">
        <v>29</v>
      </c>
      <c r="E64">
        <v>48</v>
      </c>
      <c r="F64">
        <v>21</v>
      </c>
      <c r="G64">
        <f t="shared" si="1"/>
        <v>27</v>
      </c>
      <c r="H64" s="1">
        <f t="shared" si="0"/>
        <v>-1.4692778399517348</v>
      </c>
      <c r="I64" s="1">
        <f t="shared" si="2"/>
        <v>810.499780728367</v>
      </c>
    </row>
    <row r="65" spans="3:9" x14ac:dyDescent="0.25">
      <c r="C65" t="s">
        <v>32</v>
      </c>
      <c r="D65" t="s">
        <v>14</v>
      </c>
      <c r="E65">
        <v>14</v>
      </c>
      <c r="F65">
        <v>27</v>
      </c>
      <c r="G65">
        <f t="shared" si="1"/>
        <v>-13</v>
      </c>
      <c r="H65" s="1">
        <f t="shared" si="0"/>
        <v>-6.7832190790109461</v>
      </c>
      <c r="I65" s="1">
        <f t="shared" si="2"/>
        <v>38.648365019573511</v>
      </c>
    </row>
    <row r="66" spans="3:9" x14ac:dyDescent="0.25">
      <c r="C66" t="s">
        <v>33</v>
      </c>
      <c r="D66" t="s">
        <v>39</v>
      </c>
      <c r="E66">
        <v>23</v>
      </c>
      <c r="F66">
        <v>20</v>
      </c>
      <c r="G66">
        <f t="shared" si="1"/>
        <v>3</v>
      </c>
      <c r="H66" s="1">
        <f t="shared" si="0"/>
        <v>4.2581982029319994</v>
      </c>
      <c r="I66" s="1">
        <f t="shared" si="2"/>
        <v>1.5830627178613126</v>
      </c>
    </row>
    <row r="67" spans="3:9" x14ac:dyDescent="0.25">
      <c r="C67" t="s">
        <v>18</v>
      </c>
      <c r="D67" t="s">
        <v>26</v>
      </c>
      <c r="E67">
        <v>22</v>
      </c>
      <c r="F67">
        <v>24</v>
      </c>
      <c r="G67">
        <f t="shared" si="1"/>
        <v>-2</v>
      </c>
      <c r="H67" s="1">
        <f t="shared" si="0"/>
        <v>14.031937028448514</v>
      </c>
      <c r="I67" s="1">
        <f t="shared" si="2"/>
        <v>257.02300488413857</v>
      </c>
    </row>
    <row r="68" spans="3:9" x14ac:dyDescent="0.25">
      <c r="C68" t="s">
        <v>36</v>
      </c>
      <c r="D68" t="s">
        <v>30</v>
      </c>
      <c r="E68">
        <v>3</v>
      </c>
      <c r="F68">
        <v>17</v>
      </c>
      <c r="G68">
        <f t="shared" si="1"/>
        <v>-14</v>
      </c>
      <c r="H68" s="1">
        <f t="shared" si="0"/>
        <v>-9.2618687609182437</v>
      </c>
      <c r="I68" s="1">
        <f t="shared" si="2"/>
        <v>22.449887638762419</v>
      </c>
    </row>
    <row r="69" spans="3:9" x14ac:dyDescent="0.25">
      <c r="C69" t="s">
        <v>35</v>
      </c>
      <c r="D69" t="s">
        <v>20</v>
      </c>
      <c r="E69">
        <v>23</v>
      </c>
      <c r="F69">
        <v>37</v>
      </c>
      <c r="G69">
        <f t="shared" si="1"/>
        <v>-14</v>
      </c>
      <c r="H69" s="1">
        <f t="shared" si="0"/>
        <v>-14.273695802387161</v>
      </c>
      <c r="I69" s="1">
        <f t="shared" si="2"/>
        <v>7.4909392244351988E-2</v>
      </c>
    </row>
    <row r="70" spans="3:9" x14ac:dyDescent="0.25">
      <c r="C70" t="s">
        <v>31</v>
      </c>
      <c r="D70" t="s">
        <v>17</v>
      </c>
      <c r="E70">
        <v>22</v>
      </c>
      <c r="F70">
        <v>20</v>
      </c>
      <c r="G70">
        <f t="shared" si="1"/>
        <v>2</v>
      </c>
      <c r="H70" s="1">
        <f t="shared" ref="H70:H133" si="3">IFERROR(homeedge+VLOOKUP(C70,lookup,2,FALSE)-VLOOKUP(D70,lookup,2,FALSE),"")</f>
        <v>0.5542560510981227</v>
      </c>
      <c r="I70" s="1">
        <f t="shared" si="2"/>
        <v>2.0901755657863941</v>
      </c>
    </row>
    <row r="71" spans="3:9" x14ac:dyDescent="0.25">
      <c r="C71" t="s">
        <v>27</v>
      </c>
      <c r="D71" t="s">
        <v>11</v>
      </c>
      <c r="E71">
        <v>13</v>
      </c>
      <c r="F71">
        <v>10</v>
      </c>
      <c r="G71">
        <f t="shared" ref="G71:G134" si="4">IFERROR(E71-F71,"")</f>
        <v>3</v>
      </c>
      <c r="H71" s="1">
        <f t="shared" si="3"/>
        <v>13.123188396451793</v>
      </c>
      <c r="I71" s="1">
        <f t="shared" ref="I71:I134" si="5">IFERROR((G71-H71)^2,"")</f>
        <v>102.47894331005622</v>
      </c>
    </row>
    <row r="72" spans="3:9" x14ac:dyDescent="0.25">
      <c r="C72" t="s">
        <v>0</v>
      </c>
      <c r="D72" t="s">
        <v>1</v>
      </c>
      <c r="E72" t="s">
        <v>2</v>
      </c>
      <c r="F72" t="s">
        <v>3</v>
      </c>
      <c r="G72" t="str">
        <f t="shared" si="4"/>
        <v/>
      </c>
      <c r="H72" s="1" t="str">
        <f t="shared" si="3"/>
        <v/>
      </c>
      <c r="I72" s="1" t="str">
        <f t="shared" si="5"/>
        <v/>
      </c>
    </row>
    <row r="73" spans="3:9" x14ac:dyDescent="0.25">
      <c r="C73" t="s">
        <v>29</v>
      </c>
      <c r="D73" t="s">
        <v>13</v>
      </c>
      <c r="E73">
        <v>20</v>
      </c>
      <c r="F73">
        <v>27</v>
      </c>
      <c r="G73">
        <f t="shared" si="4"/>
        <v>-7</v>
      </c>
      <c r="H73" s="1">
        <f t="shared" si="3"/>
        <v>7.4615418506695068</v>
      </c>
      <c r="I73" s="1">
        <f t="shared" si="5"/>
        <v>209.13619269866561</v>
      </c>
    </row>
    <row r="74" spans="3:9" x14ac:dyDescent="0.25">
      <c r="C74" t="s">
        <v>39</v>
      </c>
      <c r="D74" t="s">
        <v>19</v>
      </c>
      <c r="E74">
        <v>39</v>
      </c>
      <c r="F74">
        <v>17</v>
      </c>
      <c r="G74">
        <f t="shared" si="4"/>
        <v>22</v>
      </c>
      <c r="H74" s="1">
        <f t="shared" si="3"/>
        <v>3.5130035911057345</v>
      </c>
      <c r="I74" s="1">
        <f t="shared" si="5"/>
        <v>341.76903622246942</v>
      </c>
    </row>
    <row r="75" spans="3:9" x14ac:dyDescent="0.25">
      <c r="C75" t="s">
        <v>34</v>
      </c>
      <c r="D75" t="s">
        <v>12</v>
      </c>
      <c r="E75">
        <v>13</v>
      </c>
      <c r="F75">
        <v>14</v>
      </c>
      <c r="G75">
        <f t="shared" si="4"/>
        <v>-1</v>
      </c>
      <c r="H75" s="1">
        <f t="shared" si="3"/>
        <v>-9.0022075691130112</v>
      </c>
      <c r="I75" s="1">
        <f t="shared" si="5"/>
        <v>64.035325979169571</v>
      </c>
    </row>
    <row r="76" spans="3:9" x14ac:dyDescent="0.25">
      <c r="C76" t="s">
        <v>16</v>
      </c>
      <c r="D76" t="s">
        <v>27</v>
      </c>
      <c r="E76">
        <v>27</v>
      </c>
      <c r="F76">
        <v>24</v>
      </c>
      <c r="G76">
        <f t="shared" si="4"/>
        <v>3</v>
      </c>
      <c r="H76" s="1">
        <f t="shared" si="3"/>
        <v>0.87502746576758916</v>
      </c>
      <c r="I76" s="1">
        <f t="shared" si="5"/>
        <v>4.5155082712421146</v>
      </c>
    </row>
    <row r="77" spans="3:9" x14ac:dyDescent="0.25">
      <c r="C77" t="s">
        <v>28</v>
      </c>
      <c r="D77" t="s">
        <v>31</v>
      </c>
      <c r="E77">
        <v>17</v>
      </c>
      <c r="F77">
        <v>18</v>
      </c>
      <c r="G77">
        <f t="shared" si="4"/>
        <v>-1</v>
      </c>
      <c r="H77" s="1">
        <f t="shared" si="3"/>
        <v>11.809647340228205</v>
      </c>
      <c r="I77" s="1">
        <f t="shared" si="5"/>
        <v>164.08706498101552</v>
      </c>
    </row>
    <row r="78" spans="3:9" x14ac:dyDescent="0.25">
      <c r="C78" t="s">
        <v>25</v>
      </c>
      <c r="D78" t="s">
        <v>36</v>
      </c>
      <c r="E78">
        <v>30</v>
      </c>
      <c r="F78">
        <v>27</v>
      </c>
      <c r="G78">
        <f t="shared" si="4"/>
        <v>3</v>
      </c>
      <c r="H78" s="1">
        <f t="shared" si="3"/>
        <v>3.5365060877517349</v>
      </c>
      <c r="I78" s="1">
        <f t="shared" si="5"/>
        <v>0.28783878219467229</v>
      </c>
    </row>
    <row r="79" spans="3:9" x14ac:dyDescent="0.25">
      <c r="C79" t="s">
        <v>17</v>
      </c>
      <c r="D79" t="s">
        <v>22</v>
      </c>
      <c r="E79">
        <v>10</v>
      </c>
      <c r="F79">
        <v>16</v>
      </c>
      <c r="G79">
        <f t="shared" si="4"/>
        <v>-6</v>
      </c>
      <c r="H79" s="1">
        <f t="shared" si="3"/>
        <v>-4.4566379170857555</v>
      </c>
      <c r="I79" s="1">
        <f t="shared" si="5"/>
        <v>2.3819665189773951</v>
      </c>
    </row>
    <row r="80" spans="3:9" x14ac:dyDescent="0.25">
      <c r="C80" t="s">
        <v>11</v>
      </c>
      <c r="D80" t="s">
        <v>18</v>
      </c>
      <c r="E80">
        <v>17</v>
      </c>
      <c r="F80">
        <v>42</v>
      </c>
      <c r="G80">
        <f t="shared" si="4"/>
        <v>-25</v>
      </c>
      <c r="H80" s="1">
        <f t="shared" si="3"/>
        <v>-10.97636656356875</v>
      </c>
      <c r="I80" s="1">
        <f t="shared" si="5"/>
        <v>196.66229475939255</v>
      </c>
    </row>
    <row r="81" spans="3:9" x14ac:dyDescent="0.25">
      <c r="C81" t="s">
        <v>38</v>
      </c>
      <c r="D81" t="s">
        <v>33</v>
      </c>
      <c r="E81">
        <v>25</v>
      </c>
      <c r="F81">
        <v>19</v>
      </c>
      <c r="G81">
        <f t="shared" si="4"/>
        <v>6</v>
      </c>
      <c r="H81" s="1">
        <f t="shared" si="3"/>
        <v>-0.2939304609906106</v>
      </c>
      <c r="I81" s="1">
        <f t="shared" si="5"/>
        <v>39.613560647785484</v>
      </c>
    </row>
    <row r="82" spans="3:9" x14ac:dyDescent="0.25">
      <c r="C82" t="s">
        <v>23</v>
      </c>
      <c r="D82" t="s">
        <v>15</v>
      </c>
      <c r="E82">
        <v>30</v>
      </c>
      <c r="F82">
        <v>33</v>
      </c>
      <c r="G82">
        <f t="shared" si="4"/>
        <v>-3</v>
      </c>
      <c r="H82" s="1">
        <f t="shared" si="3"/>
        <v>5.7635907060972809</v>
      </c>
      <c r="I82" s="1">
        <f t="shared" si="5"/>
        <v>76.800522063994634</v>
      </c>
    </row>
    <row r="83" spans="3:9" x14ac:dyDescent="0.25">
      <c r="C83" t="s">
        <v>24</v>
      </c>
      <c r="D83" t="s">
        <v>8</v>
      </c>
      <c r="E83">
        <v>6</v>
      </c>
      <c r="F83">
        <v>30</v>
      </c>
      <c r="G83">
        <f t="shared" si="4"/>
        <v>-24</v>
      </c>
      <c r="H83" s="1">
        <f t="shared" si="3"/>
        <v>-12.329873569623459</v>
      </c>
      <c r="I83" s="1">
        <f t="shared" si="5"/>
        <v>136.19185090097312</v>
      </c>
    </row>
    <row r="84" spans="3:9" x14ac:dyDescent="0.25">
      <c r="C84" t="s">
        <v>35</v>
      </c>
      <c r="D84" t="s">
        <v>21</v>
      </c>
      <c r="E84">
        <v>38</v>
      </c>
      <c r="F84">
        <v>31</v>
      </c>
      <c r="G84">
        <f t="shared" si="4"/>
        <v>7</v>
      </c>
      <c r="H84" s="1">
        <f t="shared" si="3"/>
        <v>1.3943086960617199</v>
      </c>
      <c r="I84" s="1">
        <f t="shared" si="5"/>
        <v>31.423774995049254</v>
      </c>
    </row>
    <row r="85" spans="3:9" x14ac:dyDescent="0.25">
      <c r="C85" t="s">
        <v>30</v>
      </c>
      <c r="D85" t="s">
        <v>26</v>
      </c>
      <c r="E85">
        <v>24</v>
      </c>
      <c r="F85">
        <v>10</v>
      </c>
      <c r="G85">
        <f t="shared" si="4"/>
        <v>14</v>
      </c>
      <c r="H85" s="1">
        <f t="shared" si="3"/>
        <v>7.0151404873826797</v>
      </c>
      <c r="I85" s="1">
        <f t="shared" si="5"/>
        <v>48.788262411000666</v>
      </c>
    </row>
    <row r="86" spans="3:9" x14ac:dyDescent="0.25">
      <c r="C86" t="s">
        <v>10</v>
      </c>
      <c r="D86" t="s">
        <v>9</v>
      </c>
      <c r="E86">
        <v>20</v>
      </c>
      <c r="F86">
        <v>24</v>
      </c>
      <c r="G86">
        <f t="shared" si="4"/>
        <v>-4</v>
      </c>
      <c r="H86" s="1">
        <f t="shared" si="3"/>
        <v>-9.791858519119053</v>
      </c>
      <c r="I86" s="1">
        <f t="shared" si="5"/>
        <v>33.545625105491951</v>
      </c>
    </row>
    <row r="87" spans="3:9" x14ac:dyDescent="0.25">
      <c r="C87" t="s">
        <v>0</v>
      </c>
      <c r="D87" t="s">
        <v>1</v>
      </c>
      <c r="E87" t="s">
        <v>2</v>
      </c>
      <c r="F87" t="s">
        <v>3</v>
      </c>
      <c r="G87" t="str">
        <f t="shared" si="4"/>
        <v/>
      </c>
      <c r="H87" s="1" t="str">
        <f t="shared" si="3"/>
        <v/>
      </c>
      <c r="I87" s="1" t="str">
        <f t="shared" si="5"/>
        <v/>
      </c>
    </row>
    <row r="88" spans="3:9" x14ac:dyDescent="0.25">
      <c r="C88" t="s">
        <v>19</v>
      </c>
      <c r="D88" t="s">
        <v>38</v>
      </c>
      <c r="E88">
        <v>31</v>
      </c>
      <c r="F88">
        <v>21</v>
      </c>
      <c r="G88">
        <f t="shared" si="4"/>
        <v>10</v>
      </c>
      <c r="H88" s="1">
        <f t="shared" si="3"/>
        <v>-1.2273292384769503</v>
      </c>
      <c r="I88" s="1">
        <f t="shared" si="5"/>
        <v>126.05292182915943</v>
      </c>
    </row>
    <row r="89" spans="3:9" x14ac:dyDescent="0.25">
      <c r="C89" t="s">
        <v>34</v>
      </c>
      <c r="D89" t="s">
        <v>32</v>
      </c>
      <c r="E89">
        <v>10</v>
      </c>
      <c r="F89">
        <v>38</v>
      </c>
      <c r="G89">
        <f t="shared" si="4"/>
        <v>-28</v>
      </c>
      <c r="H89" s="1">
        <f t="shared" si="3"/>
        <v>-2.1539058129543385</v>
      </c>
      <c r="I89" s="1">
        <f t="shared" si="5"/>
        <v>668.02058472563556</v>
      </c>
    </row>
    <row r="90" spans="3:9" x14ac:dyDescent="0.25">
      <c r="C90" t="s">
        <v>27</v>
      </c>
      <c r="D90" t="s">
        <v>20</v>
      </c>
      <c r="E90">
        <v>23</v>
      </c>
      <c r="F90">
        <v>27</v>
      </c>
      <c r="G90">
        <f t="shared" si="4"/>
        <v>-4</v>
      </c>
      <c r="H90" s="1">
        <f t="shared" si="3"/>
        <v>4.7717190489217955</v>
      </c>
      <c r="I90" s="1">
        <f t="shared" si="5"/>
        <v>76.943055073217494</v>
      </c>
    </row>
    <row r="91" spans="3:9" x14ac:dyDescent="0.25">
      <c r="C91" t="s">
        <v>14</v>
      </c>
      <c r="D91" t="s">
        <v>33</v>
      </c>
      <c r="E91">
        <v>34</v>
      </c>
      <c r="F91">
        <v>20</v>
      </c>
      <c r="G91">
        <f t="shared" si="4"/>
        <v>14</v>
      </c>
      <c r="H91" s="1">
        <f t="shared" si="3"/>
        <v>5.0195706280801522</v>
      </c>
      <c r="I91" s="1">
        <f t="shared" si="5"/>
        <v>80.648111704040701</v>
      </c>
    </row>
    <row r="92" spans="3:9" x14ac:dyDescent="0.25">
      <c r="C92" t="s">
        <v>12</v>
      </c>
      <c r="D92" t="s">
        <v>16</v>
      </c>
      <c r="E92">
        <v>21</v>
      </c>
      <c r="F92">
        <v>34</v>
      </c>
      <c r="G92">
        <f t="shared" si="4"/>
        <v>-13</v>
      </c>
      <c r="H92" s="1">
        <f t="shared" si="3"/>
        <v>-9.050844369461549</v>
      </c>
      <c r="I92" s="1">
        <f t="shared" si="5"/>
        <v>15.59583019421355</v>
      </c>
    </row>
    <row r="93" spans="3:9" x14ac:dyDescent="0.25">
      <c r="C93" t="s">
        <v>21</v>
      </c>
      <c r="D93" t="s">
        <v>29</v>
      </c>
      <c r="E93">
        <v>20</v>
      </c>
      <c r="F93">
        <v>31</v>
      </c>
      <c r="G93">
        <f t="shared" si="4"/>
        <v>-11</v>
      </c>
      <c r="H93" s="1">
        <f t="shared" si="3"/>
        <v>-5.2296296701248757</v>
      </c>
      <c r="I93" s="1">
        <f t="shared" si="5"/>
        <v>33.297173743903151</v>
      </c>
    </row>
    <row r="94" spans="3:9" x14ac:dyDescent="0.25">
      <c r="C94" t="s">
        <v>36</v>
      </c>
      <c r="D94" t="s">
        <v>23</v>
      </c>
      <c r="E94">
        <v>25</v>
      </c>
      <c r="F94">
        <v>20</v>
      </c>
      <c r="G94">
        <f t="shared" si="4"/>
        <v>5</v>
      </c>
      <c r="H94" s="1">
        <f t="shared" si="3"/>
        <v>-2.0205093140803694</v>
      </c>
      <c r="I94" s="1">
        <f t="shared" si="5"/>
        <v>49.287551029089215</v>
      </c>
    </row>
    <row r="95" spans="3:9" x14ac:dyDescent="0.25">
      <c r="C95" t="s">
        <v>37</v>
      </c>
      <c r="D95" t="s">
        <v>28</v>
      </c>
      <c r="E95">
        <v>16</v>
      </c>
      <c r="F95">
        <v>10</v>
      </c>
      <c r="G95">
        <f t="shared" si="4"/>
        <v>6</v>
      </c>
      <c r="H95" s="1">
        <f t="shared" si="3"/>
        <v>-1.6129798222231289</v>
      </c>
      <c r="I95" s="1">
        <f t="shared" si="5"/>
        <v>57.957461773576505</v>
      </c>
    </row>
    <row r="96" spans="3:9" x14ac:dyDescent="0.25">
      <c r="C96" t="s">
        <v>13</v>
      </c>
      <c r="D96" t="s">
        <v>8</v>
      </c>
      <c r="E96">
        <v>27</v>
      </c>
      <c r="F96">
        <v>34</v>
      </c>
      <c r="G96">
        <f t="shared" si="4"/>
        <v>-7</v>
      </c>
      <c r="H96" s="1">
        <f t="shared" si="3"/>
        <v>-12.054761622936766</v>
      </c>
      <c r="I96" s="1">
        <f t="shared" si="5"/>
        <v>25.550615064714332</v>
      </c>
    </row>
    <row r="97" spans="3:9" x14ac:dyDescent="0.25">
      <c r="C97" t="s">
        <v>30</v>
      </c>
      <c r="D97" t="s">
        <v>10</v>
      </c>
      <c r="E97">
        <v>27</v>
      </c>
      <c r="F97">
        <v>20</v>
      </c>
      <c r="G97">
        <f t="shared" si="4"/>
        <v>7</v>
      </c>
      <c r="H97" s="1">
        <f t="shared" si="3"/>
        <v>9.5083625813065158</v>
      </c>
      <c r="I97" s="1">
        <f t="shared" si="5"/>
        <v>6.2918828392986867</v>
      </c>
    </row>
    <row r="98" spans="3:9" x14ac:dyDescent="0.25">
      <c r="C98" t="s">
        <v>15</v>
      </c>
      <c r="D98" t="s">
        <v>22</v>
      </c>
      <c r="E98">
        <v>23</v>
      </c>
      <c r="F98">
        <v>26</v>
      </c>
      <c r="G98">
        <f t="shared" si="4"/>
        <v>-3</v>
      </c>
      <c r="H98" s="1">
        <f t="shared" si="3"/>
        <v>-10.36160852233221</v>
      </c>
      <c r="I98" s="1">
        <f t="shared" si="5"/>
        <v>54.193280036074221</v>
      </c>
    </row>
    <row r="99" spans="3:9" x14ac:dyDescent="0.25">
      <c r="C99" t="s">
        <v>11</v>
      </c>
      <c r="D99" t="s">
        <v>31</v>
      </c>
      <c r="E99">
        <v>37</v>
      </c>
      <c r="F99">
        <v>34</v>
      </c>
      <c r="G99">
        <f t="shared" si="4"/>
        <v>3</v>
      </c>
      <c r="H99" s="1">
        <f t="shared" si="3"/>
        <v>2.5861534740876637</v>
      </c>
      <c r="I99" s="1">
        <f t="shared" si="5"/>
        <v>0.17126894700971002</v>
      </c>
    </row>
    <row r="100" spans="3:9" x14ac:dyDescent="0.25">
      <c r="C100" t="s">
        <v>9</v>
      </c>
      <c r="D100" t="s">
        <v>18</v>
      </c>
      <c r="E100">
        <v>25</v>
      </c>
      <c r="F100">
        <v>13</v>
      </c>
      <c r="G100">
        <f t="shared" si="4"/>
        <v>12</v>
      </c>
      <c r="H100" s="1">
        <f t="shared" si="3"/>
        <v>-2.0458440323256664</v>
      </c>
      <c r="I100" s="1">
        <f t="shared" si="5"/>
        <v>197.28573458041853</v>
      </c>
    </row>
    <row r="101" spans="3:9" x14ac:dyDescent="0.25">
      <c r="C101" t="s">
        <v>39</v>
      </c>
      <c r="D101" t="s">
        <v>25</v>
      </c>
      <c r="E101">
        <v>27</v>
      </c>
      <c r="F101">
        <v>7</v>
      </c>
      <c r="G101">
        <f t="shared" si="4"/>
        <v>20</v>
      </c>
      <c r="H101" s="1">
        <f t="shared" si="3"/>
        <v>0.4952836825466358</v>
      </c>
      <c r="I101" s="1">
        <f t="shared" si="5"/>
        <v>380.43395862433158</v>
      </c>
    </row>
    <row r="102" spans="3:9" x14ac:dyDescent="0.25">
      <c r="C102" t="s">
        <v>0</v>
      </c>
      <c r="D102" t="s">
        <v>1</v>
      </c>
      <c r="E102" t="s">
        <v>2</v>
      </c>
      <c r="F102" t="s">
        <v>3</v>
      </c>
      <c r="G102" t="str">
        <f t="shared" si="4"/>
        <v/>
      </c>
      <c r="H102" s="1" t="str">
        <f t="shared" si="3"/>
        <v/>
      </c>
      <c r="I102" s="1" t="str">
        <f t="shared" si="5"/>
        <v/>
      </c>
    </row>
    <row r="103" spans="3:9" x14ac:dyDescent="0.25">
      <c r="C103" t="s">
        <v>36</v>
      </c>
      <c r="D103" t="s">
        <v>27</v>
      </c>
      <c r="E103">
        <v>3</v>
      </c>
      <c r="F103">
        <v>20</v>
      </c>
      <c r="G103">
        <f t="shared" si="4"/>
        <v>-17</v>
      </c>
      <c r="H103" s="1">
        <f t="shared" si="3"/>
        <v>-15.300516087582036</v>
      </c>
      <c r="I103" s="1">
        <f t="shared" si="5"/>
        <v>2.8882455685674704</v>
      </c>
    </row>
    <row r="104" spans="3:9" x14ac:dyDescent="0.25">
      <c r="C104" t="s">
        <v>20</v>
      </c>
      <c r="D104" t="s">
        <v>39</v>
      </c>
      <c r="E104">
        <v>27</v>
      </c>
      <c r="F104">
        <v>16</v>
      </c>
      <c r="G104">
        <f t="shared" si="4"/>
        <v>11</v>
      </c>
      <c r="H104" s="1">
        <f t="shared" si="3"/>
        <v>14.309434886574586</v>
      </c>
      <c r="I104" s="1">
        <f t="shared" si="5"/>
        <v>10.952359268476942</v>
      </c>
    </row>
    <row r="105" spans="3:9" x14ac:dyDescent="0.25">
      <c r="C105" t="s">
        <v>25</v>
      </c>
      <c r="D105" t="s">
        <v>24</v>
      </c>
      <c r="E105">
        <v>27</v>
      </c>
      <c r="F105">
        <v>20</v>
      </c>
      <c r="G105">
        <f t="shared" si="4"/>
        <v>7</v>
      </c>
      <c r="H105" s="1">
        <f t="shared" si="3"/>
        <v>4.9327955802015273</v>
      </c>
      <c r="I105" s="1">
        <f t="shared" si="5"/>
        <v>4.2733341132343403</v>
      </c>
    </row>
    <row r="106" spans="3:9" x14ac:dyDescent="0.25">
      <c r="C106" t="s">
        <v>33</v>
      </c>
      <c r="D106" t="s">
        <v>35</v>
      </c>
      <c r="E106">
        <v>31</v>
      </c>
      <c r="F106">
        <v>30</v>
      </c>
      <c r="G106">
        <f t="shared" si="4"/>
        <v>1</v>
      </c>
      <c r="H106" s="1">
        <f t="shared" si="3"/>
        <v>7.3474301660296613</v>
      </c>
      <c r="I106" s="1">
        <f t="shared" si="5"/>
        <v>40.289869712623336</v>
      </c>
    </row>
    <row r="107" spans="3:9" x14ac:dyDescent="0.25">
      <c r="C107" t="s">
        <v>10</v>
      </c>
      <c r="D107" t="s">
        <v>17</v>
      </c>
      <c r="E107">
        <v>29</v>
      </c>
      <c r="F107">
        <v>37</v>
      </c>
      <c r="G107">
        <f t="shared" si="4"/>
        <v>-8</v>
      </c>
      <c r="H107" s="1">
        <f t="shared" si="3"/>
        <v>-0.84589750997527102</v>
      </c>
      <c r="I107" s="1">
        <f t="shared" si="5"/>
        <v>51.181182437778034</v>
      </c>
    </row>
    <row r="108" spans="3:9" x14ac:dyDescent="0.25">
      <c r="C108" t="s">
        <v>8</v>
      </c>
      <c r="D108" t="s">
        <v>14</v>
      </c>
      <c r="E108">
        <v>30</v>
      </c>
      <c r="F108">
        <v>23</v>
      </c>
      <c r="G108">
        <f t="shared" si="4"/>
        <v>7</v>
      </c>
      <c r="H108" s="1">
        <f t="shared" si="3"/>
        <v>6.9989386177184034</v>
      </c>
      <c r="I108" s="1">
        <f t="shared" si="5"/>
        <v>1.1265323476871598E-6</v>
      </c>
    </row>
    <row r="109" spans="3:9" x14ac:dyDescent="0.25">
      <c r="C109" t="s">
        <v>11</v>
      </c>
      <c r="D109" t="s">
        <v>37</v>
      </c>
      <c r="E109">
        <v>19</v>
      </c>
      <c r="F109">
        <v>28</v>
      </c>
      <c r="G109">
        <f t="shared" si="4"/>
        <v>-9</v>
      </c>
      <c r="H109" s="1">
        <f t="shared" si="3"/>
        <v>-4.4855429966323266</v>
      </c>
      <c r="I109" s="1">
        <f t="shared" si="5"/>
        <v>20.380322035255432</v>
      </c>
    </row>
    <row r="110" spans="3:9" x14ac:dyDescent="0.25">
      <c r="C110" t="s">
        <v>28</v>
      </c>
      <c r="D110" t="s">
        <v>9</v>
      </c>
      <c r="E110">
        <v>23</v>
      </c>
      <c r="F110">
        <v>13</v>
      </c>
      <c r="G110">
        <f t="shared" si="4"/>
        <v>10</v>
      </c>
      <c r="H110" s="1">
        <f t="shared" si="3"/>
        <v>1.855456858540002</v>
      </c>
      <c r="I110" s="1">
        <f t="shared" si="5"/>
        <v>66.333582983103099</v>
      </c>
    </row>
    <row r="111" spans="3:9" x14ac:dyDescent="0.25">
      <c r="C111" t="s">
        <v>21</v>
      </c>
      <c r="D111" t="s">
        <v>12</v>
      </c>
      <c r="E111">
        <v>34</v>
      </c>
      <c r="F111">
        <v>31</v>
      </c>
      <c r="G111">
        <f t="shared" si="4"/>
        <v>3</v>
      </c>
      <c r="H111" s="1">
        <f t="shared" si="3"/>
        <v>-6.0139645491065439</v>
      </c>
      <c r="I111" s="1">
        <f t="shared" si="5"/>
        <v>81.251556892549516</v>
      </c>
    </row>
    <row r="112" spans="3:9" x14ac:dyDescent="0.25">
      <c r="C112" t="s">
        <v>34</v>
      </c>
      <c r="D112" t="s">
        <v>38</v>
      </c>
      <c r="E112">
        <v>7</v>
      </c>
      <c r="F112">
        <v>10</v>
      </c>
      <c r="G112">
        <f t="shared" si="4"/>
        <v>-3</v>
      </c>
      <c r="H112" s="1">
        <f t="shared" si="3"/>
        <v>-5.186109326537065</v>
      </c>
      <c r="I112" s="1">
        <f t="shared" si="5"/>
        <v>4.7790739875723398</v>
      </c>
    </row>
    <row r="113" spans="3:9" x14ac:dyDescent="0.25">
      <c r="C113" t="s">
        <v>13</v>
      </c>
      <c r="D113" t="s">
        <v>19</v>
      </c>
      <c r="E113">
        <v>21</v>
      </c>
      <c r="F113">
        <v>27</v>
      </c>
      <c r="G113">
        <f t="shared" si="4"/>
        <v>-6</v>
      </c>
      <c r="H113" s="1">
        <f t="shared" si="3"/>
        <v>1.4850073223293512</v>
      </c>
      <c r="I113" s="1">
        <f t="shared" si="5"/>
        <v>56.025334615324006</v>
      </c>
    </row>
    <row r="114" spans="3:9" x14ac:dyDescent="0.25">
      <c r="C114" t="s">
        <v>26</v>
      </c>
      <c r="D114" t="s">
        <v>15</v>
      </c>
      <c r="E114">
        <v>24</v>
      </c>
      <c r="F114">
        <v>6</v>
      </c>
      <c r="G114">
        <f t="shared" si="4"/>
        <v>18</v>
      </c>
      <c r="H114" s="1">
        <f t="shared" si="3"/>
        <v>7.5522951891950196</v>
      </c>
      <c r="I114" s="1">
        <f t="shared" si="5"/>
        <v>109.15453581371753</v>
      </c>
    </row>
    <row r="115" spans="3:9" x14ac:dyDescent="0.25">
      <c r="C115" t="s">
        <v>32</v>
      </c>
      <c r="D115" t="s">
        <v>29</v>
      </c>
      <c r="E115">
        <v>44</v>
      </c>
      <c r="F115">
        <v>26</v>
      </c>
      <c r="G115">
        <f t="shared" si="4"/>
        <v>18</v>
      </c>
      <c r="H115" s="1">
        <f t="shared" si="3"/>
        <v>-4.5014813535344613</v>
      </c>
      <c r="I115" s="1">
        <f t="shared" si="5"/>
        <v>506.31666310345912</v>
      </c>
    </row>
    <row r="116" spans="3:9" x14ac:dyDescent="0.25">
      <c r="C116" t="s">
        <v>18</v>
      </c>
      <c r="D116" t="s">
        <v>23</v>
      </c>
      <c r="E116">
        <v>26</v>
      </c>
      <c r="F116">
        <v>18</v>
      </c>
      <c r="G116">
        <f t="shared" si="4"/>
        <v>8</v>
      </c>
      <c r="H116" s="1">
        <f t="shared" si="3"/>
        <v>15.820641511546253</v>
      </c>
      <c r="I116" s="1">
        <f t="shared" si="5"/>
        <v>61.162433652120455</v>
      </c>
    </row>
    <row r="117" spans="3:9" x14ac:dyDescent="0.25">
      <c r="C117" t="s">
        <v>0</v>
      </c>
      <c r="D117" t="s">
        <v>1</v>
      </c>
      <c r="E117" t="s">
        <v>2</v>
      </c>
      <c r="F117" t="s">
        <v>3</v>
      </c>
      <c r="G117" t="str">
        <f t="shared" si="4"/>
        <v/>
      </c>
      <c r="H117" s="1" t="str">
        <f t="shared" si="3"/>
        <v/>
      </c>
      <c r="I117" s="1" t="str">
        <f t="shared" si="5"/>
        <v/>
      </c>
    </row>
    <row r="118" spans="3:9" x14ac:dyDescent="0.25">
      <c r="C118" t="s">
        <v>8</v>
      </c>
      <c r="D118" t="s">
        <v>32</v>
      </c>
      <c r="E118">
        <v>36</v>
      </c>
      <c r="F118">
        <v>7</v>
      </c>
      <c r="G118">
        <f t="shared" si="4"/>
        <v>29</v>
      </c>
      <c r="H118" s="1">
        <f t="shared" si="3"/>
        <v>15.344643220371893</v>
      </c>
      <c r="I118" s="1">
        <f t="shared" si="5"/>
        <v>186.4687687789353</v>
      </c>
    </row>
    <row r="119" spans="3:9" x14ac:dyDescent="0.25">
      <c r="C119" t="s">
        <v>22</v>
      </c>
      <c r="D119" t="s">
        <v>30</v>
      </c>
      <c r="E119">
        <v>29</v>
      </c>
      <c r="F119">
        <v>10</v>
      </c>
      <c r="G119">
        <f t="shared" si="4"/>
        <v>19</v>
      </c>
      <c r="H119" s="1">
        <f t="shared" si="3"/>
        <v>2.0441149403246834</v>
      </c>
      <c r="I119" s="1">
        <f t="shared" si="5"/>
        <v>287.50203815692066</v>
      </c>
    </row>
    <row r="120" spans="3:9" x14ac:dyDescent="0.25">
      <c r="C120" t="s">
        <v>9</v>
      </c>
      <c r="D120" t="s">
        <v>16</v>
      </c>
      <c r="E120">
        <v>10</v>
      </c>
      <c r="F120">
        <v>16</v>
      </c>
      <c r="G120">
        <f t="shared" si="4"/>
        <v>-6</v>
      </c>
      <c r="H120" s="1">
        <f t="shared" si="3"/>
        <v>-0.38023676004866935</v>
      </c>
      <c r="I120" s="1">
        <f t="shared" si="5"/>
        <v>31.581738873108279</v>
      </c>
    </row>
    <row r="121" spans="3:9" x14ac:dyDescent="0.25">
      <c r="C121" t="s">
        <v>26</v>
      </c>
      <c r="D121" t="s">
        <v>36</v>
      </c>
      <c r="E121">
        <v>27</v>
      </c>
      <c r="F121">
        <v>6</v>
      </c>
      <c r="G121">
        <f t="shared" si="4"/>
        <v>21</v>
      </c>
      <c r="H121" s="1">
        <f t="shared" si="3"/>
        <v>6.9341848444631946</v>
      </c>
      <c r="I121" s="1">
        <f t="shared" si="5"/>
        <v>197.84715598972889</v>
      </c>
    </row>
    <row r="122" spans="3:9" x14ac:dyDescent="0.25">
      <c r="C122" t="s">
        <v>31</v>
      </c>
      <c r="D122" t="s">
        <v>37</v>
      </c>
      <c r="E122">
        <v>20</v>
      </c>
      <c r="F122">
        <v>23</v>
      </c>
      <c r="G122">
        <f t="shared" si="4"/>
        <v>-3</v>
      </c>
      <c r="H122" s="1">
        <f t="shared" si="3"/>
        <v>-5.5092109470774471</v>
      </c>
      <c r="I122" s="1">
        <f t="shared" si="5"/>
        <v>6.2961395769332986</v>
      </c>
    </row>
    <row r="123" spans="3:9" x14ac:dyDescent="0.25">
      <c r="C123" t="s">
        <v>24</v>
      </c>
      <c r="D123" t="s">
        <v>27</v>
      </c>
      <c r="E123">
        <v>12</v>
      </c>
      <c r="F123">
        <v>13</v>
      </c>
      <c r="G123">
        <f t="shared" si="4"/>
        <v>-1</v>
      </c>
      <c r="H123" s="1">
        <f t="shared" si="3"/>
        <v>-16.696805580031828</v>
      </c>
      <c r="I123" s="1">
        <f t="shared" si="5"/>
        <v>246.38970541731834</v>
      </c>
    </row>
    <row r="124" spans="3:9" x14ac:dyDescent="0.25">
      <c r="C124" t="s">
        <v>17</v>
      </c>
      <c r="D124" t="s">
        <v>14</v>
      </c>
      <c r="E124">
        <v>34</v>
      </c>
      <c r="F124">
        <v>20</v>
      </c>
      <c r="G124">
        <f t="shared" si="4"/>
        <v>14</v>
      </c>
      <c r="H124" s="1">
        <f t="shared" si="3"/>
        <v>-0.21027072258317658</v>
      </c>
      <c r="I124" s="1">
        <f t="shared" si="5"/>
        <v>201.93179400910461</v>
      </c>
    </row>
    <row r="125" spans="3:9" x14ac:dyDescent="0.25">
      <c r="C125" t="s">
        <v>29</v>
      </c>
      <c r="D125" t="s">
        <v>34</v>
      </c>
      <c r="E125">
        <v>20</v>
      </c>
      <c r="F125">
        <v>6</v>
      </c>
      <c r="G125">
        <f t="shared" si="4"/>
        <v>14</v>
      </c>
      <c r="H125" s="1">
        <f t="shared" si="3"/>
        <v>11.34284373741643</v>
      </c>
      <c r="I125" s="1">
        <f t="shared" si="5"/>
        <v>7.0604794037870837</v>
      </c>
    </row>
    <row r="126" spans="3:9" x14ac:dyDescent="0.25">
      <c r="C126" t="s">
        <v>15</v>
      </c>
      <c r="D126" t="s">
        <v>18</v>
      </c>
      <c r="E126">
        <v>20</v>
      </c>
      <c r="F126">
        <v>34</v>
      </c>
      <c r="G126">
        <f t="shared" si="4"/>
        <v>-14</v>
      </c>
      <c r="H126" s="1">
        <f t="shared" si="3"/>
        <v>-16.896775646715902</v>
      </c>
      <c r="I126" s="1">
        <f t="shared" si="5"/>
        <v>8.3913091474063322</v>
      </c>
    </row>
    <row r="127" spans="3:9" x14ac:dyDescent="0.25">
      <c r="C127" t="s">
        <v>38</v>
      </c>
      <c r="D127" t="s">
        <v>35</v>
      </c>
      <c r="E127">
        <v>20</v>
      </c>
      <c r="F127">
        <v>23</v>
      </c>
      <c r="G127">
        <f t="shared" si="4"/>
        <v>-3</v>
      </c>
      <c r="H127" s="1">
        <f t="shared" si="3"/>
        <v>5.4910141813965074</v>
      </c>
      <c r="I127" s="1">
        <f t="shared" si="5"/>
        <v>72.097321828676613</v>
      </c>
    </row>
    <row r="128" spans="3:9" x14ac:dyDescent="0.25">
      <c r="C128" t="s">
        <v>19</v>
      </c>
      <c r="D128" t="s">
        <v>25</v>
      </c>
      <c r="E128">
        <v>52</v>
      </c>
      <c r="F128">
        <v>49</v>
      </c>
      <c r="G128">
        <f t="shared" si="4"/>
        <v>3</v>
      </c>
      <c r="H128" s="1">
        <f t="shared" si="3"/>
        <v>-1.4552343849165554</v>
      </c>
      <c r="I128" s="1">
        <f t="shared" si="5"/>
        <v>19.849113424542796</v>
      </c>
    </row>
    <row r="129" spans="3:9" x14ac:dyDescent="0.25">
      <c r="C129" t="s">
        <v>28</v>
      </c>
      <c r="D129" t="s">
        <v>11</v>
      </c>
      <c r="E129">
        <v>45</v>
      </c>
      <c r="F129">
        <v>10</v>
      </c>
      <c r="G129">
        <f t="shared" si="4"/>
        <v>35</v>
      </c>
      <c r="H129" s="1">
        <f t="shared" si="3"/>
        <v>10.785979389783085</v>
      </c>
      <c r="I129" s="1">
        <f t="shared" si="5"/>
        <v>586.31879411200941</v>
      </c>
    </row>
    <row r="130" spans="3:9" x14ac:dyDescent="0.25">
      <c r="C130" t="s">
        <v>23</v>
      </c>
      <c r="D130" t="s">
        <v>10</v>
      </c>
      <c r="E130">
        <v>29</v>
      </c>
      <c r="F130">
        <v>26</v>
      </c>
      <c r="G130">
        <f t="shared" si="4"/>
        <v>3</v>
      </c>
      <c r="H130" s="1">
        <f t="shared" si="3"/>
        <v>2.2670031344686405</v>
      </c>
      <c r="I130" s="1">
        <f t="shared" si="5"/>
        <v>0.53728440487879781</v>
      </c>
    </row>
    <row r="131" spans="3:9" x14ac:dyDescent="0.25">
      <c r="C131" t="s">
        <v>20</v>
      </c>
      <c r="D131" t="s">
        <v>13</v>
      </c>
      <c r="E131">
        <v>29</v>
      </c>
      <c r="F131">
        <v>26</v>
      </c>
      <c r="G131">
        <f t="shared" si="4"/>
        <v>3</v>
      </c>
      <c r="H131" s="1">
        <f t="shared" si="3"/>
        <v>16.33743115535097</v>
      </c>
      <c r="I131" s="1">
        <f t="shared" si="5"/>
        <v>177.8870698237267</v>
      </c>
    </row>
    <row r="132" spans="3:9" x14ac:dyDescent="0.25">
      <c r="C132" t="s">
        <v>0</v>
      </c>
      <c r="D132" t="s">
        <v>1</v>
      </c>
      <c r="E132" t="s">
        <v>2</v>
      </c>
      <c r="F132" t="s">
        <v>3</v>
      </c>
      <c r="G132" t="str">
        <f t="shared" si="4"/>
        <v/>
      </c>
      <c r="H132" s="1" t="str">
        <f t="shared" si="3"/>
        <v/>
      </c>
      <c r="I132" s="1" t="str">
        <f t="shared" si="5"/>
        <v/>
      </c>
    </row>
    <row r="133" spans="3:9" x14ac:dyDescent="0.25">
      <c r="C133" t="s">
        <v>16</v>
      </c>
      <c r="D133" t="s">
        <v>15</v>
      </c>
      <c r="E133">
        <v>31</v>
      </c>
      <c r="F133">
        <v>10</v>
      </c>
      <c r="G133">
        <f t="shared" si="4"/>
        <v>21</v>
      </c>
      <c r="H133" s="1">
        <f t="shared" si="3"/>
        <v>18.356139421723995</v>
      </c>
      <c r="I133" s="1">
        <f t="shared" si="5"/>
        <v>6.9899987573619313</v>
      </c>
    </row>
    <row r="134" spans="3:9" x14ac:dyDescent="0.25">
      <c r="C134" t="s">
        <v>37</v>
      </c>
      <c r="D134" t="s">
        <v>26</v>
      </c>
      <c r="E134">
        <v>21</v>
      </c>
      <c r="F134">
        <v>18</v>
      </c>
      <c r="G134">
        <f t="shared" si="4"/>
        <v>3</v>
      </c>
      <c r="H134" s="1">
        <f t="shared" ref="H134:H197" si="6">IFERROR(homeedge+VLOOKUP(C134,lookup,2,FALSE)-VLOOKUP(D134,lookup,2,FALSE),"")</f>
        <v>7.5411134615120909</v>
      </c>
      <c r="I134" s="1">
        <f t="shared" si="5"/>
        <v>20.621711470326325</v>
      </c>
    </row>
    <row r="135" spans="3:9" x14ac:dyDescent="0.25">
      <c r="C135" t="s">
        <v>12</v>
      </c>
      <c r="D135" t="s">
        <v>32</v>
      </c>
      <c r="E135">
        <v>33</v>
      </c>
      <c r="F135">
        <v>17</v>
      </c>
      <c r="G135">
        <f t="shared" ref="G135:G198" si="7">IFERROR(E135-F135,"")</f>
        <v>16</v>
      </c>
      <c r="H135" s="1">
        <f t="shared" si="6"/>
        <v>8.410787279801216</v>
      </c>
      <c r="I135" s="1">
        <f t="shared" ref="I135:I198" si="8">IFERROR((G135-H135)^2,"")</f>
        <v>57.596149712427028</v>
      </c>
    </row>
    <row r="136" spans="3:9" x14ac:dyDescent="0.25">
      <c r="C136" t="s">
        <v>24</v>
      </c>
      <c r="D136" t="s">
        <v>39</v>
      </c>
      <c r="E136">
        <v>27</v>
      </c>
      <c r="F136">
        <v>33</v>
      </c>
      <c r="G136">
        <f t="shared" si="7"/>
        <v>-6</v>
      </c>
      <c r="H136" s="1">
        <f t="shared" si="6"/>
        <v>-0.74062269182053342</v>
      </c>
      <c r="I136" s="1">
        <f t="shared" si="8"/>
        <v>27.661049669793091</v>
      </c>
    </row>
    <row r="137" spans="3:9" x14ac:dyDescent="0.25">
      <c r="C137" t="s">
        <v>14</v>
      </c>
      <c r="D137" t="s">
        <v>21</v>
      </c>
      <c r="E137">
        <v>28</v>
      </c>
      <c r="F137">
        <v>23</v>
      </c>
      <c r="G137">
        <f t="shared" si="7"/>
        <v>5</v>
      </c>
      <c r="H137" s="1">
        <f t="shared" si="6"/>
        <v>10.636338442886448</v>
      </c>
      <c r="I137" s="1">
        <f t="shared" si="8"/>
        <v>31.768311042759628</v>
      </c>
    </row>
    <row r="138" spans="3:9" x14ac:dyDescent="0.25">
      <c r="C138" t="s">
        <v>8</v>
      </c>
      <c r="D138" t="s">
        <v>33</v>
      </c>
      <c r="E138">
        <v>27</v>
      </c>
      <c r="F138">
        <v>10</v>
      </c>
      <c r="G138">
        <f t="shared" si="7"/>
        <v>17</v>
      </c>
      <c r="H138" s="1">
        <f t="shared" si="6"/>
        <v>10.456023722156012</v>
      </c>
      <c r="I138" s="1">
        <f t="shared" si="8"/>
        <v>42.823625524984863</v>
      </c>
    </row>
    <row r="139" spans="3:9" x14ac:dyDescent="0.25">
      <c r="C139" t="s">
        <v>20</v>
      </c>
      <c r="D139" t="s">
        <v>30</v>
      </c>
      <c r="E139">
        <v>37</v>
      </c>
      <c r="F139">
        <v>29</v>
      </c>
      <c r="G139">
        <f t="shared" si="7"/>
        <v>8</v>
      </c>
      <c r="H139" s="1">
        <f t="shared" si="6"/>
        <v>4.3918993250270821</v>
      </c>
      <c r="I139" s="1">
        <f t="shared" si="8"/>
        <v>13.018390480740026</v>
      </c>
    </row>
    <row r="140" spans="3:9" x14ac:dyDescent="0.25">
      <c r="C140" t="s">
        <v>35</v>
      </c>
      <c r="D140" t="s">
        <v>25</v>
      </c>
      <c r="E140">
        <v>18</v>
      </c>
      <c r="F140">
        <v>32</v>
      </c>
      <c r="G140">
        <f t="shared" si="7"/>
        <v>-14</v>
      </c>
      <c r="H140" s="1">
        <f t="shared" si="6"/>
        <v>-2.5939482805510261</v>
      </c>
      <c r="I140" s="1">
        <f t="shared" si="8"/>
        <v>130.09801582674493</v>
      </c>
    </row>
    <row r="141" spans="3:9" x14ac:dyDescent="0.25">
      <c r="C141" t="s">
        <v>13</v>
      </c>
      <c r="D141" t="s">
        <v>22</v>
      </c>
      <c r="E141">
        <v>27</v>
      </c>
      <c r="F141">
        <v>24</v>
      </c>
      <c r="G141">
        <f t="shared" si="7"/>
        <v>3</v>
      </c>
      <c r="H141" s="1">
        <f t="shared" si="6"/>
        <v>-10.864675723363483</v>
      </c>
      <c r="I141" s="1">
        <f t="shared" si="8"/>
        <v>192.22923291402472</v>
      </c>
    </row>
    <row r="142" spans="3:9" x14ac:dyDescent="0.25">
      <c r="C142" t="s">
        <v>9</v>
      </c>
      <c r="D142" t="s">
        <v>17</v>
      </c>
      <c r="E142">
        <v>38</v>
      </c>
      <c r="F142">
        <v>35</v>
      </c>
      <c r="G142">
        <f t="shared" si="7"/>
        <v>3</v>
      </c>
      <c r="H142" s="1">
        <f t="shared" si="6"/>
        <v>10.508446532786326</v>
      </c>
      <c r="I142" s="1">
        <f t="shared" si="8"/>
        <v>56.376769335711003</v>
      </c>
    </row>
    <row r="143" spans="3:9" x14ac:dyDescent="0.25">
      <c r="C143" t="s">
        <v>36</v>
      </c>
      <c r="D143" t="s">
        <v>38</v>
      </c>
      <c r="E143">
        <v>17</v>
      </c>
      <c r="F143">
        <v>16</v>
      </c>
      <c r="G143">
        <f t="shared" si="7"/>
        <v>1</v>
      </c>
      <c r="H143" s="1">
        <f t="shared" si="6"/>
        <v>-0.18362989402704333</v>
      </c>
      <c r="I143" s="1">
        <f t="shared" si="8"/>
        <v>1.4009797260344699</v>
      </c>
    </row>
    <row r="144" spans="3:9" x14ac:dyDescent="0.25">
      <c r="C144" t="s">
        <v>19</v>
      </c>
      <c r="D144" t="s">
        <v>34</v>
      </c>
      <c r="E144">
        <v>28</v>
      </c>
      <c r="F144">
        <v>34</v>
      </c>
      <c r="G144">
        <f t="shared" si="7"/>
        <v>-6</v>
      </c>
      <c r="H144" s="1">
        <f t="shared" si="6"/>
        <v>5.5212656117026579</v>
      </c>
      <c r="I144" s="1">
        <f t="shared" si="8"/>
        <v>132.73956129540221</v>
      </c>
    </row>
    <row r="145" spans="3:9" x14ac:dyDescent="0.25">
      <c r="C145" t="s">
        <v>10</v>
      </c>
      <c r="D145" t="s">
        <v>31</v>
      </c>
      <c r="E145">
        <v>19</v>
      </c>
      <c r="F145">
        <v>22</v>
      </c>
      <c r="G145">
        <f t="shared" si="7"/>
        <v>-3</v>
      </c>
      <c r="H145" s="1">
        <f t="shared" si="6"/>
        <v>0.1623319625691495</v>
      </c>
      <c r="I145" s="1">
        <f t="shared" si="8"/>
        <v>10.00034344148645</v>
      </c>
    </row>
    <row r="146" spans="3:9" x14ac:dyDescent="0.25">
      <c r="C146" t="s">
        <v>0</v>
      </c>
      <c r="D146" t="s">
        <v>1</v>
      </c>
      <c r="E146" t="s">
        <v>2</v>
      </c>
      <c r="F146" t="s">
        <v>3</v>
      </c>
      <c r="G146" t="str">
        <f t="shared" si="7"/>
        <v/>
      </c>
      <c r="H146" s="1" t="str">
        <f t="shared" si="6"/>
        <v/>
      </c>
      <c r="I146" s="1" t="str">
        <f t="shared" si="8"/>
        <v/>
      </c>
    </row>
    <row r="147" spans="3:9" x14ac:dyDescent="0.25">
      <c r="C147" t="s">
        <v>14</v>
      </c>
      <c r="D147" t="s">
        <v>12</v>
      </c>
      <c r="E147">
        <v>17</v>
      </c>
      <c r="F147">
        <v>22</v>
      </c>
      <c r="G147">
        <f t="shared" si="7"/>
        <v>-5</v>
      </c>
      <c r="H147" s="1">
        <f t="shared" si="6"/>
        <v>3.0598883701373603</v>
      </c>
      <c r="I147" s="1">
        <f t="shared" si="8"/>
        <v>64.961800539075469</v>
      </c>
    </row>
    <row r="148" spans="3:9" x14ac:dyDescent="0.25">
      <c r="C148" t="s">
        <v>26</v>
      </c>
      <c r="D148" t="s">
        <v>31</v>
      </c>
      <c r="E148">
        <v>13</v>
      </c>
      <c r="F148">
        <v>37</v>
      </c>
      <c r="G148">
        <f t="shared" si="7"/>
        <v>-24</v>
      </c>
      <c r="H148" s="1">
        <f t="shared" si="6"/>
        <v>2.6555540564929858</v>
      </c>
      <c r="I148" s="1">
        <f t="shared" si="8"/>
        <v>710.51856205861964</v>
      </c>
    </row>
    <row r="149" spans="3:9" x14ac:dyDescent="0.25">
      <c r="C149" t="s">
        <v>23</v>
      </c>
      <c r="D149" t="s">
        <v>21</v>
      </c>
      <c r="E149">
        <v>20</v>
      </c>
      <c r="F149">
        <v>22</v>
      </c>
      <c r="G149">
        <f t="shared" si="7"/>
        <v>-2</v>
      </c>
      <c r="H149" s="1">
        <f t="shared" si="6"/>
        <v>7.1597167738690102</v>
      </c>
      <c r="I149" s="1">
        <f t="shared" si="8"/>
        <v>83.900411377497321</v>
      </c>
    </row>
    <row r="150" spans="3:9" x14ac:dyDescent="0.25">
      <c r="C150" t="s">
        <v>27</v>
      </c>
      <c r="D150" t="s">
        <v>18</v>
      </c>
      <c r="E150">
        <v>32</v>
      </c>
      <c r="F150">
        <v>39</v>
      </c>
      <c r="G150">
        <f t="shared" si="7"/>
        <v>-7</v>
      </c>
      <c r="H150" s="1">
        <f t="shared" si="6"/>
        <v>0.58433630924050028</v>
      </c>
      <c r="I150" s="1">
        <f t="shared" si="8"/>
        <v>57.522157251663813</v>
      </c>
    </row>
    <row r="151" spans="3:9" x14ac:dyDescent="0.25">
      <c r="C151" t="s">
        <v>25</v>
      </c>
      <c r="D151" t="s">
        <v>8</v>
      </c>
      <c r="E151">
        <v>26</v>
      </c>
      <c r="F151">
        <v>27</v>
      </c>
      <c r="G151">
        <f t="shared" si="7"/>
        <v>-1</v>
      </c>
      <c r="H151" s="1">
        <f t="shared" si="6"/>
        <v>-8.9595635130644737</v>
      </c>
      <c r="I151" s="1">
        <f t="shared" si="8"/>
        <v>63.354651318507266</v>
      </c>
    </row>
    <row r="152" spans="3:9" x14ac:dyDescent="0.25">
      <c r="C152" t="s">
        <v>34</v>
      </c>
      <c r="D152" t="s">
        <v>20</v>
      </c>
      <c r="E152">
        <v>10</v>
      </c>
      <c r="F152">
        <v>27</v>
      </c>
      <c r="G152">
        <f t="shared" si="7"/>
        <v>-17</v>
      </c>
      <c r="H152" s="1">
        <f t="shared" si="6"/>
        <v>-17.093761994812805</v>
      </c>
      <c r="I152" s="1">
        <f t="shared" si="8"/>
        <v>8.7913116712765148E-3</v>
      </c>
    </row>
    <row r="153" spans="3:9" x14ac:dyDescent="0.25">
      <c r="C153" t="s">
        <v>35</v>
      </c>
      <c r="D153" t="s">
        <v>24</v>
      </c>
      <c r="E153">
        <v>10</v>
      </c>
      <c r="F153">
        <v>6</v>
      </c>
      <c r="G153">
        <f t="shared" si="7"/>
        <v>4</v>
      </c>
      <c r="H153" s="1">
        <f t="shared" si="6"/>
        <v>0.77636177600795797</v>
      </c>
      <c r="I153" s="1">
        <f t="shared" si="8"/>
        <v>10.391843399182568</v>
      </c>
    </row>
    <row r="154" spans="3:9" x14ac:dyDescent="0.25">
      <c r="C154" t="s">
        <v>17</v>
      </c>
      <c r="D154" t="s">
        <v>37</v>
      </c>
      <c r="E154">
        <v>14</v>
      </c>
      <c r="F154">
        <v>30</v>
      </c>
      <c r="G154">
        <f t="shared" si="7"/>
        <v>-16</v>
      </c>
      <c r="H154" s="1">
        <f t="shared" si="6"/>
        <v>-4.5009814745330265</v>
      </c>
      <c r="I154" s="1">
        <f t="shared" si="8"/>
        <v>132.22742704903263</v>
      </c>
    </row>
    <row r="155" spans="3:9" x14ac:dyDescent="0.25">
      <c r="C155" t="s">
        <v>22</v>
      </c>
      <c r="D155" t="s">
        <v>28</v>
      </c>
      <c r="E155">
        <v>13</v>
      </c>
      <c r="F155">
        <v>29</v>
      </c>
      <c r="G155">
        <f t="shared" si="7"/>
        <v>-16</v>
      </c>
      <c r="H155" s="1">
        <f t="shared" si="6"/>
        <v>-1.6573233796703999</v>
      </c>
      <c r="I155" s="1">
        <f t="shared" si="8"/>
        <v>205.71237263534931</v>
      </c>
    </row>
    <row r="156" spans="3:9" x14ac:dyDescent="0.25">
      <c r="C156" t="s">
        <v>39</v>
      </c>
      <c r="D156" t="s">
        <v>32</v>
      </c>
      <c r="E156">
        <v>19</v>
      </c>
      <c r="F156">
        <v>20</v>
      </c>
      <c r="G156">
        <f t="shared" si="7"/>
        <v>-1</v>
      </c>
      <c r="H156" s="1">
        <f t="shared" si="6"/>
        <v>3.7553923425689675</v>
      </c>
      <c r="I156" s="1">
        <f t="shared" si="8"/>
        <v>22.613756331763572</v>
      </c>
    </row>
    <row r="157" spans="3:9" x14ac:dyDescent="0.25">
      <c r="C157" t="s">
        <v>30</v>
      </c>
      <c r="D157" t="s">
        <v>11</v>
      </c>
      <c r="E157">
        <v>16</v>
      </c>
      <c r="F157">
        <v>18</v>
      </c>
      <c r="G157">
        <f t="shared" si="7"/>
        <v>-2</v>
      </c>
      <c r="H157" s="1">
        <f t="shared" si="6"/>
        <v>7.0845410697880018</v>
      </c>
      <c r="I157" s="1">
        <f t="shared" si="8"/>
        <v>82.528886448664949</v>
      </c>
    </row>
    <row r="158" spans="3:9" x14ac:dyDescent="0.25">
      <c r="C158" t="s">
        <v>33</v>
      </c>
      <c r="D158" t="s">
        <v>19</v>
      </c>
      <c r="E158">
        <v>47</v>
      </c>
      <c r="F158">
        <v>14</v>
      </c>
      <c r="G158">
        <f t="shared" si="7"/>
        <v>33</v>
      </c>
      <c r="H158" s="1">
        <f t="shared" si="6"/>
        <v>6.2087162703951906</v>
      </c>
      <c r="I158" s="1">
        <f t="shared" si="8"/>
        <v>717.77288388018746</v>
      </c>
    </row>
    <row r="159" spans="3:9" x14ac:dyDescent="0.25">
      <c r="C159" t="s">
        <v>9</v>
      </c>
      <c r="D159" t="s">
        <v>15</v>
      </c>
      <c r="E159">
        <v>30</v>
      </c>
      <c r="F159">
        <v>9</v>
      </c>
      <c r="G159">
        <f t="shared" si="7"/>
        <v>21</v>
      </c>
      <c r="H159" s="1">
        <f t="shared" si="6"/>
        <v>16.413417138032781</v>
      </c>
      <c r="I159" s="1">
        <f t="shared" si="8"/>
        <v>21.036742349691409</v>
      </c>
    </row>
    <row r="160" spans="3:9" x14ac:dyDescent="0.25">
      <c r="C160" t="s">
        <v>16</v>
      </c>
      <c r="D160" t="s">
        <v>29</v>
      </c>
      <c r="E160">
        <v>6</v>
      </c>
      <c r="F160">
        <v>10</v>
      </c>
      <c r="G160">
        <f t="shared" si="7"/>
        <v>-4</v>
      </c>
      <c r="H160" s="1">
        <f t="shared" si="6"/>
        <v>12.960150295728303</v>
      </c>
      <c r="I160" s="1">
        <f t="shared" si="8"/>
        <v>287.64669805369289</v>
      </c>
    </row>
    <row r="161" spans="3:9" x14ac:dyDescent="0.25">
      <c r="C161" t="s">
        <v>0</v>
      </c>
      <c r="D161" t="s">
        <v>1</v>
      </c>
      <c r="E161" t="s">
        <v>2</v>
      </c>
      <c r="F161" t="s">
        <v>3</v>
      </c>
      <c r="G161" t="str">
        <f t="shared" si="7"/>
        <v/>
      </c>
      <c r="H161" s="1" t="str">
        <f t="shared" si="6"/>
        <v/>
      </c>
      <c r="I161" s="1" t="str">
        <f t="shared" si="8"/>
        <v/>
      </c>
    </row>
    <row r="162" spans="3:9" x14ac:dyDescent="0.25">
      <c r="C162" t="s">
        <v>21</v>
      </c>
      <c r="D162" t="s">
        <v>34</v>
      </c>
      <c r="E162">
        <v>19</v>
      </c>
      <c r="F162">
        <v>13</v>
      </c>
      <c r="G162">
        <f t="shared" si="7"/>
        <v>6</v>
      </c>
      <c r="H162" s="1">
        <f t="shared" si="6"/>
        <v>4.5507285436490106</v>
      </c>
      <c r="I162" s="1">
        <f t="shared" si="8"/>
        <v>2.1003877541937177</v>
      </c>
    </row>
    <row r="163" spans="3:9" x14ac:dyDescent="0.25">
      <c r="C163" t="s">
        <v>39</v>
      </c>
      <c r="D163" t="s">
        <v>35</v>
      </c>
      <c r="E163">
        <v>17</v>
      </c>
      <c r="F163">
        <v>45</v>
      </c>
      <c r="G163">
        <f t="shared" si="7"/>
        <v>-28</v>
      </c>
      <c r="H163" s="1">
        <f t="shared" si="6"/>
        <v>4.6517174867402051</v>
      </c>
      <c r="I163" s="1">
        <f t="shared" si="8"/>
        <v>1066.1346548338961</v>
      </c>
    </row>
    <row r="164" spans="3:9" x14ac:dyDescent="0.25">
      <c r="C164" t="s">
        <v>38</v>
      </c>
      <c r="D164" t="s">
        <v>13</v>
      </c>
      <c r="E164">
        <v>21</v>
      </c>
      <c r="F164">
        <v>24</v>
      </c>
      <c r="G164">
        <f t="shared" si="7"/>
        <v>-3</v>
      </c>
      <c r="H164" s="1">
        <f t="shared" si="6"/>
        <v>4.4297784870752288</v>
      </c>
      <c r="I164" s="1">
        <f t="shared" si="8"/>
        <v>55.201608367005875</v>
      </c>
    </row>
    <row r="165" spans="3:9" x14ac:dyDescent="0.25">
      <c r="C165" t="s">
        <v>37</v>
      </c>
      <c r="D165" t="s">
        <v>30</v>
      </c>
      <c r="E165">
        <v>13</v>
      </c>
      <c r="F165">
        <v>30</v>
      </c>
      <c r="G165">
        <f t="shared" si="7"/>
        <v>-17</v>
      </c>
      <c r="H165" s="1">
        <f t="shared" si="6"/>
        <v>2.0884584977719545</v>
      </c>
      <c r="I165" s="1">
        <f t="shared" si="8"/>
        <v>364.36924782116228</v>
      </c>
    </row>
    <row r="166" spans="3:9" x14ac:dyDescent="0.25">
      <c r="C166" t="s">
        <v>27</v>
      </c>
      <c r="D166" t="s">
        <v>36</v>
      </c>
      <c r="E166">
        <v>29</v>
      </c>
      <c r="F166">
        <v>13</v>
      </c>
      <c r="G166">
        <f t="shared" si="7"/>
        <v>16</v>
      </c>
      <c r="H166" s="1">
        <f t="shared" si="6"/>
        <v>18.425487134867122</v>
      </c>
      <c r="I166" s="1">
        <f t="shared" si="8"/>
        <v>5.8829878414059218</v>
      </c>
    </row>
    <row r="167" spans="3:9" x14ac:dyDescent="0.25">
      <c r="C167" t="s">
        <v>31</v>
      </c>
      <c r="D167" t="s">
        <v>22</v>
      </c>
      <c r="E167">
        <v>15</v>
      </c>
      <c r="F167">
        <v>17</v>
      </c>
      <c r="G167">
        <f t="shared" si="7"/>
        <v>-2</v>
      </c>
      <c r="H167" s="1">
        <f t="shared" si="6"/>
        <v>-5.464867389630176</v>
      </c>
      <c r="I167" s="1">
        <f t="shared" si="8"/>
        <v>12.00530602772263</v>
      </c>
    </row>
    <row r="168" spans="3:9" x14ac:dyDescent="0.25">
      <c r="C168" t="s">
        <v>18</v>
      </c>
      <c r="D168" t="s">
        <v>16</v>
      </c>
      <c r="E168">
        <v>34</v>
      </c>
      <c r="F168">
        <v>31</v>
      </c>
      <c r="G168">
        <f t="shared" si="7"/>
        <v>3</v>
      </c>
      <c r="H168" s="1">
        <f t="shared" si="6"/>
        <v>3.2280927959195402</v>
      </c>
      <c r="I168" s="1">
        <f t="shared" si="8"/>
        <v>5.2026323550393029E-2</v>
      </c>
    </row>
    <row r="169" spans="3:9" x14ac:dyDescent="0.25">
      <c r="C169" t="s">
        <v>32</v>
      </c>
      <c r="D169" t="s">
        <v>24</v>
      </c>
      <c r="E169">
        <v>14</v>
      </c>
      <c r="F169">
        <v>24</v>
      </c>
      <c r="G169">
        <f t="shared" si="7"/>
        <v>-10</v>
      </c>
      <c r="H169" s="1">
        <f t="shared" si="6"/>
        <v>1.6726869201791956</v>
      </c>
      <c r="I169" s="1">
        <f t="shared" si="8"/>
        <v>136.25161993652247</v>
      </c>
    </row>
    <row r="170" spans="3:9" x14ac:dyDescent="0.25">
      <c r="C170" t="s">
        <v>11</v>
      </c>
      <c r="D170" t="s">
        <v>17</v>
      </c>
      <c r="E170">
        <v>18</v>
      </c>
      <c r="F170">
        <v>13</v>
      </c>
      <c r="G170">
        <f t="shared" si="7"/>
        <v>5</v>
      </c>
      <c r="H170" s="1">
        <f t="shared" si="6"/>
        <v>1.5779240015432432</v>
      </c>
      <c r="I170" s="1">
        <f t="shared" si="8"/>
        <v>11.710604139213808</v>
      </c>
    </row>
    <row r="171" spans="3:9" x14ac:dyDescent="0.25">
      <c r="C171" t="s">
        <v>20</v>
      </c>
      <c r="D171" t="s">
        <v>33</v>
      </c>
      <c r="E171">
        <v>44</v>
      </c>
      <c r="F171">
        <v>16</v>
      </c>
      <c r="G171">
        <f t="shared" si="7"/>
        <v>28</v>
      </c>
      <c r="H171" s="1">
        <f t="shared" si="6"/>
        <v>11.613722207285129</v>
      </c>
      <c r="I171" s="1">
        <f t="shared" si="8"/>
        <v>268.51009990002058</v>
      </c>
    </row>
    <row r="172" spans="3:9" x14ac:dyDescent="0.25">
      <c r="C172" t="s">
        <v>23</v>
      </c>
      <c r="D172" t="s">
        <v>26</v>
      </c>
      <c r="E172">
        <v>16</v>
      </c>
      <c r="F172">
        <v>13</v>
      </c>
      <c r="G172">
        <f t="shared" si="7"/>
        <v>3</v>
      </c>
      <c r="H172" s="1">
        <f t="shared" si="6"/>
        <v>-0.22621895945519568</v>
      </c>
      <c r="I172" s="1">
        <f t="shared" si="8"/>
        <v>10.408488774348164</v>
      </c>
    </row>
    <row r="173" spans="3:9" x14ac:dyDescent="0.25">
      <c r="C173" t="s">
        <v>29</v>
      </c>
      <c r="D173" t="s">
        <v>14</v>
      </c>
      <c r="E173">
        <v>24</v>
      </c>
      <c r="F173">
        <v>17</v>
      </c>
      <c r="G173">
        <f t="shared" si="7"/>
        <v>7</v>
      </c>
      <c r="H173" s="1">
        <f t="shared" si="6"/>
        <v>-0.71925220183394145</v>
      </c>
      <c r="I173" s="1">
        <f t="shared" si="8"/>
        <v>59.586854555518158</v>
      </c>
    </row>
    <row r="174" spans="3:9" x14ac:dyDescent="0.25">
      <c r="C174" t="s">
        <v>10</v>
      </c>
      <c r="D174" t="s">
        <v>28</v>
      </c>
      <c r="E174">
        <v>3</v>
      </c>
      <c r="F174">
        <v>33</v>
      </c>
      <c r="G174">
        <f t="shared" si="7"/>
        <v>-30</v>
      </c>
      <c r="H174" s="1">
        <f t="shared" si="6"/>
        <v>-10.084829854016512</v>
      </c>
      <c r="I174" s="1">
        <f t="shared" si="8"/>
        <v>396.61400194347198</v>
      </c>
    </row>
    <row r="175" spans="3:9" x14ac:dyDescent="0.25">
      <c r="C175" t="s">
        <v>8</v>
      </c>
      <c r="D175" t="s">
        <v>12</v>
      </c>
      <c r="E175">
        <v>20</v>
      </c>
      <c r="F175">
        <v>13</v>
      </c>
      <c r="G175">
        <f t="shared" si="7"/>
        <v>7</v>
      </c>
      <c r="H175" s="1">
        <f t="shared" si="6"/>
        <v>8.49634146421322</v>
      </c>
      <c r="I175" s="1">
        <f t="shared" si="8"/>
        <v>2.2390377775237633</v>
      </c>
    </row>
    <row r="176" spans="3:9" x14ac:dyDescent="0.25">
      <c r="C176" t="s">
        <v>0</v>
      </c>
      <c r="D176" t="s">
        <v>1</v>
      </c>
      <c r="E176" t="s">
        <v>2</v>
      </c>
      <c r="F176" t="s">
        <v>3</v>
      </c>
      <c r="G176" t="str">
        <f t="shared" si="7"/>
        <v/>
      </c>
      <c r="H176" s="1" t="str">
        <f t="shared" si="6"/>
        <v/>
      </c>
      <c r="I176" s="1" t="str">
        <f t="shared" si="8"/>
        <v/>
      </c>
    </row>
    <row r="177" spans="3:9" x14ac:dyDescent="0.25">
      <c r="C177" t="s">
        <v>24</v>
      </c>
      <c r="D177" t="s">
        <v>20</v>
      </c>
      <c r="E177">
        <v>14</v>
      </c>
      <c r="F177">
        <v>33</v>
      </c>
      <c r="G177">
        <f t="shared" si="7"/>
        <v>-19</v>
      </c>
      <c r="H177" s="1">
        <f t="shared" si="6"/>
        <v>-13.487572054752576</v>
      </c>
      <c r="I177" s="1">
        <f t="shared" si="8"/>
        <v>30.386861851544737</v>
      </c>
    </row>
    <row r="178" spans="3:9" x14ac:dyDescent="0.25">
      <c r="C178" t="s">
        <v>11</v>
      </c>
      <c r="D178" t="s">
        <v>39</v>
      </c>
      <c r="E178">
        <v>45</v>
      </c>
      <c r="F178">
        <v>14</v>
      </c>
      <c r="G178">
        <f t="shared" si="7"/>
        <v>31</v>
      </c>
      <c r="H178" s="1">
        <f t="shared" si="6"/>
        <v>5.9579655390445883</v>
      </c>
      <c r="I178" s="1">
        <f t="shared" si="8"/>
        <v>627.10348994367848</v>
      </c>
    </row>
    <row r="179" spans="3:9" x14ac:dyDescent="0.25">
      <c r="C179" t="s">
        <v>30</v>
      </c>
      <c r="D179" t="s">
        <v>31</v>
      </c>
      <c r="E179">
        <v>13</v>
      </c>
      <c r="F179">
        <v>17</v>
      </c>
      <c r="G179">
        <f t="shared" si="7"/>
        <v>-4</v>
      </c>
      <c r="H179" s="1">
        <f t="shared" si="6"/>
        <v>8.1082090202331223</v>
      </c>
      <c r="I179" s="1">
        <f t="shared" si="8"/>
        <v>146.60872567765475</v>
      </c>
    </row>
    <row r="180" spans="3:9" x14ac:dyDescent="0.25">
      <c r="C180" t="s">
        <v>21</v>
      </c>
      <c r="D180" t="s">
        <v>10</v>
      </c>
      <c r="E180">
        <v>25</v>
      </c>
      <c r="F180">
        <v>31</v>
      </c>
      <c r="G180">
        <f t="shared" si="7"/>
        <v>-6</v>
      </c>
      <c r="H180" s="1">
        <f t="shared" si="6"/>
        <v>-3.3302281157578264</v>
      </c>
      <c r="I180" s="1">
        <f t="shared" si="8"/>
        <v>7.1276819138900063</v>
      </c>
    </row>
    <row r="181" spans="3:9" x14ac:dyDescent="0.25">
      <c r="C181" t="s">
        <v>28</v>
      </c>
      <c r="D181" t="s">
        <v>12</v>
      </c>
      <c r="E181">
        <v>30</v>
      </c>
      <c r="F181">
        <v>22</v>
      </c>
      <c r="G181">
        <f t="shared" si="7"/>
        <v>8</v>
      </c>
      <c r="H181" s="1">
        <f t="shared" si="6"/>
        <v>10.526064467952882</v>
      </c>
      <c r="I181" s="1">
        <f t="shared" si="8"/>
        <v>6.3810016962540752</v>
      </c>
    </row>
    <row r="182" spans="3:9" x14ac:dyDescent="0.25">
      <c r="C182" t="s">
        <v>38</v>
      </c>
      <c r="D182" t="s">
        <v>37</v>
      </c>
      <c r="E182">
        <v>10</v>
      </c>
      <c r="F182">
        <v>20</v>
      </c>
      <c r="G182">
        <f t="shared" si="7"/>
        <v>-10</v>
      </c>
      <c r="H182" s="1">
        <f t="shared" si="6"/>
        <v>-8.0417263173780693</v>
      </c>
      <c r="I182" s="1">
        <f t="shared" si="8"/>
        <v>3.8348358160496581</v>
      </c>
    </row>
    <row r="183" spans="3:9" x14ac:dyDescent="0.25">
      <c r="C183" t="s">
        <v>14</v>
      </c>
      <c r="D183" t="s">
        <v>32</v>
      </c>
      <c r="E183">
        <v>38</v>
      </c>
      <c r="F183">
        <v>20</v>
      </c>
      <c r="G183">
        <f t="shared" si="7"/>
        <v>18</v>
      </c>
      <c r="H183" s="1">
        <f t="shared" si="6"/>
        <v>9.9081901262960326</v>
      </c>
      <c r="I183" s="1">
        <f t="shared" si="8"/>
        <v>65.477387032173013</v>
      </c>
    </row>
    <row r="184" spans="3:9" x14ac:dyDescent="0.25">
      <c r="C184" t="s">
        <v>34</v>
      </c>
      <c r="D184" t="s">
        <v>17</v>
      </c>
      <c r="E184">
        <v>21</v>
      </c>
      <c r="F184">
        <v>24</v>
      </c>
      <c r="G184">
        <f t="shared" si="7"/>
        <v>-3</v>
      </c>
      <c r="H184" s="1">
        <f t="shared" si="6"/>
        <v>-8.7268541693821078</v>
      </c>
      <c r="I184" s="1">
        <f t="shared" si="8"/>
        <v>32.796858677369229</v>
      </c>
    </row>
    <row r="185" spans="3:9" x14ac:dyDescent="0.25">
      <c r="C185" t="s">
        <v>22</v>
      </c>
      <c r="D185" t="s">
        <v>8</v>
      </c>
      <c r="E185">
        <v>30</v>
      </c>
      <c r="F185">
        <v>24</v>
      </c>
      <c r="G185">
        <f t="shared" si="7"/>
        <v>6</v>
      </c>
      <c r="H185" s="1">
        <f t="shared" si="6"/>
        <v>0.37239962406926175</v>
      </c>
      <c r="I185" s="1">
        <f t="shared" si="8"/>
        <v>31.669885991175786</v>
      </c>
    </row>
    <row r="186" spans="3:9" x14ac:dyDescent="0.25">
      <c r="C186" t="s">
        <v>29</v>
      </c>
      <c r="D186" t="s">
        <v>19</v>
      </c>
      <c r="E186">
        <v>24</v>
      </c>
      <c r="F186">
        <v>6</v>
      </c>
      <c r="G186">
        <f t="shared" si="7"/>
        <v>18</v>
      </c>
      <c r="H186" s="1">
        <f t="shared" si="6"/>
        <v>7.3840636493563148</v>
      </c>
      <c r="I186" s="1">
        <f t="shared" si="8"/>
        <v>112.69810460091799</v>
      </c>
    </row>
    <row r="187" spans="3:9" x14ac:dyDescent="0.25">
      <c r="C187" t="s">
        <v>33</v>
      </c>
      <c r="D187" t="s">
        <v>25</v>
      </c>
      <c r="E187">
        <v>20</v>
      </c>
      <c r="F187">
        <v>14</v>
      </c>
      <c r="G187">
        <f t="shared" si="7"/>
        <v>6</v>
      </c>
      <c r="H187" s="1">
        <f t="shared" si="6"/>
        <v>3.1909963618360919</v>
      </c>
      <c r="I187" s="1">
        <f t="shared" si="8"/>
        <v>7.8905014392180721</v>
      </c>
    </row>
    <row r="188" spans="3:9" x14ac:dyDescent="0.25">
      <c r="C188" t="s">
        <v>16</v>
      </c>
      <c r="D188" t="s">
        <v>26</v>
      </c>
      <c r="E188">
        <v>31</v>
      </c>
      <c r="F188">
        <v>7</v>
      </c>
      <c r="G188">
        <f t="shared" si="7"/>
        <v>24</v>
      </c>
      <c r="H188" s="1">
        <f t="shared" si="6"/>
        <v>12.366329756171517</v>
      </c>
      <c r="I188" s="1">
        <f t="shared" si="8"/>
        <v>135.34228334214029</v>
      </c>
    </row>
    <row r="189" spans="3:9" x14ac:dyDescent="0.25">
      <c r="C189" t="s">
        <v>27</v>
      </c>
      <c r="D189" t="s">
        <v>9</v>
      </c>
      <c r="E189">
        <v>39</v>
      </c>
      <c r="F189">
        <v>30</v>
      </c>
      <c r="G189">
        <f t="shared" si="7"/>
        <v>9</v>
      </c>
      <c r="H189" s="1">
        <f t="shared" si="6"/>
        <v>4.1926658652087099</v>
      </c>
      <c r="I189" s="1">
        <f t="shared" si="8"/>
        <v>23.110461483529523</v>
      </c>
    </row>
    <row r="190" spans="3:9" x14ac:dyDescent="0.25">
      <c r="C190" t="s">
        <v>13</v>
      </c>
      <c r="D190" t="s">
        <v>35</v>
      </c>
      <c r="E190">
        <v>25</v>
      </c>
      <c r="F190">
        <v>12</v>
      </c>
      <c r="G190">
        <f t="shared" si="7"/>
        <v>13</v>
      </c>
      <c r="H190" s="1">
        <f t="shared" si="6"/>
        <v>2.6237212179638219</v>
      </c>
      <c r="I190" s="1">
        <f t="shared" si="8"/>
        <v>107.66716136253417</v>
      </c>
    </row>
    <row r="191" spans="3:9" x14ac:dyDescent="0.25">
      <c r="C191" t="s">
        <v>36</v>
      </c>
      <c r="D191" t="s">
        <v>18</v>
      </c>
      <c r="E191">
        <v>13</v>
      </c>
      <c r="F191">
        <v>19</v>
      </c>
      <c r="G191">
        <f t="shared" si="7"/>
        <v>-6</v>
      </c>
      <c r="H191" s="1">
        <f t="shared" si="6"/>
        <v>-16.278665301984077</v>
      </c>
      <c r="I191" s="1">
        <f t="shared" si="8"/>
        <v>105.65096039021142</v>
      </c>
    </row>
    <row r="192" spans="3:9" x14ac:dyDescent="0.25">
      <c r="C192" t="s">
        <v>15</v>
      </c>
      <c r="D192" t="s">
        <v>23</v>
      </c>
      <c r="E192">
        <v>27</v>
      </c>
      <c r="F192">
        <v>33</v>
      </c>
      <c r="G192">
        <f t="shared" si="7"/>
        <v>-6</v>
      </c>
      <c r="H192" s="1">
        <f t="shared" si="6"/>
        <v>-2.6386196588121944</v>
      </c>
      <c r="I192" s="1">
        <f t="shared" si="8"/>
        <v>11.298877798123849</v>
      </c>
    </row>
    <row r="193" spans="3:9" x14ac:dyDescent="0.25">
      <c r="C193" t="s">
        <v>0</v>
      </c>
      <c r="D193" t="s">
        <v>1</v>
      </c>
      <c r="E193" t="s">
        <v>2</v>
      </c>
      <c r="F193" t="s">
        <v>3</v>
      </c>
      <c r="G193" t="str">
        <f t="shared" si="7"/>
        <v/>
      </c>
      <c r="H193" s="1" t="str">
        <f t="shared" si="6"/>
        <v/>
      </c>
      <c r="I193" s="1" t="str">
        <f t="shared" si="8"/>
        <v/>
      </c>
    </row>
    <row r="194" spans="3:9" x14ac:dyDescent="0.25">
      <c r="C194" t="s">
        <v>11</v>
      </c>
      <c r="D194" t="s">
        <v>30</v>
      </c>
      <c r="E194">
        <v>23</v>
      </c>
      <c r="F194">
        <v>27</v>
      </c>
      <c r="G194">
        <f t="shared" si="7"/>
        <v>-4</v>
      </c>
      <c r="H194" s="1">
        <f t="shared" si="6"/>
        <v>-3.9595700225029153</v>
      </c>
      <c r="I194" s="1">
        <f t="shared" si="8"/>
        <v>1.6345830804147718E-3</v>
      </c>
    </row>
    <row r="195" spans="3:9" x14ac:dyDescent="0.25">
      <c r="C195" t="s">
        <v>35</v>
      </c>
      <c r="D195" t="s">
        <v>38</v>
      </c>
      <c r="E195">
        <v>23</v>
      </c>
      <c r="F195">
        <v>19</v>
      </c>
      <c r="G195">
        <f t="shared" si="7"/>
        <v>4</v>
      </c>
      <c r="H195" s="1">
        <f t="shared" si="6"/>
        <v>-2.366043134111421</v>
      </c>
      <c r="I195" s="1">
        <f t="shared" si="8"/>
        <v>40.526505185367164</v>
      </c>
    </row>
    <row r="196" spans="3:9" x14ac:dyDescent="0.25">
      <c r="C196" t="s">
        <v>15</v>
      </c>
      <c r="D196" t="s">
        <v>16</v>
      </c>
      <c r="E196">
        <v>3</v>
      </c>
      <c r="F196">
        <v>37</v>
      </c>
      <c r="G196">
        <f t="shared" si="7"/>
        <v>-34</v>
      </c>
      <c r="H196" s="1">
        <f t="shared" si="6"/>
        <v>-15.231168374438907</v>
      </c>
      <c r="I196" s="1">
        <f t="shared" si="8"/>
        <v>352.26904058866222</v>
      </c>
    </row>
    <row r="197" spans="3:9" x14ac:dyDescent="0.25">
      <c r="C197" t="s">
        <v>19</v>
      </c>
      <c r="D197" t="s">
        <v>20</v>
      </c>
      <c r="E197">
        <v>38</v>
      </c>
      <c r="F197">
        <v>41</v>
      </c>
      <c r="G197">
        <f t="shared" si="7"/>
        <v>-3</v>
      </c>
      <c r="H197" s="1">
        <f t="shared" si="6"/>
        <v>-13.134981906752691</v>
      </c>
      <c r="I197" s="1">
        <f t="shared" si="8"/>
        <v>102.7178582502044</v>
      </c>
    </row>
    <row r="198" spans="3:9" x14ac:dyDescent="0.25">
      <c r="C198" t="s">
        <v>26</v>
      </c>
      <c r="D198" t="s">
        <v>18</v>
      </c>
      <c r="E198">
        <v>3</v>
      </c>
      <c r="F198">
        <v>27</v>
      </c>
      <c r="G198">
        <f t="shared" si="7"/>
        <v>-24</v>
      </c>
      <c r="H198" s="1">
        <f t="shared" ref="H198:H261" si="9">IFERROR(homeedge+VLOOKUP(C198,lookup,2,FALSE)-VLOOKUP(D198,lookup,2,FALSE),"")</f>
        <v>-10.906965981163427</v>
      </c>
      <c r="I198" s="1">
        <f t="shared" si="8"/>
        <v>171.42753981841176</v>
      </c>
    </row>
    <row r="199" spans="3:9" x14ac:dyDescent="0.25">
      <c r="C199" t="s">
        <v>34</v>
      </c>
      <c r="D199" t="s">
        <v>21</v>
      </c>
      <c r="E199">
        <v>42</v>
      </c>
      <c r="F199">
        <v>39</v>
      </c>
      <c r="G199">
        <f t="shared" ref="G199:G262" si="10">IFERROR(E199-F199,"")</f>
        <v>3</v>
      </c>
      <c r="H199" s="1">
        <f t="shared" si="9"/>
        <v>-1.4257574963639241</v>
      </c>
      <c r="I199" s="1">
        <f t="shared" ref="I199:I262" si="11">IFERROR((G199-H199)^2,"")</f>
        <v>19.587329416621468</v>
      </c>
    </row>
    <row r="200" spans="3:9" x14ac:dyDescent="0.25">
      <c r="C200" t="s">
        <v>37</v>
      </c>
      <c r="D200" t="s">
        <v>27</v>
      </c>
      <c r="E200">
        <v>7</v>
      </c>
      <c r="F200">
        <v>38</v>
      </c>
      <c r="G200">
        <f t="shared" si="10"/>
        <v>-31</v>
      </c>
      <c r="H200" s="1">
        <f t="shared" si="9"/>
        <v>-3.9501888288918368</v>
      </c>
      <c r="I200" s="1">
        <f t="shared" si="11"/>
        <v>731.69228439260803</v>
      </c>
    </row>
    <row r="201" spans="3:9" x14ac:dyDescent="0.25">
      <c r="C201" t="s">
        <v>17</v>
      </c>
      <c r="D201" t="s">
        <v>28</v>
      </c>
      <c r="E201">
        <v>20</v>
      </c>
      <c r="F201">
        <v>34</v>
      </c>
      <c r="G201">
        <f t="shared" si="10"/>
        <v>-14</v>
      </c>
      <c r="H201" s="1">
        <f t="shared" si="9"/>
        <v>-7.6764468203986986</v>
      </c>
      <c r="I201" s="1">
        <f t="shared" si="11"/>
        <v>39.987324815245728</v>
      </c>
    </row>
    <row r="202" spans="3:9" x14ac:dyDescent="0.25">
      <c r="C202" t="s">
        <v>32</v>
      </c>
      <c r="D202" t="s">
        <v>23</v>
      </c>
      <c r="E202">
        <v>15</v>
      </c>
      <c r="F202">
        <v>13</v>
      </c>
      <c r="G202">
        <f t="shared" si="10"/>
        <v>2</v>
      </c>
      <c r="H202" s="1">
        <f t="shared" si="9"/>
        <v>-3.3065974099935094</v>
      </c>
      <c r="I202" s="1">
        <f t="shared" si="11"/>
        <v>28.159976071749821</v>
      </c>
    </row>
    <row r="203" spans="3:9" x14ac:dyDescent="0.25">
      <c r="C203" t="s">
        <v>25</v>
      </c>
      <c r="D203" t="s">
        <v>14</v>
      </c>
      <c r="E203">
        <v>20</v>
      </c>
      <c r="F203">
        <v>23</v>
      </c>
      <c r="G203">
        <f t="shared" si="10"/>
        <v>-3</v>
      </c>
      <c r="H203" s="1">
        <f t="shared" si="9"/>
        <v>-3.5231104189886144</v>
      </c>
      <c r="I203" s="1">
        <f t="shared" si="11"/>
        <v>0.27364451045444377</v>
      </c>
    </row>
    <row r="204" spans="3:9" x14ac:dyDescent="0.25">
      <c r="C204" t="s">
        <v>10</v>
      </c>
      <c r="D204" t="s">
        <v>22</v>
      </c>
      <c r="E204">
        <v>3</v>
      </c>
      <c r="F204">
        <v>17</v>
      </c>
      <c r="G204">
        <f t="shared" si="10"/>
        <v>-14</v>
      </c>
      <c r="H204" s="1">
        <f t="shared" si="9"/>
        <v>-6.8650209507035695</v>
      </c>
      <c r="I204" s="1">
        <f t="shared" si="11"/>
        <v>50.907926033898995</v>
      </c>
    </row>
    <row r="205" spans="3:9" x14ac:dyDescent="0.25">
      <c r="C205" t="s">
        <v>9</v>
      </c>
      <c r="D205" t="s">
        <v>13</v>
      </c>
      <c r="E205">
        <v>45</v>
      </c>
      <c r="F205">
        <v>10</v>
      </c>
      <c r="G205">
        <f t="shared" si="10"/>
        <v>35</v>
      </c>
      <c r="H205" s="1">
        <f t="shared" si="9"/>
        <v>16.916484339064056</v>
      </c>
      <c r="I205" s="1">
        <f t="shared" si="11"/>
        <v>327.01353865931554</v>
      </c>
    </row>
    <row r="206" spans="3:9" x14ac:dyDescent="0.25">
      <c r="C206" t="s">
        <v>12</v>
      </c>
      <c r="D206" t="s">
        <v>29</v>
      </c>
      <c r="E206">
        <v>30</v>
      </c>
      <c r="F206">
        <v>21</v>
      </c>
      <c r="G206">
        <f t="shared" si="10"/>
        <v>9</v>
      </c>
      <c r="H206" s="1">
        <f t="shared" si="9"/>
        <v>2.346820402624211</v>
      </c>
      <c r="I206" s="1">
        <f t="shared" si="11"/>
        <v>44.264798754937473</v>
      </c>
    </row>
    <row r="207" spans="3:9" x14ac:dyDescent="0.25">
      <c r="C207" t="s">
        <v>8</v>
      </c>
      <c r="D207" t="s">
        <v>39</v>
      </c>
      <c r="E207">
        <v>28</v>
      </c>
      <c r="F207">
        <v>35</v>
      </c>
      <c r="G207">
        <f t="shared" si="10"/>
        <v>-7</v>
      </c>
      <c r="H207" s="1">
        <f t="shared" si="9"/>
        <v>13.151736401445469</v>
      </c>
      <c r="I207" s="1">
        <f t="shared" si="11"/>
        <v>406.09247999334235</v>
      </c>
    </row>
    <row r="208" spans="3:9" x14ac:dyDescent="0.25">
      <c r="C208" t="s">
        <v>31</v>
      </c>
      <c r="D208" t="s">
        <v>36</v>
      </c>
      <c r="E208">
        <v>20</v>
      </c>
      <c r="F208">
        <v>26</v>
      </c>
      <c r="G208">
        <f t="shared" si="10"/>
        <v>-6</v>
      </c>
      <c r="H208" s="1">
        <f t="shared" si="9"/>
        <v>5.841116311612752</v>
      </c>
      <c r="I208" s="1">
        <f t="shared" si="11"/>
        <v>140.21203550514156</v>
      </c>
    </row>
    <row r="209" spans="3:9" x14ac:dyDescent="0.25">
      <c r="C209" t="s">
        <v>33</v>
      </c>
      <c r="D209" t="s">
        <v>24</v>
      </c>
      <c r="E209">
        <v>16</v>
      </c>
      <c r="F209">
        <v>19</v>
      </c>
      <c r="G209">
        <f t="shared" si="10"/>
        <v>-3</v>
      </c>
      <c r="H209" s="1">
        <f t="shared" si="9"/>
        <v>6.561306418395076</v>
      </c>
      <c r="I209" s="1">
        <f t="shared" si="11"/>
        <v>91.418580426442887</v>
      </c>
    </row>
    <row r="210" spans="3:9" x14ac:dyDescent="0.25">
      <c r="C210" t="s">
        <v>0</v>
      </c>
      <c r="D210" t="s">
        <v>1</v>
      </c>
      <c r="E210" t="s">
        <v>2</v>
      </c>
      <c r="F210" t="s">
        <v>3</v>
      </c>
      <c r="G210" t="str">
        <f t="shared" si="10"/>
        <v/>
      </c>
      <c r="H210" s="1" t="str">
        <f t="shared" si="9"/>
        <v/>
      </c>
      <c r="I210" s="1" t="str">
        <f t="shared" si="11"/>
        <v/>
      </c>
    </row>
    <row r="211" spans="3:9" x14ac:dyDescent="0.25">
      <c r="C211" t="s">
        <v>18</v>
      </c>
      <c r="D211" t="s">
        <v>37</v>
      </c>
      <c r="E211">
        <v>23</v>
      </c>
      <c r="F211">
        <v>20</v>
      </c>
      <c r="G211">
        <f t="shared" si="10"/>
        <v>3</v>
      </c>
      <c r="H211" s="1">
        <f t="shared" si="9"/>
        <v>8.053309090578967</v>
      </c>
      <c r="I211" s="1">
        <f t="shared" si="11"/>
        <v>25.535932764928027</v>
      </c>
    </row>
    <row r="212" spans="3:9" x14ac:dyDescent="0.25">
      <c r="C212" t="s">
        <v>21</v>
      </c>
      <c r="D212" t="s">
        <v>13</v>
      </c>
      <c r="E212">
        <v>51</v>
      </c>
      <c r="F212">
        <v>16</v>
      </c>
      <c r="G212">
        <f t="shared" si="10"/>
        <v>35</v>
      </c>
      <c r="H212" s="1">
        <f t="shared" si="9"/>
        <v>0.66942665690208791</v>
      </c>
      <c r="I212" s="1">
        <f t="shared" si="11"/>
        <v>1178.5882660658249</v>
      </c>
    </row>
    <row r="213" spans="3:9" x14ac:dyDescent="0.25">
      <c r="C213" t="s">
        <v>35</v>
      </c>
      <c r="D213" t="s">
        <v>19</v>
      </c>
      <c r="E213">
        <v>17</v>
      </c>
      <c r="F213">
        <v>24</v>
      </c>
      <c r="G213">
        <f t="shared" si="10"/>
        <v>-7</v>
      </c>
      <c r="H213" s="1">
        <f t="shared" si="9"/>
        <v>0.42377162800807255</v>
      </c>
      <c r="I213" s="1">
        <f t="shared" si="11"/>
        <v>55.112385184817626</v>
      </c>
    </row>
    <row r="214" spans="3:9" x14ac:dyDescent="0.25">
      <c r="C214" t="s">
        <v>39</v>
      </c>
      <c r="D214" t="s">
        <v>12</v>
      </c>
      <c r="E214">
        <v>23</v>
      </c>
      <c r="F214">
        <v>20</v>
      </c>
      <c r="G214">
        <f t="shared" si="10"/>
        <v>3</v>
      </c>
      <c r="H214" s="1">
        <f t="shared" si="9"/>
        <v>-3.0929094135897048</v>
      </c>
      <c r="I214" s="1">
        <f t="shared" si="11"/>
        <v>37.123545122210047</v>
      </c>
    </row>
    <row r="215" spans="3:9" x14ac:dyDescent="0.25">
      <c r="C215" t="s">
        <v>28</v>
      </c>
      <c r="D215" t="s">
        <v>10</v>
      </c>
      <c r="E215">
        <v>10</v>
      </c>
      <c r="F215">
        <v>3</v>
      </c>
      <c r="G215">
        <f t="shared" si="10"/>
        <v>7</v>
      </c>
      <c r="H215" s="1">
        <f t="shared" si="9"/>
        <v>13.209800901301598</v>
      </c>
      <c r="I215" s="1">
        <f t="shared" si="11"/>
        <v>38.561627233806142</v>
      </c>
    </row>
    <row r="216" spans="3:9" x14ac:dyDescent="0.25">
      <c r="C216" t="s">
        <v>14</v>
      </c>
      <c r="D216" t="s">
        <v>34</v>
      </c>
      <c r="E216">
        <v>30</v>
      </c>
      <c r="F216">
        <v>8</v>
      </c>
      <c r="G216">
        <f t="shared" si="10"/>
        <v>22</v>
      </c>
      <c r="H216" s="1">
        <f t="shared" si="9"/>
        <v>13.624581462892914</v>
      </c>
      <c r="I216" s="1">
        <f t="shared" si="11"/>
        <v>70.147635671716998</v>
      </c>
    </row>
    <row r="217" spans="3:9" x14ac:dyDescent="0.25">
      <c r="C217" t="s">
        <v>30</v>
      </c>
      <c r="D217" t="s">
        <v>24</v>
      </c>
      <c r="E217">
        <v>28</v>
      </c>
      <c r="F217">
        <v>7</v>
      </c>
      <c r="G217">
        <f t="shared" si="10"/>
        <v>21</v>
      </c>
      <c r="H217" s="1">
        <f t="shared" si="9"/>
        <v>13.783129300653123</v>
      </c>
      <c r="I217" s="1">
        <f t="shared" si="11"/>
        <v>52.083222691091486</v>
      </c>
    </row>
    <row r="218" spans="3:9" x14ac:dyDescent="0.25">
      <c r="C218" t="s">
        <v>16</v>
      </c>
      <c r="D218" t="s">
        <v>9</v>
      </c>
      <c r="E218">
        <v>20</v>
      </c>
      <c r="F218">
        <v>33</v>
      </c>
      <c r="G218">
        <f t="shared" si="10"/>
        <v>-13</v>
      </c>
      <c r="H218" s="1">
        <f t="shared" si="9"/>
        <v>3.5052078073337558</v>
      </c>
      <c r="I218" s="1">
        <f t="shared" si="11"/>
        <v>272.42188476327112</v>
      </c>
    </row>
    <row r="219" spans="3:9" x14ac:dyDescent="0.25">
      <c r="C219" t="s">
        <v>26</v>
      </c>
      <c r="D219" t="s">
        <v>11</v>
      </c>
      <c r="E219">
        <v>21</v>
      </c>
      <c r="F219">
        <v>14</v>
      </c>
      <c r="G219">
        <f t="shared" si="10"/>
        <v>7</v>
      </c>
      <c r="H219" s="1">
        <f t="shared" si="9"/>
        <v>1.6318861060478651</v>
      </c>
      <c r="I219" s="1">
        <f t="shared" si="11"/>
        <v>28.81664677844195</v>
      </c>
    </row>
    <row r="220" spans="3:9" x14ac:dyDescent="0.25">
      <c r="C220" t="s">
        <v>31</v>
      </c>
      <c r="D220" t="s">
        <v>33</v>
      </c>
      <c r="E220">
        <v>21</v>
      </c>
      <c r="F220">
        <v>24</v>
      </c>
      <c r="G220">
        <f t="shared" si="10"/>
        <v>-3</v>
      </c>
      <c r="H220" s="1">
        <f t="shared" si="9"/>
        <v>2.2385849093100116</v>
      </c>
      <c r="I220" s="1">
        <f t="shared" si="11"/>
        <v>27.442771852050583</v>
      </c>
    </row>
    <row r="221" spans="3:9" x14ac:dyDescent="0.25">
      <c r="C221" t="s">
        <v>29</v>
      </c>
      <c r="D221" t="s">
        <v>8</v>
      </c>
      <c r="E221">
        <v>6</v>
      </c>
      <c r="F221">
        <v>27</v>
      </c>
      <c r="G221">
        <f t="shared" si="10"/>
        <v>-21</v>
      </c>
      <c r="H221" s="1">
        <f t="shared" si="9"/>
        <v>-6.1557052959098018</v>
      </c>
      <c r="I221" s="1">
        <f t="shared" si="11"/>
        <v>220.35308526188032</v>
      </c>
    </row>
    <row r="222" spans="3:9" x14ac:dyDescent="0.25">
      <c r="C222" t="s">
        <v>22</v>
      </c>
      <c r="D222" t="s">
        <v>17</v>
      </c>
      <c r="E222">
        <v>12</v>
      </c>
      <c r="F222">
        <v>15</v>
      </c>
      <c r="G222">
        <f t="shared" si="10"/>
        <v>-3</v>
      </c>
      <c r="H222" s="1">
        <f t="shared" si="9"/>
        <v>7.581608964370842</v>
      </c>
      <c r="I222" s="1">
        <f t="shared" si="11"/>
        <v>111.97044827485337</v>
      </c>
    </row>
    <row r="223" spans="3:9" x14ac:dyDescent="0.25">
      <c r="C223" t="s">
        <v>15</v>
      </c>
      <c r="D223" t="s">
        <v>36</v>
      </c>
      <c r="E223">
        <v>24</v>
      </c>
      <c r="F223">
        <v>10</v>
      </c>
      <c r="G223">
        <f t="shared" si="10"/>
        <v>14</v>
      </c>
      <c r="H223" s="1">
        <f t="shared" si="9"/>
        <v>0.9443751789107182</v>
      </c>
      <c r="I223" s="1">
        <f t="shared" si="11"/>
        <v>170.44933946904254</v>
      </c>
    </row>
    <row r="224" spans="3:9" x14ac:dyDescent="0.25">
      <c r="C224" t="s">
        <v>20</v>
      </c>
      <c r="D224" t="s">
        <v>38</v>
      </c>
      <c r="E224">
        <v>38</v>
      </c>
      <c r="F224">
        <v>0</v>
      </c>
      <c r="G224">
        <f t="shared" si="10"/>
        <v>38</v>
      </c>
      <c r="H224" s="1">
        <f t="shared" si="9"/>
        <v>13.470138191918284</v>
      </c>
      <c r="I224" s="1">
        <f t="shared" si="11"/>
        <v>601.71412032358603</v>
      </c>
    </row>
    <row r="225" spans="3:9" x14ac:dyDescent="0.25">
      <c r="C225" t="s">
        <v>23</v>
      </c>
      <c r="D225" t="s">
        <v>27</v>
      </c>
      <c r="E225">
        <v>6</v>
      </c>
      <c r="F225">
        <v>35</v>
      </c>
      <c r="G225">
        <f t="shared" si="10"/>
        <v>-29</v>
      </c>
      <c r="H225" s="1">
        <f t="shared" si="9"/>
        <v>-11.717521249859123</v>
      </c>
      <c r="I225" s="1">
        <f t="shared" si="11"/>
        <v>298.68407174907088</v>
      </c>
    </row>
    <row r="226" spans="3:9" x14ac:dyDescent="0.25">
      <c r="C226" t="s">
        <v>32</v>
      </c>
      <c r="D226" t="s">
        <v>25</v>
      </c>
      <c r="E226">
        <v>24</v>
      </c>
      <c r="F226">
        <v>31</v>
      </c>
      <c r="G226">
        <f t="shared" si="10"/>
        <v>-7</v>
      </c>
      <c r="H226" s="1">
        <f t="shared" si="9"/>
        <v>-1.6976231363797885</v>
      </c>
      <c r="I226" s="1">
        <f t="shared" si="11"/>
        <v>28.11520040385491</v>
      </c>
    </row>
    <row r="227" spans="3:9" x14ac:dyDescent="0.25">
      <c r="C227" t="s">
        <v>0</v>
      </c>
      <c r="D227" t="s">
        <v>1</v>
      </c>
      <c r="E227" t="s">
        <v>2</v>
      </c>
      <c r="F227" t="s">
        <v>3</v>
      </c>
      <c r="G227" t="str">
        <f t="shared" si="10"/>
        <v/>
      </c>
      <c r="H227" s="1" t="str">
        <f t="shared" si="9"/>
        <v/>
      </c>
      <c r="I227" s="1" t="str">
        <f t="shared" si="11"/>
        <v/>
      </c>
    </row>
    <row r="228" spans="3:9" x14ac:dyDescent="0.25">
      <c r="C228" t="s">
        <v>26</v>
      </c>
      <c r="D228" t="s">
        <v>35</v>
      </c>
      <c r="E228">
        <v>31</v>
      </c>
      <c r="F228">
        <v>23</v>
      </c>
      <c r="G228">
        <f t="shared" si="10"/>
        <v>8</v>
      </c>
      <c r="H228" s="1">
        <f t="shared" si="9"/>
        <v>9.1165980845475723</v>
      </c>
      <c r="I228" s="1">
        <f t="shared" si="11"/>
        <v>1.2467912824153073</v>
      </c>
    </row>
    <row r="229" spans="3:9" x14ac:dyDescent="0.25">
      <c r="C229" t="s">
        <v>24</v>
      </c>
      <c r="D229" t="s">
        <v>14</v>
      </c>
      <c r="E229">
        <v>16</v>
      </c>
      <c r="F229">
        <v>19</v>
      </c>
      <c r="G229">
        <f t="shared" si="10"/>
        <v>-3</v>
      </c>
      <c r="H229" s="1">
        <f t="shared" si="9"/>
        <v>-6.8934204755475985</v>
      </c>
      <c r="I229" s="1">
        <f t="shared" si="11"/>
        <v>15.158722999413287</v>
      </c>
    </row>
    <row r="230" spans="3:9" x14ac:dyDescent="0.25">
      <c r="C230" t="s">
        <v>27</v>
      </c>
      <c r="D230" t="s">
        <v>15</v>
      </c>
      <c r="E230">
        <v>30</v>
      </c>
      <c r="F230">
        <v>13</v>
      </c>
      <c r="G230">
        <f t="shared" si="10"/>
        <v>17</v>
      </c>
      <c r="H230" s="1">
        <f t="shared" si="9"/>
        <v>19.043597479598947</v>
      </c>
      <c r="I230" s="1">
        <f t="shared" si="11"/>
        <v>4.1762906586231701</v>
      </c>
    </row>
    <row r="231" spans="3:9" x14ac:dyDescent="0.25">
      <c r="C231" t="s">
        <v>10</v>
      </c>
      <c r="D231" t="s">
        <v>32</v>
      </c>
      <c r="E231">
        <v>30</v>
      </c>
      <c r="F231">
        <v>14</v>
      </c>
      <c r="G231">
        <f t="shared" si="10"/>
        <v>16</v>
      </c>
      <c r="H231" s="1">
        <f t="shared" si="9"/>
        <v>5.7270508464524985</v>
      </c>
      <c r="I231" s="1">
        <f t="shared" si="11"/>
        <v>105.53348431137231</v>
      </c>
    </row>
    <row r="232" spans="3:9" x14ac:dyDescent="0.25">
      <c r="C232" t="s">
        <v>33</v>
      </c>
      <c r="D232" t="s">
        <v>12</v>
      </c>
      <c r="E232">
        <v>35</v>
      </c>
      <c r="F232">
        <v>25</v>
      </c>
      <c r="G232">
        <f t="shared" si="10"/>
        <v>10</v>
      </c>
      <c r="H232" s="1">
        <f t="shared" si="9"/>
        <v>-0.39719673430024882</v>
      </c>
      <c r="I232" s="1">
        <f t="shared" si="11"/>
        <v>108.10169993174375</v>
      </c>
    </row>
    <row r="233" spans="3:9" x14ac:dyDescent="0.25">
      <c r="C233" t="s">
        <v>37</v>
      </c>
      <c r="D233" t="s">
        <v>31</v>
      </c>
      <c r="E233">
        <v>38</v>
      </c>
      <c r="F233">
        <v>17</v>
      </c>
      <c r="G233">
        <f t="shared" si="10"/>
        <v>21</v>
      </c>
      <c r="H233" s="1">
        <f t="shared" si="9"/>
        <v>8.6341819943625335</v>
      </c>
      <c r="I233" s="1">
        <f t="shared" si="11"/>
        <v>152.91345494854778</v>
      </c>
    </row>
    <row r="234" spans="3:9" x14ac:dyDescent="0.25">
      <c r="C234" t="s">
        <v>21</v>
      </c>
      <c r="D234" t="s">
        <v>38</v>
      </c>
      <c r="E234">
        <v>17</v>
      </c>
      <c r="F234">
        <v>23</v>
      </c>
      <c r="G234">
        <f t="shared" si="10"/>
        <v>-6</v>
      </c>
      <c r="H234" s="1">
        <f t="shared" si="9"/>
        <v>-2.1978663065305977</v>
      </c>
      <c r="I234" s="1">
        <f t="shared" si="11"/>
        <v>14.456220623015279</v>
      </c>
    </row>
    <row r="235" spans="3:9" x14ac:dyDescent="0.25">
      <c r="C235" t="s">
        <v>23</v>
      </c>
      <c r="D235" t="s">
        <v>28</v>
      </c>
      <c r="E235">
        <v>14</v>
      </c>
      <c r="F235">
        <v>34</v>
      </c>
      <c r="G235">
        <f t="shared" si="10"/>
        <v>-20</v>
      </c>
      <c r="H235" s="1">
        <f t="shared" si="9"/>
        <v>-9.3803122431904153</v>
      </c>
      <c r="I235" s="1">
        <f t="shared" si="11"/>
        <v>112.77776805213139</v>
      </c>
    </row>
    <row r="236" spans="3:9" x14ac:dyDescent="0.25">
      <c r="C236" t="s">
        <v>39</v>
      </c>
      <c r="D236" t="s">
        <v>18</v>
      </c>
      <c r="E236">
        <v>17</v>
      </c>
      <c r="F236">
        <v>40</v>
      </c>
      <c r="G236">
        <f t="shared" si="10"/>
        <v>-23</v>
      </c>
      <c r="H236" s="1">
        <f t="shared" si="9"/>
        <v>-15.371846578970795</v>
      </c>
      <c r="I236" s="1">
        <f t="shared" si="11"/>
        <v>58.188724614759572</v>
      </c>
    </row>
    <row r="237" spans="3:9" x14ac:dyDescent="0.25">
      <c r="C237" t="s">
        <v>17</v>
      </c>
      <c r="D237" t="s">
        <v>30</v>
      </c>
      <c r="E237">
        <v>20</v>
      </c>
      <c r="F237">
        <v>30</v>
      </c>
      <c r="G237">
        <f t="shared" si="10"/>
        <v>-10</v>
      </c>
      <c r="H237" s="1">
        <f t="shared" si="9"/>
        <v>-3.9750085004036153</v>
      </c>
      <c r="I237" s="1">
        <f t="shared" si="11"/>
        <v>36.300522570208692</v>
      </c>
    </row>
    <row r="238" spans="3:9" x14ac:dyDescent="0.25">
      <c r="C238" t="s">
        <v>36</v>
      </c>
      <c r="D238" t="s">
        <v>16</v>
      </c>
      <c r="E238">
        <v>14</v>
      </c>
      <c r="F238">
        <v>24</v>
      </c>
      <c r="G238">
        <f t="shared" si="10"/>
        <v>-10</v>
      </c>
      <c r="H238" s="1">
        <f t="shared" si="9"/>
        <v>-14.613058029707082</v>
      </c>
      <c r="I238" s="1">
        <f t="shared" si="11"/>
        <v>21.280304385444982</v>
      </c>
    </row>
    <row r="239" spans="3:9" x14ac:dyDescent="0.25">
      <c r="C239" t="s">
        <v>8</v>
      </c>
      <c r="D239" t="s">
        <v>34</v>
      </c>
      <c r="E239">
        <v>33</v>
      </c>
      <c r="F239">
        <v>16</v>
      </c>
      <c r="G239">
        <f t="shared" si="10"/>
        <v>17</v>
      </c>
      <c r="H239" s="1">
        <f t="shared" si="9"/>
        <v>19.061034556968774</v>
      </c>
      <c r="I239" s="1">
        <f t="shared" si="11"/>
        <v>4.2478634450194726</v>
      </c>
    </row>
    <row r="240" spans="3:9" x14ac:dyDescent="0.25">
      <c r="C240" t="s">
        <v>13</v>
      </c>
      <c r="D240" t="s">
        <v>29</v>
      </c>
      <c r="E240">
        <v>10</v>
      </c>
      <c r="F240">
        <v>16</v>
      </c>
      <c r="G240">
        <f t="shared" si="10"/>
        <v>-6</v>
      </c>
      <c r="H240" s="1">
        <f t="shared" si="9"/>
        <v>-4.3365708033844204</v>
      </c>
      <c r="I240" s="1">
        <f t="shared" si="11"/>
        <v>2.7669966921531528</v>
      </c>
    </row>
    <row r="241" spans="3:9" x14ac:dyDescent="0.25">
      <c r="C241" t="s">
        <v>9</v>
      </c>
      <c r="D241" t="s">
        <v>22</v>
      </c>
      <c r="E241">
        <v>34</v>
      </c>
      <c r="F241">
        <v>27</v>
      </c>
      <c r="G241">
        <f t="shared" si="10"/>
        <v>7</v>
      </c>
      <c r="H241" s="1">
        <f t="shared" si="9"/>
        <v>4.4893230920580276</v>
      </c>
      <c r="I241" s="1">
        <f t="shared" si="11"/>
        <v>6.3034985360730635</v>
      </c>
    </row>
    <row r="242" spans="3:9" x14ac:dyDescent="0.25">
      <c r="C242" t="s">
        <v>25</v>
      </c>
      <c r="D242" t="s">
        <v>20</v>
      </c>
      <c r="E242">
        <v>35</v>
      </c>
      <c r="F242">
        <v>38</v>
      </c>
      <c r="G242">
        <f t="shared" si="10"/>
        <v>-3</v>
      </c>
      <c r="H242" s="1">
        <f t="shared" si="9"/>
        <v>-10.117261998193591</v>
      </c>
      <c r="I242" s="1">
        <f t="shared" si="11"/>
        <v>50.655418350930624</v>
      </c>
    </row>
    <row r="243" spans="3:9" x14ac:dyDescent="0.25">
      <c r="C243" t="s">
        <v>19</v>
      </c>
      <c r="D243" t="s">
        <v>11</v>
      </c>
      <c r="E243">
        <v>27</v>
      </c>
      <c r="F243">
        <v>35</v>
      </c>
      <c r="G243">
        <f t="shared" si="10"/>
        <v>-8</v>
      </c>
      <c r="H243" s="1">
        <f t="shared" si="9"/>
        <v>-4.783512559222693</v>
      </c>
      <c r="I243" s="1">
        <f t="shared" si="11"/>
        <v>10.34579145667815</v>
      </c>
    </row>
    <row r="244" spans="3:9" x14ac:dyDescent="0.25">
      <c r="C244" t="s">
        <v>0</v>
      </c>
      <c r="D244" t="s">
        <v>1</v>
      </c>
      <c r="E244" t="s">
        <v>2</v>
      </c>
      <c r="F244" t="s">
        <v>3</v>
      </c>
      <c r="G244" t="str">
        <f t="shared" si="10"/>
        <v/>
      </c>
      <c r="H244" s="1" t="str">
        <f t="shared" si="9"/>
        <v/>
      </c>
      <c r="I244" s="1" t="str">
        <f t="shared" si="11"/>
        <v/>
      </c>
    </row>
    <row r="245" spans="3:9" x14ac:dyDescent="0.25">
      <c r="C245" t="s">
        <v>17</v>
      </c>
      <c r="D245" t="s">
        <v>10</v>
      </c>
      <c r="E245">
        <v>23</v>
      </c>
      <c r="F245">
        <v>20</v>
      </c>
      <c r="G245">
        <f t="shared" si="10"/>
        <v>3</v>
      </c>
      <c r="H245" s="1">
        <f t="shared" si="9"/>
        <v>3.9708685572603573</v>
      </c>
      <c r="I245" s="1">
        <f t="shared" si="11"/>
        <v>0.94258575547680756</v>
      </c>
    </row>
    <row r="246" spans="3:9" x14ac:dyDescent="0.25">
      <c r="C246" t="s">
        <v>39</v>
      </c>
      <c r="D246" t="s">
        <v>33</v>
      </c>
      <c r="E246">
        <v>24</v>
      </c>
      <c r="F246">
        <v>38</v>
      </c>
      <c r="G246">
        <f t="shared" si="10"/>
        <v>-14</v>
      </c>
      <c r="H246" s="1">
        <f t="shared" si="9"/>
        <v>-1.1332271556469129</v>
      </c>
      <c r="I246" s="1">
        <f t="shared" si="11"/>
        <v>165.55384342818201</v>
      </c>
    </row>
    <row r="247" spans="3:9" x14ac:dyDescent="0.25">
      <c r="C247" t="s">
        <v>35</v>
      </c>
      <c r="D247" t="s">
        <v>31</v>
      </c>
      <c r="E247">
        <v>21</v>
      </c>
      <c r="F247">
        <v>26</v>
      </c>
      <c r="G247">
        <f t="shared" si="10"/>
        <v>-5</v>
      </c>
      <c r="H247" s="1">
        <f t="shared" si="9"/>
        <v>-4.8985585044120432</v>
      </c>
      <c r="I247" s="1">
        <f t="shared" si="11"/>
        <v>1.0290377027121456E-2</v>
      </c>
    </row>
    <row r="248" spans="3:9" x14ac:dyDescent="0.25">
      <c r="C248" t="s">
        <v>14</v>
      </c>
      <c r="D248" t="s">
        <v>8</v>
      </c>
      <c r="E248">
        <v>26</v>
      </c>
      <c r="F248">
        <v>20</v>
      </c>
      <c r="G248">
        <f t="shared" si="10"/>
        <v>6</v>
      </c>
      <c r="H248" s="1">
        <f t="shared" si="9"/>
        <v>-3.873967570433317</v>
      </c>
      <c r="I248" s="1">
        <f t="shared" si="11"/>
        <v>97.495235581968814</v>
      </c>
    </row>
    <row r="249" spans="3:9" x14ac:dyDescent="0.25">
      <c r="C249" t="s">
        <v>32</v>
      </c>
      <c r="D249" t="s">
        <v>13</v>
      </c>
      <c r="E249">
        <v>12</v>
      </c>
      <c r="F249">
        <v>18</v>
      </c>
      <c r="G249">
        <f t="shared" si="10"/>
        <v>-6</v>
      </c>
      <c r="H249" s="1">
        <f t="shared" si="9"/>
        <v>1.3975749734925023</v>
      </c>
      <c r="I249" s="1">
        <f t="shared" si="11"/>
        <v>54.724115488442592</v>
      </c>
    </row>
    <row r="250" spans="3:9" x14ac:dyDescent="0.25">
      <c r="C250" t="s">
        <v>37</v>
      </c>
      <c r="D250" t="s">
        <v>25</v>
      </c>
      <c r="E250">
        <v>49</v>
      </c>
      <c r="F250">
        <v>17</v>
      </c>
      <c r="G250">
        <f t="shared" si="10"/>
        <v>32</v>
      </c>
      <c r="H250" s="1">
        <f t="shared" si="9"/>
        <v>10.938792218223551</v>
      </c>
      <c r="I250" s="1">
        <f t="shared" si="11"/>
        <v>443.57447322716087</v>
      </c>
    </row>
    <row r="251" spans="3:9" x14ac:dyDescent="0.25">
      <c r="C251" t="s">
        <v>38</v>
      </c>
      <c r="D251" t="s">
        <v>20</v>
      </c>
      <c r="E251">
        <v>20</v>
      </c>
      <c r="F251">
        <v>13</v>
      </c>
      <c r="G251">
        <f t="shared" si="10"/>
        <v>7</v>
      </c>
      <c r="H251" s="1">
        <f t="shared" si="9"/>
        <v>-10.345167144633198</v>
      </c>
      <c r="I251" s="1">
        <f t="shared" si="11"/>
        <v>300.85482327526296</v>
      </c>
    </row>
    <row r="252" spans="3:9" x14ac:dyDescent="0.25">
      <c r="C252" t="s">
        <v>12</v>
      </c>
      <c r="D252" t="s">
        <v>24</v>
      </c>
      <c r="E252">
        <v>16</v>
      </c>
      <c r="F252">
        <v>6</v>
      </c>
      <c r="G252">
        <f t="shared" si="10"/>
        <v>10</v>
      </c>
      <c r="H252" s="1">
        <f t="shared" si="9"/>
        <v>8.5209886763378684</v>
      </c>
      <c r="I252" s="1">
        <f t="shared" si="11"/>
        <v>2.1874744955208105</v>
      </c>
    </row>
    <row r="253" spans="3:9" x14ac:dyDescent="0.25">
      <c r="C253" t="s">
        <v>23</v>
      </c>
      <c r="D253" t="s">
        <v>9</v>
      </c>
      <c r="E253">
        <v>20</v>
      </c>
      <c r="F253">
        <v>17</v>
      </c>
      <c r="G253">
        <f t="shared" si="10"/>
        <v>3</v>
      </c>
      <c r="H253" s="1">
        <f t="shared" si="9"/>
        <v>-9.0873409082929566</v>
      </c>
      <c r="I253" s="1">
        <f t="shared" si="11"/>
        <v>146.10381023329239</v>
      </c>
    </row>
    <row r="254" spans="3:9" x14ac:dyDescent="0.25">
      <c r="C254" t="s">
        <v>11</v>
      </c>
      <c r="D254" t="s">
        <v>36</v>
      </c>
      <c r="E254">
        <v>32</v>
      </c>
      <c r="F254">
        <v>17</v>
      </c>
      <c r="G254">
        <f t="shared" si="10"/>
        <v>15</v>
      </c>
      <c r="H254" s="1">
        <f t="shared" si="9"/>
        <v>6.8647842620578725</v>
      </c>
      <c r="I254" s="1">
        <f t="shared" si="11"/>
        <v>66.181735102861268</v>
      </c>
    </row>
    <row r="255" spans="3:9" x14ac:dyDescent="0.25">
      <c r="C255" t="s">
        <v>27</v>
      </c>
      <c r="D255" t="s">
        <v>26</v>
      </c>
      <c r="E255">
        <v>17</v>
      </c>
      <c r="F255">
        <v>23</v>
      </c>
      <c r="G255">
        <f t="shared" si="10"/>
        <v>-6</v>
      </c>
      <c r="H255" s="1">
        <f t="shared" si="9"/>
        <v>13.053787814046471</v>
      </c>
      <c r="I255" s="1">
        <f t="shared" si="11"/>
        <v>363.04683006270585</v>
      </c>
    </row>
    <row r="256" spans="3:9" x14ac:dyDescent="0.25">
      <c r="C256" t="s">
        <v>28</v>
      </c>
      <c r="D256" t="s">
        <v>15</v>
      </c>
      <c r="E256">
        <v>17</v>
      </c>
      <c r="F256">
        <v>13</v>
      </c>
      <c r="G256">
        <f t="shared" si="10"/>
        <v>4</v>
      </c>
      <c r="H256" s="1">
        <f t="shared" si="9"/>
        <v>16.706388472930239</v>
      </c>
      <c r="I256" s="1">
        <f t="shared" si="11"/>
        <v>161.45230802501447</v>
      </c>
    </row>
    <row r="257" spans="3:9" x14ac:dyDescent="0.25">
      <c r="C257" t="s">
        <v>19</v>
      </c>
      <c r="D257" t="s">
        <v>21</v>
      </c>
      <c r="E257">
        <v>38</v>
      </c>
      <c r="F257">
        <v>27</v>
      </c>
      <c r="G257">
        <f t="shared" si="10"/>
        <v>11</v>
      </c>
      <c r="H257" s="1">
        <f t="shared" si="9"/>
        <v>2.5330225916961906</v>
      </c>
      <c r="I257" s="1">
        <f t="shared" si="11"/>
        <v>71.689706432727078</v>
      </c>
    </row>
    <row r="258" spans="3:9" x14ac:dyDescent="0.25">
      <c r="C258" t="s">
        <v>34</v>
      </c>
      <c r="D258" t="s">
        <v>29</v>
      </c>
      <c r="E258">
        <v>6</v>
      </c>
      <c r="F258">
        <v>34</v>
      </c>
      <c r="G258">
        <f t="shared" si="10"/>
        <v>-28</v>
      </c>
      <c r="H258" s="1">
        <f t="shared" si="9"/>
        <v>-8.2178726901313439</v>
      </c>
      <c r="I258" s="1">
        <f t="shared" si="11"/>
        <v>391.33256090385129</v>
      </c>
    </row>
    <row r="259" spans="3:9" x14ac:dyDescent="0.25">
      <c r="C259" t="s">
        <v>18</v>
      </c>
      <c r="D259" t="s">
        <v>30</v>
      </c>
      <c r="E259">
        <v>38</v>
      </c>
      <c r="F259">
        <v>8</v>
      </c>
      <c r="G259">
        <f t="shared" si="10"/>
        <v>30</v>
      </c>
      <c r="H259" s="1">
        <f t="shared" si="9"/>
        <v>8.5792820647083765</v>
      </c>
      <c r="I259" s="1">
        <f t="shared" si="11"/>
        <v>458.84715686332424</v>
      </c>
    </row>
    <row r="260" spans="3:9" x14ac:dyDescent="0.25">
      <c r="C260" t="s">
        <v>22</v>
      </c>
      <c r="D260" t="s">
        <v>16</v>
      </c>
      <c r="E260">
        <v>20</v>
      </c>
      <c r="F260">
        <v>17</v>
      </c>
      <c r="G260">
        <f t="shared" si="10"/>
        <v>3</v>
      </c>
      <c r="H260" s="1">
        <f t="shared" si="9"/>
        <v>-3.3070743284641537</v>
      </c>
      <c r="I260" s="1">
        <f t="shared" si="11"/>
        <v>39.779186584771558</v>
      </c>
    </row>
    <row r="261" spans="3:9" x14ac:dyDescent="0.25">
      <c r="C261" t="s">
        <v>0</v>
      </c>
      <c r="D261" t="s">
        <v>1</v>
      </c>
      <c r="E261" t="s">
        <v>2</v>
      </c>
      <c r="F261" t="s">
        <v>3</v>
      </c>
      <c r="G261" t="str">
        <f t="shared" si="10"/>
        <v/>
      </c>
      <c r="H261" s="1" t="str">
        <f t="shared" si="9"/>
        <v/>
      </c>
      <c r="I261" s="1" t="str">
        <f t="shared" si="11"/>
        <v/>
      </c>
    </row>
    <row r="262" spans="3:9" x14ac:dyDescent="0.25">
      <c r="C262" t="s">
        <v>15</v>
      </c>
      <c r="D262" t="s">
        <v>9</v>
      </c>
      <c r="E262">
        <v>12</v>
      </c>
      <c r="F262">
        <v>28</v>
      </c>
      <c r="G262">
        <f t="shared" si="10"/>
        <v>-16</v>
      </c>
      <c r="H262" s="1">
        <f t="shared" ref="H262:H277" si="12">IFERROR(homeedge+VLOOKUP(C262,lookup,2,FALSE)-VLOOKUP(D262,lookup,2,FALSE),"")</f>
        <v>-13.288446090747694</v>
      </c>
      <c r="I262" s="1">
        <f t="shared" si="11"/>
        <v>7.3525246027814619</v>
      </c>
    </row>
    <row r="263" spans="3:9" x14ac:dyDescent="0.25">
      <c r="C263" t="s">
        <v>38</v>
      </c>
      <c r="D263" t="s">
        <v>19</v>
      </c>
      <c r="E263">
        <v>17</v>
      </c>
      <c r="F263">
        <v>20</v>
      </c>
      <c r="G263">
        <f t="shared" ref="G263:G277" si="13">IFERROR(E263-F263,"")</f>
        <v>-3</v>
      </c>
      <c r="H263" s="1">
        <f t="shared" si="12"/>
        <v>4.3523002857620368</v>
      </c>
      <c r="I263" s="1">
        <f t="shared" ref="I263:I277" si="14">IFERROR((G263-H263)^2,"")</f>
        <v>54.056319492016527</v>
      </c>
    </row>
    <row r="264" spans="3:9" x14ac:dyDescent="0.25">
      <c r="C264" t="s">
        <v>36</v>
      </c>
      <c r="D264" t="s">
        <v>26</v>
      </c>
      <c r="E264">
        <v>19</v>
      </c>
      <c r="F264">
        <v>16</v>
      </c>
      <c r="G264">
        <f t="shared" si="13"/>
        <v>3</v>
      </c>
      <c r="H264" s="1">
        <f t="shared" si="12"/>
        <v>-3.8092137971781082</v>
      </c>
      <c r="I264" s="1">
        <f t="shared" si="14"/>
        <v>46.365392535680712</v>
      </c>
    </row>
    <row r="265" spans="3:9" x14ac:dyDescent="0.25">
      <c r="C265" t="s">
        <v>31</v>
      </c>
      <c r="D265" t="s">
        <v>11</v>
      </c>
      <c r="E265">
        <v>20</v>
      </c>
      <c r="F265">
        <v>24</v>
      </c>
      <c r="G265">
        <f t="shared" si="13"/>
        <v>-4</v>
      </c>
      <c r="H265" s="1">
        <f t="shared" si="12"/>
        <v>0.53881757319742274</v>
      </c>
      <c r="I265" s="1">
        <f t="shared" si="14"/>
        <v>20.600864962765741</v>
      </c>
    </row>
    <row r="266" spans="3:9" x14ac:dyDescent="0.25">
      <c r="C266" t="s">
        <v>20</v>
      </c>
      <c r="D266" t="s">
        <v>35</v>
      </c>
      <c r="E266">
        <v>38</v>
      </c>
      <c r="F266">
        <v>10</v>
      </c>
      <c r="G266">
        <f t="shared" si="13"/>
        <v>28</v>
      </c>
      <c r="H266" s="1">
        <f t="shared" si="12"/>
        <v>17.398666849672246</v>
      </c>
      <c r="I266" s="1">
        <f t="shared" si="14"/>
        <v>112.38826456423818</v>
      </c>
    </row>
    <row r="267" spans="3:9" x14ac:dyDescent="0.25">
      <c r="C267" t="s">
        <v>22</v>
      </c>
      <c r="D267" t="s">
        <v>10</v>
      </c>
      <c r="E267">
        <v>27</v>
      </c>
      <c r="F267">
        <v>20</v>
      </c>
      <c r="G267">
        <f t="shared" si="13"/>
        <v>7</v>
      </c>
      <c r="H267" s="1">
        <f t="shared" si="12"/>
        <v>9.9899919979886569</v>
      </c>
      <c r="I267" s="1">
        <f t="shared" si="14"/>
        <v>8.9400521480361999</v>
      </c>
    </row>
    <row r="268" spans="3:9" x14ac:dyDescent="0.25">
      <c r="C268" t="s">
        <v>32</v>
      </c>
      <c r="D268" t="s">
        <v>8</v>
      </c>
      <c r="E268">
        <v>20</v>
      </c>
      <c r="F268">
        <v>10</v>
      </c>
      <c r="G268">
        <f t="shared" si="13"/>
        <v>10</v>
      </c>
      <c r="H268" s="1">
        <f t="shared" si="12"/>
        <v>-12.219672173086806</v>
      </c>
      <c r="I268" s="1">
        <f t="shared" si="14"/>
        <v>493.71383147944817</v>
      </c>
    </row>
    <row r="269" spans="3:9" x14ac:dyDescent="0.25">
      <c r="C269" t="s">
        <v>29</v>
      </c>
      <c r="D269" t="s">
        <v>21</v>
      </c>
      <c r="E269">
        <v>30</v>
      </c>
      <c r="F269">
        <v>6</v>
      </c>
      <c r="G269">
        <f t="shared" si="13"/>
        <v>24</v>
      </c>
      <c r="H269" s="1">
        <f t="shared" si="12"/>
        <v>8.3546007174099621</v>
      </c>
      <c r="I269" s="1">
        <f t="shared" si="14"/>
        <v>244.77851871166888</v>
      </c>
    </row>
    <row r="270" spans="3:9" x14ac:dyDescent="0.25">
      <c r="C270" t="s">
        <v>24</v>
      </c>
      <c r="D270" t="s">
        <v>33</v>
      </c>
      <c r="E270">
        <v>23</v>
      </c>
      <c r="F270">
        <v>34</v>
      </c>
      <c r="G270">
        <f t="shared" si="13"/>
        <v>-11</v>
      </c>
      <c r="H270" s="1">
        <f t="shared" si="12"/>
        <v>-3.4363353711099895</v>
      </c>
      <c r="I270" s="1">
        <f t="shared" si="14"/>
        <v>57.20902261832186</v>
      </c>
    </row>
    <row r="271" spans="3:9" x14ac:dyDescent="0.25">
      <c r="C271" t="s">
        <v>12</v>
      </c>
      <c r="D271" t="s">
        <v>14</v>
      </c>
      <c r="E271">
        <v>22</v>
      </c>
      <c r="F271">
        <v>17</v>
      </c>
      <c r="G271">
        <f t="shared" si="13"/>
        <v>5</v>
      </c>
      <c r="H271" s="1">
        <f t="shared" si="12"/>
        <v>6.508267714772642E-2</v>
      </c>
      <c r="I271" s="1">
        <f t="shared" si="14"/>
        <v>24.35340898338745</v>
      </c>
    </row>
    <row r="272" spans="3:9" x14ac:dyDescent="0.25">
      <c r="C272" t="s">
        <v>30</v>
      </c>
      <c r="D272" t="s">
        <v>37</v>
      </c>
      <c r="E272">
        <v>13</v>
      </c>
      <c r="F272">
        <v>20</v>
      </c>
      <c r="G272">
        <f t="shared" si="13"/>
        <v>-7</v>
      </c>
      <c r="H272" s="1">
        <f t="shared" si="12"/>
        <v>1.036512549513132</v>
      </c>
      <c r="I272" s="1">
        <f t="shared" si="14"/>
        <v>64.58553395848206</v>
      </c>
    </row>
    <row r="273" spans="3:9" x14ac:dyDescent="0.25">
      <c r="C273" t="s">
        <v>13</v>
      </c>
      <c r="D273" t="s">
        <v>34</v>
      </c>
      <c r="E273">
        <v>30</v>
      </c>
      <c r="F273">
        <v>24</v>
      </c>
      <c r="G273">
        <f t="shared" si="13"/>
        <v>6</v>
      </c>
      <c r="H273" s="1">
        <f t="shared" si="12"/>
        <v>5.4437874103894659</v>
      </c>
      <c r="I273" s="1">
        <f t="shared" si="14"/>
        <v>0.30937244484125642</v>
      </c>
    </row>
    <row r="274" spans="3:9" x14ac:dyDescent="0.25">
      <c r="C274" t="s">
        <v>16</v>
      </c>
      <c r="D274" t="s">
        <v>23</v>
      </c>
      <c r="E274">
        <v>24</v>
      </c>
      <c r="F274">
        <v>16</v>
      </c>
      <c r="G274">
        <f t="shared" si="13"/>
        <v>8</v>
      </c>
      <c r="H274" s="1">
        <f t="shared" si="12"/>
        <v>14.155034239269256</v>
      </c>
      <c r="I274" s="1">
        <f t="shared" si="14"/>
        <v>37.884446486576863</v>
      </c>
    </row>
    <row r="275" spans="3:9" x14ac:dyDescent="0.25">
      <c r="C275" t="s">
        <v>28</v>
      </c>
      <c r="D275" t="s">
        <v>17</v>
      </c>
      <c r="E275">
        <v>23</v>
      </c>
      <c r="F275">
        <v>17</v>
      </c>
      <c r="G275">
        <f t="shared" si="13"/>
        <v>6</v>
      </c>
      <c r="H275" s="1">
        <f t="shared" si="12"/>
        <v>10.801417867683785</v>
      </c>
      <c r="I275" s="1">
        <f t="shared" si="14"/>
        <v>23.053613540113105</v>
      </c>
    </row>
    <row r="276" spans="3:9" x14ac:dyDescent="0.25">
      <c r="C276" t="s">
        <v>18</v>
      </c>
      <c r="D276" t="s">
        <v>27</v>
      </c>
      <c r="E276">
        <v>6</v>
      </c>
      <c r="F276">
        <v>36</v>
      </c>
      <c r="G276">
        <f t="shared" si="13"/>
        <v>-30</v>
      </c>
      <c r="H276" s="1">
        <f t="shared" si="12"/>
        <v>2.5406347380445862</v>
      </c>
      <c r="I276" s="1">
        <f t="shared" si="14"/>
        <v>1058.8929091548341</v>
      </c>
    </row>
    <row r="277" spans="3:9" x14ac:dyDescent="0.25">
      <c r="C277" t="s">
        <v>25</v>
      </c>
      <c r="D277" t="s">
        <v>39</v>
      </c>
      <c r="E277">
        <v>30</v>
      </c>
      <c r="F277">
        <v>35</v>
      </c>
      <c r="G277">
        <f t="shared" si="13"/>
        <v>-5</v>
      </c>
      <c r="H277" s="1">
        <f t="shared" si="12"/>
        <v>2.6296873647384507</v>
      </c>
      <c r="I277" s="1">
        <f t="shared" si="14"/>
        <v>58.212129283649567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F42"/>
  <sheetViews>
    <sheetView topLeftCell="A16" workbookViewId="0">
      <selection activeCell="F11" sqref="F11:F42"/>
    </sheetView>
  </sheetViews>
  <sheetFormatPr defaultRowHeight="15" x14ac:dyDescent="0.25"/>
  <sheetData>
    <row r="10" spans="6:6" x14ac:dyDescent="0.25">
      <c r="F10" t="s">
        <v>4</v>
      </c>
    </row>
    <row r="11" spans="6:6" x14ac:dyDescent="0.25">
      <c r="F11" t="s">
        <v>18</v>
      </c>
    </row>
    <row r="12" spans="6:6" x14ac:dyDescent="0.25">
      <c r="F12" t="s">
        <v>38</v>
      </c>
    </row>
    <row r="13" spans="6:6" x14ac:dyDescent="0.25">
      <c r="F13" t="s">
        <v>23</v>
      </c>
    </row>
    <row r="14" spans="6:6" x14ac:dyDescent="0.25">
      <c r="F14" t="s">
        <v>12</v>
      </c>
    </row>
    <row r="15" spans="6:6" x14ac:dyDescent="0.25">
      <c r="F15" t="s">
        <v>20</v>
      </c>
    </row>
    <row r="16" spans="6:6" x14ac:dyDescent="0.25">
      <c r="F16" t="s">
        <v>31</v>
      </c>
    </row>
    <row r="17" spans="6:6" x14ac:dyDescent="0.25">
      <c r="F17" t="s">
        <v>16</v>
      </c>
    </row>
    <row r="18" spans="6:6" x14ac:dyDescent="0.25">
      <c r="F18" t="s">
        <v>15</v>
      </c>
    </row>
    <row r="19" spans="6:6" x14ac:dyDescent="0.25">
      <c r="F19" t="s">
        <v>24</v>
      </c>
    </row>
    <row r="20" spans="6:6" x14ac:dyDescent="0.25">
      <c r="F20" t="s">
        <v>22</v>
      </c>
    </row>
    <row r="21" spans="6:6" x14ac:dyDescent="0.25">
      <c r="F21" t="s">
        <v>11</v>
      </c>
    </row>
    <row r="22" spans="6:6" x14ac:dyDescent="0.25">
      <c r="F22" t="s">
        <v>30</v>
      </c>
    </row>
    <row r="23" spans="6:6" x14ac:dyDescent="0.25">
      <c r="F23" t="s">
        <v>29</v>
      </c>
    </row>
    <row r="24" spans="6:6" x14ac:dyDescent="0.25">
      <c r="F24" t="s">
        <v>13</v>
      </c>
    </row>
    <row r="25" spans="6:6" x14ac:dyDescent="0.25">
      <c r="F25" t="s">
        <v>21</v>
      </c>
    </row>
    <row r="26" spans="6:6" x14ac:dyDescent="0.25">
      <c r="F26" t="s">
        <v>28</v>
      </c>
    </row>
    <row r="27" spans="6:6" x14ac:dyDescent="0.25">
      <c r="F27" t="s">
        <v>32</v>
      </c>
    </row>
    <row r="28" spans="6:6" x14ac:dyDescent="0.25">
      <c r="F28" t="s">
        <v>37</v>
      </c>
    </row>
    <row r="29" spans="6:6" x14ac:dyDescent="0.25">
      <c r="F29" t="s">
        <v>8</v>
      </c>
    </row>
    <row r="30" spans="6:6" x14ac:dyDescent="0.25">
      <c r="F30" t="s">
        <v>19</v>
      </c>
    </row>
    <row r="31" spans="6:6" x14ac:dyDescent="0.25">
      <c r="F31" t="s">
        <v>25</v>
      </c>
    </row>
    <row r="32" spans="6:6" x14ac:dyDescent="0.25">
      <c r="F32" t="s">
        <v>14</v>
      </c>
    </row>
    <row r="33" spans="6:6" x14ac:dyDescent="0.25">
      <c r="F33" t="s">
        <v>17</v>
      </c>
    </row>
    <row r="34" spans="6:6" x14ac:dyDescent="0.25">
      <c r="F34" t="s">
        <v>39</v>
      </c>
    </row>
    <row r="35" spans="6:6" x14ac:dyDescent="0.25">
      <c r="F35" t="s">
        <v>9</v>
      </c>
    </row>
    <row r="36" spans="6:6" x14ac:dyDescent="0.25">
      <c r="F36" t="s">
        <v>10</v>
      </c>
    </row>
    <row r="37" spans="6:6" x14ac:dyDescent="0.25">
      <c r="F37" t="s">
        <v>36</v>
      </c>
    </row>
    <row r="38" spans="6:6" x14ac:dyDescent="0.25">
      <c r="F38" t="s">
        <v>27</v>
      </c>
    </row>
    <row r="39" spans="6:6" x14ac:dyDescent="0.25">
      <c r="F39" t="s">
        <v>26</v>
      </c>
    </row>
    <row r="40" spans="6:6" x14ac:dyDescent="0.25">
      <c r="F40" t="s">
        <v>35</v>
      </c>
    </row>
    <row r="41" spans="6:6" x14ac:dyDescent="0.25">
      <c r="F41" t="s">
        <v>34</v>
      </c>
    </row>
    <row r="42" spans="6:6" x14ac:dyDescent="0.25">
      <c r="F42" t="s">
        <v>33</v>
      </c>
    </row>
  </sheetData>
  <sortState ref="F11:F43">
    <sortCondition ref="F11:F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homeedge</vt:lpstr>
      <vt:lpstr>lookup</vt:lpstr>
      <vt:lpstr>rating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Winston, Wayne L.</cp:lastModifiedBy>
  <dcterms:created xsi:type="dcterms:W3CDTF">2016-06-24T12:42:12Z</dcterms:created>
  <dcterms:modified xsi:type="dcterms:W3CDTF">2016-08-15T21:42:38Z</dcterms:modified>
</cp:coreProperties>
</file>