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59finalmr\Ch 59 excel files_AR_Sept16\Solution Files\"/>
    </mc:Choice>
  </mc:AlternateContent>
  <bookViews>
    <workbookView xWindow="360" yWindow="45" windowWidth="11340" windowHeight="4500" activeTab="1"/>
  </bookViews>
  <sheets>
    <sheet name="Run 1" sheetId="1" r:id="rId1"/>
    <sheet name="Run2" sheetId="2" r:id="rId2"/>
  </sheets>
  <definedNames>
    <definedName name="Press">'Run2'!$M$37</definedName>
    <definedName name="Size">'Run2'!$M$38</definedName>
    <definedName name="solver_adj" localSheetId="1" hidden="1">'Run2'!$M$36:$M$38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'Run2'!$M$37</definedName>
    <definedName name="solver_lhs2" localSheetId="1" hidden="1">'Run2'!$M$37</definedName>
    <definedName name="solver_lhs3" localSheetId="1" hidden="1">'Run2'!$M$38</definedName>
    <definedName name="solver_lhs4" localSheetId="1" hidden="1">'Run2'!$M$38</definedName>
    <definedName name="solver_lhs5" localSheetId="1" hidden="1">'Run2'!$M$36</definedName>
    <definedName name="solver_lhs6" localSheetId="1" hidden="1">'Run2'!$M$36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'Run2'!$L$43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hs1" localSheetId="1" hidden="1">4.5</definedName>
    <definedName name="solver_rhs2" localSheetId="1" hidden="1">4</definedName>
    <definedName name="solver_rhs3" localSheetId="1" hidden="1">1.5</definedName>
    <definedName name="solver_rhs4" localSheetId="1" hidden="1">1</definedName>
    <definedName name="solver_rhs5" localSheetId="1" hidden="1">30</definedName>
    <definedName name="solver_rhs6" localSheetId="1" hidden="1">22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Temp">'Run2'!$M$36</definedName>
  </definedNames>
  <calcPr calcId="162913"/>
</workbook>
</file>

<file path=xl/calcChain.xml><?xml version="1.0" encoding="utf-8"?>
<calcChain xmlns="http://schemas.openxmlformats.org/spreadsheetml/2006/main">
  <c r="L43" i="2" l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</calcChain>
</file>

<file path=xl/sharedStrings.xml><?xml version="1.0" encoding="utf-8"?>
<sst xmlns="http://schemas.openxmlformats.org/spreadsheetml/2006/main" count="101" uniqueCount="51">
  <si>
    <t>Interactions</t>
  </si>
  <si>
    <t>Yield</t>
  </si>
  <si>
    <t>Size</t>
  </si>
  <si>
    <t>Pressure</t>
  </si>
  <si>
    <t>Temperature</t>
  </si>
  <si>
    <t>S*P</t>
  </si>
  <si>
    <t>S*T</t>
  </si>
  <si>
    <t>P*T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</si>
  <si>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</si>
  <si>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</si>
  <si>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</si>
  <si>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</si>
  <si>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</si>
  <si>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</si>
  <si>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</si>
  <si>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</si>
  <si>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</si>
  <si>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</si>
  <si>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</si>
  <si>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</si>
  <si>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</si>
  <si>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</si>
  <si>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</si>
  <si>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</si>
  <si>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</si>
  <si>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</si>
  <si>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</si>
  <si>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</si>
  <si>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</si>
  <si>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</si>
  <si>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</si>
  <si>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</si>
  <si>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</si>
  <si>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</si>
  <si>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Yield</t>
  </si>
  <si>
    <t>Residuals</t>
  </si>
  <si>
    <t>All p-vlaues</t>
  </si>
  <si>
    <t>significant except for P*T so we drop that column and</t>
  </si>
  <si>
    <t>run model again</t>
  </si>
  <si>
    <t>All p-values significant</t>
  </si>
  <si>
    <t>Predict</t>
  </si>
  <si>
    <t>Yield=-19056+11973SIze+3866Pressure+118TEMP-2012Size*Press-90Size*Temp</t>
  </si>
  <si>
    <t>As size increases effect of increased pressure descreases</t>
  </si>
  <si>
    <t>As size increases effect of increased temperature decreases</t>
  </si>
  <si>
    <t>Problem 1</t>
  </si>
  <si>
    <t>Problem 2</t>
  </si>
  <si>
    <t>Problem 3</t>
  </si>
  <si>
    <t>Temp</t>
  </si>
  <si>
    <t>Press</t>
  </si>
  <si>
    <t xml:space="preserve">We used </t>
  </si>
  <si>
    <t>GRG Multistart Solver to find settings that maximize yield.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</si>
</sst>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0" fontId="4" fillId="0" borderId="0" xfId="0" applyFont="1"/>
    <xf numFmtId="0" fontId="5" fillId="0" borderId="0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A42" sqref="A42"/>
    </sheetView>
  </sheetViews>
  <sheetFormatPr defaultRowHeight="12.75" x14ac:dyDescent="0.2"/>
  <cols>
    <col min="1" max="1" width="12.5703125" customWidth="1"/>
    <col min="2" max="2" width="12.85546875" customWidth="1"/>
    <col min="4" max="4" width="11.140625" customWidth="1"/>
  </cols>
  <sheetData>
    <row r="1" spans="1:7" x14ac:dyDescent="0.2">
      <c r="A1" s="1" t="s">
        <v>0</v>
      </c>
    </row>
    <row r="2" spans="1: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">
      <c r="A3">
        <v>1550</v>
      </c>
      <c r="B3">
        <v>1.3</v>
      </c>
      <c r="C3">
        <v>4</v>
      </c>
      <c r="D3">
        <v>22</v>
      </c>
      <c r="E3">
        <f t="shared" ref="E3:E18" si="0">B3*C3</f>
        <v>5.2</v>
      </c>
      <c r="F3">
        <f t="shared" ref="F3:F18" si="1">B3*D3</f>
        <v>28.6</v>
      </c>
      <c r="G3">
        <f t="shared" ref="G3:G18" si="2">C3*D3</f>
        <v>88</v>
      </c>
    </row>
    <row r="4" spans="1:7" x14ac:dyDescent="0.2">
      <c r="A4">
        <v>1925</v>
      </c>
      <c r="B4">
        <v>1.5</v>
      </c>
      <c r="C4">
        <v>4</v>
      </c>
      <c r="D4">
        <v>22</v>
      </c>
      <c r="E4">
        <f t="shared" si="0"/>
        <v>6</v>
      </c>
      <c r="F4">
        <f t="shared" si="1"/>
        <v>33</v>
      </c>
      <c r="G4">
        <f t="shared" si="2"/>
        <v>88</v>
      </c>
    </row>
    <row r="5" spans="1:7" x14ac:dyDescent="0.2">
      <c r="A5">
        <v>2150</v>
      </c>
      <c r="B5">
        <v>1.3</v>
      </c>
      <c r="C5">
        <v>4.5</v>
      </c>
      <c r="D5">
        <v>22</v>
      </c>
      <c r="E5">
        <f t="shared" si="0"/>
        <v>5.8500000000000005</v>
      </c>
      <c r="F5">
        <f t="shared" si="1"/>
        <v>28.6</v>
      </c>
      <c r="G5">
        <f t="shared" si="2"/>
        <v>99</v>
      </c>
    </row>
    <row r="6" spans="1:7" x14ac:dyDescent="0.2">
      <c r="A6">
        <v>2350</v>
      </c>
      <c r="B6">
        <v>1.5</v>
      </c>
      <c r="C6">
        <v>4.5</v>
      </c>
      <c r="D6">
        <v>22</v>
      </c>
      <c r="E6">
        <f t="shared" si="0"/>
        <v>6.75</v>
      </c>
      <c r="F6">
        <f t="shared" si="1"/>
        <v>33</v>
      </c>
      <c r="G6">
        <f t="shared" si="2"/>
        <v>99</v>
      </c>
    </row>
    <row r="7" spans="1:7" x14ac:dyDescent="0.2">
      <c r="A7">
        <v>1525</v>
      </c>
      <c r="B7">
        <v>1.3</v>
      </c>
      <c r="C7">
        <v>4</v>
      </c>
      <c r="D7">
        <v>30</v>
      </c>
      <c r="E7">
        <f t="shared" si="0"/>
        <v>5.2</v>
      </c>
      <c r="F7">
        <f t="shared" si="1"/>
        <v>39</v>
      </c>
      <c r="G7">
        <f t="shared" si="2"/>
        <v>120</v>
      </c>
    </row>
    <row r="8" spans="1:7" x14ac:dyDescent="0.2">
      <c r="A8">
        <v>1800</v>
      </c>
      <c r="B8">
        <v>1.5</v>
      </c>
      <c r="C8">
        <v>4</v>
      </c>
      <c r="D8">
        <v>30</v>
      </c>
      <c r="E8">
        <f t="shared" si="0"/>
        <v>6</v>
      </c>
      <c r="F8">
        <f t="shared" si="1"/>
        <v>45</v>
      </c>
      <c r="G8">
        <f t="shared" si="2"/>
        <v>120</v>
      </c>
    </row>
    <row r="9" spans="1:7" x14ac:dyDescent="0.2">
      <c r="A9">
        <v>2175</v>
      </c>
      <c r="B9">
        <v>1.3</v>
      </c>
      <c r="C9">
        <v>4.5</v>
      </c>
      <c r="D9">
        <v>30</v>
      </c>
      <c r="E9">
        <f t="shared" si="0"/>
        <v>5.8500000000000005</v>
      </c>
      <c r="F9">
        <f t="shared" si="1"/>
        <v>39</v>
      </c>
      <c r="G9">
        <f t="shared" si="2"/>
        <v>135</v>
      </c>
    </row>
    <row r="10" spans="1:7" x14ac:dyDescent="0.2">
      <c r="A10">
        <v>2200</v>
      </c>
      <c r="B10">
        <v>1.5</v>
      </c>
      <c r="C10">
        <v>4.5</v>
      </c>
      <c r="D10">
        <v>30</v>
      </c>
      <c r="E10">
        <f t="shared" si="0"/>
        <v>6.75</v>
      </c>
      <c r="F10">
        <f t="shared" si="1"/>
        <v>45</v>
      </c>
      <c r="G10">
        <f t="shared" si="2"/>
        <v>135</v>
      </c>
    </row>
    <row r="11" spans="1:7" x14ac:dyDescent="0.2">
      <c r="A11">
        <v>1530</v>
      </c>
      <c r="B11">
        <v>1.3</v>
      </c>
      <c r="C11">
        <v>4</v>
      </c>
      <c r="D11">
        <v>22</v>
      </c>
      <c r="E11">
        <f t="shared" si="0"/>
        <v>5.2</v>
      </c>
      <c r="F11">
        <f t="shared" si="1"/>
        <v>28.6</v>
      </c>
      <c r="G11">
        <f t="shared" si="2"/>
        <v>88</v>
      </c>
    </row>
    <row r="12" spans="1:7" x14ac:dyDescent="0.2">
      <c r="A12">
        <v>1900</v>
      </c>
      <c r="B12">
        <v>1.5</v>
      </c>
      <c r="C12">
        <v>4</v>
      </c>
      <c r="D12">
        <v>22</v>
      </c>
      <c r="E12">
        <f t="shared" si="0"/>
        <v>6</v>
      </c>
      <c r="F12">
        <f t="shared" si="1"/>
        <v>33</v>
      </c>
      <c r="G12">
        <f t="shared" si="2"/>
        <v>88</v>
      </c>
    </row>
    <row r="13" spans="1:7" x14ac:dyDescent="0.2">
      <c r="A13">
        <v>2140</v>
      </c>
      <c r="B13">
        <v>1.3</v>
      </c>
      <c r="C13">
        <v>4.5</v>
      </c>
      <c r="D13">
        <v>22</v>
      </c>
      <c r="E13">
        <f t="shared" si="0"/>
        <v>5.8500000000000005</v>
      </c>
      <c r="F13">
        <f t="shared" si="1"/>
        <v>28.6</v>
      </c>
      <c r="G13">
        <f t="shared" si="2"/>
        <v>99</v>
      </c>
    </row>
    <row r="14" spans="1:7" x14ac:dyDescent="0.2">
      <c r="A14">
        <v>2350</v>
      </c>
      <c r="B14">
        <v>1.5</v>
      </c>
      <c r="C14">
        <v>4.5</v>
      </c>
      <c r="D14">
        <v>22</v>
      </c>
      <c r="E14">
        <f t="shared" si="0"/>
        <v>6.75</v>
      </c>
      <c r="F14">
        <f t="shared" si="1"/>
        <v>33</v>
      </c>
      <c r="G14">
        <f t="shared" si="2"/>
        <v>99</v>
      </c>
    </row>
    <row r="15" spans="1:7" x14ac:dyDescent="0.2">
      <c r="A15">
        <v>1530</v>
      </c>
      <c r="B15">
        <v>1.3</v>
      </c>
      <c r="C15">
        <v>4</v>
      </c>
      <c r="D15">
        <v>30</v>
      </c>
      <c r="E15">
        <f t="shared" si="0"/>
        <v>5.2</v>
      </c>
      <c r="F15">
        <f t="shared" si="1"/>
        <v>39</v>
      </c>
      <c r="G15">
        <f t="shared" si="2"/>
        <v>120</v>
      </c>
    </row>
    <row r="16" spans="1:7" x14ac:dyDescent="0.2">
      <c r="A16">
        <v>1780</v>
      </c>
      <c r="B16">
        <v>1.5</v>
      </c>
      <c r="C16">
        <v>4</v>
      </c>
      <c r="D16">
        <v>30</v>
      </c>
      <c r="E16">
        <f t="shared" si="0"/>
        <v>6</v>
      </c>
      <c r="F16">
        <f t="shared" si="1"/>
        <v>45</v>
      </c>
      <c r="G16">
        <f t="shared" si="2"/>
        <v>120</v>
      </c>
    </row>
    <row r="17" spans="1:7" x14ac:dyDescent="0.2">
      <c r="A17">
        <v>2170</v>
      </c>
      <c r="B17">
        <v>1.3</v>
      </c>
      <c r="C17">
        <v>4.5</v>
      </c>
      <c r="D17">
        <v>30</v>
      </c>
      <c r="E17">
        <f t="shared" si="0"/>
        <v>5.8500000000000005</v>
      </c>
      <c r="F17">
        <f t="shared" si="1"/>
        <v>39</v>
      </c>
      <c r="G17">
        <f t="shared" si="2"/>
        <v>135</v>
      </c>
    </row>
    <row r="18" spans="1:7" x14ac:dyDescent="0.2">
      <c r="A18">
        <v>2200</v>
      </c>
      <c r="B18">
        <v>1.5</v>
      </c>
      <c r="C18">
        <v>4.5</v>
      </c>
      <c r="D18">
        <v>30</v>
      </c>
      <c r="E18">
        <f t="shared" si="0"/>
        <v>6.75</v>
      </c>
      <c r="F18">
        <f t="shared" si="1"/>
        <v>45</v>
      </c>
      <c r="G18">
        <f t="shared" si="2"/>
        <v>135</v>
      </c>
    </row>
    <row r="20" spans="1:7" x14ac:dyDescent="0.2">
      <c r="A20" t="s">
        <v>8</v>
      </c>
    </row>
    <row r="21" spans="1:7" ht="13.5" thickBot="1" x14ac:dyDescent="0.25"/>
    <row r="22" spans="1:7" x14ac:dyDescent="0.2">
      <c r="A22" s="5" t="s">
        <v>9</v>
      </c>
      <c r="B22" s="5"/>
    </row>
    <row r="23" spans="1:7" x14ac:dyDescent="0.2">
      <c r="A23" s="2" t="s">
        <v>10</v>
      </c>
      <c r="B23" s="2">
        <v>0.99929545646440698</v>
      </c>
    </row>
    <row r="24" spans="1:7" x14ac:dyDescent="0.2">
      <c r="A24" s="2" t="s">
        <v>11</v>
      </c>
      <c r="B24" s="2">
        <v>0.99859140931040746</v>
      </c>
    </row>
    <row r="25" spans="1:7" x14ac:dyDescent="0.2">
      <c r="A25" s="2" t="s">
        <v>12</v>
      </c>
      <c r="B25" s="2">
        <v>0.9976523488506791</v>
      </c>
    </row>
    <row r="26" spans="1:7" x14ac:dyDescent="0.2">
      <c r="A26" s="2" t="s">
        <v>13</v>
      </c>
      <c r="B26" s="2">
        <v>14.630874888399532</v>
      </c>
    </row>
    <row r="27" spans="1:7" ht="13.5" thickBot="1" x14ac:dyDescent="0.25">
      <c r="A27" s="3" t="s">
        <v>14</v>
      </c>
      <c r="B27" s="3">
        <v>16</v>
      </c>
    </row>
    <row r="29" spans="1:7" ht="13.5" thickBot="1" x14ac:dyDescent="0.25">
      <c r="A29" t="s">
        <v>15</v>
      </c>
    </row>
    <row r="30" spans="1:7" x14ac:dyDescent="0.2">
      <c r="A30" s="4"/>
      <c r="B30" s="4" t="s">
        <v>20</v>
      </c>
      <c r="C30" s="4" t="s">
        <v>21</v>
      </c>
      <c r="D30" s="4" t="s">
        <v>22</v>
      </c>
      <c r="E30" s="4" t="s">
        <v>23</v>
      </c>
      <c r="F30" s="4" t="s">
        <v>24</v>
      </c>
    </row>
    <row r="31" spans="1:7" x14ac:dyDescent="0.2">
      <c r="A31" s="2" t="s">
        <v>16</v>
      </c>
      <c r="B31" s="2">
        <v>6</v>
      </c>
      <c r="C31" s="2">
        <v>1365796.875</v>
      </c>
      <c r="D31" s="2">
        <v>227632.8125</v>
      </c>
      <c r="E31" s="2">
        <v>1063.3941605839416</v>
      </c>
      <c r="F31" s="2">
        <v>2.6349726966753135E-12</v>
      </c>
    </row>
    <row r="32" spans="1:7" x14ac:dyDescent="0.2">
      <c r="A32" s="2" t="s">
        <v>17</v>
      </c>
      <c r="B32" s="2">
        <v>9</v>
      </c>
      <c r="C32" s="2">
        <v>1926.5625</v>
      </c>
      <c r="D32" s="2">
        <v>214.0625</v>
      </c>
      <c r="E32" s="2"/>
      <c r="F32" s="2"/>
      <c r="G32" s="6" t="s">
        <v>36</v>
      </c>
    </row>
    <row r="33" spans="1:9" ht="13.5" thickBot="1" x14ac:dyDescent="0.25">
      <c r="A33" s="3" t="s">
        <v>18</v>
      </c>
      <c r="B33" s="3">
        <v>15</v>
      </c>
      <c r="C33" s="3">
        <v>1367723.4375</v>
      </c>
      <c r="D33" s="3"/>
      <c r="E33" s="3"/>
      <c r="F33" s="3"/>
      <c r="G33" t="s">
        <v>37</v>
      </c>
    </row>
    <row r="34" spans="1:9" ht="13.5" thickBot="1" x14ac:dyDescent="0.25">
      <c r="G34" t="s">
        <v>38</v>
      </c>
    </row>
    <row r="35" spans="1:9" x14ac:dyDescent="0.2">
      <c r="A35" s="4"/>
      <c r="B35" s="4" t="s">
        <v>25</v>
      </c>
      <c r="C35" s="4" t="s">
        <v>13</v>
      </c>
      <c r="D35" s="4" t="s">
        <v>26</v>
      </c>
      <c r="E35" s="4" t="s">
        <v>27</v>
      </c>
      <c r="F35" s="4" t="s">
        <v>28</v>
      </c>
      <c r="G35" s="4" t="s">
        <v>29</v>
      </c>
      <c r="H35" s="4" t="s">
        <v>30</v>
      </c>
      <c r="I35" s="4" t="s">
        <v>31</v>
      </c>
    </row>
    <row r="36" spans="1:9" x14ac:dyDescent="0.2">
      <c r="A36" s="2" t="s">
        <v>19</v>
      </c>
      <c r="B36" s="2">
        <v>-18883.437500590051</v>
      </c>
      <c r="C36" s="2">
        <v>1019.3393377968614</v>
      </c>
      <c r="D36" s="2">
        <v>-18.525172923673853</v>
      </c>
      <c r="E36" s="2">
        <v>1.7824172189967891E-8</v>
      </c>
      <c r="F36" s="2">
        <v>-21189.345042332323</v>
      </c>
      <c r="G36" s="2">
        <v>-16577.529958847779</v>
      </c>
      <c r="H36" s="2">
        <v>-21189.345042332323</v>
      </c>
      <c r="I36" s="2">
        <v>-16577.529958847779</v>
      </c>
    </row>
    <row r="37" spans="1:9" x14ac:dyDescent="0.2">
      <c r="A37" s="2" t="s">
        <v>2</v>
      </c>
      <c r="B37" s="2">
        <v>11973.437500409613</v>
      </c>
      <c r="C37" s="2">
        <v>666.71895141197047</v>
      </c>
      <c r="D37" s="2">
        <v>17.958747797782546</v>
      </c>
      <c r="E37" s="2">
        <v>2.3414098639890132E-8</v>
      </c>
      <c r="F37" s="2">
        <v>10465.213299422541</v>
      </c>
      <c r="G37" s="2">
        <v>13481.661701396684</v>
      </c>
      <c r="H37" s="2">
        <v>10465.213299422541</v>
      </c>
      <c r="I37" s="2">
        <v>13481.661701396684</v>
      </c>
    </row>
    <row r="38" spans="1:9" x14ac:dyDescent="0.2">
      <c r="A38" s="2" t="s">
        <v>3</v>
      </c>
      <c r="B38" s="2">
        <v>3825.6250001274493</v>
      </c>
      <c r="C38" s="2">
        <v>226.30610492561019</v>
      </c>
      <c r="D38" s="2">
        <v>16.90464780605447</v>
      </c>
      <c r="E38" s="2">
        <v>3.9784354907025427E-8</v>
      </c>
      <c r="F38" s="2">
        <v>3313.684633715065</v>
      </c>
      <c r="G38" s="2">
        <v>4337.5653665398331</v>
      </c>
      <c r="H38" s="2">
        <v>3313.684633715065</v>
      </c>
      <c r="I38" s="2">
        <v>4337.5653665398331</v>
      </c>
    </row>
    <row r="39" spans="1:9" x14ac:dyDescent="0.2">
      <c r="A39" s="2" t="s">
        <v>4</v>
      </c>
      <c r="B39" s="2">
        <v>111.0937500024158</v>
      </c>
      <c r="C39" s="2">
        <v>20.158975106483908</v>
      </c>
      <c r="D39" s="2">
        <v>5.5108828407989723</v>
      </c>
      <c r="E39" s="2">
        <v>3.7487284892553918E-4</v>
      </c>
      <c r="F39" s="2">
        <v>65.490945314915706</v>
      </c>
      <c r="G39" s="2">
        <v>156.6965546899159</v>
      </c>
      <c r="H39" s="2">
        <v>65.490945314915706</v>
      </c>
      <c r="I39" s="2">
        <v>156.6965546899159</v>
      </c>
    </row>
    <row r="40" spans="1:9" x14ac:dyDescent="0.2">
      <c r="A40" s="2" t="s">
        <v>5</v>
      </c>
      <c r="B40" s="2">
        <v>-2012.500000088256</v>
      </c>
      <c r="C40" s="2">
        <v>146.3087488865134</v>
      </c>
      <c r="D40" s="2">
        <v>-13.755158289606332</v>
      </c>
      <c r="E40" s="2">
        <v>2.388309086541557E-7</v>
      </c>
      <c r="F40" s="2">
        <v>-2343.4736366099937</v>
      </c>
      <c r="G40" s="2">
        <v>-1681.5263635665181</v>
      </c>
      <c r="H40" s="2">
        <v>-2343.4736366099937</v>
      </c>
      <c r="I40" s="2">
        <v>-1681.5263635665181</v>
      </c>
    </row>
    <row r="41" spans="1:9" x14ac:dyDescent="0.2">
      <c r="A41" s="2" t="s">
        <v>6</v>
      </c>
      <c r="B41" s="2">
        <v>-89.843750001290005</v>
      </c>
      <c r="C41" s="2">
        <v>9.1442968052518978</v>
      </c>
      <c r="D41" s="2">
        <v>-9.825113063881469</v>
      </c>
      <c r="E41" s="2">
        <v>4.1434633938748172E-6</v>
      </c>
      <c r="F41" s="2">
        <v>-110.52960228354756</v>
      </c>
      <c r="G41" s="2">
        <v>-69.157897719032448</v>
      </c>
      <c r="H41" s="2">
        <v>-110.52960228354756</v>
      </c>
      <c r="I41" s="2">
        <v>-69.157897719032448</v>
      </c>
    </row>
    <row r="42" spans="1:9" ht="13.5" thickBot="1" x14ac:dyDescent="0.25">
      <c r="A42" s="3" t="s">
        <v>7</v>
      </c>
      <c r="B42" s="3">
        <v>1.5624999998570179</v>
      </c>
      <c r="C42" s="3">
        <v>3.6577187221022331</v>
      </c>
      <c r="D42" s="3">
        <v>0.42717882881901548</v>
      </c>
      <c r="E42" s="3">
        <v>0.67928697559677198</v>
      </c>
      <c r="F42" s="3">
        <v>-6.7118409130493379</v>
      </c>
      <c r="G42" s="3">
        <v>9.8368409127633729</v>
      </c>
      <c r="H42" s="3">
        <v>-6.7118409130493379</v>
      </c>
      <c r="I42" s="3">
        <v>9.8368409127633729</v>
      </c>
    </row>
    <row r="46" spans="1:9" x14ac:dyDescent="0.2">
      <c r="A46" t="s">
        <v>32</v>
      </c>
    </row>
    <row r="47" spans="1:9" ht="13.5" thickBot="1" x14ac:dyDescent="0.25"/>
    <row r="48" spans="1:9" x14ac:dyDescent="0.2">
      <c r="A48" s="4" t="s">
        <v>33</v>
      </c>
      <c r="B48" s="4" t="s">
        <v>34</v>
      </c>
      <c r="C48" s="4" t="s">
        <v>35</v>
      </c>
    </row>
    <row r="49" spans="1:3" x14ac:dyDescent="0.2">
      <c r="A49" s="2">
        <v>1</v>
      </c>
      <c r="B49" s="2">
        <v>1531.5624999969823</v>
      </c>
      <c r="C49" s="2">
        <v>18.437500003017703</v>
      </c>
    </row>
    <row r="50" spans="1:3" x14ac:dyDescent="0.2">
      <c r="A50" s="2">
        <v>2</v>
      </c>
      <c r="B50" s="2">
        <v>1920.9375000026221</v>
      </c>
      <c r="C50" s="2">
        <v>4.0624999973779268</v>
      </c>
    </row>
    <row r="51" spans="1:3" x14ac:dyDescent="0.2">
      <c r="A51" s="2">
        <v>3</v>
      </c>
      <c r="B51" s="2">
        <v>2153.4375000017649</v>
      </c>
      <c r="C51" s="2">
        <v>-3.4375000017648745</v>
      </c>
    </row>
    <row r="52" spans="1:3" x14ac:dyDescent="0.2">
      <c r="A52" s="2">
        <v>4</v>
      </c>
      <c r="B52" s="2">
        <v>2341.5624999985807</v>
      </c>
      <c r="C52" s="2">
        <v>8.4375000014192665</v>
      </c>
    </row>
    <row r="53" spans="1:3" x14ac:dyDescent="0.2">
      <c r="A53" s="2">
        <v>5</v>
      </c>
      <c r="B53" s="2">
        <v>1535.9374999983177</v>
      </c>
      <c r="C53" s="2">
        <v>-10.937499998317662</v>
      </c>
    </row>
    <row r="54" spans="1:3" x14ac:dyDescent="0.2">
      <c r="A54" s="2">
        <v>6</v>
      </c>
      <c r="B54" s="2">
        <v>1781.5625000018952</v>
      </c>
      <c r="C54" s="2">
        <v>18.43749999810484</v>
      </c>
    </row>
    <row r="55" spans="1:3" x14ac:dyDescent="0.2">
      <c r="A55" s="2">
        <v>7</v>
      </c>
      <c r="B55" s="2">
        <v>2164.0625000025284</v>
      </c>
      <c r="C55" s="2">
        <v>10.937499997471605</v>
      </c>
    </row>
    <row r="56" spans="1:3" x14ac:dyDescent="0.2">
      <c r="A56" s="2">
        <v>8</v>
      </c>
      <c r="B56" s="2">
        <v>2208.437499997282</v>
      </c>
      <c r="C56" s="2">
        <v>-8.4374999972819751</v>
      </c>
    </row>
    <row r="57" spans="1:3" x14ac:dyDescent="0.2">
      <c r="A57" s="2">
        <v>9</v>
      </c>
      <c r="B57" s="2">
        <v>1531.5624999969823</v>
      </c>
      <c r="C57" s="2">
        <v>-1.5624999969822966</v>
      </c>
    </row>
    <row r="58" spans="1:3" x14ac:dyDescent="0.2">
      <c r="A58" s="2">
        <v>10</v>
      </c>
      <c r="B58" s="2">
        <v>1920.9375000026221</v>
      </c>
      <c r="C58" s="2">
        <v>-20.937500002622073</v>
      </c>
    </row>
    <row r="59" spans="1:3" x14ac:dyDescent="0.2">
      <c r="A59" s="2">
        <v>11</v>
      </c>
      <c r="B59" s="2">
        <v>2153.4375000017649</v>
      </c>
      <c r="C59" s="2">
        <v>-13.437500001764874</v>
      </c>
    </row>
    <row r="60" spans="1:3" x14ac:dyDescent="0.2">
      <c r="A60" s="2">
        <v>12</v>
      </c>
      <c r="B60" s="2">
        <v>2341.5624999985807</v>
      </c>
      <c r="C60" s="2">
        <v>8.4375000014192665</v>
      </c>
    </row>
    <row r="61" spans="1:3" x14ac:dyDescent="0.2">
      <c r="A61" s="2">
        <v>13</v>
      </c>
      <c r="B61" s="2">
        <v>1535.9374999983177</v>
      </c>
      <c r="C61" s="2">
        <v>-5.9374999983176622</v>
      </c>
    </row>
    <row r="62" spans="1:3" x14ac:dyDescent="0.2">
      <c r="A62" s="2">
        <v>14</v>
      </c>
      <c r="B62" s="2">
        <v>1781.5625000018952</v>
      </c>
      <c r="C62" s="2">
        <v>-1.5625000018951596</v>
      </c>
    </row>
    <row r="63" spans="1:3" x14ac:dyDescent="0.2">
      <c r="A63" s="2">
        <v>15</v>
      </c>
      <c r="B63" s="2">
        <v>2164.0625000025284</v>
      </c>
      <c r="C63" s="2">
        <v>5.9374999974716047</v>
      </c>
    </row>
    <row r="64" spans="1:3" ht="13.5" thickBot="1" x14ac:dyDescent="0.25">
      <c r="A64" s="3">
        <v>16</v>
      </c>
      <c r="B64" s="3">
        <v>2208.437499997282</v>
      </c>
      <c r="C64" s="3">
        <v>-8.4374999972819751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23" workbookViewId="0">
      <selection activeCell="I39" sqref="I39"/>
    </sheetView>
  </sheetViews>
  <sheetFormatPr defaultRowHeight="12.75" x14ac:dyDescent="0.2"/>
  <cols>
    <col min="1" max="1" width="12.5703125" customWidth="1"/>
    <col min="2" max="2" width="12.85546875" customWidth="1"/>
    <col min="4" max="4" width="11.140625" customWidth="1"/>
    <col min="8" max="8" width="11" customWidth="1"/>
  </cols>
  <sheetData>
    <row r="1" spans="1:6" x14ac:dyDescent="0.2">
      <c r="A1" s="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1550</v>
      </c>
      <c r="B3">
        <v>1.3</v>
      </c>
      <c r="C3">
        <v>4</v>
      </c>
      <c r="D3">
        <v>22</v>
      </c>
      <c r="E3">
        <f t="shared" ref="E3:E18" si="0">B3*C3</f>
        <v>5.2</v>
      </c>
      <c r="F3">
        <f t="shared" ref="F3:F18" si="1">B3*D3</f>
        <v>28.6</v>
      </c>
    </row>
    <row r="4" spans="1:6" x14ac:dyDescent="0.2">
      <c r="A4">
        <v>1925</v>
      </c>
      <c r="B4">
        <v>1.5</v>
      </c>
      <c r="C4">
        <v>4</v>
      </c>
      <c r="D4">
        <v>22</v>
      </c>
      <c r="E4">
        <f t="shared" si="0"/>
        <v>6</v>
      </c>
      <c r="F4">
        <f t="shared" si="1"/>
        <v>33</v>
      </c>
    </row>
    <row r="5" spans="1:6" x14ac:dyDescent="0.2">
      <c r="A5">
        <v>2150</v>
      </c>
      <c r="B5">
        <v>1.3</v>
      </c>
      <c r="C5">
        <v>4.5</v>
      </c>
      <c r="D5">
        <v>22</v>
      </c>
      <c r="E5">
        <f t="shared" si="0"/>
        <v>5.8500000000000005</v>
      </c>
      <c r="F5">
        <f t="shared" si="1"/>
        <v>28.6</v>
      </c>
    </row>
    <row r="6" spans="1:6" x14ac:dyDescent="0.2">
      <c r="A6">
        <v>2350</v>
      </c>
      <c r="B6">
        <v>1.5</v>
      </c>
      <c r="C6">
        <v>4.5</v>
      </c>
      <c r="D6">
        <v>22</v>
      </c>
      <c r="E6">
        <f t="shared" si="0"/>
        <v>6.75</v>
      </c>
      <c r="F6">
        <f t="shared" si="1"/>
        <v>33</v>
      </c>
    </row>
    <row r="7" spans="1:6" x14ac:dyDescent="0.2">
      <c r="A7">
        <v>1525</v>
      </c>
      <c r="B7">
        <v>1.3</v>
      </c>
      <c r="C7">
        <v>4</v>
      </c>
      <c r="D7">
        <v>30</v>
      </c>
      <c r="E7">
        <f t="shared" si="0"/>
        <v>5.2</v>
      </c>
      <c r="F7">
        <f t="shared" si="1"/>
        <v>39</v>
      </c>
    </row>
    <row r="8" spans="1:6" x14ac:dyDescent="0.2">
      <c r="A8">
        <v>1800</v>
      </c>
      <c r="B8">
        <v>1.5</v>
      </c>
      <c r="C8">
        <v>4</v>
      </c>
      <c r="D8">
        <v>30</v>
      </c>
      <c r="E8">
        <f t="shared" si="0"/>
        <v>6</v>
      </c>
      <c r="F8">
        <f t="shared" si="1"/>
        <v>45</v>
      </c>
    </row>
    <row r="9" spans="1:6" x14ac:dyDescent="0.2">
      <c r="A9">
        <v>2175</v>
      </c>
      <c r="B9">
        <v>1.3</v>
      </c>
      <c r="C9">
        <v>4.5</v>
      </c>
      <c r="D9">
        <v>30</v>
      </c>
      <c r="E9">
        <f t="shared" si="0"/>
        <v>5.8500000000000005</v>
      </c>
      <c r="F9">
        <f t="shared" si="1"/>
        <v>39</v>
      </c>
    </row>
    <row r="10" spans="1:6" x14ac:dyDescent="0.2">
      <c r="A10">
        <v>2200</v>
      </c>
      <c r="B10">
        <v>1.5</v>
      </c>
      <c r="C10">
        <v>4.5</v>
      </c>
      <c r="D10">
        <v>30</v>
      </c>
      <c r="E10">
        <f t="shared" si="0"/>
        <v>6.75</v>
      </c>
      <c r="F10">
        <f t="shared" si="1"/>
        <v>45</v>
      </c>
    </row>
    <row r="11" spans="1:6" x14ac:dyDescent="0.2">
      <c r="A11">
        <v>1530</v>
      </c>
      <c r="B11">
        <v>1.3</v>
      </c>
      <c r="C11">
        <v>4</v>
      </c>
      <c r="D11">
        <v>22</v>
      </c>
      <c r="E11">
        <f t="shared" si="0"/>
        <v>5.2</v>
      </c>
      <c r="F11">
        <f t="shared" si="1"/>
        <v>28.6</v>
      </c>
    </row>
    <row r="12" spans="1:6" x14ac:dyDescent="0.2">
      <c r="A12">
        <v>1900</v>
      </c>
      <c r="B12">
        <v>1.5</v>
      </c>
      <c r="C12">
        <v>4</v>
      </c>
      <c r="D12">
        <v>22</v>
      </c>
      <c r="E12">
        <f t="shared" si="0"/>
        <v>6</v>
      </c>
      <c r="F12">
        <f t="shared" si="1"/>
        <v>33</v>
      </c>
    </row>
    <row r="13" spans="1:6" x14ac:dyDescent="0.2">
      <c r="A13">
        <v>2140</v>
      </c>
      <c r="B13">
        <v>1.3</v>
      </c>
      <c r="C13">
        <v>4.5</v>
      </c>
      <c r="D13">
        <v>22</v>
      </c>
      <c r="E13">
        <f t="shared" si="0"/>
        <v>5.8500000000000005</v>
      </c>
      <c r="F13">
        <f t="shared" si="1"/>
        <v>28.6</v>
      </c>
    </row>
    <row r="14" spans="1:6" x14ac:dyDescent="0.2">
      <c r="A14">
        <v>2350</v>
      </c>
      <c r="B14">
        <v>1.5</v>
      </c>
      <c r="C14">
        <v>4.5</v>
      </c>
      <c r="D14">
        <v>22</v>
      </c>
      <c r="E14">
        <f t="shared" si="0"/>
        <v>6.75</v>
      </c>
      <c r="F14">
        <f t="shared" si="1"/>
        <v>33</v>
      </c>
    </row>
    <row r="15" spans="1:6" x14ac:dyDescent="0.2">
      <c r="A15">
        <v>1530</v>
      </c>
      <c r="B15">
        <v>1.3</v>
      </c>
      <c r="C15">
        <v>4</v>
      </c>
      <c r="D15">
        <v>30</v>
      </c>
      <c r="E15">
        <f t="shared" si="0"/>
        <v>5.2</v>
      </c>
      <c r="F15">
        <f t="shared" si="1"/>
        <v>39</v>
      </c>
    </row>
    <row r="16" spans="1:6" x14ac:dyDescent="0.2">
      <c r="A16">
        <v>1780</v>
      </c>
      <c r="B16">
        <v>1.5</v>
      </c>
      <c r="C16">
        <v>4</v>
      </c>
      <c r="D16">
        <v>30</v>
      </c>
      <c r="E16">
        <f t="shared" si="0"/>
        <v>6</v>
      </c>
      <c r="F16">
        <f t="shared" si="1"/>
        <v>45</v>
      </c>
    </row>
    <row r="17" spans="1:8" x14ac:dyDescent="0.2">
      <c r="A17">
        <v>2170</v>
      </c>
      <c r="B17">
        <v>1.3</v>
      </c>
      <c r="C17">
        <v>4.5</v>
      </c>
      <c r="D17">
        <v>30</v>
      </c>
      <c r="E17">
        <f t="shared" si="0"/>
        <v>5.8500000000000005</v>
      </c>
      <c r="F17">
        <f t="shared" si="1"/>
        <v>39</v>
      </c>
    </row>
    <row r="18" spans="1:8" x14ac:dyDescent="0.2">
      <c r="A18">
        <v>2200</v>
      </c>
      <c r="B18">
        <v>1.5</v>
      </c>
      <c r="C18">
        <v>4.5</v>
      </c>
      <c r="D18">
        <v>30</v>
      </c>
      <c r="E18">
        <f t="shared" si="0"/>
        <v>6.75</v>
      </c>
      <c r="F18">
        <f t="shared" si="1"/>
        <v>45</v>
      </c>
    </row>
    <row r="20" spans="1:8" x14ac:dyDescent="0.2">
      <c r="A20" t="s">
        <v>8</v>
      </c>
    </row>
    <row r="21" spans="1:8" ht="13.5" thickBot="1" x14ac:dyDescent="0.25"/>
    <row r="22" spans="1:8" x14ac:dyDescent="0.2">
      <c r="A22" s="5" t="s">
        <v>9</v>
      </c>
      <c r="B22" s="5"/>
    </row>
    <row r="23" spans="1:8" x14ac:dyDescent="0.2">
      <c r="A23" s="2" t="s">
        <v>10</v>
      </c>
      <c r="B23" s="2">
        <v>0.99928116617769158</v>
      </c>
    </row>
    <row r="24" spans="1:8" x14ac:dyDescent="0.2">
      <c r="A24" s="2" t="s">
        <v>11</v>
      </c>
      <c r="B24" s="2">
        <v>0.9985628490774473</v>
      </c>
    </row>
    <row r="25" spans="1:8" x14ac:dyDescent="0.2">
      <c r="A25" s="2" t="s">
        <v>12</v>
      </c>
      <c r="B25" s="2">
        <v>0.9978442736161709</v>
      </c>
      <c r="E25" s="6" t="s">
        <v>44</v>
      </c>
    </row>
    <row r="26" spans="1:8" x14ac:dyDescent="0.2">
      <c r="A26" s="2" t="s">
        <v>13</v>
      </c>
      <c r="B26" s="2">
        <v>14.020074892809953</v>
      </c>
      <c r="E26" s="6" t="s">
        <v>40</v>
      </c>
    </row>
    <row r="27" spans="1:8" ht="13.5" thickBot="1" x14ac:dyDescent="0.25">
      <c r="A27" s="3" t="s">
        <v>14</v>
      </c>
      <c r="B27" s="3">
        <v>16</v>
      </c>
      <c r="E27" t="s">
        <v>41</v>
      </c>
    </row>
    <row r="28" spans="1:8" x14ac:dyDescent="0.2">
      <c r="E28" s="6" t="s">
        <v>45</v>
      </c>
    </row>
    <row r="29" spans="1:8" x14ac:dyDescent="0.2">
      <c r="A29" t="s">
        <v>15</v>
      </c>
      <c r="E29" s="6" t="s">
        <v>42</v>
      </c>
    </row>
    <row r="30" spans="1:8" ht="13.5" thickBot="1" x14ac:dyDescent="0.25">
      <c r="E30" s="6" t="s">
        <v>43</v>
      </c>
    </row>
    <row r="31" spans="1:8" x14ac:dyDescent="0.2">
      <c r="A31" s="4"/>
      <c r="B31" s="4" t="s">
        <v>20</v>
      </c>
      <c r="C31" s="4" t="s">
        <v>21</v>
      </c>
      <c r="D31" s="4" t="s">
        <v>22</v>
      </c>
      <c r="E31" s="4" t="s">
        <v>23</v>
      </c>
      <c r="F31" s="4" t="s">
        <v>24</v>
      </c>
      <c r="H31" s="6" t="s">
        <v>39</v>
      </c>
    </row>
    <row r="32" spans="1:8" x14ac:dyDescent="0.2">
      <c r="A32" s="2" t="s">
        <v>16</v>
      </c>
      <c r="B32" s="2">
        <v>5</v>
      </c>
      <c r="C32" s="2">
        <v>1365757.8125</v>
      </c>
      <c r="D32" s="2">
        <v>273151.5625</v>
      </c>
      <c r="E32" s="2">
        <v>1389.6422893481717</v>
      </c>
      <c r="F32" s="2">
        <v>7.1787133606284585E-14</v>
      </c>
      <c r="H32" s="6" t="s">
        <v>46</v>
      </c>
    </row>
    <row r="33" spans="1:13" x14ac:dyDescent="0.2">
      <c r="A33" s="2" t="s">
        <v>17</v>
      </c>
      <c r="B33" s="2">
        <v>10</v>
      </c>
      <c r="C33" s="2">
        <v>1965.625</v>
      </c>
      <c r="D33" s="2">
        <v>196.5625</v>
      </c>
      <c r="E33" s="2"/>
      <c r="F33" s="2"/>
      <c r="H33" s="1" t="s">
        <v>49</v>
      </c>
    </row>
    <row r="34" spans="1:13" ht="13.5" thickBot="1" x14ac:dyDescent="0.25">
      <c r="A34" s="3" t="s">
        <v>18</v>
      </c>
      <c r="B34" s="3">
        <v>15</v>
      </c>
      <c r="C34" s="3">
        <v>1367723.4375</v>
      </c>
      <c r="D34" s="3"/>
      <c r="E34" s="3"/>
      <c r="F34" s="3"/>
      <c r="H34" s="1" t="s">
        <v>50</v>
      </c>
    </row>
    <row r="35" spans="1:13" ht="13.5" thickBot="1" x14ac:dyDescent="0.25"/>
    <row r="36" spans="1:13" x14ac:dyDescent="0.2">
      <c r="A36" s="4"/>
      <c r="B36" s="4" t="s">
        <v>25</v>
      </c>
      <c r="C36" s="4" t="s">
        <v>13</v>
      </c>
      <c r="D36" s="4" t="s">
        <v>26</v>
      </c>
      <c r="E36" s="4" t="s">
        <v>27</v>
      </c>
      <c r="F36" s="4" t="s">
        <v>28</v>
      </c>
      <c r="G36" s="4" t="s">
        <v>29</v>
      </c>
      <c r="H36" s="4" t="s">
        <v>30</v>
      </c>
      <c r="I36" s="4" t="s">
        <v>31</v>
      </c>
      <c r="L36" s="8" t="s">
        <v>47</v>
      </c>
      <c r="M36" s="9">
        <v>22</v>
      </c>
    </row>
    <row r="37" spans="1:13" x14ac:dyDescent="0.2">
      <c r="A37" s="2" t="s">
        <v>19</v>
      </c>
      <c r="B37" s="2">
        <v>-19056.093750089818</v>
      </c>
      <c r="C37" s="2">
        <v>896.71812925108156</v>
      </c>
      <c r="D37" s="2">
        <v>-21.250929504464274</v>
      </c>
      <c r="E37" s="2">
        <v>1.1850037154612864E-9</v>
      </c>
      <c r="F37" s="2">
        <v>-21054.106598904596</v>
      </c>
      <c r="G37" s="2">
        <v>-17058.08090127504</v>
      </c>
      <c r="H37" s="2">
        <v>-21054.106598904596</v>
      </c>
      <c r="I37" s="2">
        <v>-17058.08090127504</v>
      </c>
      <c r="L37" s="9" t="s">
        <v>48</v>
      </c>
      <c r="M37" s="9">
        <v>4.5</v>
      </c>
    </row>
    <row r="38" spans="1:13" x14ac:dyDescent="0.2">
      <c r="A38" s="2" t="s">
        <v>2</v>
      </c>
      <c r="B38" s="2">
        <v>11973.437500064039</v>
      </c>
      <c r="C38" s="2">
        <v>638.88521379818746</v>
      </c>
      <c r="D38" s="2">
        <v>18.74114041375551</v>
      </c>
      <c r="E38" s="2">
        <v>4.0480900774572139E-9</v>
      </c>
      <c r="F38" s="2">
        <v>10549.912286904069</v>
      </c>
      <c r="G38" s="2">
        <v>13396.962713224009</v>
      </c>
      <c r="H38" s="2">
        <v>10549.912286904069</v>
      </c>
      <c r="I38" s="2">
        <v>13396.962713224009</v>
      </c>
      <c r="L38" s="9" t="s">
        <v>2</v>
      </c>
      <c r="M38" s="9">
        <v>1.5</v>
      </c>
    </row>
    <row r="39" spans="1:13" x14ac:dyDescent="0.2">
      <c r="A39" s="2" t="s">
        <v>3</v>
      </c>
      <c r="B39" s="2">
        <v>3866.2500000353284</v>
      </c>
      <c r="C39" s="2">
        <v>196.78112841583001</v>
      </c>
      <c r="D39" s="2">
        <v>19.647463306874243</v>
      </c>
      <c r="E39" s="2">
        <v>2.5534055105472402E-9</v>
      </c>
      <c r="F39" s="2">
        <v>3427.794246600894</v>
      </c>
      <c r="G39" s="2">
        <v>4304.7057534697624</v>
      </c>
      <c r="H39" s="2">
        <v>3427.794246600894</v>
      </c>
      <c r="I39" s="2">
        <v>4304.7057534697624</v>
      </c>
    </row>
    <row r="40" spans="1:13" x14ac:dyDescent="0.2">
      <c r="A40" s="2" t="s">
        <v>4</v>
      </c>
      <c r="B40" s="2">
        <v>117.73437499767832</v>
      </c>
      <c r="C40" s="2">
        <v>12.298820525875373</v>
      </c>
      <c r="D40" s="2">
        <v>9.5728183649788257</v>
      </c>
      <c r="E40" s="2">
        <v>2.3681796132213899E-6</v>
      </c>
      <c r="F40" s="2">
        <v>90.330890408280183</v>
      </c>
      <c r="G40" s="2">
        <v>145.13785958707643</v>
      </c>
      <c r="H40" s="2">
        <v>90.330890408280183</v>
      </c>
      <c r="I40" s="2">
        <v>145.13785958707643</v>
      </c>
    </row>
    <row r="41" spans="1:13" x14ac:dyDescent="0.2">
      <c r="A41" s="2" t="s">
        <v>5</v>
      </c>
      <c r="B41" s="2">
        <v>-2012.500000025186</v>
      </c>
      <c r="C41" s="2">
        <v>140.2007489292042</v>
      </c>
      <c r="D41" s="2">
        <v>-14.354416901449067</v>
      </c>
      <c r="E41" s="2">
        <v>5.3319412259260111E-8</v>
      </c>
      <c r="F41" s="2">
        <v>-2324.8867898494946</v>
      </c>
      <c r="G41" s="2">
        <v>-1700.1132102008773</v>
      </c>
      <c r="H41" s="2">
        <v>-2324.8867898494946</v>
      </c>
      <c r="I41" s="2">
        <v>-1700.1132102008773</v>
      </c>
    </row>
    <row r="42" spans="1:13" ht="13.5" thickBot="1" x14ac:dyDescent="0.25">
      <c r="A42" s="3" t="s">
        <v>6</v>
      </c>
      <c r="B42" s="3">
        <v>-89.843749998345075</v>
      </c>
      <c r="C42" s="3">
        <v>8.7625468079937168</v>
      </c>
      <c r="D42" s="3">
        <v>-10.253154929384715</v>
      </c>
      <c r="E42" s="3">
        <v>1.2634409013523956E-6</v>
      </c>
      <c r="F42" s="3">
        <v>-109.36792436218268</v>
      </c>
      <c r="G42" s="3">
        <v>-70.319575634507473</v>
      </c>
      <c r="H42" s="3">
        <v>-109.36792436218268</v>
      </c>
      <c r="I42" s="3">
        <v>-70.319575634507473</v>
      </c>
      <c r="L42" s="7" t="s">
        <v>1</v>
      </c>
    </row>
    <row r="43" spans="1:13" x14ac:dyDescent="0.2">
      <c r="L43">
        <f>19056+11973*Size+3866*Press+118*Temp-2012*Size*Press-90*Size*Temp</f>
        <v>40457.5</v>
      </c>
    </row>
    <row r="46" spans="1:13" x14ac:dyDescent="0.2">
      <c r="A46" t="s">
        <v>32</v>
      </c>
    </row>
    <row r="47" spans="1:13" ht="13.5" thickBot="1" x14ac:dyDescent="0.25"/>
    <row r="48" spans="1:13" x14ac:dyDescent="0.2">
      <c r="A48" s="4" t="s">
        <v>33</v>
      </c>
      <c r="B48" s="4" t="s">
        <v>34</v>
      </c>
      <c r="C48" s="4" t="s">
        <v>35</v>
      </c>
    </row>
    <row r="49" spans="1:3" x14ac:dyDescent="0.2">
      <c r="A49" s="2">
        <v>1</v>
      </c>
      <c r="B49" s="2">
        <v>1530.0000000000332</v>
      </c>
      <c r="C49" s="2">
        <v>19.999999999966803</v>
      </c>
    </row>
    <row r="50" spans="1:3" x14ac:dyDescent="0.2">
      <c r="A50" s="2">
        <v>2</v>
      </c>
      <c r="B50" s="2">
        <v>1919.3749999999718</v>
      </c>
      <c r="C50" s="2">
        <v>5.6250000000281943</v>
      </c>
    </row>
    <row r="51" spans="1:3" x14ac:dyDescent="0.2">
      <c r="A51" s="2">
        <v>3</v>
      </c>
      <c r="B51" s="2">
        <v>2155.0000000013283</v>
      </c>
      <c r="C51" s="2">
        <v>-5.000000001328317</v>
      </c>
    </row>
    <row r="52" spans="1:3" x14ac:dyDescent="0.2">
      <c r="A52" s="2">
        <v>4</v>
      </c>
      <c r="B52" s="2">
        <v>2343.1249999987494</v>
      </c>
      <c r="C52" s="2">
        <v>6.8750000012505552</v>
      </c>
    </row>
    <row r="53" spans="1:3" x14ac:dyDescent="0.2">
      <c r="A53" s="2">
        <v>5</v>
      </c>
      <c r="B53" s="2">
        <v>1537.4999999986712</v>
      </c>
      <c r="C53" s="2">
        <v>-12.499999998671228</v>
      </c>
    </row>
    <row r="54" spans="1:3" x14ac:dyDescent="0.2">
      <c r="A54" s="2">
        <v>6</v>
      </c>
      <c r="B54" s="2">
        <v>1783.1250000012592</v>
      </c>
      <c r="C54" s="2">
        <v>16.874999998740805</v>
      </c>
    </row>
    <row r="55" spans="1:3" x14ac:dyDescent="0.2">
      <c r="A55" s="2">
        <v>7</v>
      </c>
      <c r="B55" s="2">
        <v>2162.4999999999682</v>
      </c>
      <c r="C55" s="2">
        <v>12.500000000031832</v>
      </c>
    </row>
    <row r="56" spans="1:3" x14ac:dyDescent="0.2">
      <c r="A56" s="2">
        <v>8</v>
      </c>
      <c r="B56" s="2">
        <v>2206.8750000000368</v>
      </c>
      <c r="C56" s="2">
        <v>-6.8750000000368345</v>
      </c>
    </row>
    <row r="57" spans="1:3" x14ac:dyDescent="0.2">
      <c r="A57" s="2">
        <v>9</v>
      </c>
      <c r="B57" s="2">
        <v>1530.0000000000332</v>
      </c>
      <c r="C57" s="2">
        <v>-3.3196556614711881E-11</v>
      </c>
    </row>
    <row r="58" spans="1:3" x14ac:dyDescent="0.2">
      <c r="A58" s="2">
        <v>10</v>
      </c>
      <c r="B58" s="2">
        <v>1919.3749999999718</v>
      </c>
      <c r="C58" s="2">
        <v>-19.374999999971806</v>
      </c>
    </row>
    <row r="59" spans="1:3" x14ac:dyDescent="0.2">
      <c r="A59" s="2">
        <v>11</v>
      </c>
      <c r="B59" s="2">
        <v>2155.0000000013283</v>
      </c>
      <c r="C59" s="2">
        <v>-15.000000001328317</v>
      </c>
    </row>
    <row r="60" spans="1:3" x14ac:dyDescent="0.2">
      <c r="A60" s="2">
        <v>12</v>
      </c>
      <c r="B60" s="2">
        <v>2343.1249999987494</v>
      </c>
      <c r="C60" s="2">
        <v>6.8750000012505552</v>
      </c>
    </row>
    <row r="61" spans="1:3" x14ac:dyDescent="0.2">
      <c r="A61" s="2">
        <v>13</v>
      </c>
      <c r="B61" s="2">
        <v>1537.4999999986712</v>
      </c>
      <c r="C61" s="2">
        <v>-7.4999999986712282</v>
      </c>
    </row>
    <row r="62" spans="1:3" x14ac:dyDescent="0.2">
      <c r="A62" s="2">
        <v>14</v>
      </c>
      <c r="B62" s="2">
        <v>1783.1250000012592</v>
      </c>
      <c r="C62" s="2">
        <v>-3.1250000012591954</v>
      </c>
    </row>
    <row r="63" spans="1:3" x14ac:dyDescent="0.2">
      <c r="A63" s="2">
        <v>15</v>
      </c>
      <c r="B63" s="2">
        <v>2162.4999999999682</v>
      </c>
      <c r="C63" s="2">
        <v>7.5000000000318323</v>
      </c>
    </row>
    <row r="64" spans="1:3" ht="13.5" thickBot="1" x14ac:dyDescent="0.25">
      <c r="A64" s="3">
        <v>16</v>
      </c>
      <c r="B64" s="3">
        <v>2206.8750000000368</v>
      </c>
      <c r="C64" s="3">
        <v>-6.8750000000368345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665B36E-C5DF-40CE-AA05-9416BBE6E41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8C326B-2709-4735-B3FB-F3BCF2336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2D1635-DB72-45F9-A500-013F0629C6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Run 1</vt:lpstr>
      <vt:lpstr>Run2</vt:lpstr>
      <vt:lpstr>Press</vt:lpstr>
      <vt:lpstr>Size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Winston, Wayne L.</cp:lastModifiedBy>
  <cp:revision/>
  <dcterms:created xsi:type="dcterms:W3CDTF">2007-04-05T23:30:53Z</dcterms:created>
  <dcterms:modified xsi:type="dcterms:W3CDTF">2016-07-04T16:17:19Z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