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85tiesinsnew\Companion Content\Solution Files\"/>
    </mc:Choice>
  </mc:AlternateContent>
  <bookViews>
    <workbookView xWindow="0" yWindow="0" windowWidth="20490" windowHeight="8910"/>
  </bookViews>
  <sheets>
    <sheet name="Solver3" sheetId="1" r:id="rId1"/>
  </sheets>
  <externalReferences>
    <externalReference r:id="rId2"/>
  </externalReferences>
  <definedNames>
    <definedName name="annint">[1]Solver2!$K$9</definedName>
    <definedName name="repairprofit">Solver3!$E$16</definedName>
    <definedName name="solver_adj" localSheetId="0" hidden="1">Solver3!$E$19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Solver3!$E$24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unitcost">Solver3!$E$15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" i="1" l="1"/>
  <c r="E22" i="1"/>
  <c r="E21" i="1"/>
  <c r="E24" i="1" s="1"/>
  <c r="E20" i="1"/>
  <c r="J2" i="1"/>
</calcChain>
</file>

<file path=xl/sharedStrings.xml><?xml version="1.0" encoding="utf-8"?>
<sst xmlns="http://schemas.openxmlformats.org/spreadsheetml/2006/main" count="23" uniqueCount="19">
  <si>
    <t>Currently the local Ferrari dealer</t>
  </si>
  <si>
    <t>sells 200 Ferraris per year</t>
  </si>
  <si>
    <t>at a price of $150,000.</t>
  </si>
  <si>
    <t>The dealer's cost</t>
  </si>
  <si>
    <t>of purchasing a Ferrari is $60,000.</t>
  </si>
  <si>
    <t>Assume the dealer also makes $25,000 in profits from repairs during a car's lifetime.</t>
  </si>
  <si>
    <t>Assume price elasticity of demand-4 and a linear demand curve.</t>
  </si>
  <si>
    <t>What price should the dealer charge to maximize</t>
  </si>
  <si>
    <t>profit from car sales and repairs?</t>
  </si>
  <si>
    <t>17 points</t>
  </si>
  <si>
    <t>price</t>
  </si>
  <si>
    <t>demand</t>
  </si>
  <si>
    <t>unitcost</t>
  </si>
  <si>
    <t>repairprofit</t>
  </si>
  <si>
    <t>salesrevenue</t>
  </si>
  <si>
    <t>Charge $111,250.01</t>
  </si>
  <si>
    <t>carcost</t>
  </si>
  <si>
    <t>profitfromrepairs</t>
  </si>
  <si>
    <t>totalprofit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</si>
</sst>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Solver3!$H$14</c:f>
              <c:strCache>
                <c:ptCount val="1"/>
                <c:pt idx="0">
                  <c:v>demand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#,##0.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Solver3!$G$15:$G$16</c:f>
              <c:numCache>
                <c:formatCode>General</c:formatCode>
                <c:ptCount val="2"/>
                <c:pt idx="0">
                  <c:v>150000</c:v>
                </c:pt>
                <c:pt idx="1">
                  <c:v>151500</c:v>
                </c:pt>
              </c:numCache>
            </c:numRef>
          </c:xVal>
          <c:yVal>
            <c:numRef>
              <c:f>Solver3!$H$15:$H$16</c:f>
              <c:numCache>
                <c:formatCode>General</c:formatCode>
                <c:ptCount val="2"/>
                <c:pt idx="0">
                  <c:v>200</c:v>
                </c:pt>
                <c:pt idx="1">
                  <c:v>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31-497F-82F4-B5C7B70AF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7651312"/>
        <c:axId val="787652096"/>
      </c:scatterChart>
      <c:valAx>
        <c:axId val="78765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652096"/>
        <c:crosses val="autoZero"/>
        <c:crossBetween val="midCat"/>
      </c:valAx>
      <c:valAx>
        <c:axId val="78765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65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533400</xdr:colOff>
      <xdr:row>7</xdr:row>
      <xdr:rowOff>4762</xdr:rowOff>
    </xdr:from>
    <xdr:to>
      <xdr:col>16</xdr:col>
      <xdr:colOff>228600</xdr:colOff>
      <xdr:row>21</xdr:row>
      <xdr:rowOff>80962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ston/AppData/Local/Temp/Temp1_Sampleexams3%20(1).zip/Mondaysolverdec15answ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Solver1"/>
      <sheetName val="Solver2"/>
      <sheetName val="Solver3"/>
    </sheetNames>
    <sheetDataSet>
      <sheetData sheetId="0"/>
      <sheetData sheetId="1"/>
      <sheetData sheetId="2">
        <row r="9">
          <cell r="K9">
            <v>0.1</v>
          </cell>
        </row>
      </sheetData>
      <sheetData sheetId="3">
        <row r="14">
          <cell r="H14" t="str">
            <v>demand</v>
          </cell>
        </row>
        <row r="15">
          <cell r="G15">
            <v>150000</v>
          </cell>
          <cell r="H15">
            <v>200</v>
          </cell>
        </row>
        <row r="16">
          <cell r="G16">
            <v>151500</v>
          </cell>
          <cell r="H16">
            <v>192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25"/>
  <sheetViews>
    <sheetView tabSelected="1" workbookViewId="0">
      <selection activeCell="D12" sqref="D12"/>
    </sheetView>
  </sheetViews>
  <sheetFormatPr defaultRowHeight="15" x14ac:dyDescent="0.25"/>
  <cols>
    <col min="1" max="3" width="9.140625" style="1"/>
    <col min="4" max="4" width="18.28515625" style="1" customWidth="1"/>
    <col min="5" max="5" width="13.85546875" style="1" bestFit="1" customWidth="1"/>
    <col min="6" max="16384" width="9.140625" style="1"/>
  </cols>
  <sheetData>
    <row r="2" spans="3:11" x14ac:dyDescent="0.25">
      <c r="J2" s="1">
        <f>-5.3333*150+1000</f>
        <v>200.005</v>
      </c>
    </row>
    <row r="4" spans="3:11" x14ac:dyDescent="0.25">
      <c r="C4" s="2" t="s">
        <v>0</v>
      </c>
      <c r="D4" s="2"/>
      <c r="E4" s="2"/>
      <c r="F4" s="2"/>
      <c r="G4" s="2"/>
      <c r="H4" s="2"/>
      <c r="I4" s="2"/>
      <c r="J4" s="2"/>
      <c r="K4" s="2"/>
    </row>
    <row r="5" spans="3:11" x14ac:dyDescent="0.25">
      <c r="C5" s="2" t="s">
        <v>1</v>
      </c>
      <c r="D5" s="2"/>
      <c r="E5" s="2"/>
      <c r="F5" s="2"/>
      <c r="G5" s="2"/>
      <c r="H5" s="2"/>
      <c r="I5" s="2"/>
      <c r="J5" s="2"/>
      <c r="K5" s="2"/>
    </row>
    <row r="6" spans="3:11" x14ac:dyDescent="0.25">
      <c r="C6" s="2" t="s">
        <v>2</v>
      </c>
      <c r="D6" s="2"/>
      <c r="E6" s="2"/>
      <c r="F6" s="2"/>
      <c r="G6" s="2"/>
      <c r="H6" s="2"/>
      <c r="I6" s="2"/>
      <c r="J6" s="2"/>
      <c r="K6" s="2"/>
    </row>
    <row r="7" spans="3:11" x14ac:dyDescent="0.25">
      <c r="C7" s="2" t="s">
        <v>3</v>
      </c>
      <c r="D7" s="2"/>
      <c r="E7" s="2"/>
      <c r="F7" s="2"/>
      <c r="G7" s="2"/>
      <c r="H7" s="2"/>
      <c r="I7" s="2"/>
      <c r="J7" s="2"/>
      <c r="K7" s="2"/>
    </row>
    <row r="8" spans="3:11" x14ac:dyDescent="0.25">
      <c r="C8" s="2" t="s">
        <v>4</v>
      </c>
      <c r="D8" s="2"/>
      <c r="E8" s="2"/>
      <c r="F8" s="2"/>
      <c r="G8" s="2"/>
      <c r="H8" s="2"/>
      <c r="I8" s="2"/>
      <c r="J8" s="2"/>
      <c r="K8" s="2"/>
    </row>
    <row r="9" spans="3:11" x14ac:dyDescent="0.25">
      <c r="C9" s="2" t="s">
        <v>5</v>
      </c>
      <c r="D9" s="2"/>
      <c r="E9" s="2"/>
      <c r="F9" s="2"/>
      <c r="G9" s="2"/>
      <c r="H9" s="2"/>
      <c r="I9" s="2"/>
      <c r="J9" s="2"/>
      <c r="K9" s="2"/>
    </row>
    <row r="10" spans="3:11" x14ac:dyDescent="0.25">
      <c r="C10" s="2" t="s">
        <v>6</v>
      </c>
      <c r="D10" s="2"/>
      <c r="E10" s="2"/>
      <c r="F10" s="2"/>
      <c r="G10" s="2"/>
      <c r="H10" s="2"/>
      <c r="I10" s="2"/>
      <c r="J10" s="2"/>
      <c r="K10" s="2"/>
    </row>
    <row r="11" spans="3:11" x14ac:dyDescent="0.25">
      <c r="C11" s="2" t="s">
        <v>7</v>
      </c>
      <c r="D11" s="2"/>
      <c r="E11" s="2"/>
      <c r="F11" s="2"/>
      <c r="G11" s="2"/>
      <c r="H11" s="2"/>
      <c r="I11" s="2"/>
      <c r="J11" s="2"/>
      <c r="K11" s="2"/>
    </row>
    <row r="12" spans="3:11" x14ac:dyDescent="0.25">
      <c r="C12" s="2" t="s">
        <v>8</v>
      </c>
      <c r="D12" s="2"/>
      <c r="E12" s="2"/>
      <c r="F12" s="2"/>
      <c r="G12" s="2"/>
      <c r="H12" s="2"/>
      <c r="I12" s="2"/>
      <c r="J12" s="2"/>
      <c r="K12" s="2"/>
    </row>
    <row r="13" spans="3:11" x14ac:dyDescent="0.25">
      <c r="C13" s="2" t="s">
        <v>9</v>
      </c>
      <c r="D13" s="2"/>
      <c r="E13" s="2"/>
      <c r="F13" s="2"/>
      <c r="G13" s="2"/>
      <c r="H13" s="2"/>
      <c r="I13" s="2"/>
      <c r="J13" s="2"/>
      <c r="K13" s="2"/>
    </row>
    <row r="14" spans="3:11" x14ac:dyDescent="0.25">
      <c r="C14" s="2"/>
      <c r="D14" s="2"/>
      <c r="E14" s="2"/>
      <c r="F14" s="2"/>
      <c r="G14" s="2" t="s">
        <v>10</v>
      </c>
      <c r="H14" s="2" t="s">
        <v>11</v>
      </c>
      <c r="I14" s="2"/>
      <c r="J14" s="2"/>
      <c r="K14" s="2"/>
    </row>
    <row r="15" spans="3:11" x14ac:dyDescent="0.25">
      <c r="D15" s="1" t="s">
        <v>12</v>
      </c>
      <c r="E15" s="3">
        <v>60000</v>
      </c>
      <c r="G15" s="1">
        <v>150000</v>
      </c>
      <c r="H15" s="1">
        <v>200</v>
      </c>
    </row>
    <row r="16" spans="3:11" x14ac:dyDescent="0.25">
      <c r="D16" s="1" t="s">
        <v>13</v>
      </c>
      <c r="E16" s="3">
        <v>25000</v>
      </c>
      <c r="G16" s="1">
        <v>151500</v>
      </c>
      <c r="H16" s="1">
        <v>192</v>
      </c>
    </row>
    <row r="19" spans="4:11" x14ac:dyDescent="0.25">
      <c r="D19" s="1" t="s">
        <v>10</v>
      </c>
      <c r="E19" s="3">
        <v>111250.00585937539</v>
      </c>
    </row>
    <row r="20" spans="4:11" x14ac:dyDescent="0.25">
      <c r="D20" s="1" t="s">
        <v>11</v>
      </c>
      <c r="E20" s="1">
        <f>-0.005333333*E19+1000</f>
        <v>406.66667249999989</v>
      </c>
    </row>
    <row r="21" spans="4:11" x14ac:dyDescent="0.25">
      <c r="D21" s="1" t="s">
        <v>14</v>
      </c>
      <c r="E21" s="3">
        <f>E20*E19</f>
        <v>45241669.698437683</v>
      </c>
      <c r="H21" s="1" t="s">
        <v>15</v>
      </c>
    </row>
    <row r="22" spans="4:11" x14ac:dyDescent="0.25">
      <c r="D22" s="1" t="s">
        <v>16</v>
      </c>
      <c r="E22" s="3">
        <f>unitcost*E20</f>
        <v>24400000.349999994</v>
      </c>
    </row>
    <row r="23" spans="4:11" x14ac:dyDescent="0.25">
      <c r="D23" s="1" t="s">
        <v>17</v>
      </c>
      <c r="E23" s="3">
        <f>repairprofit*E20</f>
        <v>10166666.812499998</v>
      </c>
      <c r="J23" s="1" t="s">
        <v>10</v>
      </c>
      <c r="K23" s="1" t="s">
        <v>11</v>
      </c>
    </row>
    <row r="24" spans="4:11" x14ac:dyDescent="0.25">
      <c r="D24" s="1" t="s">
        <v>18</v>
      </c>
      <c r="E24" s="3">
        <f>E21-E22+E23</f>
        <v>31008336.160937689</v>
      </c>
      <c r="J24" s="1">
        <v>150</v>
      </c>
      <c r="K24" s="1">
        <v>200</v>
      </c>
    </row>
    <row r="25" spans="4:11" x14ac:dyDescent="0.25">
      <c r="J25" s="1">
        <v>151.5</v>
      </c>
      <c r="K25" s="1">
        <v>192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Solver3</vt:lpstr>
      <vt:lpstr>repairprofit</vt:lpstr>
      <vt:lpstr>unitcost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2016-07-10T12:03:34Z</dcterms:created>
  <dcterms:modified xsi:type="dcterms:W3CDTF">2016-07-10T12:04:07Z</dcterms:modified>
</cp:coreProperties>
</file>