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gu4903/Documents/RPC/osa-capacity-report/"/>
    </mc:Choice>
  </mc:AlternateContent>
  <xr:revisionPtr revIDLastSave="0" documentId="13_ncr:1_{FB08A668-4F93-274B-88A2-BF2F78CD8926}" xr6:coauthVersionLast="43" xr6:coauthVersionMax="43" xr10:uidLastSave="{00000000-0000-0000-0000-000000000000}"/>
  <bookViews>
    <workbookView xWindow="1300" yWindow="460" windowWidth="34380" windowHeight="17700" activeTab="2" xr2:uid="{00000000-000D-0000-FFFF-FFFF00000000}"/>
  </bookViews>
  <sheets>
    <sheet name="Summary" sheetId="2" r:id="rId1"/>
    <sheet name="GRAPHS" sheetId="6" r:id="rId2"/>
    <sheet name="DATA" sheetId="1" r:id="rId3"/>
  </sheets>
  <definedNames>
    <definedName name="DATES" localSheetId="2">OFFSET(DATA!$A$1,1,0,COUNTA(DATA!$A:$A)-1,1)</definedName>
    <definedName name="DATES">OFFSET(DATA!$A$1,1,0,COUNTA(DATA!$A:$A)-1,1)</definedName>
    <definedName name="DEV_CPU_PERC">OFFSET([0]!DEV_DATES,0,20)</definedName>
    <definedName name="DEV_DATES">OFFSET(#REF!,1,0,COUNTA(#REF!)-1,1)</definedName>
    <definedName name="DEV_DISK_PERC">OFFSET([0]!DEV_DATES,0,22)</definedName>
    <definedName name="DEV_MEM_PERC">OFFSET([0]!DEV_DATES,0,18)</definedName>
    <definedName name="DEV_VMS">OFFSET([0]!DEV_DATES,0,4)</definedName>
    <definedName name="DR_CPU_PERC">OFFSET([0]!DR_DATES,0,20)</definedName>
    <definedName name="DR_DATES">OFFSET(#REF!,1,0,COUNTA(#REF!)-1,1)</definedName>
    <definedName name="DR_DISK_PERC">OFFSET([0]!DR_DATES,0,22)</definedName>
    <definedName name="DR_MEM_PERC">OFFSET([0]!DR_DATES,0,18)</definedName>
    <definedName name="DR_VMS">OFFSET([0]!DR_DATES,0,4)</definedName>
    <definedName name="PERF_CPU_PERC">OFFSET(DATA!DATES,0,20)</definedName>
    <definedName name="PERF_DISK_PERC">OFFSET(DATA!DATES,0,22)</definedName>
    <definedName name="PERF_MEM_PERC">OFFSET(DATA!DATES,0,18)</definedName>
    <definedName name="PERF_VMS" localSheetId="2">OFFSET(DATA!DATES,0,4)</definedName>
    <definedName name="PROD_CPU_PERC">OFFSET([0]!PROD_DATES,0,20)</definedName>
    <definedName name="PROD_DATES">OFFSET(#REF!,1,0,COUNTA(#REF!)-1,1)</definedName>
    <definedName name="PROD_DISK_PERC">OFFSET([0]!PROD_DATES,0,22)</definedName>
    <definedName name="PROD_MEM_PERC">OFFSET([0]!PROD_DATES,0,18)</definedName>
    <definedName name="PROD_VMS">OFFSET([0]!PROD_DATES,0,4)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2" l="1"/>
  <c r="B32" i="2"/>
  <c r="B26" i="2"/>
  <c r="B25" i="2"/>
  <c r="B19" i="2"/>
  <c r="B18" i="2"/>
  <c r="B14" i="2" l="1"/>
  <c r="B7" i="2"/>
  <c r="B31" i="2" l="1"/>
  <c r="B30" i="2"/>
  <c r="B29" i="2"/>
  <c r="B28" i="2"/>
  <c r="B24" i="2"/>
  <c r="B23" i="2"/>
  <c r="B22" i="2"/>
  <c r="B21" i="2"/>
  <c r="B17" i="2"/>
  <c r="B16" i="2"/>
  <c r="B15" i="2"/>
  <c r="B12" i="2"/>
  <c r="B10" i="2"/>
  <c r="B9" i="2"/>
  <c r="B8" i="2"/>
</calcChain>
</file>

<file path=xl/sharedStrings.xml><?xml version="1.0" encoding="utf-8"?>
<sst xmlns="http://schemas.openxmlformats.org/spreadsheetml/2006/main" count="51" uniqueCount="51">
  <si>
    <t>DATE</t>
  </si>
  <si>
    <t>TOTAL COMPUTES</t>
  </si>
  <si>
    <t>ENABLED COMPUTES</t>
  </si>
  <si>
    <t>DISABLED COMPUTES</t>
  </si>
  <si>
    <t>TOTAL VMS</t>
  </si>
  <si>
    <t>TOTAL RAM</t>
  </si>
  <si>
    <t>DISABLED RAM</t>
  </si>
  <si>
    <t>ENABLED RAM</t>
  </si>
  <si>
    <t>USED RAM</t>
  </si>
  <si>
    <t>TOTAL CPU</t>
  </si>
  <si>
    <t>DISABLED CPU</t>
  </si>
  <si>
    <t>ENABLED CPU</t>
  </si>
  <si>
    <t>ALLOCATED CPU</t>
  </si>
  <si>
    <t>TOTAL DISK</t>
  </si>
  <si>
    <t>DISABLED DISK</t>
  </si>
  <si>
    <t>ENABLED DISK</t>
  </si>
  <si>
    <t>USED DISK</t>
  </si>
  <si>
    <t>ALLOCATION RATIO</t>
  </si>
  <si>
    <t>cpu_allocation_ratio</t>
  </si>
  <si>
    <t>disk_allocation_ratio</t>
  </si>
  <si>
    <t>ram_allocation_ratio</t>
  </si>
  <si>
    <t>Total compute nodes</t>
  </si>
  <si>
    <t>Enabled compute nodes</t>
  </si>
  <si>
    <t>Disabled compute nodes</t>
  </si>
  <si>
    <t>Total active VMs</t>
  </si>
  <si>
    <t>Total Memory GB</t>
  </si>
  <si>
    <t>Memory on disabled/down nodes</t>
  </si>
  <si>
    <t>Allocatable memory</t>
  </si>
  <si>
    <t>Memory allocated to VMs</t>
  </si>
  <si>
    <t>Memory allocation percentage. (Assuming all nodes were up and allocation ratio)</t>
  </si>
  <si>
    <t>Adjusted memory allocation percentage w/ down nodes (Based on allocation ratio ALLOCATED/(ALLOCATABLE * RATIO)):</t>
  </si>
  <si>
    <t>Total CPUs</t>
  </si>
  <si>
    <t>Disabled CPUs</t>
  </si>
  <si>
    <t>Allocatable CPUs</t>
  </si>
  <si>
    <t>Allocated CPUs</t>
  </si>
  <si>
    <t>vCPU allocation percentage. (Assuming all nodes were up and allocation ratio)</t>
  </si>
  <si>
    <t>Adjusted vCPU allocation percentage  w/ down nodes (Based on allocation ratio ALLOCATED/(ALLOCATABLE * RATIO)):</t>
  </si>
  <si>
    <t>Total Disk GB</t>
  </si>
  <si>
    <t>Allocatable disk GB</t>
  </si>
  <si>
    <t>Used disk GB</t>
  </si>
  <si>
    <t>Disk allocation percentage (Assuming all nodes were up and allocation ratio)</t>
  </si>
  <si>
    <t>Adjusted disk allocation percentage w/ down nodes</t>
  </si>
  <si>
    <t>Disabled Disk GB</t>
  </si>
  <si>
    <t>Updated on</t>
  </si>
  <si>
    <t>MEMORY_PERC</t>
  </si>
  <si>
    <t>MEMORY_ADJ_PERC</t>
  </si>
  <si>
    <t>CPU_PERC</t>
  </si>
  <si>
    <t>CPU_ADJ_PERC</t>
  </si>
  <si>
    <t>DISK_PERC</t>
  </si>
  <si>
    <t>DISK_ADJ_PERC</t>
  </si>
  <si>
    <t>OPENSTACK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</si>
</sst>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3">
    <cellStyle name="Normal" xfId="0" builtinId="0"/>
    <cellStyle name="Normal 2" xfId="2" xr:uid="{A344AAE7-4FE3-1E4F-A980-0B976412556C}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TOTAL VMS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DATA!DATES</c:f>
              <c:numCache>
                <c:formatCode>m/d/yy</c:formatCode>
                <c:ptCount val="1"/>
                <c:pt idx="0">
                  <c:v>43553</c:v>
                </c:pt>
              </c:numCache>
            </c:numRef>
          </c:cat>
          <c:val>
            <c:numRef>
              <c:f>DATA!PERF_VMS</c:f>
              <c:numCache>
                <c:formatCode>General</c:formatCode>
                <c:ptCount val="1"/>
                <c:pt idx="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1-6743-9725-1A6C6EE4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862239"/>
        <c:axId val="380075839"/>
      </c:lineChart>
      <c:catAx>
        <c:axId val="3588622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75839"/>
        <c:crosses val="autoZero"/>
        <c:auto val="0"/>
        <c:lblAlgn val="ctr"/>
        <c:lblOffset val="100"/>
        <c:noMultiLvlLbl val="0"/>
      </c:catAx>
      <c:valAx>
        <c:axId val="3800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RAM 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DATA!DATES</c:f>
              <c:numCache>
                <c:formatCode>m/d/yy</c:formatCode>
                <c:ptCount val="1"/>
                <c:pt idx="0">
                  <c:v>43553</c:v>
                </c:pt>
              </c:numCache>
            </c:numRef>
          </c:cat>
          <c:val>
            <c:numRef>
              <c:f>[0]!PERF_MEM_PERC</c:f>
              <c:numCache>
                <c:formatCode>0.0000</c:formatCode>
                <c:ptCount val="1"/>
                <c:pt idx="0">
                  <c:v>0.448876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9-1A44-B92A-7CE75837104B}"/>
            </c:ext>
          </c:extLst>
        </c:ser>
        <c:ser>
          <c:idx val="1"/>
          <c:order val="1"/>
          <c:tx>
            <c:v>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DATA!DATES</c:f>
              <c:numCache>
                <c:formatCode>m/d/yy</c:formatCode>
                <c:ptCount val="1"/>
                <c:pt idx="0">
                  <c:v>43553</c:v>
                </c:pt>
              </c:numCache>
            </c:numRef>
          </c:cat>
          <c:val>
            <c:numRef>
              <c:f>[0]!PERF_CPU_PERC</c:f>
              <c:numCache>
                <c:formatCode>0.0000</c:formatCode>
                <c:ptCount val="1"/>
                <c:pt idx="0">
                  <c:v>0.41206399999999999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9-1A44-B92A-7CE75837104B}"/>
            </c:ext>
          </c:extLst>
        </c:ser>
        <c:ser>
          <c:idx val="2"/>
          <c:order val="2"/>
          <c:tx>
            <c:v>Disk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DATA!DATES</c:f>
              <c:numCache>
                <c:formatCode>m/d/yy</c:formatCode>
                <c:ptCount val="1"/>
                <c:pt idx="0">
                  <c:v>43553</c:v>
                </c:pt>
              </c:numCache>
            </c:numRef>
          </c:cat>
          <c:val>
            <c:numRef>
              <c:f>[0]!PERF_DISK_PERC</c:f>
              <c:numCache>
                <c:formatCode>0.0000</c:formatCode>
                <c:ptCount val="1"/>
                <c:pt idx="0">
                  <c:v>0.44850499999999999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9-1A44-B92A-7CE75837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785711"/>
        <c:axId val="377929983"/>
      </c:lineChart>
      <c:catAx>
        <c:axId val="3777857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29983"/>
        <c:crosses val="autoZero"/>
        <c:auto val="0"/>
        <c:lblAlgn val="ctr"/>
        <c:lblOffset val="100"/>
        <c:noMultiLvlLbl val="0"/>
      </c:catAx>
      <c:valAx>
        <c:axId val="377929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23</xdr:row>
      <xdr:rowOff>12700</xdr:rowOff>
    </xdr:from>
    <xdr:to>
      <xdr:col>15</xdr:col>
      <xdr:colOff>330200</xdr:colOff>
      <xdr:row>41</xdr:row>
      <xdr:rowOff>152400</xdr:rowOff>
    </xdr:to>
    <xdr:graphicFrame macro="">
      <xdr:nvGraphicFramePr>
        <xdr:cNvPr id="10" name="Chart 12">
          <a:extLst>
            <a:ext uri="{FF2B5EF4-FFF2-40B4-BE49-F238E27FC236}">
              <a16:creationId xmlns:a16="http://schemas.microsoft.com/office/drawing/2014/main" id="{DB0BCB56-DB27-AA4F-ACF6-B429A66E0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819150</xdr:colOff>
      <xdr:row>0</xdr:row>
      <xdr:rowOff>177800</xdr:rowOff>
    </xdr:from>
    <xdr:to>
      <xdr:col>15</xdr:col>
      <xdr:colOff>342900</xdr:colOff>
      <xdr:row>21</xdr:row>
      <xdr:rowOff>127000</xdr:rowOff>
    </xdr:to>
    <xdr:graphicFrame macro="">
      <xdr:nvGraphicFramePr>
        <xdr:cNvPr id="12" name="Chart 17">
          <a:extLst>
            <a:ext uri="{FF2B5EF4-FFF2-40B4-BE49-F238E27FC236}">
              <a16:creationId xmlns:a16="http://schemas.microsoft.com/office/drawing/2014/main" id="{6FD3FE2C-64AE-174B-912C-30C75BD4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F813-017E-AB43-9527-59B810896CE6}">
  <sheetPr codeName="Sheet1"/>
  <dimension ref="A1:E34"/>
  <sheetViews>
    <sheetView workbookViewId="0">
      <selection activeCell="F4" sqref="F4"/>
    </sheetView>
  </sheetViews>
  <sheetFormatPr baseColWidth="10" defaultRowHeight="15" x14ac:dyDescent="0.2"/>
  <cols>
    <col min="1" max="1" width="26.83203125" bestFit="1" customWidth="1"/>
    <col min="4" max="4" width="26.83203125" bestFit="1" customWidth="1"/>
    <col min="7" max="7" width="26.83203125" bestFit="1" customWidth="1"/>
    <col min="10" max="10" width="26.83203125" bestFit="1" customWidth="1"/>
  </cols>
  <sheetData>
    <row r="1" spans="1:2" x14ac:dyDescent="0.2">
      <c r="A1" s="11" t="s">
        <v>50</v>
      </c>
      <c r="B1" s="11"/>
    </row>
    <row r="2" spans="1:2" x14ac:dyDescent="0.2">
      <c r="A2" s="12" t="s">
        <v>17</v>
      </c>
      <c r="B2" s="12"/>
    </row>
    <row r="3" spans="1:2" x14ac:dyDescent="0.2">
      <c r="A3" s="2" t="s">
        <v>18</v>
      </c>
      <c r="B3">
        <v>4</v>
      </c>
    </row>
    <row r="4" spans="1:2" x14ac:dyDescent="0.2">
      <c r="A4" s="2" t="s">
        <v>19</v>
      </c>
      <c r="B4">
        <v>1</v>
      </c>
    </row>
    <row r="5" spans="1:2" x14ac:dyDescent="0.2">
      <c r="A5" s="2" t="s">
        <v>20</v>
      </c>
      <c r="B5">
        <v>1.5</v>
      </c>
    </row>
    <row r="7" spans="1:2" x14ac:dyDescent="0.2">
      <c r="A7" s="2" t="s">
        <v>43</v>
      </c>
      <c r="B7" s="1">
        <f ca="1">OFFSET(DATA!A1,COUNTA(DATA!$A:$A)-1,0)</f>
        <v>43553</v>
      </c>
    </row>
    <row r="8" spans="1:2" x14ac:dyDescent="0.2">
      <c r="A8" t="s">
        <v>21</v>
      </c>
      <c r="B8">
        <f ca="1">OFFSET(DATA!B1,COUNTA(DATA!$B:$B)-1,0)</f>
        <v>16</v>
      </c>
    </row>
    <row r="9" spans="1:2" x14ac:dyDescent="0.2">
      <c r="A9" t="s">
        <v>22</v>
      </c>
      <c r="B9">
        <f ca="1">OFFSET(DATA!C1,COUNTA(DATA!$C:$C)-1,0)</f>
        <v>15</v>
      </c>
    </row>
    <row r="10" spans="1:2" x14ac:dyDescent="0.2">
      <c r="A10" t="s">
        <v>23</v>
      </c>
      <c r="B10">
        <f ca="1">OFFSET(DATA!D1,COUNTA(DATA!$D:$D)-1,0)</f>
        <v>1</v>
      </c>
    </row>
    <row r="12" spans="1:2" x14ac:dyDescent="0.2">
      <c r="A12" t="s">
        <v>24</v>
      </c>
      <c r="B12">
        <f ca="1">OFFSET(DATA!E1,COUNTA(DATA!$E:$E)-1,0)</f>
        <v>469</v>
      </c>
    </row>
    <row r="14" spans="1:2" x14ac:dyDescent="0.2">
      <c r="A14" t="s">
        <v>25</v>
      </c>
      <c r="B14" s="5">
        <f ca="1">OFFSET(DATA!F1,COUNTA(DATA!$F:$F)-1,0)/1024</f>
        <v>4027.0166015625</v>
      </c>
    </row>
    <row r="15" spans="1:2" x14ac:dyDescent="0.2">
      <c r="A15" t="s">
        <v>26</v>
      </c>
      <c r="B15" s="5">
        <f ca="1">OFFSET(DATA!G1,COUNTA(DATA!$G:$G)-1,0)/1024</f>
        <v>251.6630859375</v>
      </c>
    </row>
    <row r="16" spans="1:2" x14ac:dyDescent="0.2">
      <c r="A16" t="s">
        <v>27</v>
      </c>
      <c r="B16" s="5">
        <f ca="1">OFFSET(DATA!H1,COUNTA(DATA!$H:$H)-1,0)/1024</f>
        <v>3775.353515625</v>
      </c>
    </row>
    <row r="17" spans="1:2" x14ac:dyDescent="0.2">
      <c r="A17" t="s">
        <v>28</v>
      </c>
      <c r="B17" s="6">
        <f ca="1">OFFSET(DATA!I1,COUNTA(DATA!$I:$I)-1,0)/1024</f>
        <v>2542</v>
      </c>
    </row>
    <row r="18" spans="1:2" ht="48" x14ac:dyDescent="0.2">
      <c r="A18" s="3" t="s">
        <v>29</v>
      </c>
      <c r="B18" s="7">
        <f ca="1">OFFSET(DATA!R1,COUNTA(DATA!$R:$R)-1,0)</f>
        <v>0.42082399999999998</v>
      </c>
    </row>
    <row r="19" spans="1:2" ht="80" x14ac:dyDescent="0.2">
      <c r="A19" s="4" t="s">
        <v>30</v>
      </c>
      <c r="B19" s="7">
        <f ca="1">OFFSET(DATA!S1,COUNTA(DATA!$S:$S)-1,0)</f>
        <v>0.448876</v>
      </c>
    </row>
    <row r="21" spans="1:2" x14ac:dyDescent="0.2">
      <c r="A21" t="s">
        <v>31</v>
      </c>
      <c r="B21">
        <f ca="1">OFFSET(DATA!J1,COUNTA(DATA!$J:$J)-1,0)</f>
        <v>736</v>
      </c>
    </row>
    <row r="22" spans="1:2" x14ac:dyDescent="0.2">
      <c r="A22" t="s">
        <v>32</v>
      </c>
      <c r="B22">
        <f ca="1">OFFSET(DATA!K1,COUNTA(DATA!$K:$K)-1,0)</f>
        <v>48</v>
      </c>
    </row>
    <row r="23" spans="1:2" x14ac:dyDescent="0.2">
      <c r="A23" t="s">
        <v>33</v>
      </c>
      <c r="B23">
        <f ca="1">OFFSET(DATA!L1,COUNTA(DATA!$L:$L)-1,0)</f>
        <v>688</v>
      </c>
    </row>
    <row r="24" spans="1:2" x14ac:dyDescent="0.2">
      <c r="A24" t="s">
        <v>34</v>
      </c>
      <c r="B24">
        <f ca="1">OFFSET(DATA!M1,COUNTA(DATA!$M:$M)-1,0)</f>
        <v>1134</v>
      </c>
    </row>
    <row r="25" spans="1:2" ht="48" x14ac:dyDescent="0.2">
      <c r="A25" s="3" t="s">
        <v>35</v>
      </c>
      <c r="B25" s="7">
        <f ca="1">OFFSET(DATA!T1,COUNTA(DATA!$T:$T)-1,0)</f>
        <v>0.38518999999999998</v>
      </c>
    </row>
    <row r="26" spans="1:2" ht="80" x14ac:dyDescent="0.2">
      <c r="A26" s="4" t="s">
        <v>36</v>
      </c>
      <c r="B26" s="7">
        <f ca="1">OFFSET(DATA!U1,COUNTA(DATA!$U:$U)-1,0)</f>
        <v>0.41206399999999999</v>
      </c>
    </row>
    <row r="28" spans="1:2" x14ac:dyDescent="0.2">
      <c r="A28" t="s">
        <v>37</v>
      </c>
      <c r="B28">
        <f ca="1">OFFSET(DATA!N1,COUNTA(DATA!$N:$N)-1,0)</f>
        <v>58672</v>
      </c>
    </row>
    <row r="29" spans="1:2" x14ac:dyDescent="0.2">
      <c r="A29" t="s">
        <v>42</v>
      </c>
      <c r="B29">
        <f ca="1">OFFSET(DATA!O1,COUNTA(DATA!$O:$O)-1,0)</f>
        <v>3667</v>
      </c>
    </row>
    <row r="30" spans="1:2" x14ac:dyDescent="0.2">
      <c r="A30" t="s">
        <v>38</v>
      </c>
      <c r="B30">
        <f ca="1">OFFSET(DATA!P1,COUNTA(DATA!$P:$P)-1,0)</f>
        <v>55005</v>
      </c>
    </row>
    <row r="31" spans="1:2" x14ac:dyDescent="0.2">
      <c r="A31" t="s">
        <v>39</v>
      </c>
      <c r="B31">
        <f ca="1">OFFSET(DATA!Q1,COUNTA(DATA!$Q:$Q)-1,0)</f>
        <v>24670</v>
      </c>
    </row>
    <row r="32" spans="1:2" ht="48" x14ac:dyDescent="0.2">
      <c r="A32" s="3" t="s">
        <v>40</v>
      </c>
      <c r="B32" s="7">
        <f ca="1">OFFSET(DATA!V1,COUNTA(DATA!$V:$V)-1,0)</f>
        <v>0.42047299999999999</v>
      </c>
    </row>
    <row r="33" spans="1:5" ht="32" x14ac:dyDescent="0.2">
      <c r="A33" s="4" t="s">
        <v>41</v>
      </c>
      <c r="B33" s="7">
        <f ca="1">OFFSET(DATA!W1,COUNTA(DATA!$W:$W)-1,0)</f>
        <v>0.44850499999999999</v>
      </c>
    </row>
    <row r="34" spans="1:5" x14ac:dyDescent="0.2">
      <c r="E34" s="10"/>
    </row>
  </sheetData>
  <mergeCells count="2">
    <mergeCell ref="A1:B1"/>
    <mergeCell ref="A2:B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58B-EB3B-C545-864A-DA243479C851}">
  <sheetPr codeName="Sheet2"/>
  <dimension ref="A1"/>
  <sheetViews>
    <sheetView workbookViewId="0">
      <selection activeCell="R24" sqref="R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W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3" width="3.1640625" bestFit="1" customWidth="1"/>
    <col min="4" max="4" width="2.1640625" bestFit="1" customWidth="1"/>
    <col min="5" max="5" width="4.1640625" bestFit="1" customWidth="1"/>
    <col min="6" max="6" width="8.1640625" bestFit="1" customWidth="1"/>
    <col min="7" max="7" width="7.1640625" bestFit="1" customWidth="1"/>
    <col min="8" max="9" width="8.1640625" bestFit="1" customWidth="1"/>
    <col min="10" max="12" width="4.1640625" bestFit="1" customWidth="1"/>
    <col min="13" max="13" width="5.1640625" bestFit="1" customWidth="1"/>
    <col min="14" max="17" width="6.1640625" bestFit="1" customWidth="1"/>
    <col min="18" max="23" width="9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</row>
    <row r="2" spans="1:23" x14ac:dyDescent="0.2">
      <c r="A2" s="1">
        <v>43553</v>
      </c>
      <c r="B2">
        <v>16</v>
      </c>
      <c r="C2">
        <v>15</v>
      </c>
      <c r="D2">
        <v>1</v>
      </c>
      <c r="E2">
        <v>469</v>
      </c>
      <c r="F2">
        <v>4123665</v>
      </c>
      <c r="G2">
        <v>257703</v>
      </c>
      <c r="H2">
        <v>3865962</v>
      </c>
      <c r="I2">
        <v>2603008</v>
      </c>
      <c r="J2">
        <v>736</v>
      </c>
      <c r="K2">
        <v>48</v>
      </c>
      <c r="L2">
        <v>688</v>
      </c>
      <c r="M2">
        <v>1134</v>
      </c>
      <c r="N2">
        <v>58672</v>
      </c>
      <c r="O2">
        <v>3667</v>
      </c>
      <c r="P2">
        <v>55005</v>
      </c>
      <c r="Q2">
        <v>24670</v>
      </c>
      <c r="R2" s="8">
        <v>0.42082399999999998</v>
      </c>
      <c r="S2" s="8">
        <v>0.448876</v>
      </c>
      <c r="T2" s="8">
        <v>0.38518999999999998</v>
      </c>
      <c r="U2" s="8">
        <v>0.41206399999999999</v>
      </c>
      <c r="V2" s="8">
        <v>0.42047299999999999</v>
      </c>
      <c r="W2" s="8">
        <v>0.44850499999999999</v>
      </c>
    </row>
    <row r="3" spans="1:23" x14ac:dyDescent="0.2">
      <c r="A3" s="1"/>
      <c r="R3" s="9"/>
      <c r="S3" s="9"/>
    </row>
    <row r="4" spans="1:23" x14ac:dyDescent="0.2">
      <c r="A4" s="1"/>
    </row>
    <row r="5" spans="1:23" x14ac:dyDescent="0.2">
      <c r="A5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GRAPHS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2019-03-07T17:13:28Z</dcterms:created>
  <dcterms:modified xsi:type="dcterms:W3CDTF">2019-03-29T18:00:48Z</dcterms:modified>
  <cp:category/>
  <cp:contentStatus/>
</cp:coreProperties>
</file>