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code_1_27\"/>
    </mc:Choice>
  </mc:AlternateContent>
  <bookViews>
    <workbookView xWindow="0" yWindow="0" windowWidth="14385" windowHeight="87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3" i="2"/>
  <c r="N4" i="2"/>
  <c r="N5" i="2"/>
  <c r="N6" i="2"/>
  <c r="O7" i="2" s="1"/>
  <c r="N7" i="2"/>
  <c r="N8" i="2"/>
  <c r="N9" i="2"/>
  <c r="N10" i="2"/>
  <c r="O11" i="2" s="1"/>
  <c r="N11" i="2"/>
  <c r="N12" i="2"/>
  <c r="N13" i="2"/>
  <c r="N14" i="2"/>
  <c r="O15" i="2" s="1"/>
  <c r="N15" i="2"/>
  <c r="N16" i="2"/>
  <c r="N17" i="2"/>
  <c r="N18" i="2"/>
  <c r="O19" i="2" s="1"/>
  <c r="N19" i="2"/>
  <c r="N20" i="2"/>
  <c r="N21" i="2"/>
  <c r="N22" i="2"/>
  <c r="O23" i="2" s="1"/>
  <c r="N23" i="2"/>
  <c r="N24" i="2"/>
  <c r="N25" i="2"/>
  <c r="N26" i="2"/>
  <c r="O27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47" i="2" s="1"/>
  <c r="N47" i="2"/>
  <c r="N48" i="2"/>
  <c r="N49" i="2"/>
  <c r="N50" i="2"/>
  <c r="O51" i="2" s="1"/>
  <c r="N51" i="2"/>
  <c r="N52" i="2"/>
  <c r="N53" i="2"/>
  <c r="N54" i="2"/>
  <c r="O55" i="2" s="1"/>
  <c r="N55" i="2"/>
  <c r="N56" i="2"/>
  <c r="N57" i="2"/>
  <c r="N58" i="2"/>
  <c r="O59" i="2" s="1"/>
  <c r="N59" i="2"/>
  <c r="N60" i="2"/>
  <c r="N61" i="2"/>
  <c r="N62" i="2"/>
  <c r="O63" i="2" s="1"/>
  <c r="N63" i="2"/>
  <c r="N64" i="2"/>
  <c r="N65" i="2"/>
  <c r="N66" i="2"/>
  <c r="O67" i="2" s="1"/>
  <c r="N67" i="2"/>
  <c r="N68" i="2"/>
  <c r="N69" i="2"/>
  <c r="N70" i="2"/>
  <c r="O71" i="2" s="1"/>
  <c r="N71" i="2"/>
  <c r="N72" i="2"/>
  <c r="N73" i="2"/>
  <c r="N74" i="2"/>
  <c r="O75" i="2" s="1"/>
  <c r="N75" i="2"/>
  <c r="N76" i="2"/>
  <c r="N77" i="2"/>
  <c r="N78" i="2"/>
  <c r="O79" i="2" s="1"/>
  <c r="N79" i="2"/>
  <c r="N80" i="2"/>
  <c r="N81" i="2"/>
  <c r="N82" i="2"/>
  <c r="O83" i="2" s="1"/>
  <c r="N83" i="2"/>
  <c r="N84" i="2"/>
  <c r="N85" i="2"/>
  <c r="N86" i="2"/>
  <c r="O87" i="2" s="1"/>
  <c r="N87" i="2"/>
  <c r="N88" i="2"/>
  <c r="N89" i="2"/>
  <c r="N90" i="2"/>
  <c r="O91" i="2" s="1"/>
  <c r="N91" i="2"/>
  <c r="N92" i="2"/>
  <c r="N93" i="2"/>
  <c r="N94" i="2"/>
  <c r="N95" i="2"/>
  <c r="N96" i="2"/>
  <c r="N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2" i="2"/>
  <c r="C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2" i="2"/>
  <c r="O14" i="2"/>
  <c r="O30" i="2"/>
  <c r="O46" i="2"/>
  <c r="O62" i="2"/>
  <c r="O78" i="2"/>
  <c r="O94" i="2"/>
  <c r="O4" i="2"/>
  <c r="O5" i="2"/>
  <c r="O6" i="2"/>
  <c r="O8" i="2"/>
  <c r="O9" i="2"/>
  <c r="O10" i="2"/>
  <c r="O12" i="2"/>
  <c r="O13" i="2"/>
  <c r="O16" i="2"/>
  <c r="O17" i="2"/>
  <c r="O18" i="2"/>
  <c r="O20" i="2"/>
  <c r="O21" i="2"/>
  <c r="O22" i="2"/>
  <c r="O24" i="2"/>
  <c r="O25" i="2"/>
  <c r="O26" i="2"/>
  <c r="O28" i="2"/>
  <c r="O29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8" i="2"/>
  <c r="O49" i="2"/>
  <c r="O50" i="2"/>
  <c r="O52" i="2"/>
  <c r="O53" i="2"/>
  <c r="O54" i="2"/>
  <c r="O56" i="2"/>
  <c r="O57" i="2"/>
  <c r="O58" i="2"/>
  <c r="O60" i="2"/>
  <c r="O61" i="2"/>
  <c r="O64" i="2"/>
  <c r="O65" i="2"/>
  <c r="O66" i="2"/>
  <c r="O68" i="2"/>
  <c r="O69" i="2"/>
  <c r="O70" i="2"/>
  <c r="O72" i="2"/>
  <c r="O73" i="2"/>
  <c r="O74" i="2"/>
  <c r="O76" i="2"/>
  <c r="O77" i="2"/>
  <c r="O80" i="2"/>
  <c r="O81" i="2"/>
  <c r="O82" i="2"/>
  <c r="O84" i="2"/>
  <c r="O85" i="2"/>
  <c r="O86" i="2"/>
  <c r="O88" i="2"/>
  <c r="O89" i="2"/>
  <c r="O90" i="2"/>
  <c r="O92" i="2"/>
  <c r="O93" i="2"/>
  <c r="O95" i="2"/>
  <c r="O96" i="2"/>
  <c r="O97" i="2"/>
  <c r="N2" i="2"/>
  <c r="O3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B2" i="2"/>
  <c r="E384" i="2"/>
  <c r="E383" i="2"/>
  <c r="E381" i="2"/>
  <c r="E380" i="2"/>
  <c r="E378" i="2"/>
  <c r="E377" i="2"/>
  <c r="E375" i="2"/>
  <c r="E374" i="2"/>
  <c r="E372" i="2"/>
  <c r="E371" i="2"/>
  <c r="E369" i="2"/>
  <c r="E368" i="2"/>
  <c r="E366" i="2"/>
  <c r="E365" i="2"/>
  <c r="E363" i="2"/>
  <c r="E362" i="2"/>
  <c r="E360" i="2"/>
  <c r="E359" i="2"/>
  <c r="E357" i="2"/>
  <c r="E356" i="2"/>
  <c r="E354" i="2"/>
  <c r="E353" i="2"/>
  <c r="E351" i="2"/>
  <c r="E350" i="2"/>
  <c r="E348" i="2"/>
  <c r="E347" i="2"/>
  <c r="E345" i="2"/>
  <c r="E344" i="2"/>
  <c r="E342" i="2"/>
  <c r="E341" i="2"/>
  <c r="E339" i="2"/>
  <c r="E338" i="2"/>
  <c r="E336" i="2"/>
  <c r="E335" i="2"/>
  <c r="E333" i="2"/>
  <c r="E332" i="2"/>
  <c r="E330" i="2"/>
  <c r="E329" i="2"/>
  <c r="E327" i="2"/>
  <c r="E326" i="2"/>
  <c r="E324" i="2"/>
  <c r="E323" i="2"/>
  <c r="E321" i="2"/>
  <c r="E320" i="2"/>
  <c r="E318" i="2"/>
  <c r="E317" i="2"/>
  <c r="E315" i="2"/>
  <c r="E314" i="2"/>
  <c r="E312" i="2"/>
  <c r="E311" i="2"/>
  <c r="E309" i="2"/>
  <c r="E308" i="2"/>
  <c r="E306" i="2"/>
  <c r="E305" i="2"/>
  <c r="E303" i="2"/>
  <c r="E302" i="2"/>
  <c r="E300" i="2"/>
  <c r="E299" i="2"/>
  <c r="E297" i="2"/>
  <c r="E296" i="2"/>
  <c r="E294" i="2"/>
  <c r="E293" i="2"/>
  <c r="E291" i="2"/>
  <c r="E290" i="2"/>
  <c r="E288" i="2"/>
  <c r="E287" i="2"/>
  <c r="E285" i="2"/>
  <c r="E284" i="2"/>
  <c r="E282" i="2"/>
  <c r="E281" i="2"/>
  <c r="E279" i="2"/>
  <c r="E278" i="2"/>
  <c r="E276" i="2"/>
  <c r="E275" i="2"/>
  <c r="E273" i="2"/>
  <c r="E272" i="2"/>
  <c r="E270" i="2"/>
  <c r="E269" i="2"/>
  <c r="E267" i="2"/>
  <c r="E266" i="2"/>
  <c r="E264" i="2"/>
  <c r="E263" i="2"/>
  <c r="E261" i="2"/>
  <c r="E260" i="2"/>
  <c r="E258" i="2"/>
  <c r="E257" i="2"/>
  <c r="E255" i="2"/>
  <c r="E254" i="2"/>
  <c r="E252" i="2"/>
  <c r="E251" i="2"/>
  <c r="E249" i="2"/>
  <c r="E248" i="2"/>
  <c r="E246" i="2"/>
  <c r="E245" i="2"/>
  <c r="E243" i="2"/>
  <c r="E242" i="2"/>
  <c r="E240" i="2"/>
  <c r="E239" i="2"/>
  <c r="E237" i="2"/>
  <c r="E236" i="2"/>
  <c r="E234" i="2"/>
  <c r="E233" i="2"/>
  <c r="E231" i="2"/>
  <c r="E230" i="2"/>
  <c r="E228" i="2"/>
  <c r="E227" i="2"/>
  <c r="E225" i="2"/>
  <c r="E224" i="2"/>
  <c r="E222" i="2"/>
  <c r="E221" i="2"/>
  <c r="E219" i="2"/>
  <c r="E218" i="2"/>
  <c r="E216" i="2"/>
  <c r="E215" i="2"/>
  <c r="E213" i="2"/>
  <c r="E212" i="2"/>
  <c r="E210" i="2"/>
  <c r="E209" i="2"/>
  <c r="E207" i="2"/>
  <c r="E206" i="2"/>
  <c r="E204" i="2"/>
  <c r="E203" i="2"/>
  <c r="E201" i="2"/>
  <c r="E200" i="2"/>
  <c r="E198" i="2"/>
  <c r="E197" i="2"/>
  <c r="E195" i="2"/>
  <c r="E194" i="2"/>
  <c r="E192" i="2"/>
  <c r="E191" i="2"/>
  <c r="E189" i="2"/>
  <c r="E188" i="2"/>
  <c r="E186" i="2"/>
  <c r="E185" i="2"/>
</calcChain>
</file>

<file path=xl/sharedStrings.xml><?xml version="1.0" encoding="utf-8"?>
<sst xmlns="http://schemas.openxmlformats.org/spreadsheetml/2006/main" count="21" uniqueCount="10">
  <si>
    <t>YEAR</t>
  </si>
  <si>
    <t>MONTH</t>
  </si>
  <si>
    <t>QUARTER</t>
  </si>
  <si>
    <t>spy_ret_fut</t>
  </si>
  <si>
    <t>spy_ret</t>
  </si>
  <si>
    <t>spy_yield</t>
  </si>
  <si>
    <t>Date</t>
  </si>
  <si>
    <t>SPY</t>
  </si>
  <si>
    <t>DIV</t>
  </si>
  <si>
    <t>idx_quarter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</si>
</sst>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selection activeCell="A2" sqref="A2:F114"/>
    </sheetView>
  </sheetViews>
  <sheetFormatPr defaultRowHeight="15" x14ac:dyDescent="0.25"/>
  <cols>
    <col min="3" max="3" width="9.140625" customWidth="1"/>
    <col min="4" max="5" width="12.140625" customWidth="1"/>
    <col min="6" max="6" width="1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1986</v>
      </c>
      <c r="B2">
        <v>1</v>
      </c>
      <c r="C2">
        <v>1</v>
      </c>
      <c r="D2">
        <v>0.14024975984630172</v>
      </c>
      <c r="E2">
        <v>0.29001074113856068</v>
      </c>
      <c r="F2">
        <v>3.8136407300672436E-2</v>
      </c>
    </row>
    <row r="3" spans="1:6" x14ac:dyDescent="0.25">
      <c r="A3">
        <v>1986</v>
      </c>
      <c r="B3">
        <v>4</v>
      </c>
      <c r="C3">
        <v>2</v>
      </c>
      <c r="D3">
        <v>0.11134453781512606</v>
      </c>
      <c r="E3">
        <v>0.14024975984630172</v>
      </c>
      <c r="F3">
        <v>3.3809537815126051E-2</v>
      </c>
    </row>
    <row r="4" spans="1:6" x14ac:dyDescent="0.25">
      <c r="A4">
        <v>1986</v>
      </c>
      <c r="B4">
        <v>7</v>
      </c>
      <c r="C4">
        <v>3</v>
      </c>
      <c r="D4">
        <v>0.20441298917568704</v>
      </c>
      <c r="E4">
        <v>0.11134453781512606</v>
      </c>
      <c r="F4">
        <v>3.3902289758534557E-2</v>
      </c>
    </row>
    <row r="5" spans="1:6" x14ac:dyDescent="0.25">
      <c r="A5">
        <v>1986</v>
      </c>
      <c r="B5">
        <v>10</v>
      </c>
      <c r="C5">
        <v>4</v>
      </c>
      <c r="D5">
        <v>0.30623420387531597</v>
      </c>
      <c r="E5">
        <v>0.20441298917568704</v>
      </c>
      <c r="F5">
        <v>3.4737447346251053E-2</v>
      </c>
    </row>
    <row r="6" spans="1:6" x14ac:dyDescent="0.25">
      <c r="A6">
        <v>1987</v>
      </c>
      <c r="B6">
        <v>1</v>
      </c>
      <c r="C6">
        <v>1</v>
      </c>
      <c r="D6">
        <v>5.9357277882797689E-2</v>
      </c>
      <c r="E6">
        <v>0.30623420387531597</v>
      </c>
      <c r="F6">
        <v>3.1379962192816635E-2</v>
      </c>
    </row>
    <row r="7" spans="1:6" x14ac:dyDescent="0.25">
      <c r="A7">
        <v>1987</v>
      </c>
      <c r="B7">
        <v>4</v>
      </c>
      <c r="C7">
        <v>2</v>
      </c>
      <c r="D7">
        <v>-0.13411683373660563</v>
      </c>
      <c r="E7">
        <v>5.9357277882797689E-2</v>
      </c>
      <c r="F7">
        <v>2.9035603180089874E-2</v>
      </c>
    </row>
    <row r="8" spans="1:6" x14ac:dyDescent="0.25">
      <c r="A8">
        <v>1987</v>
      </c>
      <c r="B8">
        <v>7</v>
      </c>
      <c r="C8">
        <v>3</v>
      </c>
      <c r="D8">
        <v>-0.15317639471138342</v>
      </c>
      <c r="E8">
        <v>-0.13411683373660563</v>
      </c>
      <c r="F8">
        <v>2.76255079006772E-2</v>
      </c>
    </row>
    <row r="9" spans="1:6" x14ac:dyDescent="0.25">
      <c r="A9">
        <v>1987</v>
      </c>
      <c r="B9">
        <v>10</v>
      </c>
      <c r="C9">
        <v>4</v>
      </c>
      <c r="D9">
        <v>-3.9614561027837142E-2</v>
      </c>
      <c r="E9">
        <v>-0.15317639471138342</v>
      </c>
      <c r="F9">
        <v>3.1084939329050681E-2</v>
      </c>
    </row>
    <row r="10" spans="1:6" x14ac:dyDescent="0.25">
      <c r="A10">
        <v>1988</v>
      </c>
      <c r="B10">
        <v>1</v>
      </c>
      <c r="C10">
        <v>1</v>
      </c>
      <c r="D10">
        <v>0.10738522954091807</v>
      </c>
      <c r="E10">
        <v>-3.9614561027837142E-2</v>
      </c>
      <c r="F10">
        <v>3.5355968063872256E-2</v>
      </c>
    </row>
    <row r="11" spans="1:6" x14ac:dyDescent="0.25">
      <c r="A11">
        <v>1988</v>
      </c>
      <c r="B11">
        <v>4</v>
      </c>
      <c r="C11">
        <v>2</v>
      </c>
      <c r="D11">
        <v>8.6824067022086643E-2</v>
      </c>
      <c r="E11">
        <v>0.10738522954091807</v>
      </c>
      <c r="F11">
        <v>3.4437661843107384E-2</v>
      </c>
    </row>
    <row r="12" spans="1:6" x14ac:dyDescent="0.25">
      <c r="A12">
        <v>1988</v>
      </c>
      <c r="B12">
        <v>7</v>
      </c>
      <c r="C12">
        <v>3</v>
      </c>
      <c r="D12">
        <v>0.12337421033073202</v>
      </c>
      <c r="E12">
        <v>8.6824067022086643E-2</v>
      </c>
      <c r="F12">
        <v>3.4584429580081753E-2</v>
      </c>
    </row>
    <row r="13" spans="1:6" x14ac:dyDescent="0.25">
      <c r="A13">
        <v>1988</v>
      </c>
      <c r="B13">
        <v>10</v>
      </c>
      <c r="C13">
        <v>4</v>
      </c>
      <c r="D13">
        <v>0.1964671953857246</v>
      </c>
      <c r="E13">
        <v>0.12337421033073202</v>
      </c>
      <c r="F13">
        <v>3.4426820475847157E-2</v>
      </c>
    </row>
    <row r="14" spans="1:6" x14ac:dyDescent="0.25">
      <c r="A14">
        <v>1989</v>
      </c>
      <c r="B14">
        <v>1</v>
      </c>
      <c r="C14">
        <v>1</v>
      </c>
      <c r="D14">
        <v>0.21723896285914507</v>
      </c>
      <c r="E14">
        <v>0.1964671953857246</v>
      </c>
      <c r="F14">
        <v>3.4384477925718297E-2</v>
      </c>
    </row>
    <row r="15" spans="1:6" x14ac:dyDescent="0.25">
      <c r="A15">
        <v>1989</v>
      </c>
      <c r="B15">
        <v>4</v>
      </c>
      <c r="C15">
        <v>2</v>
      </c>
      <c r="D15">
        <v>0.12461131326496862</v>
      </c>
      <c r="E15">
        <v>0.21723896285914507</v>
      </c>
      <c r="F15">
        <v>3.33665233212041E-2</v>
      </c>
    </row>
    <row r="16" spans="1:6" x14ac:dyDescent="0.25">
      <c r="A16">
        <v>1989</v>
      </c>
      <c r="B16">
        <v>7</v>
      </c>
      <c r="C16">
        <v>3</v>
      </c>
      <c r="D16">
        <v>1.8921361855980808E-2</v>
      </c>
      <c r="E16">
        <v>0.12461131326496862</v>
      </c>
      <c r="F16">
        <v>3.1404941247363663E-2</v>
      </c>
    </row>
    <row r="17" spans="1:6" x14ac:dyDescent="0.25">
      <c r="A17">
        <v>1989</v>
      </c>
      <c r="B17">
        <v>10</v>
      </c>
      <c r="C17">
        <v>4</v>
      </c>
      <c r="D17">
        <v>3.635578583765111E-2</v>
      </c>
      <c r="E17">
        <v>1.8921361855980808E-2</v>
      </c>
      <c r="F17">
        <v>3.1078583765112262E-2</v>
      </c>
    </row>
    <row r="18" spans="1:6" x14ac:dyDescent="0.25">
      <c r="A18">
        <v>1990</v>
      </c>
      <c r="B18">
        <v>1</v>
      </c>
      <c r="C18">
        <v>1</v>
      </c>
      <c r="D18">
        <v>-9.6626172897608678E-2</v>
      </c>
      <c r="E18">
        <v>3.635578583765111E-2</v>
      </c>
      <c r="F18">
        <v>3.2767597140924198E-2</v>
      </c>
    </row>
    <row r="19" spans="1:6" x14ac:dyDescent="0.25">
      <c r="A19">
        <v>1990</v>
      </c>
      <c r="B19">
        <v>4</v>
      </c>
      <c r="C19">
        <v>2</v>
      </c>
      <c r="D19">
        <v>-3.7524395292447804E-2</v>
      </c>
      <c r="E19">
        <v>-9.6626172897608678E-2</v>
      </c>
      <c r="F19">
        <v>3.3818380743982496E-2</v>
      </c>
    </row>
    <row r="20" spans="1:6" x14ac:dyDescent="0.25">
      <c r="A20">
        <v>1990</v>
      </c>
      <c r="B20">
        <v>7</v>
      </c>
      <c r="C20">
        <v>3</v>
      </c>
      <c r="D20">
        <v>5.4578785101241659E-2</v>
      </c>
      <c r="E20">
        <v>-3.7524395292447804E-2</v>
      </c>
      <c r="F20">
        <v>3.257145237896842E-2</v>
      </c>
    </row>
    <row r="21" spans="1:6" x14ac:dyDescent="0.25">
      <c r="A21">
        <v>1990</v>
      </c>
      <c r="B21">
        <v>10</v>
      </c>
      <c r="C21">
        <v>4</v>
      </c>
      <c r="D21">
        <v>0.23805027350872626</v>
      </c>
      <c r="E21">
        <v>5.4578785101241659E-2</v>
      </c>
      <c r="F21">
        <v>3.8834006251628028E-2</v>
      </c>
    </row>
    <row r="22" spans="1:6" x14ac:dyDescent="0.25">
      <c r="A22">
        <v>1991</v>
      </c>
      <c r="B22">
        <v>1</v>
      </c>
      <c r="C22">
        <v>1</v>
      </c>
      <c r="D22">
        <v>0.18860794494454511</v>
      </c>
      <c r="E22">
        <v>0.23805027350872626</v>
      </c>
      <c r="F22">
        <v>3.7195305539340688E-2</v>
      </c>
    </row>
    <row r="23" spans="1:6" x14ac:dyDescent="0.25">
      <c r="A23">
        <v>1991</v>
      </c>
      <c r="B23">
        <v>4</v>
      </c>
      <c r="C23">
        <v>2</v>
      </c>
      <c r="D23">
        <v>9.5870206489675452E-2</v>
      </c>
      <c r="E23">
        <v>0.18860794494454511</v>
      </c>
      <c r="F23">
        <v>3.1947956173619889E-2</v>
      </c>
    </row>
    <row r="24" spans="1:6" x14ac:dyDescent="0.25">
      <c r="A24">
        <v>1991</v>
      </c>
      <c r="B24">
        <v>7</v>
      </c>
      <c r="C24">
        <v>3</v>
      </c>
      <c r="D24">
        <v>7.1483049733056317E-2</v>
      </c>
      <c r="E24">
        <v>9.5870206489675452E-2</v>
      </c>
      <c r="F24">
        <v>3.2068221865712856E-2</v>
      </c>
    </row>
    <row r="25" spans="1:6" x14ac:dyDescent="0.25">
      <c r="A25">
        <v>1991</v>
      </c>
      <c r="B25">
        <v>10</v>
      </c>
      <c r="C25">
        <v>4</v>
      </c>
      <c r="D25">
        <v>7.2813275434243221E-2</v>
      </c>
      <c r="E25">
        <v>7.1483049733056317E-2</v>
      </c>
      <c r="F25">
        <v>3.1672094706368899E-2</v>
      </c>
    </row>
    <row r="26" spans="1:6" x14ac:dyDescent="0.25">
      <c r="A26">
        <v>1992</v>
      </c>
      <c r="B26">
        <v>1</v>
      </c>
      <c r="C26">
        <v>1</v>
      </c>
      <c r="D26">
        <v>-8.604114593347395E-3</v>
      </c>
      <c r="E26">
        <v>7.2813275434243221E-2</v>
      </c>
      <c r="F26">
        <v>2.9417419726975584E-2</v>
      </c>
    </row>
    <row r="27" spans="1:6" x14ac:dyDescent="0.25">
      <c r="A27">
        <v>1992</v>
      </c>
      <c r="B27">
        <v>4</v>
      </c>
      <c r="C27">
        <v>2</v>
      </c>
      <c r="D27">
        <v>6.8285020004418134E-2</v>
      </c>
      <c r="E27">
        <v>-8.604114593347395E-3</v>
      </c>
      <c r="F27">
        <v>3.023980756486095E-2</v>
      </c>
    </row>
    <row r="28" spans="1:6" x14ac:dyDescent="0.25">
      <c r="A28">
        <v>1992</v>
      </c>
      <c r="B28">
        <v>7</v>
      </c>
      <c r="C28">
        <v>3</v>
      </c>
      <c r="D28">
        <v>6.7534032044331935E-2</v>
      </c>
      <c r="E28">
        <v>6.8285020004418134E-2</v>
      </c>
      <c r="F28">
        <v>2.9739308517046138E-2</v>
      </c>
    </row>
    <row r="29" spans="1:6" x14ac:dyDescent="0.25">
      <c r="A29">
        <v>1992</v>
      </c>
      <c r="B29">
        <v>10</v>
      </c>
      <c r="C29">
        <v>4</v>
      </c>
      <c r="D29">
        <v>8.4339393939393992E-2</v>
      </c>
      <c r="E29">
        <v>6.7534032044331935E-2</v>
      </c>
      <c r="F29">
        <v>3.0028363636363634E-2</v>
      </c>
    </row>
    <row r="30" spans="1:6" x14ac:dyDescent="0.25">
      <c r="A30">
        <v>1993</v>
      </c>
      <c r="B30">
        <v>1</v>
      </c>
      <c r="C30">
        <v>1</v>
      </c>
      <c r="D30">
        <v>6.5873216460262299E-2</v>
      </c>
      <c r="E30">
        <v>8.4339393939393992E-2</v>
      </c>
      <c r="F30">
        <v>2.852124164235002E-2</v>
      </c>
    </row>
    <row r="31" spans="1:6" x14ac:dyDescent="0.25">
      <c r="A31">
        <v>1993</v>
      </c>
      <c r="B31">
        <v>4</v>
      </c>
      <c r="C31">
        <v>2</v>
      </c>
      <c r="D31">
        <v>6.7504739550419843E-2</v>
      </c>
      <c r="E31">
        <v>6.5873216460262299E-2</v>
      </c>
      <c r="F31">
        <v>2.8196488218831813E-2</v>
      </c>
    </row>
    <row r="32" spans="1:6" x14ac:dyDescent="0.25">
      <c r="A32">
        <v>1993</v>
      </c>
      <c r="B32">
        <v>7</v>
      </c>
      <c r="C32">
        <v>3</v>
      </c>
      <c r="D32">
        <v>-1.34141161215324E-4</v>
      </c>
      <c r="E32">
        <v>6.7504739550419843E-2</v>
      </c>
      <c r="F32">
        <v>2.7990788973596546E-2</v>
      </c>
    </row>
    <row r="33" spans="1:6" x14ac:dyDescent="0.25">
      <c r="A33">
        <v>1993</v>
      </c>
      <c r="B33">
        <v>10</v>
      </c>
      <c r="C33">
        <v>4</v>
      </c>
      <c r="D33">
        <v>-2.6945462384134512E-2</v>
      </c>
      <c r="E33">
        <v>-1.34141161215324E-4</v>
      </c>
      <c r="F33">
        <v>2.7031687863763743E-2</v>
      </c>
    </row>
    <row r="34" spans="1:6" x14ac:dyDescent="0.25">
      <c r="A34">
        <v>1994</v>
      </c>
      <c r="B34">
        <v>1</v>
      </c>
      <c r="C34">
        <v>1</v>
      </c>
      <c r="D34">
        <v>-1.9408444153153358E-2</v>
      </c>
      <c r="E34">
        <v>-2.6945462384134512E-2</v>
      </c>
      <c r="F34">
        <v>2.6688302078268038E-2</v>
      </c>
    </row>
    <row r="35" spans="1:6" x14ac:dyDescent="0.25">
      <c r="A35">
        <v>1994</v>
      </c>
      <c r="B35">
        <v>4</v>
      </c>
      <c r="C35">
        <v>2</v>
      </c>
      <c r="D35">
        <v>4.0292466963307426E-2</v>
      </c>
      <c r="E35">
        <v>-1.9408444153153358E-2</v>
      </c>
      <c r="F35">
        <v>2.8516199718265765E-2</v>
      </c>
    </row>
    <row r="36" spans="1:6" x14ac:dyDescent="0.25">
      <c r="A36">
        <v>1994</v>
      </c>
      <c r="B36">
        <v>7</v>
      </c>
      <c r="C36">
        <v>3</v>
      </c>
      <c r="D36">
        <v>0.12518830305715564</v>
      </c>
      <c r="E36">
        <v>4.0292466963307426E-2</v>
      </c>
      <c r="F36">
        <v>2.8511298183429332E-2</v>
      </c>
    </row>
    <row r="37" spans="1:6" x14ac:dyDescent="0.25">
      <c r="A37">
        <v>1994</v>
      </c>
      <c r="B37">
        <v>10</v>
      </c>
      <c r="C37">
        <v>4</v>
      </c>
      <c r="D37">
        <v>0.20172053211444341</v>
      </c>
      <c r="E37">
        <v>0.12518830305715564</v>
      </c>
      <c r="F37">
        <v>2.8057394191587072E-2</v>
      </c>
    </row>
    <row r="38" spans="1:6" x14ac:dyDescent="0.25">
      <c r="A38">
        <v>1995</v>
      </c>
      <c r="B38">
        <v>1</v>
      </c>
      <c r="C38">
        <v>1</v>
      </c>
      <c r="D38">
        <v>0.25291778613648569</v>
      </c>
      <c r="E38">
        <v>0.20172053211444341</v>
      </c>
      <c r="F38">
        <v>2.8328855454056959E-2</v>
      </c>
    </row>
    <row r="39" spans="1:6" x14ac:dyDescent="0.25">
      <c r="A39">
        <v>1995</v>
      </c>
      <c r="B39">
        <v>4</v>
      </c>
      <c r="C39">
        <v>2</v>
      </c>
      <c r="D39">
        <v>0.20970250634954998</v>
      </c>
      <c r="E39">
        <v>0.25291778613648569</v>
      </c>
      <c r="F39">
        <v>2.6074107617491286E-2</v>
      </c>
    </row>
    <row r="40" spans="1:6" x14ac:dyDescent="0.25">
      <c r="A40">
        <v>1995</v>
      </c>
      <c r="B40">
        <v>7</v>
      </c>
      <c r="C40">
        <v>3</v>
      </c>
      <c r="D40">
        <v>0.16111380232161751</v>
      </c>
      <c r="E40">
        <v>0.20970250634954998</v>
      </c>
      <c r="F40">
        <v>2.4113246138112922E-2</v>
      </c>
    </row>
    <row r="41" spans="1:6" x14ac:dyDescent="0.25">
      <c r="A41">
        <v>1995</v>
      </c>
      <c r="B41">
        <v>10</v>
      </c>
      <c r="C41">
        <v>4</v>
      </c>
      <c r="D41">
        <v>0.10490290262814811</v>
      </c>
      <c r="E41">
        <v>0.16111380232161751</v>
      </c>
      <c r="F41">
        <v>2.3416592328278325E-2</v>
      </c>
    </row>
    <row r="42" spans="1:6" x14ac:dyDescent="0.25">
      <c r="A42">
        <v>1996</v>
      </c>
      <c r="B42">
        <v>1</v>
      </c>
      <c r="C42">
        <v>1</v>
      </c>
      <c r="D42">
        <v>0.14166205527163842</v>
      </c>
      <c r="E42">
        <v>0.10490290262814811</v>
      </c>
      <c r="F42">
        <v>2.2612056899189482E-2</v>
      </c>
    </row>
    <row r="43" spans="1:6" x14ac:dyDescent="0.25">
      <c r="A43">
        <v>1996</v>
      </c>
      <c r="B43">
        <v>4</v>
      </c>
      <c r="C43">
        <v>2</v>
      </c>
      <c r="D43">
        <v>0.18395475686450249</v>
      </c>
      <c r="E43">
        <v>0.14166205527163842</v>
      </c>
      <c r="F43">
        <v>2.1874777879073506E-2</v>
      </c>
    </row>
    <row r="44" spans="1:6" x14ac:dyDescent="0.25">
      <c r="A44">
        <v>1996</v>
      </c>
      <c r="B44">
        <v>7</v>
      </c>
      <c r="C44">
        <v>3</v>
      </c>
      <c r="D44">
        <v>0.18609778440231634</v>
      </c>
      <c r="E44">
        <v>0.18395475686450249</v>
      </c>
      <c r="F44">
        <v>2.2357818249569145E-2</v>
      </c>
    </row>
    <row r="45" spans="1:6" x14ac:dyDescent="0.25">
      <c r="A45">
        <v>1996</v>
      </c>
      <c r="B45">
        <v>10</v>
      </c>
      <c r="C45">
        <v>4</v>
      </c>
      <c r="D45">
        <v>0.31909160892994598</v>
      </c>
      <c r="E45">
        <v>0.18609778440231634</v>
      </c>
      <c r="F45">
        <v>2.1013315085678441E-2</v>
      </c>
    </row>
    <row r="46" spans="1:6" x14ac:dyDescent="0.25">
      <c r="A46">
        <v>1997</v>
      </c>
      <c r="B46">
        <v>1</v>
      </c>
      <c r="C46">
        <v>1</v>
      </c>
      <c r="D46">
        <v>0.2413667093002009</v>
      </c>
      <c r="E46">
        <v>0.31909160892994598</v>
      </c>
      <c r="F46">
        <v>1.9515674349403565E-2</v>
      </c>
    </row>
    <row r="47" spans="1:6" x14ac:dyDescent="0.25">
      <c r="A47">
        <v>1997</v>
      </c>
      <c r="B47">
        <v>4</v>
      </c>
      <c r="C47">
        <v>2</v>
      </c>
      <c r="D47">
        <v>0.26105795033576384</v>
      </c>
      <c r="E47">
        <v>0.2413667093002009</v>
      </c>
      <c r="F47">
        <v>1.9757438508763891E-2</v>
      </c>
    </row>
    <row r="48" spans="1:6" x14ac:dyDescent="0.25">
      <c r="A48">
        <v>1997</v>
      </c>
      <c r="B48">
        <v>7</v>
      </c>
      <c r="C48">
        <v>3</v>
      </c>
      <c r="D48">
        <v>0.20200153465400048</v>
      </c>
      <c r="E48">
        <v>0.26105795033576384</v>
      </c>
      <c r="F48">
        <v>1.6445330653092543E-2</v>
      </c>
    </row>
    <row r="49" spans="1:6" x14ac:dyDescent="0.25">
      <c r="A49">
        <v>1997</v>
      </c>
      <c r="B49">
        <v>10</v>
      </c>
      <c r="C49">
        <v>4</v>
      </c>
      <c r="D49">
        <v>0.21596787081037888</v>
      </c>
      <c r="E49">
        <v>0.20200153465400048</v>
      </c>
      <c r="F49">
        <v>1.6176773623785692E-2</v>
      </c>
    </row>
    <row r="50" spans="1:6" x14ac:dyDescent="0.25">
      <c r="A50">
        <v>1998</v>
      </c>
      <c r="B50">
        <v>1</v>
      </c>
      <c r="C50">
        <v>1</v>
      </c>
      <c r="D50">
        <v>7.1738498588274385E-2</v>
      </c>
      <c r="E50">
        <v>0.21596787081037888</v>
      </c>
      <c r="F50">
        <v>1.6141421690749044E-2</v>
      </c>
    </row>
    <row r="51" spans="1:6" x14ac:dyDescent="0.25">
      <c r="A51">
        <v>1998</v>
      </c>
      <c r="B51">
        <v>4</v>
      </c>
      <c r="C51">
        <v>2</v>
      </c>
      <c r="D51">
        <v>0.12279266319007366</v>
      </c>
      <c r="E51">
        <v>7.1738498588274385E-2</v>
      </c>
      <c r="F51">
        <v>1.4161122100341664E-2</v>
      </c>
    </row>
    <row r="52" spans="1:6" x14ac:dyDescent="0.25">
      <c r="A52">
        <v>1998</v>
      </c>
      <c r="B52">
        <v>7</v>
      </c>
      <c r="C52">
        <v>3</v>
      </c>
      <c r="D52">
        <v>0.15405765273478711</v>
      </c>
      <c r="E52">
        <v>0.12279266319007366</v>
      </c>
      <c r="F52">
        <v>1.3848328693216207E-2</v>
      </c>
    </row>
    <row r="53" spans="1:6" x14ac:dyDescent="0.25">
      <c r="A53">
        <v>1998</v>
      </c>
      <c r="B53">
        <v>10</v>
      </c>
      <c r="C53">
        <v>4</v>
      </c>
      <c r="D53">
        <v>0.33755944482648403</v>
      </c>
      <c r="E53">
        <v>0.15405765273478711</v>
      </c>
      <c r="F53">
        <v>1.5658275785252838E-2</v>
      </c>
    </row>
    <row r="54" spans="1:6" x14ac:dyDescent="0.25">
      <c r="A54">
        <v>1999</v>
      </c>
      <c r="B54">
        <v>1</v>
      </c>
      <c r="C54">
        <v>1</v>
      </c>
      <c r="D54">
        <v>4.1032375857844125E-2</v>
      </c>
      <c r="E54">
        <v>0.33755944482648403</v>
      </c>
      <c r="F54">
        <v>1.3039497529569097E-2</v>
      </c>
    </row>
    <row r="55" spans="1:6" x14ac:dyDescent="0.25">
      <c r="A55">
        <v>1999</v>
      </c>
      <c r="B55">
        <v>4</v>
      </c>
      <c r="C55">
        <v>2</v>
      </c>
      <c r="D55">
        <v>6.8049686835086401E-2</v>
      </c>
      <c r="E55">
        <v>4.1032375857844125E-2</v>
      </c>
      <c r="F55">
        <v>1.2264377116485361E-2</v>
      </c>
    </row>
    <row r="56" spans="1:6" x14ac:dyDescent="0.25">
      <c r="A56">
        <v>1999</v>
      </c>
      <c r="B56">
        <v>7</v>
      </c>
      <c r="C56">
        <v>3</v>
      </c>
      <c r="D56">
        <v>5.8197380140334029E-2</v>
      </c>
      <c r="E56">
        <v>6.8049686835086401E-2</v>
      </c>
      <c r="F56">
        <v>1.1798299287709058E-2</v>
      </c>
    </row>
    <row r="57" spans="1:6" x14ac:dyDescent="0.25">
      <c r="A57">
        <v>1999</v>
      </c>
      <c r="B57">
        <v>10</v>
      </c>
      <c r="C57">
        <v>4</v>
      </c>
      <c r="D57">
        <v>0.13306820716763718</v>
      </c>
      <c r="E57">
        <v>5.8197380140334029E-2</v>
      </c>
      <c r="F57">
        <v>1.2666569231518734E-2</v>
      </c>
    </row>
    <row r="58" spans="1:6" x14ac:dyDescent="0.25">
      <c r="A58">
        <v>2000</v>
      </c>
      <c r="B58">
        <v>1</v>
      </c>
      <c r="C58">
        <v>1</v>
      </c>
      <c r="D58">
        <v>-2.4866897214486507E-2</v>
      </c>
      <c r="E58">
        <v>0.13306820716763718</v>
      </c>
      <c r="F58">
        <v>1.1625595952085337E-2</v>
      </c>
    </row>
    <row r="59" spans="1:6" x14ac:dyDescent="0.25">
      <c r="A59">
        <v>2000</v>
      </c>
      <c r="B59">
        <v>4</v>
      </c>
      <c r="C59">
        <v>2</v>
      </c>
      <c r="D59">
        <v>-8.6036294958121068E-2</v>
      </c>
      <c r="E59">
        <v>-2.4866897214486507E-2</v>
      </c>
      <c r="F59">
        <v>1.1455082936442767E-2</v>
      </c>
    </row>
    <row r="60" spans="1:6" x14ac:dyDescent="0.25">
      <c r="A60">
        <v>2000</v>
      </c>
      <c r="B60">
        <v>7</v>
      </c>
      <c r="C60">
        <v>3</v>
      </c>
      <c r="D60">
        <v>-0.19223353699932116</v>
      </c>
      <c r="E60">
        <v>-8.6036294958121068E-2</v>
      </c>
      <c r="F60">
        <v>1.1255940257976917E-2</v>
      </c>
    </row>
    <row r="61" spans="1:6" x14ac:dyDescent="0.25">
      <c r="A61">
        <v>2000</v>
      </c>
      <c r="B61">
        <v>10</v>
      </c>
      <c r="C61">
        <v>4</v>
      </c>
      <c r="D61">
        <v>-0.13357647431193984</v>
      </c>
      <c r="E61">
        <v>-0.19223353699932116</v>
      </c>
      <c r="F61">
        <v>1.1737426925825216E-2</v>
      </c>
    </row>
    <row r="62" spans="1:6" x14ac:dyDescent="0.25">
      <c r="A62">
        <v>2001</v>
      </c>
      <c r="B62">
        <v>1</v>
      </c>
      <c r="C62">
        <v>1</v>
      </c>
      <c r="D62">
        <v>-0.19394592813878109</v>
      </c>
      <c r="E62">
        <v>-0.13357647431193984</v>
      </c>
      <c r="F62">
        <v>1.2106646301745242E-2</v>
      </c>
    </row>
    <row r="63" spans="1:6" x14ac:dyDescent="0.25">
      <c r="A63">
        <v>2001</v>
      </c>
      <c r="B63">
        <v>4</v>
      </c>
      <c r="C63">
        <v>2</v>
      </c>
      <c r="D63">
        <v>-4.1711490620587544E-2</v>
      </c>
      <c r="E63">
        <v>-0.19394592813878109</v>
      </c>
      <c r="F63">
        <v>1.3343530782850355E-2</v>
      </c>
    </row>
    <row r="64" spans="1:6" x14ac:dyDescent="0.25">
      <c r="A64">
        <v>2001</v>
      </c>
      <c r="B64">
        <v>7</v>
      </c>
      <c r="C64">
        <v>3</v>
      </c>
      <c r="D64">
        <v>-7.6815143841587427E-2</v>
      </c>
      <c r="E64">
        <v>-4.1711490620587544E-2</v>
      </c>
      <c r="F64">
        <v>1.3040530255856754E-2</v>
      </c>
    </row>
    <row r="65" spans="1:6" x14ac:dyDescent="0.25">
      <c r="A65">
        <v>2001</v>
      </c>
      <c r="B65">
        <v>10</v>
      </c>
      <c r="C65">
        <v>4</v>
      </c>
      <c r="D65">
        <v>-0.16069255705514623</v>
      </c>
      <c r="E65">
        <v>-7.6815143841587427E-2</v>
      </c>
      <c r="F65">
        <v>1.4620236115884417E-2</v>
      </c>
    </row>
    <row r="66" spans="1:6" x14ac:dyDescent="0.25">
      <c r="A66">
        <v>2002</v>
      </c>
      <c r="B66">
        <v>1</v>
      </c>
      <c r="C66">
        <v>1</v>
      </c>
      <c r="D66">
        <v>-0.25046263407617897</v>
      </c>
      <c r="E66">
        <v>-0.16069255705514623</v>
      </c>
      <c r="F66">
        <v>1.3801551176245312E-2</v>
      </c>
    </row>
    <row r="67" spans="1:6" x14ac:dyDescent="0.25">
      <c r="A67">
        <v>2002</v>
      </c>
      <c r="B67">
        <v>4</v>
      </c>
      <c r="C67">
        <v>2</v>
      </c>
      <c r="D67">
        <v>-0.19433777306125388</v>
      </c>
      <c r="E67">
        <v>-0.25046263407617897</v>
      </c>
      <c r="F67">
        <v>1.4236507693829647E-2</v>
      </c>
    </row>
    <row r="68" spans="1:6" x14ac:dyDescent="0.25">
      <c r="A68">
        <v>2002</v>
      </c>
      <c r="B68">
        <v>7</v>
      </c>
      <c r="C68">
        <v>3</v>
      </c>
      <c r="D68">
        <v>-1.5006806184220784E-2</v>
      </c>
      <c r="E68">
        <v>-0.19433777306125388</v>
      </c>
      <c r="F68">
        <v>1.7651811109020681E-2</v>
      </c>
    </row>
    <row r="69" spans="1:6" x14ac:dyDescent="0.25">
      <c r="A69">
        <v>2002</v>
      </c>
      <c r="B69">
        <v>10</v>
      </c>
      <c r="C69">
        <v>4</v>
      </c>
      <c r="D69">
        <v>0.16136807741361756</v>
      </c>
      <c r="E69">
        <v>-1.5006806184220784E-2</v>
      </c>
      <c r="F69">
        <v>1.858504069987402E-2</v>
      </c>
    </row>
    <row r="70" spans="1:6" x14ac:dyDescent="0.25">
      <c r="A70">
        <v>2003</v>
      </c>
      <c r="B70">
        <v>1</v>
      </c>
      <c r="C70">
        <v>1</v>
      </c>
      <c r="D70">
        <v>0.15950392927308446</v>
      </c>
      <c r="E70">
        <v>0.16136807741361756</v>
      </c>
      <c r="F70">
        <v>1.7994284693695298E-2</v>
      </c>
    </row>
    <row r="71" spans="1:6" x14ac:dyDescent="0.25">
      <c r="A71">
        <v>2003</v>
      </c>
      <c r="B71">
        <v>4</v>
      </c>
      <c r="C71">
        <v>2</v>
      </c>
      <c r="D71">
        <v>0.27245149039920002</v>
      </c>
      <c r="E71">
        <v>0.15950392927308446</v>
      </c>
      <c r="F71">
        <v>1.820537884490785E-2</v>
      </c>
    </row>
    <row r="72" spans="1:6" x14ac:dyDescent="0.25">
      <c r="A72">
        <v>2003</v>
      </c>
      <c r="B72">
        <v>7</v>
      </c>
      <c r="C72">
        <v>3</v>
      </c>
      <c r="D72">
        <v>0.14187841296068665</v>
      </c>
      <c r="E72">
        <v>0.27245149039920002</v>
      </c>
      <c r="F72">
        <v>1.6432587099764244E-2</v>
      </c>
    </row>
    <row r="73" spans="1:6" x14ac:dyDescent="0.25">
      <c r="A73">
        <v>2003</v>
      </c>
      <c r="B73">
        <v>10</v>
      </c>
      <c r="C73">
        <v>4</v>
      </c>
      <c r="D73">
        <v>6.4617369287495202E-2</v>
      </c>
      <c r="E73">
        <v>0.14187841296068665</v>
      </c>
      <c r="F73">
        <v>1.6228150401612226E-2</v>
      </c>
    </row>
    <row r="74" spans="1:6" x14ac:dyDescent="0.25">
      <c r="A74">
        <v>2004</v>
      </c>
      <c r="B74">
        <v>1</v>
      </c>
      <c r="C74">
        <v>1</v>
      </c>
      <c r="D74">
        <v>-1.3518525059160055E-2</v>
      </c>
      <c r="E74">
        <v>6.4617369287495202E-2</v>
      </c>
      <c r="F74">
        <v>1.5540564405043622E-2</v>
      </c>
    </row>
    <row r="75" spans="1:6" x14ac:dyDescent="0.25">
      <c r="A75">
        <v>2004</v>
      </c>
      <c r="B75">
        <v>4</v>
      </c>
      <c r="C75">
        <v>2</v>
      </c>
      <c r="D75">
        <v>4.2396061269146773E-2</v>
      </c>
      <c r="E75">
        <v>-1.3518525059160055E-2</v>
      </c>
      <c r="F75">
        <v>1.6070210112703234E-2</v>
      </c>
    </row>
    <row r="76" spans="1:6" x14ac:dyDescent="0.25">
      <c r="A76">
        <v>2004</v>
      </c>
      <c r="B76">
        <v>7</v>
      </c>
      <c r="C76">
        <v>3</v>
      </c>
      <c r="D76">
        <v>5.2972826332685408E-2</v>
      </c>
      <c r="E76">
        <v>4.2396061269146773E-2</v>
      </c>
      <c r="F76">
        <v>1.6988440264653137E-2</v>
      </c>
    </row>
    <row r="77" spans="1:6" x14ac:dyDescent="0.25">
      <c r="A77">
        <v>2004</v>
      </c>
      <c r="B77">
        <v>10</v>
      </c>
      <c r="C77">
        <v>4</v>
      </c>
      <c r="D77">
        <v>9.4010973765003863E-2</v>
      </c>
      <c r="E77">
        <v>5.2972826332685408E-2</v>
      </c>
      <c r="F77">
        <v>1.7233405835369656E-2</v>
      </c>
    </row>
    <row r="78" spans="1:6" x14ac:dyDescent="0.25">
      <c r="A78">
        <v>2005</v>
      </c>
      <c r="B78">
        <v>1</v>
      </c>
      <c r="C78">
        <v>1</v>
      </c>
      <c r="D78">
        <v>8.9300073640818638E-3</v>
      </c>
      <c r="E78">
        <v>9.4010973765003863E-2</v>
      </c>
      <c r="F78">
        <v>1.6677811541576024E-2</v>
      </c>
    </row>
    <row r="79" spans="1:6" x14ac:dyDescent="0.25">
      <c r="A79">
        <v>2005</v>
      </c>
      <c r="B79">
        <v>4</v>
      </c>
      <c r="C79">
        <v>2</v>
      </c>
      <c r="D79">
        <v>9.815961457537159E-2</v>
      </c>
      <c r="E79">
        <v>8.9300073640818638E-3</v>
      </c>
      <c r="F79">
        <v>1.7573691276704766E-2</v>
      </c>
    </row>
    <row r="80" spans="1:6" x14ac:dyDescent="0.25">
      <c r="A80">
        <v>2005</v>
      </c>
      <c r="B80">
        <v>7</v>
      </c>
      <c r="C80">
        <v>3</v>
      </c>
      <c r="D80">
        <v>6.5396321508050845E-2</v>
      </c>
      <c r="E80">
        <v>9.815961457537159E-2</v>
      </c>
      <c r="F80">
        <v>1.7274294192084479E-2</v>
      </c>
    </row>
    <row r="81" spans="1:6" x14ac:dyDescent="0.25">
      <c r="A81">
        <v>2005</v>
      </c>
      <c r="B81">
        <v>10</v>
      </c>
      <c r="C81">
        <v>4</v>
      </c>
      <c r="D81">
        <v>5.7283801469847954E-2</v>
      </c>
      <c r="E81">
        <v>6.5396321508050845E-2</v>
      </c>
      <c r="F81">
        <v>1.8227681018378693E-2</v>
      </c>
    </row>
    <row r="82" spans="1:6" x14ac:dyDescent="0.25">
      <c r="A82">
        <v>2006</v>
      </c>
      <c r="B82">
        <v>1</v>
      </c>
      <c r="C82">
        <v>1</v>
      </c>
      <c r="D82">
        <v>6.6198493818085208E-2</v>
      </c>
      <c r="E82">
        <v>5.7283801469847954E-2</v>
      </c>
      <c r="F82">
        <v>1.7525200785154019E-2</v>
      </c>
    </row>
    <row r="83" spans="1:6" x14ac:dyDescent="0.25">
      <c r="A83">
        <v>2006</v>
      </c>
      <c r="B83">
        <v>4</v>
      </c>
      <c r="C83">
        <v>2</v>
      </c>
      <c r="D83">
        <v>9.3682084520454317E-2</v>
      </c>
      <c r="E83">
        <v>6.6198493818085208E-2</v>
      </c>
      <c r="F83">
        <v>1.7667944021645919E-2</v>
      </c>
    </row>
    <row r="84" spans="1:6" x14ac:dyDescent="0.25">
      <c r="A84">
        <v>2006</v>
      </c>
      <c r="B84">
        <v>7</v>
      </c>
      <c r="C84">
        <v>3</v>
      </c>
      <c r="D84">
        <v>0.1613978289849553</v>
      </c>
      <c r="E84">
        <v>9.3682084520454317E-2</v>
      </c>
      <c r="F84">
        <v>1.8774201739351234E-2</v>
      </c>
    </row>
    <row r="85" spans="1:6" x14ac:dyDescent="0.25">
      <c r="A85">
        <v>2006</v>
      </c>
      <c r="B85">
        <v>10</v>
      </c>
      <c r="C85">
        <v>4</v>
      </c>
      <c r="D85">
        <v>0.11539702797459249</v>
      </c>
      <c r="E85">
        <v>0.1613978289849553</v>
      </c>
      <c r="F85">
        <v>1.7867359063503938E-2</v>
      </c>
    </row>
    <row r="86" spans="1:6" x14ac:dyDescent="0.25">
      <c r="A86">
        <v>2007</v>
      </c>
      <c r="B86">
        <v>1</v>
      </c>
      <c r="C86">
        <v>1</v>
      </c>
      <c r="D86">
        <v>8.1100438153016513E-2</v>
      </c>
      <c r="E86">
        <v>0.11539702797459249</v>
      </c>
      <c r="F86">
        <v>1.7612721417069242E-2</v>
      </c>
    </row>
    <row r="87" spans="1:6" x14ac:dyDescent="0.25">
      <c r="A87">
        <v>2007</v>
      </c>
      <c r="B87">
        <v>4</v>
      </c>
      <c r="C87">
        <v>2</v>
      </c>
      <c r="D87">
        <v>-5.799240250334789E-2</v>
      </c>
      <c r="E87">
        <v>8.1100438153016513E-2</v>
      </c>
      <c r="F87">
        <v>1.7570349721698415E-2</v>
      </c>
    </row>
    <row r="88" spans="1:6" x14ac:dyDescent="0.25">
      <c r="A88">
        <v>2007</v>
      </c>
      <c r="B88">
        <v>7</v>
      </c>
      <c r="C88">
        <v>3</v>
      </c>
      <c r="D88">
        <v>-9.8795957151593672E-2</v>
      </c>
      <c r="E88">
        <v>-5.799240250334789E-2</v>
      </c>
      <c r="F88">
        <v>1.7384423503933471E-2</v>
      </c>
    </row>
    <row r="89" spans="1:6" x14ac:dyDescent="0.25">
      <c r="A89">
        <v>2007</v>
      </c>
      <c r="B89">
        <v>10</v>
      </c>
      <c r="C89">
        <v>4</v>
      </c>
      <c r="D89">
        <v>-0.18337165348193765</v>
      </c>
      <c r="E89">
        <v>-9.8795957151593672E-2</v>
      </c>
      <c r="F89">
        <v>1.7681392861627461E-2</v>
      </c>
    </row>
    <row r="90" spans="1:6" x14ac:dyDescent="0.25">
      <c r="A90">
        <v>2008</v>
      </c>
      <c r="B90">
        <v>1</v>
      </c>
      <c r="C90">
        <v>1</v>
      </c>
      <c r="D90">
        <v>-0.29733963851576783</v>
      </c>
      <c r="E90">
        <v>-0.18337165348193765</v>
      </c>
      <c r="F90">
        <v>2.0250079781832953E-2</v>
      </c>
    </row>
    <row r="91" spans="1:6" x14ac:dyDescent="0.25">
      <c r="A91">
        <v>2008</v>
      </c>
      <c r="B91">
        <v>4</v>
      </c>
      <c r="C91">
        <v>2</v>
      </c>
      <c r="D91">
        <v>-0.36840645909797365</v>
      </c>
      <c r="E91">
        <v>-0.29733963851576783</v>
      </c>
      <c r="F91">
        <v>2.0749572531078148E-2</v>
      </c>
    </row>
    <row r="92" spans="1:6" x14ac:dyDescent="0.25">
      <c r="A92">
        <v>2008</v>
      </c>
      <c r="B92">
        <v>7</v>
      </c>
      <c r="C92">
        <v>3</v>
      </c>
      <c r="D92">
        <v>-0.32543564537551795</v>
      </c>
      <c r="E92">
        <v>-0.36840645909797365</v>
      </c>
      <c r="F92">
        <v>2.2871216519662039E-2</v>
      </c>
    </row>
    <row r="93" spans="1:6" x14ac:dyDescent="0.25">
      <c r="A93">
        <v>2008</v>
      </c>
      <c r="B93">
        <v>10</v>
      </c>
      <c r="C93">
        <v>4</v>
      </c>
      <c r="D93">
        <v>-3.4042113955408654E-2</v>
      </c>
      <c r="E93">
        <v>-0.32543564537551795</v>
      </c>
      <c r="F93">
        <v>2.9620836774015964E-2</v>
      </c>
    </row>
    <row r="94" spans="1:6" x14ac:dyDescent="0.25">
      <c r="A94">
        <v>2009</v>
      </c>
      <c r="B94">
        <v>1</v>
      </c>
      <c r="C94">
        <v>1</v>
      </c>
      <c r="D94">
        <v>0.23346195614501264</v>
      </c>
      <c r="E94">
        <v>-3.4042113955408654E-2</v>
      </c>
      <c r="F94">
        <v>3.2359804986251989E-2</v>
      </c>
    </row>
    <row r="95" spans="1:6" x14ac:dyDescent="0.25">
      <c r="A95">
        <v>2009</v>
      </c>
      <c r="B95">
        <v>4</v>
      </c>
      <c r="C95">
        <v>2</v>
      </c>
      <c r="D95">
        <v>0.32474208571597002</v>
      </c>
      <c r="E95">
        <v>0.23346195614501264</v>
      </c>
      <c r="F95">
        <v>3.1476350488317713E-2</v>
      </c>
    </row>
    <row r="96" spans="1:6" x14ac:dyDescent="0.25">
      <c r="A96">
        <v>2009</v>
      </c>
      <c r="B96">
        <v>7</v>
      </c>
      <c r="C96">
        <v>3</v>
      </c>
      <c r="D96">
        <v>0.27943407920326546</v>
      </c>
      <c r="E96">
        <v>0.32474208571597002</v>
      </c>
      <c r="F96">
        <v>2.6743034629166572E-2</v>
      </c>
    </row>
    <row r="97" spans="1:6" x14ac:dyDescent="0.25">
      <c r="A97">
        <v>2009</v>
      </c>
      <c r="B97">
        <v>10</v>
      </c>
      <c r="C97">
        <v>4</v>
      </c>
      <c r="D97">
        <v>1.1370661071876694E-2</v>
      </c>
      <c r="E97">
        <v>0.27943407920326546</v>
      </c>
      <c r="F97">
        <v>2.1920211802758677E-2</v>
      </c>
    </row>
    <row r="98" spans="1:6" x14ac:dyDescent="0.25">
      <c r="A98">
        <v>2010</v>
      </c>
      <c r="B98">
        <v>1</v>
      </c>
      <c r="C98">
        <v>1</v>
      </c>
      <c r="D98">
        <v>4.2720589544135712E-2</v>
      </c>
      <c r="E98">
        <v>1.1370661071876694E-2</v>
      </c>
      <c r="F98">
        <v>1.9796839863056779E-2</v>
      </c>
    </row>
    <row r="99" spans="1:6" x14ac:dyDescent="0.25">
      <c r="A99">
        <v>2010</v>
      </c>
      <c r="B99">
        <v>4</v>
      </c>
      <c r="C99">
        <v>2</v>
      </c>
      <c r="D99">
        <v>7.1242441452577382E-2</v>
      </c>
      <c r="E99">
        <v>4.2720589544135712E-2</v>
      </c>
      <c r="F99">
        <v>1.8335393489905233E-2</v>
      </c>
    </row>
    <row r="100" spans="1:6" x14ac:dyDescent="0.25">
      <c r="A100">
        <v>2010</v>
      </c>
      <c r="B100">
        <v>7</v>
      </c>
      <c r="C100">
        <v>3</v>
      </c>
      <c r="D100">
        <v>0.23310798295980742</v>
      </c>
      <c r="E100">
        <v>7.1242441452577382E-2</v>
      </c>
      <c r="F100">
        <v>2.0509970982280672E-2</v>
      </c>
    </row>
    <row r="101" spans="1:6" x14ac:dyDescent="0.25">
      <c r="A101">
        <v>2010</v>
      </c>
      <c r="B101">
        <v>10</v>
      </c>
      <c r="C101">
        <v>4</v>
      </c>
      <c r="D101">
        <v>0.1311135389815464</v>
      </c>
      <c r="E101">
        <v>0.23310798295980742</v>
      </c>
      <c r="F101">
        <v>1.9190608693672933E-2</v>
      </c>
    </row>
    <row r="102" spans="1:6" x14ac:dyDescent="0.25">
      <c r="A102">
        <v>2011</v>
      </c>
      <c r="B102">
        <v>1</v>
      </c>
      <c r="C102">
        <v>1</v>
      </c>
      <c r="D102">
        <v>-5.8785922564750175E-2</v>
      </c>
      <c r="E102">
        <v>0.1311135389815464</v>
      </c>
      <c r="F102">
        <v>1.7903458026019659E-2</v>
      </c>
    </row>
    <row r="103" spans="1:6" x14ac:dyDescent="0.25">
      <c r="A103">
        <v>2011</v>
      </c>
      <c r="B103">
        <v>4</v>
      </c>
      <c r="C103">
        <v>2</v>
      </c>
      <c r="D103">
        <v>-2.3229266021284153E-2</v>
      </c>
      <c r="E103">
        <v>-5.8785922564750175E-2</v>
      </c>
      <c r="F103">
        <v>1.7824374832583558E-2</v>
      </c>
    </row>
    <row r="104" spans="1:6" x14ac:dyDescent="0.25">
      <c r="A104">
        <v>2011</v>
      </c>
      <c r="B104">
        <v>7</v>
      </c>
      <c r="C104">
        <v>3</v>
      </c>
      <c r="D104">
        <v>4.6212241263516932E-2</v>
      </c>
      <c r="E104">
        <v>-2.3229266021284153E-2</v>
      </c>
      <c r="F104">
        <v>1.8578467993268889E-2</v>
      </c>
    </row>
    <row r="105" spans="1:6" x14ac:dyDescent="0.25">
      <c r="A105">
        <v>2011</v>
      </c>
      <c r="B105">
        <v>10</v>
      </c>
      <c r="C105">
        <v>4</v>
      </c>
      <c r="D105">
        <v>0.12637298918175638</v>
      </c>
      <c r="E105">
        <v>4.6212241263516932E-2</v>
      </c>
      <c r="F105">
        <v>2.1202984266883138E-2</v>
      </c>
    </row>
    <row r="106" spans="1:6" x14ac:dyDescent="0.25">
      <c r="A106">
        <v>2012</v>
      </c>
      <c r="B106">
        <v>1</v>
      </c>
      <c r="C106">
        <v>1</v>
      </c>
      <c r="D106">
        <v>0.10552215165541529</v>
      </c>
      <c r="E106">
        <v>0.12637298918175638</v>
      </c>
      <c r="F106">
        <v>2.0557494861267026E-2</v>
      </c>
    </row>
    <row r="107" spans="1:6" x14ac:dyDescent="0.25">
      <c r="A107">
        <v>2012</v>
      </c>
      <c r="B107">
        <v>4</v>
      </c>
      <c r="C107">
        <v>2</v>
      </c>
      <c r="D107">
        <v>6.7778394870278355E-2</v>
      </c>
      <c r="E107">
        <v>0.10552215165541529</v>
      </c>
      <c r="F107">
        <v>1.9960137427301291E-2</v>
      </c>
    </row>
    <row r="108" spans="1:6" x14ac:dyDescent="0.25">
      <c r="A108">
        <v>2012</v>
      </c>
      <c r="B108">
        <v>7</v>
      </c>
      <c r="C108">
        <v>3</v>
      </c>
      <c r="D108">
        <v>0.15511332715586351</v>
      </c>
      <c r="E108">
        <v>6.7778394870278355E-2</v>
      </c>
      <c r="F108">
        <v>2.1138223340050107E-2</v>
      </c>
    </row>
    <row r="109" spans="1:6" x14ac:dyDescent="0.25">
      <c r="A109">
        <v>2012</v>
      </c>
      <c r="B109">
        <v>10</v>
      </c>
      <c r="C109">
        <v>4</v>
      </c>
      <c r="D109">
        <v>0.16056251825680554</v>
      </c>
      <c r="E109">
        <v>0.15511332715586351</v>
      </c>
      <c r="F109">
        <v>2.0964608458175108E-2</v>
      </c>
    </row>
    <row r="110" spans="1:6" x14ac:dyDescent="0.25">
      <c r="A110">
        <v>2013</v>
      </c>
      <c r="B110">
        <v>1</v>
      </c>
      <c r="C110">
        <v>1</v>
      </c>
      <c r="D110">
        <v>0.16186841394217771</v>
      </c>
      <c r="E110">
        <v>0.16056251825680554</v>
      </c>
      <c r="F110">
        <v>2.1302801044762676E-2</v>
      </c>
    </row>
    <row r="111" spans="1:6" x14ac:dyDescent="0.25">
      <c r="A111">
        <v>2013</v>
      </c>
      <c r="B111">
        <v>4</v>
      </c>
      <c r="C111">
        <v>2</v>
      </c>
      <c r="D111">
        <v>0.16022155726746026</v>
      </c>
      <c r="E111">
        <v>0.16186841394217771</v>
      </c>
      <c r="F111">
        <v>2.0689289276543368E-2</v>
      </c>
    </row>
    <row r="112" spans="1:6" x14ac:dyDescent="0.25">
      <c r="A112">
        <v>2013</v>
      </c>
      <c r="B112">
        <v>7</v>
      </c>
      <c r="C112">
        <v>3</v>
      </c>
      <c r="D112">
        <v>0.11720641465110142</v>
      </c>
      <c r="E112">
        <v>0.16022155726746026</v>
      </c>
      <c r="F112">
        <v>2.0163642320077346E-2</v>
      </c>
    </row>
    <row r="113" spans="1:6" x14ac:dyDescent="0.25">
      <c r="A113">
        <v>2013</v>
      </c>
      <c r="B113">
        <v>10</v>
      </c>
      <c r="C113">
        <v>4</v>
      </c>
      <c r="D113">
        <v>0.14713115468916235</v>
      </c>
      <c r="E113">
        <v>0.11720641465110142</v>
      </c>
      <c r="F113">
        <v>2.0113990259859809E-2</v>
      </c>
    </row>
    <row r="114" spans="1:6" x14ac:dyDescent="0.25">
      <c r="A114">
        <v>2014</v>
      </c>
      <c r="B114">
        <v>1</v>
      </c>
      <c r="C114">
        <v>1</v>
      </c>
      <c r="D114">
        <v>6.3055598235255431E-2</v>
      </c>
      <c r="E114">
        <v>0.14713115468916235</v>
      </c>
      <c r="F114">
        <v>1.9427189651514156E-2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opLeftCell="E118" workbookViewId="0">
      <selection activeCell="N122" sqref="N122:P122"/>
    </sheetView>
  </sheetViews>
  <sheetFormatPr defaultRowHeight="15" x14ac:dyDescent="0.25"/>
  <cols>
    <col min="1" max="3" width="9.140625" style="6"/>
    <col min="6" max="6" width="11.5703125" customWidth="1"/>
    <col min="8" max="12" width="10.140625" customWidth="1"/>
    <col min="13" max="13" width="11.85546875" customWidth="1"/>
    <col min="14" max="14" width="12.85546875" customWidth="1"/>
  </cols>
  <sheetData>
    <row r="1" spans="1:16" x14ac:dyDescent="0.25">
      <c r="A1" s="6" t="s">
        <v>6</v>
      </c>
      <c r="B1" s="6" t="s">
        <v>0</v>
      </c>
      <c r="C1" s="6" t="s">
        <v>1</v>
      </c>
      <c r="D1" t="s">
        <v>7</v>
      </c>
      <c r="E1" t="s">
        <v>8</v>
      </c>
      <c r="F1" s="6" t="s">
        <v>9</v>
      </c>
      <c r="H1" t="s">
        <v>6</v>
      </c>
      <c r="I1" t="s">
        <v>0</v>
      </c>
      <c r="J1" t="s">
        <v>1</v>
      </c>
      <c r="K1" t="s">
        <v>7</v>
      </c>
      <c r="L1" t="s">
        <v>8</v>
      </c>
      <c r="M1" t="s">
        <v>9</v>
      </c>
      <c r="N1" t="s">
        <v>3</v>
      </c>
      <c r="O1" t="s">
        <v>4</v>
      </c>
      <c r="P1" t="s">
        <v>5</v>
      </c>
    </row>
    <row r="2" spans="1:16" x14ac:dyDescent="0.25">
      <c r="A2" s="2">
        <v>1984.01</v>
      </c>
      <c r="B2" s="2">
        <f>_xlfn.NUMBERVALUE(LEFT(A2,4))</f>
        <v>1984</v>
      </c>
      <c r="C2" s="2">
        <f>_xlfn.NUMBERVALUE(RIGHT(A2,2))</f>
        <v>1</v>
      </c>
      <c r="D2" s="2">
        <v>166.4</v>
      </c>
      <c r="E2" s="2">
        <v>7.12</v>
      </c>
      <c r="F2">
        <f>IF(OR(C2=1,C2=4,C2=7,C2=0.1),1,0)</f>
        <v>1</v>
      </c>
      <c r="H2">
        <v>1984.01</v>
      </c>
      <c r="I2">
        <v>1984</v>
      </c>
      <c r="J2">
        <v>1</v>
      </c>
      <c r="K2">
        <v>166.4</v>
      </c>
      <c r="L2">
        <v>7.12</v>
      </c>
      <c r="M2">
        <v>1</v>
      </c>
      <c r="N2">
        <f>(K5-K2)/K2</f>
        <v>-9.6153846153845812E-3</v>
      </c>
      <c r="O2">
        <v>0</v>
      </c>
      <c r="P2">
        <f>L2/K2</f>
        <v>4.2788461538461539E-2</v>
      </c>
    </row>
    <row r="3" spans="1:16" x14ac:dyDescent="0.25">
      <c r="A3" s="2">
        <v>1984.02</v>
      </c>
      <c r="B3" s="2">
        <f t="shared" ref="B3:B66" si="0">_xlfn.NUMBERVALUE(LEFT(A3,4))</f>
        <v>1984</v>
      </c>
      <c r="C3" s="2">
        <f>_xlfn.NUMBERVALUE(RIGHT(A3,2))</f>
        <v>2</v>
      </c>
      <c r="D3" s="2">
        <v>157.30000000000001</v>
      </c>
      <c r="E3" s="2">
        <v>7.15</v>
      </c>
      <c r="F3">
        <f t="shared" ref="F3:F66" si="1">IF(OR(C3=1,C3=4,C3=7,C3=0.1),1,0)</f>
        <v>0</v>
      </c>
      <c r="H3">
        <v>1984.04</v>
      </c>
      <c r="I3">
        <v>1984</v>
      </c>
      <c r="J3">
        <v>4</v>
      </c>
      <c r="K3">
        <v>157.6</v>
      </c>
      <c r="L3">
        <v>7.2233299999999998</v>
      </c>
      <c r="M3">
        <v>1</v>
      </c>
      <c r="N3">
        <f t="shared" ref="N3:N66" si="2">(K6-K3)/K3</f>
        <v>8.8832487309644673E-2</v>
      </c>
      <c r="O3">
        <f>N2</f>
        <v>-9.6153846153845812E-3</v>
      </c>
      <c r="P3">
        <f t="shared" ref="P3:P66" si="3">L3/K3</f>
        <v>4.5833312182741115E-2</v>
      </c>
    </row>
    <row r="4" spans="1:16" x14ac:dyDescent="0.25">
      <c r="A4" s="2">
        <v>1984.03</v>
      </c>
      <c r="B4" s="2">
        <f t="shared" si="0"/>
        <v>1984</v>
      </c>
      <c r="C4" s="2">
        <f t="shared" ref="C3:C66" si="4">_xlfn.NUMBERVALUE(RIGHT(A4,2))</f>
        <v>3</v>
      </c>
      <c r="D4" s="2">
        <v>157.4</v>
      </c>
      <c r="E4" s="2">
        <v>7.18</v>
      </c>
      <c r="F4">
        <f t="shared" si="1"/>
        <v>0</v>
      </c>
      <c r="H4">
        <v>1984.07</v>
      </c>
      <c r="I4">
        <v>1984</v>
      </c>
      <c r="J4">
        <v>7</v>
      </c>
      <c r="K4">
        <v>151.1</v>
      </c>
      <c r="L4">
        <v>7.3333300000000001</v>
      </c>
      <c r="M4">
        <v>1</v>
      </c>
      <c r="N4">
        <f t="shared" si="2"/>
        <v>0.19523494374586367</v>
      </c>
      <c r="O4">
        <f t="shared" ref="O4:O67" si="5">N3</f>
        <v>8.8832487309644673E-2</v>
      </c>
      <c r="P4">
        <f t="shared" si="3"/>
        <v>4.8532958305757781E-2</v>
      </c>
    </row>
    <row r="5" spans="1:16" x14ac:dyDescent="0.25">
      <c r="A5" s="2">
        <v>1984.04</v>
      </c>
      <c r="B5" s="2">
        <f t="shared" si="0"/>
        <v>1984</v>
      </c>
      <c r="C5" s="2">
        <f t="shared" si="4"/>
        <v>4</v>
      </c>
      <c r="D5" s="2">
        <v>157.6</v>
      </c>
      <c r="E5" s="2">
        <v>7.2233299999999998</v>
      </c>
      <c r="F5">
        <f t="shared" si="1"/>
        <v>1</v>
      </c>
      <c r="H5">
        <v>1984.1</v>
      </c>
      <c r="I5">
        <v>1984</v>
      </c>
      <c r="J5">
        <v>0.1</v>
      </c>
      <c r="K5">
        <v>164.8</v>
      </c>
      <c r="L5">
        <v>7.43</v>
      </c>
      <c r="M5">
        <v>1</v>
      </c>
      <c r="N5">
        <f t="shared" si="2"/>
        <v>0.16808252427184459</v>
      </c>
      <c r="O5">
        <f t="shared" si="5"/>
        <v>0.19523494374586367</v>
      </c>
      <c r="P5">
        <f t="shared" si="3"/>
        <v>4.5084951456310675E-2</v>
      </c>
    </row>
    <row r="6" spans="1:16" x14ac:dyDescent="0.25">
      <c r="A6" s="2">
        <v>1984.05</v>
      </c>
      <c r="B6" s="2">
        <f t="shared" si="0"/>
        <v>1984</v>
      </c>
      <c r="C6" s="2">
        <f t="shared" si="4"/>
        <v>5</v>
      </c>
      <c r="D6" s="2">
        <v>156.6</v>
      </c>
      <c r="E6" s="2">
        <v>7.2666700000000004</v>
      </c>
      <c r="F6">
        <f t="shared" si="1"/>
        <v>0</v>
      </c>
      <c r="H6">
        <v>1985.01</v>
      </c>
      <c r="I6">
        <v>1985</v>
      </c>
      <c r="J6">
        <v>1</v>
      </c>
      <c r="K6">
        <v>171.6</v>
      </c>
      <c r="L6">
        <v>7.5733300000000003</v>
      </c>
      <c r="M6">
        <v>1</v>
      </c>
      <c r="N6">
        <f t="shared" si="2"/>
        <v>8.5081585081585046E-2</v>
      </c>
      <c r="O6">
        <f t="shared" si="5"/>
        <v>0.16808252427184459</v>
      </c>
      <c r="P6">
        <f t="shared" si="3"/>
        <v>4.4133624708624711E-2</v>
      </c>
    </row>
    <row r="7" spans="1:16" x14ac:dyDescent="0.25">
      <c r="A7" s="2">
        <v>1984.06</v>
      </c>
      <c r="B7" s="2">
        <f t="shared" si="0"/>
        <v>1984</v>
      </c>
      <c r="C7" s="2">
        <f t="shared" si="4"/>
        <v>6</v>
      </c>
      <c r="D7" s="2">
        <v>153.1</v>
      </c>
      <c r="E7" s="2">
        <v>7.31</v>
      </c>
      <c r="F7">
        <f t="shared" si="1"/>
        <v>0</v>
      </c>
      <c r="H7">
        <v>1985.04</v>
      </c>
      <c r="I7">
        <v>1985</v>
      </c>
      <c r="J7">
        <v>4</v>
      </c>
      <c r="K7">
        <v>180.6</v>
      </c>
      <c r="L7">
        <v>7.6866700000000003</v>
      </c>
      <c r="M7">
        <v>1</v>
      </c>
      <c r="N7">
        <f t="shared" si="2"/>
        <v>0.1528239202657807</v>
      </c>
      <c r="O7">
        <f t="shared" si="5"/>
        <v>8.5081585081585046E-2</v>
      </c>
      <c r="P7">
        <f t="shared" si="3"/>
        <v>4.2561849390919164E-2</v>
      </c>
    </row>
    <row r="8" spans="1:16" x14ac:dyDescent="0.25">
      <c r="A8" s="2">
        <v>1984.07</v>
      </c>
      <c r="B8" s="2">
        <f t="shared" si="0"/>
        <v>1984</v>
      </c>
      <c r="C8" s="2">
        <f t="shared" si="4"/>
        <v>7</v>
      </c>
      <c r="D8" s="2">
        <v>151.1</v>
      </c>
      <c r="E8" s="2">
        <v>7.3333300000000001</v>
      </c>
      <c r="F8">
        <f t="shared" si="1"/>
        <v>1</v>
      </c>
      <c r="H8">
        <v>1985.07</v>
      </c>
      <c r="I8">
        <v>1985</v>
      </c>
      <c r="J8">
        <v>7</v>
      </c>
      <c r="K8">
        <v>192.5</v>
      </c>
      <c r="L8">
        <v>7.7733299999999996</v>
      </c>
      <c r="M8">
        <v>1</v>
      </c>
      <c r="N8">
        <f t="shared" si="2"/>
        <v>0.23636363636363636</v>
      </c>
      <c r="O8">
        <f t="shared" si="5"/>
        <v>0.1528239202657807</v>
      </c>
      <c r="P8">
        <f t="shared" si="3"/>
        <v>4.0380935064935064E-2</v>
      </c>
    </row>
    <row r="9" spans="1:16" x14ac:dyDescent="0.25">
      <c r="A9" s="2">
        <v>1984.08</v>
      </c>
      <c r="B9" s="2">
        <f t="shared" si="0"/>
        <v>1984</v>
      </c>
      <c r="C9" s="2">
        <f t="shared" si="4"/>
        <v>8</v>
      </c>
      <c r="D9" s="2">
        <v>164.4</v>
      </c>
      <c r="E9" s="2">
        <v>7.3566700000000003</v>
      </c>
      <c r="F9">
        <f t="shared" si="1"/>
        <v>0</v>
      </c>
      <c r="H9">
        <v>1985.1</v>
      </c>
      <c r="I9">
        <v>1985</v>
      </c>
      <c r="J9">
        <v>0.1</v>
      </c>
      <c r="K9">
        <v>186.2</v>
      </c>
      <c r="L9">
        <v>7.86</v>
      </c>
      <c r="M9">
        <v>1</v>
      </c>
      <c r="N9">
        <f t="shared" si="2"/>
        <v>0.29001074113856068</v>
      </c>
      <c r="O9">
        <f t="shared" si="5"/>
        <v>0.23636363636363636</v>
      </c>
      <c r="P9">
        <f t="shared" si="3"/>
        <v>4.2212674543501617E-2</v>
      </c>
    </row>
    <row r="10" spans="1:16" x14ac:dyDescent="0.25">
      <c r="A10" s="2">
        <v>1984.09</v>
      </c>
      <c r="B10" s="2">
        <f t="shared" si="0"/>
        <v>1984</v>
      </c>
      <c r="C10" s="2">
        <f t="shared" si="4"/>
        <v>9</v>
      </c>
      <c r="D10" s="2">
        <v>166.1</v>
      </c>
      <c r="E10" s="2">
        <v>7.38</v>
      </c>
      <c r="F10">
        <f t="shared" si="1"/>
        <v>0</v>
      </c>
      <c r="H10">
        <v>1986.01</v>
      </c>
      <c r="I10">
        <v>1986</v>
      </c>
      <c r="J10">
        <v>1</v>
      </c>
      <c r="K10">
        <v>208.2</v>
      </c>
      <c r="L10">
        <v>7.94</v>
      </c>
      <c r="M10">
        <v>1</v>
      </c>
      <c r="N10">
        <f t="shared" si="2"/>
        <v>0.14024975984630172</v>
      </c>
      <c r="O10">
        <f t="shared" si="5"/>
        <v>0.29001074113856068</v>
      </c>
      <c r="P10">
        <f t="shared" si="3"/>
        <v>3.8136407300672436E-2</v>
      </c>
    </row>
    <row r="11" spans="1:16" x14ac:dyDescent="0.25">
      <c r="A11" s="2">
        <v>1984.1</v>
      </c>
      <c r="B11" s="2">
        <f t="shared" si="0"/>
        <v>1984</v>
      </c>
      <c r="C11" s="2">
        <f t="shared" si="4"/>
        <v>0.1</v>
      </c>
      <c r="D11" s="2">
        <v>164.8</v>
      </c>
      <c r="E11" s="2">
        <v>7.43</v>
      </c>
      <c r="F11">
        <f t="shared" si="1"/>
        <v>1</v>
      </c>
      <c r="H11">
        <v>1986.04</v>
      </c>
      <c r="I11">
        <v>1986</v>
      </c>
      <c r="J11">
        <v>4</v>
      </c>
      <c r="K11">
        <v>238</v>
      </c>
      <c r="L11">
        <v>8.0466700000000007</v>
      </c>
      <c r="M11">
        <v>1</v>
      </c>
      <c r="N11">
        <f t="shared" si="2"/>
        <v>0.11134453781512606</v>
      </c>
      <c r="O11">
        <f t="shared" si="5"/>
        <v>0.14024975984630172</v>
      </c>
      <c r="P11">
        <f t="shared" si="3"/>
        <v>3.3809537815126051E-2</v>
      </c>
    </row>
    <row r="12" spans="1:16" x14ac:dyDescent="0.25">
      <c r="A12" s="2">
        <v>1984.11</v>
      </c>
      <c r="B12" s="2">
        <f t="shared" si="0"/>
        <v>1984</v>
      </c>
      <c r="C12" s="2">
        <f t="shared" si="4"/>
        <v>11</v>
      </c>
      <c r="D12" s="2">
        <v>166.3</v>
      </c>
      <c r="E12" s="2">
        <v>7.48</v>
      </c>
      <c r="F12">
        <f t="shared" si="1"/>
        <v>0</v>
      </c>
      <c r="H12">
        <v>1986.07</v>
      </c>
      <c r="I12">
        <v>1986</v>
      </c>
      <c r="J12">
        <v>7</v>
      </c>
      <c r="K12">
        <v>240.2</v>
      </c>
      <c r="L12">
        <v>8.1433300000000006</v>
      </c>
      <c r="M12">
        <v>1</v>
      </c>
      <c r="N12">
        <f t="shared" si="2"/>
        <v>0.20441298917568704</v>
      </c>
      <c r="O12">
        <f t="shared" si="5"/>
        <v>0.11134453781512606</v>
      </c>
      <c r="P12">
        <f t="shared" si="3"/>
        <v>3.3902289758534557E-2</v>
      </c>
    </row>
    <row r="13" spans="1:16" x14ac:dyDescent="0.25">
      <c r="A13" s="2">
        <v>1984.12</v>
      </c>
      <c r="B13" s="2">
        <f t="shared" si="0"/>
        <v>1984</v>
      </c>
      <c r="C13" s="2">
        <f t="shared" si="4"/>
        <v>12</v>
      </c>
      <c r="D13" s="2">
        <v>164.5</v>
      </c>
      <c r="E13" s="2">
        <v>7.53</v>
      </c>
      <c r="F13">
        <f t="shared" si="1"/>
        <v>0</v>
      </c>
      <c r="H13">
        <v>1986.1</v>
      </c>
      <c r="I13">
        <v>1986</v>
      </c>
      <c r="J13">
        <v>0.1</v>
      </c>
      <c r="K13">
        <v>237.4</v>
      </c>
      <c r="L13">
        <v>8.2466699999999999</v>
      </c>
      <c r="M13">
        <v>1</v>
      </c>
      <c r="N13">
        <f t="shared" si="2"/>
        <v>0.30623420387531597</v>
      </c>
      <c r="O13">
        <f t="shared" si="5"/>
        <v>0.20441298917568704</v>
      </c>
      <c r="P13">
        <f t="shared" si="3"/>
        <v>3.4737447346251053E-2</v>
      </c>
    </row>
    <row r="14" spans="1:16" x14ac:dyDescent="0.25">
      <c r="A14" s="2">
        <v>1985.01</v>
      </c>
      <c r="B14" s="2">
        <f t="shared" si="0"/>
        <v>1985</v>
      </c>
      <c r="C14" s="2">
        <f t="shared" si="4"/>
        <v>1</v>
      </c>
      <c r="D14" s="2">
        <v>171.6</v>
      </c>
      <c r="E14" s="2">
        <v>7.5733300000000003</v>
      </c>
      <c r="F14">
        <f t="shared" si="1"/>
        <v>1</v>
      </c>
      <c r="H14">
        <v>1987.01</v>
      </c>
      <c r="I14">
        <v>1987</v>
      </c>
      <c r="J14">
        <v>1</v>
      </c>
      <c r="K14">
        <v>264.5</v>
      </c>
      <c r="L14">
        <v>8.3000000000000007</v>
      </c>
      <c r="M14">
        <v>1</v>
      </c>
      <c r="N14">
        <f t="shared" si="2"/>
        <v>5.9357277882797689E-2</v>
      </c>
      <c r="O14">
        <f t="shared" si="5"/>
        <v>0.30623420387531597</v>
      </c>
      <c r="P14">
        <f t="shared" si="3"/>
        <v>3.1379962192816635E-2</v>
      </c>
    </row>
    <row r="15" spans="1:16" x14ac:dyDescent="0.25">
      <c r="A15" s="2">
        <v>1985.02</v>
      </c>
      <c r="B15" s="2">
        <f t="shared" si="0"/>
        <v>1985</v>
      </c>
      <c r="C15" s="2">
        <f t="shared" si="4"/>
        <v>2</v>
      </c>
      <c r="D15" s="2">
        <v>180.9</v>
      </c>
      <c r="E15" s="2">
        <v>7.6166700000000001</v>
      </c>
      <c r="F15">
        <f t="shared" si="1"/>
        <v>0</v>
      </c>
      <c r="H15">
        <v>1987.04</v>
      </c>
      <c r="I15">
        <v>1987</v>
      </c>
      <c r="J15">
        <v>4</v>
      </c>
      <c r="K15">
        <v>289.3</v>
      </c>
      <c r="L15">
        <v>8.4</v>
      </c>
      <c r="M15">
        <v>1</v>
      </c>
      <c r="N15">
        <f t="shared" si="2"/>
        <v>-0.13411683373660563</v>
      </c>
      <c r="O15">
        <f t="shared" si="5"/>
        <v>5.9357277882797689E-2</v>
      </c>
      <c r="P15">
        <f t="shared" si="3"/>
        <v>2.9035603180089874E-2</v>
      </c>
    </row>
    <row r="16" spans="1:16" x14ac:dyDescent="0.25">
      <c r="A16" s="2">
        <v>1985.03</v>
      </c>
      <c r="B16" s="2">
        <f t="shared" si="0"/>
        <v>1985</v>
      </c>
      <c r="C16" s="2">
        <f t="shared" si="4"/>
        <v>3</v>
      </c>
      <c r="D16" s="2">
        <v>179.4</v>
      </c>
      <c r="E16" s="2">
        <v>7.66</v>
      </c>
      <c r="F16">
        <f t="shared" si="1"/>
        <v>0</v>
      </c>
      <c r="H16">
        <v>1987.07</v>
      </c>
      <c r="I16">
        <v>1987</v>
      </c>
      <c r="J16">
        <v>7</v>
      </c>
      <c r="K16">
        <v>310.10000000000002</v>
      </c>
      <c r="L16">
        <v>8.5666700000000002</v>
      </c>
      <c r="M16">
        <v>1</v>
      </c>
      <c r="N16">
        <f t="shared" si="2"/>
        <v>-0.15317639471138342</v>
      </c>
      <c r="O16">
        <f t="shared" si="5"/>
        <v>-0.13411683373660563</v>
      </c>
      <c r="P16">
        <f t="shared" si="3"/>
        <v>2.76255079006772E-2</v>
      </c>
    </row>
    <row r="17" spans="1:16" x14ac:dyDescent="0.25">
      <c r="A17" s="2">
        <v>1985.04</v>
      </c>
      <c r="B17" s="2">
        <f t="shared" si="0"/>
        <v>1985</v>
      </c>
      <c r="C17" s="2">
        <f t="shared" si="4"/>
        <v>4</v>
      </c>
      <c r="D17" s="2">
        <v>180.6</v>
      </c>
      <c r="E17" s="2">
        <v>7.6866700000000003</v>
      </c>
      <c r="F17">
        <f t="shared" si="1"/>
        <v>1</v>
      </c>
      <c r="H17">
        <v>1987.1</v>
      </c>
      <c r="I17">
        <v>1987</v>
      </c>
      <c r="J17">
        <v>0.1</v>
      </c>
      <c r="K17">
        <v>280.2</v>
      </c>
      <c r="L17">
        <v>8.7100000000000009</v>
      </c>
      <c r="M17">
        <v>1</v>
      </c>
      <c r="N17">
        <f t="shared" si="2"/>
        <v>-3.9614561027837142E-2</v>
      </c>
      <c r="O17">
        <f t="shared" si="5"/>
        <v>-0.15317639471138342</v>
      </c>
      <c r="P17">
        <f t="shared" si="3"/>
        <v>3.1084939329050681E-2</v>
      </c>
    </row>
    <row r="18" spans="1:16" x14ac:dyDescent="0.25">
      <c r="A18" s="2">
        <v>1985.05</v>
      </c>
      <c r="B18" s="2">
        <f t="shared" si="0"/>
        <v>1985</v>
      </c>
      <c r="C18" s="2">
        <f t="shared" si="4"/>
        <v>5</v>
      </c>
      <c r="D18" s="2">
        <v>184.9</v>
      </c>
      <c r="E18" s="2">
        <v>7.71333</v>
      </c>
      <c r="F18">
        <f t="shared" si="1"/>
        <v>0</v>
      </c>
      <c r="H18">
        <v>1988.01</v>
      </c>
      <c r="I18">
        <v>1988</v>
      </c>
      <c r="J18">
        <v>1</v>
      </c>
      <c r="K18">
        <v>250.5</v>
      </c>
      <c r="L18">
        <v>8.8566699999999994</v>
      </c>
      <c r="M18">
        <v>1</v>
      </c>
      <c r="N18">
        <f t="shared" si="2"/>
        <v>0.10738522954091807</v>
      </c>
      <c r="O18">
        <f t="shared" si="5"/>
        <v>-3.9614561027837142E-2</v>
      </c>
      <c r="P18">
        <f t="shared" si="3"/>
        <v>3.5355968063872256E-2</v>
      </c>
    </row>
    <row r="19" spans="1:16" x14ac:dyDescent="0.25">
      <c r="A19" s="2">
        <v>1985.06</v>
      </c>
      <c r="B19" s="2">
        <f t="shared" si="0"/>
        <v>1985</v>
      </c>
      <c r="C19" s="2">
        <f t="shared" si="4"/>
        <v>6</v>
      </c>
      <c r="D19" s="2">
        <v>188.9</v>
      </c>
      <c r="E19" s="2">
        <v>7.74</v>
      </c>
      <c r="F19">
        <f t="shared" si="1"/>
        <v>0</v>
      </c>
      <c r="H19">
        <v>1988.04</v>
      </c>
      <c r="I19">
        <v>1988</v>
      </c>
      <c r="J19">
        <v>4</v>
      </c>
      <c r="K19">
        <v>262.60000000000002</v>
      </c>
      <c r="L19">
        <v>9.0433299999999992</v>
      </c>
      <c r="M19">
        <v>1</v>
      </c>
      <c r="N19">
        <f t="shared" si="2"/>
        <v>8.6824067022086643E-2</v>
      </c>
      <c r="O19">
        <f t="shared" si="5"/>
        <v>0.10738522954091807</v>
      </c>
      <c r="P19">
        <f t="shared" si="3"/>
        <v>3.4437661843107384E-2</v>
      </c>
    </row>
    <row r="20" spans="1:16" x14ac:dyDescent="0.25">
      <c r="A20" s="2">
        <v>1985.07</v>
      </c>
      <c r="B20" s="2">
        <f t="shared" si="0"/>
        <v>1985</v>
      </c>
      <c r="C20" s="2">
        <f t="shared" si="4"/>
        <v>7</v>
      </c>
      <c r="D20" s="2">
        <v>192.5</v>
      </c>
      <c r="E20" s="2">
        <v>7.7733299999999996</v>
      </c>
      <c r="F20">
        <f t="shared" si="1"/>
        <v>1</v>
      </c>
      <c r="H20">
        <v>1988.07</v>
      </c>
      <c r="I20">
        <v>1988</v>
      </c>
      <c r="J20">
        <v>7</v>
      </c>
      <c r="K20">
        <v>269.10000000000002</v>
      </c>
      <c r="L20">
        <v>9.3066700000000004</v>
      </c>
      <c r="M20">
        <v>1</v>
      </c>
      <c r="N20">
        <f t="shared" si="2"/>
        <v>0.12337421033073202</v>
      </c>
      <c r="O20">
        <f t="shared" si="5"/>
        <v>8.6824067022086643E-2</v>
      </c>
      <c r="P20">
        <f t="shared" si="3"/>
        <v>3.4584429580081753E-2</v>
      </c>
    </row>
    <row r="21" spans="1:16" x14ac:dyDescent="0.25">
      <c r="A21" s="2">
        <v>1985.08</v>
      </c>
      <c r="B21" s="2">
        <f t="shared" si="0"/>
        <v>1985</v>
      </c>
      <c r="C21" s="2">
        <f t="shared" si="4"/>
        <v>8</v>
      </c>
      <c r="D21" s="2">
        <v>188.3</v>
      </c>
      <c r="E21" s="2">
        <v>7.8066700000000004</v>
      </c>
      <c r="F21">
        <f t="shared" si="1"/>
        <v>0</v>
      </c>
      <c r="H21">
        <v>1988.1</v>
      </c>
      <c r="I21">
        <v>1988</v>
      </c>
      <c r="J21">
        <v>0.1</v>
      </c>
      <c r="K21">
        <v>277.39999999999998</v>
      </c>
      <c r="L21">
        <v>9.5500000000000007</v>
      </c>
      <c r="M21">
        <v>1</v>
      </c>
      <c r="N21">
        <f t="shared" si="2"/>
        <v>0.1964671953857246</v>
      </c>
      <c r="O21">
        <f t="shared" si="5"/>
        <v>0.12337421033073202</v>
      </c>
      <c r="P21">
        <f t="shared" si="3"/>
        <v>3.4426820475847157E-2</v>
      </c>
    </row>
    <row r="22" spans="1:16" x14ac:dyDescent="0.25">
      <c r="A22" s="2">
        <v>1985.09</v>
      </c>
      <c r="B22" s="2">
        <f t="shared" si="0"/>
        <v>1985</v>
      </c>
      <c r="C22" s="2">
        <f t="shared" si="4"/>
        <v>9</v>
      </c>
      <c r="D22" s="2">
        <v>184.1</v>
      </c>
      <c r="E22" s="2">
        <v>7.84</v>
      </c>
      <c r="F22">
        <f t="shared" si="1"/>
        <v>0</v>
      </c>
      <c r="H22">
        <v>1989.01</v>
      </c>
      <c r="I22">
        <v>1989</v>
      </c>
      <c r="J22">
        <v>1</v>
      </c>
      <c r="K22">
        <v>285.39999999999998</v>
      </c>
      <c r="L22">
        <v>9.8133300000000006</v>
      </c>
      <c r="M22">
        <v>1</v>
      </c>
      <c r="N22">
        <f t="shared" si="2"/>
        <v>0.21723896285914507</v>
      </c>
      <c r="O22">
        <f t="shared" si="5"/>
        <v>0.1964671953857246</v>
      </c>
      <c r="P22">
        <f t="shared" si="3"/>
        <v>3.4384477925718297E-2</v>
      </c>
    </row>
    <row r="23" spans="1:16" x14ac:dyDescent="0.25">
      <c r="A23" s="2">
        <v>1985.1</v>
      </c>
      <c r="B23" s="2">
        <f t="shared" si="0"/>
        <v>1985</v>
      </c>
      <c r="C23" s="2">
        <f t="shared" si="4"/>
        <v>0.1</v>
      </c>
      <c r="D23" s="2">
        <v>186.2</v>
      </c>
      <c r="E23" s="2">
        <v>7.86</v>
      </c>
      <c r="F23">
        <f t="shared" si="1"/>
        <v>1</v>
      </c>
      <c r="H23">
        <v>1989.04</v>
      </c>
      <c r="I23">
        <v>1989</v>
      </c>
      <c r="J23">
        <v>4</v>
      </c>
      <c r="K23">
        <v>302.3</v>
      </c>
      <c r="L23">
        <v>10.0867</v>
      </c>
      <c r="M23">
        <v>1</v>
      </c>
      <c r="N23">
        <f t="shared" si="2"/>
        <v>0.12461131326496862</v>
      </c>
      <c r="O23">
        <f t="shared" si="5"/>
        <v>0.21723896285914507</v>
      </c>
      <c r="P23">
        <f t="shared" si="3"/>
        <v>3.33665233212041E-2</v>
      </c>
    </row>
    <row r="24" spans="1:16" x14ac:dyDescent="0.25">
      <c r="A24" s="2">
        <v>1985.11</v>
      </c>
      <c r="B24" s="2">
        <f t="shared" si="0"/>
        <v>1985</v>
      </c>
      <c r="C24" s="2">
        <f t="shared" si="4"/>
        <v>11</v>
      </c>
      <c r="D24" s="2">
        <v>197.5</v>
      </c>
      <c r="E24" s="2">
        <v>7.88</v>
      </c>
      <c r="F24">
        <f t="shared" si="1"/>
        <v>0</v>
      </c>
      <c r="H24">
        <v>1989.07</v>
      </c>
      <c r="I24">
        <v>1989</v>
      </c>
      <c r="J24">
        <v>7</v>
      </c>
      <c r="K24">
        <v>331.9</v>
      </c>
      <c r="L24">
        <v>10.423299999999999</v>
      </c>
      <c r="M24">
        <v>1</v>
      </c>
      <c r="N24">
        <f t="shared" si="2"/>
        <v>1.8921361855980808E-2</v>
      </c>
      <c r="O24">
        <f t="shared" si="5"/>
        <v>0.12461131326496862</v>
      </c>
      <c r="P24">
        <f t="shared" si="3"/>
        <v>3.1404941247363663E-2</v>
      </c>
    </row>
    <row r="25" spans="1:16" x14ac:dyDescent="0.25">
      <c r="A25" s="2">
        <v>1985.12</v>
      </c>
      <c r="B25" s="2">
        <f t="shared" si="0"/>
        <v>1985</v>
      </c>
      <c r="C25" s="2">
        <f t="shared" si="4"/>
        <v>12</v>
      </c>
      <c r="D25" s="2">
        <v>207.3</v>
      </c>
      <c r="E25" s="2">
        <v>7.9</v>
      </c>
      <c r="F25">
        <f t="shared" si="1"/>
        <v>0</v>
      </c>
      <c r="H25">
        <v>1989.1</v>
      </c>
      <c r="I25">
        <v>1989</v>
      </c>
      <c r="J25">
        <v>0.1</v>
      </c>
      <c r="K25">
        <v>347.4</v>
      </c>
      <c r="L25">
        <v>10.7967</v>
      </c>
      <c r="M25">
        <v>1</v>
      </c>
      <c r="N25">
        <f t="shared" si="2"/>
        <v>3.635578583765111E-2</v>
      </c>
      <c r="O25">
        <f t="shared" si="5"/>
        <v>1.8921361855980808E-2</v>
      </c>
      <c r="P25">
        <f t="shared" si="3"/>
        <v>3.1078583765112262E-2</v>
      </c>
    </row>
    <row r="26" spans="1:16" x14ac:dyDescent="0.25">
      <c r="A26" s="2">
        <v>1986.01</v>
      </c>
      <c r="B26" s="2">
        <f t="shared" si="0"/>
        <v>1986</v>
      </c>
      <c r="C26" s="2">
        <f t="shared" si="4"/>
        <v>1</v>
      </c>
      <c r="D26" s="2">
        <v>208.2</v>
      </c>
      <c r="E26" s="2">
        <v>7.94</v>
      </c>
      <c r="F26">
        <f t="shared" si="1"/>
        <v>1</v>
      </c>
      <c r="H26">
        <v>1990.01</v>
      </c>
      <c r="I26">
        <v>1990</v>
      </c>
      <c r="J26">
        <v>1</v>
      </c>
      <c r="K26">
        <v>339.97</v>
      </c>
      <c r="L26">
        <v>11.14</v>
      </c>
      <c r="M26">
        <v>1</v>
      </c>
      <c r="N26">
        <f t="shared" si="2"/>
        <v>-9.6626172897608678E-2</v>
      </c>
      <c r="O26">
        <f t="shared" si="5"/>
        <v>3.635578583765111E-2</v>
      </c>
      <c r="P26">
        <f t="shared" si="3"/>
        <v>3.2767597140924198E-2</v>
      </c>
    </row>
    <row r="27" spans="1:16" x14ac:dyDescent="0.25">
      <c r="A27" s="2">
        <v>1986.02</v>
      </c>
      <c r="B27" s="2">
        <f t="shared" si="0"/>
        <v>1986</v>
      </c>
      <c r="C27" s="2">
        <f t="shared" si="4"/>
        <v>2</v>
      </c>
      <c r="D27" s="2">
        <v>219.4</v>
      </c>
      <c r="E27" s="2">
        <v>7.98</v>
      </c>
      <c r="F27">
        <f t="shared" si="1"/>
        <v>0</v>
      </c>
      <c r="H27">
        <v>1990.04</v>
      </c>
      <c r="I27">
        <v>1990</v>
      </c>
      <c r="J27">
        <v>4</v>
      </c>
      <c r="K27">
        <v>338.18</v>
      </c>
      <c r="L27">
        <v>11.4367</v>
      </c>
      <c r="M27">
        <v>1</v>
      </c>
      <c r="N27">
        <f t="shared" si="2"/>
        <v>-3.7524395292447804E-2</v>
      </c>
      <c r="O27">
        <f t="shared" si="5"/>
        <v>-9.6626172897608678E-2</v>
      </c>
      <c r="P27">
        <f t="shared" si="3"/>
        <v>3.3818380743982496E-2</v>
      </c>
    </row>
    <row r="28" spans="1:16" x14ac:dyDescent="0.25">
      <c r="A28" s="2">
        <v>1986.03</v>
      </c>
      <c r="B28" s="2">
        <f t="shared" si="0"/>
        <v>1986</v>
      </c>
      <c r="C28" s="2">
        <f t="shared" si="4"/>
        <v>3</v>
      </c>
      <c r="D28" s="2">
        <v>232.3</v>
      </c>
      <c r="E28" s="2">
        <v>8.02</v>
      </c>
      <c r="F28">
        <f t="shared" si="1"/>
        <v>0</v>
      </c>
      <c r="H28">
        <v>1990.07</v>
      </c>
      <c r="I28">
        <v>1990</v>
      </c>
      <c r="J28">
        <v>7</v>
      </c>
      <c r="K28">
        <v>360.03</v>
      </c>
      <c r="L28">
        <v>11.726699999999999</v>
      </c>
      <c r="M28">
        <v>1</v>
      </c>
      <c r="N28">
        <f t="shared" si="2"/>
        <v>5.4578785101241659E-2</v>
      </c>
      <c r="O28">
        <f t="shared" si="5"/>
        <v>-3.7524395292447804E-2</v>
      </c>
      <c r="P28">
        <f t="shared" si="3"/>
        <v>3.257145237896842E-2</v>
      </c>
    </row>
    <row r="29" spans="1:16" x14ac:dyDescent="0.25">
      <c r="A29" s="2">
        <v>1986.04</v>
      </c>
      <c r="B29" s="2">
        <f t="shared" si="0"/>
        <v>1986</v>
      </c>
      <c r="C29" s="2">
        <f t="shared" si="4"/>
        <v>4</v>
      </c>
      <c r="D29" s="2">
        <v>238</v>
      </c>
      <c r="E29" s="2">
        <v>8.0466700000000007</v>
      </c>
      <c r="F29">
        <f t="shared" si="1"/>
        <v>1</v>
      </c>
      <c r="H29">
        <v>1990.1</v>
      </c>
      <c r="I29">
        <v>1990</v>
      </c>
      <c r="J29">
        <v>0.1</v>
      </c>
      <c r="K29">
        <v>307.12</v>
      </c>
      <c r="L29">
        <v>11.9267</v>
      </c>
      <c r="M29">
        <v>1</v>
      </c>
      <c r="N29">
        <f t="shared" si="2"/>
        <v>0.23805027350872626</v>
      </c>
      <c r="O29">
        <f t="shared" si="5"/>
        <v>5.4578785101241659E-2</v>
      </c>
      <c r="P29">
        <f t="shared" si="3"/>
        <v>3.8834006251628028E-2</v>
      </c>
    </row>
    <row r="30" spans="1:16" x14ac:dyDescent="0.25">
      <c r="A30" s="2">
        <v>1986.05</v>
      </c>
      <c r="B30" s="2">
        <f t="shared" si="0"/>
        <v>1986</v>
      </c>
      <c r="C30" s="2">
        <f t="shared" si="4"/>
        <v>5</v>
      </c>
      <c r="D30" s="2">
        <v>238.5</v>
      </c>
      <c r="E30" s="2">
        <v>8.0733300000000003</v>
      </c>
      <c r="F30">
        <f t="shared" si="1"/>
        <v>0</v>
      </c>
      <c r="H30">
        <v>1991.01</v>
      </c>
      <c r="I30">
        <v>1991</v>
      </c>
      <c r="J30">
        <v>1</v>
      </c>
      <c r="K30">
        <v>325.49</v>
      </c>
      <c r="L30">
        <v>12.1067</v>
      </c>
      <c r="M30">
        <v>1</v>
      </c>
      <c r="N30">
        <f t="shared" si="2"/>
        <v>0.18860794494454511</v>
      </c>
      <c r="O30">
        <f t="shared" si="5"/>
        <v>0.23805027350872626</v>
      </c>
      <c r="P30">
        <f t="shared" si="3"/>
        <v>3.7195305539340688E-2</v>
      </c>
    </row>
    <row r="31" spans="1:16" x14ac:dyDescent="0.25">
      <c r="A31" s="2">
        <v>1986.06</v>
      </c>
      <c r="B31" s="2">
        <f t="shared" si="0"/>
        <v>1986</v>
      </c>
      <c r="C31" s="2">
        <f t="shared" si="4"/>
        <v>6</v>
      </c>
      <c r="D31" s="2">
        <v>245.3</v>
      </c>
      <c r="E31" s="2">
        <v>8.1</v>
      </c>
      <c r="F31">
        <f t="shared" si="1"/>
        <v>0</v>
      </c>
      <c r="H31">
        <v>1991.04</v>
      </c>
      <c r="I31">
        <v>1991</v>
      </c>
      <c r="J31">
        <v>4</v>
      </c>
      <c r="K31">
        <v>379.68</v>
      </c>
      <c r="L31">
        <v>12.13</v>
      </c>
      <c r="M31">
        <v>1</v>
      </c>
      <c r="N31">
        <f t="shared" si="2"/>
        <v>9.5870206489675452E-2</v>
      </c>
      <c r="O31">
        <f t="shared" si="5"/>
        <v>0.18860794494454511</v>
      </c>
      <c r="P31">
        <f t="shared" si="3"/>
        <v>3.1947956173619889E-2</v>
      </c>
    </row>
    <row r="32" spans="1:16" x14ac:dyDescent="0.25">
      <c r="A32" s="2">
        <v>1986.07</v>
      </c>
      <c r="B32" s="2">
        <f t="shared" si="0"/>
        <v>1986</v>
      </c>
      <c r="C32" s="2">
        <f t="shared" si="4"/>
        <v>7</v>
      </c>
      <c r="D32" s="2">
        <v>240.2</v>
      </c>
      <c r="E32" s="2">
        <v>8.1433300000000006</v>
      </c>
      <c r="F32">
        <f t="shared" si="1"/>
        <v>1</v>
      </c>
      <c r="H32">
        <v>1991.07</v>
      </c>
      <c r="I32">
        <v>1991</v>
      </c>
      <c r="J32">
        <v>7</v>
      </c>
      <c r="K32">
        <v>380.23</v>
      </c>
      <c r="L32">
        <v>12.193300000000001</v>
      </c>
      <c r="M32">
        <v>1</v>
      </c>
      <c r="N32">
        <f t="shared" si="2"/>
        <v>7.1483049733056317E-2</v>
      </c>
      <c r="O32">
        <f t="shared" si="5"/>
        <v>9.5870206489675452E-2</v>
      </c>
      <c r="P32">
        <f t="shared" si="3"/>
        <v>3.2068221865712856E-2</v>
      </c>
    </row>
    <row r="33" spans="1:16" x14ac:dyDescent="0.25">
      <c r="A33" s="2">
        <v>1986.08</v>
      </c>
      <c r="B33" s="2">
        <f t="shared" si="0"/>
        <v>1986</v>
      </c>
      <c r="C33" s="2">
        <f t="shared" si="4"/>
        <v>8</v>
      </c>
      <c r="D33" s="2">
        <v>245</v>
      </c>
      <c r="E33" s="2">
        <v>8.1866699999999994</v>
      </c>
      <c r="F33">
        <f t="shared" si="1"/>
        <v>0</v>
      </c>
      <c r="H33">
        <v>1991.1</v>
      </c>
      <c r="I33">
        <v>1991</v>
      </c>
      <c r="J33">
        <v>0.1</v>
      </c>
      <c r="K33">
        <v>386.88</v>
      </c>
      <c r="L33">
        <v>12.253299999999999</v>
      </c>
      <c r="M33">
        <v>1</v>
      </c>
      <c r="N33">
        <f t="shared" si="2"/>
        <v>7.2813275434243221E-2</v>
      </c>
      <c r="O33">
        <f t="shared" si="5"/>
        <v>7.1483049733056317E-2</v>
      </c>
      <c r="P33">
        <f t="shared" si="3"/>
        <v>3.1672094706368899E-2</v>
      </c>
    </row>
    <row r="34" spans="1:16" x14ac:dyDescent="0.25">
      <c r="A34" s="2">
        <v>1986.09</v>
      </c>
      <c r="B34" s="2">
        <f t="shared" si="0"/>
        <v>1986</v>
      </c>
      <c r="C34" s="2">
        <f t="shared" si="4"/>
        <v>9</v>
      </c>
      <c r="D34" s="2">
        <v>238.3</v>
      </c>
      <c r="E34" s="2">
        <v>8.23</v>
      </c>
      <c r="F34">
        <f t="shared" si="1"/>
        <v>0</v>
      </c>
      <c r="H34">
        <v>1992.01</v>
      </c>
      <c r="I34">
        <v>1992</v>
      </c>
      <c r="J34">
        <v>1</v>
      </c>
      <c r="K34">
        <v>416.08</v>
      </c>
      <c r="L34">
        <v>12.24</v>
      </c>
      <c r="M34">
        <v>1</v>
      </c>
      <c r="N34">
        <f t="shared" si="2"/>
        <v>-8.604114593347395E-3</v>
      </c>
      <c r="O34">
        <f t="shared" si="5"/>
        <v>7.2813275434243221E-2</v>
      </c>
      <c r="P34">
        <f t="shared" si="3"/>
        <v>2.9417419726975584E-2</v>
      </c>
    </row>
    <row r="35" spans="1:16" x14ac:dyDescent="0.25">
      <c r="A35" s="2">
        <v>1986.1</v>
      </c>
      <c r="B35" s="2">
        <f t="shared" si="0"/>
        <v>1986</v>
      </c>
      <c r="C35" s="2">
        <f t="shared" si="4"/>
        <v>0.1</v>
      </c>
      <c r="D35" s="2">
        <v>237.4</v>
      </c>
      <c r="E35" s="2">
        <v>8.2466699999999999</v>
      </c>
      <c r="F35">
        <f t="shared" si="1"/>
        <v>1</v>
      </c>
      <c r="H35">
        <v>1992.04</v>
      </c>
      <c r="I35">
        <v>1992</v>
      </c>
      <c r="J35">
        <v>4</v>
      </c>
      <c r="K35">
        <v>407.41</v>
      </c>
      <c r="L35">
        <v>12.32</v>
      </c>
      <c r="M35">
        <v>1</v>
      </c>
      <c r="N35">
        <f t="shared" si="2"/>
        <v>6.8285020004418134E-2</v>
      </c>
      <c r="O35">
        <f t="shared" si="5"/>
        <v>-8.604114593347395E-3</v>
      </c>
      <c r="P35">
        <f t="shared" si="3"/>
        <v>3.023980756486095E-2</v>
      </c>
    </row>
    <row r="36" spans="1:16" x14ac:dyDescent="0.25">
      <c r="A36" s="2">
        <v>1986.11</v>
      </c>
      <c r="B36" s="2">
        <f t="shared" si="0"/>
        <v>1986</v>
      </c>
      <c r="C36" s="2">
        <f t="shared" si="4"/>
        <v>11</v>
      </c>
      <c r="D36" s="2">
        <v>245.1</v>
      </c>
      <c r="E36" s="2">
        <v>8.2633299999999998</v>
      </c>
      <c r="F36">
        <f t="shared" si="1"/>
        <v>0</v>
      </c>
      <c r="H36">
        <v>1992.07</v>
      </c>
      <c r="I36">
        <v>1992</v>
      </c>
      <c r="J36">
        <v>7</v>
      </c>
      <c r="K36">
        <v>415.05</v>
      </c>
      <c r="L36">
        <v>12.343299999999999</v>
      </c>
      <c r="M36">
        <v>1</v>
      </c>
      <c r="N36">
        <f t="shared" si="2"/>
        <v>6.7534032044331935E-2</v>
      </c>
      <c r="O36">
        <f t="shared" si="5"/>
        <v>6.8285020004418134E-2</v>
      </c>
      <c r="P36">
        <f t="shared" si="3"/>
        <v>2.9739308517046138E-2</v>
      </c>
    </row>
    <row r="37" spans="1:16" x14ac:dyDescent="0.25">
      <c r="A37" s="2">
        <v>1986.12</v>
      </c>
      <c r="B37" s="2">
        <f t="shared" si="0"/>
        <v>1986</v>
      </c>
      <c r="C37" s="2">
        <f t="shared" si="4"/>
        <v>12</v>
      </c>
      <c r="D37" s="2">
        <v>248.6</v>
      </c>
      <c r="E37" s="2">
        <v>8.2799999999999994</v>
      </c>
      <c r="F37">
        <f t="shared" si="1"/>
        <v>0</v>
      </c>
      <c r="H37">
        <v>1992.1</v>
      </c>
      <c r="I37">
        <v>1992</v>
      </c>
      <c r="J37">
        <v>0.1</v>
      </c>
      <c r="K37">
        <v>412.5</v>
      </c>
      <c r="L37">
        <v>12.386699999999999</v>
      </c>
      <c r="M37">
        <v>1</v>
      </c>
      <c r="N37">
        <f t="shared" si="2"/>
        <v>8.4339393939393992E-2</v>
      </c>
      <c r="O37">
        <f t="shared" si="5"/>
        <v>6.7534032044331935E-2</v>
      </c>
      <c r="P37">
        <f t="shared" si="3"/>
        <v>3.0028363636363634E-2</v>
      </c>
    </row>
    <row r="38" spans="1:16" x14ac:dyDescent="0.25">
      <c r="A38" s="2">
        <v>1987.01</v>
      </c>
      <c r="B38" s="2">
        <f t="shared" si="0"/>
        <v>1987</v>
      </c>
      <c r="C38" s="2">
        <f t="shared" si="4"/>
        <v>1</v>
      </c>
      <c r="D38" s="2">
        <v>264.5</v>
      </c>
      <c r="E38" s="2">
        <v>8.3000000000000007</v>
      </c>
      <c r="F38">
        <f t="shared" si="1"/>
        <v>1</v>
      </c>
      <c r="H38">
        <v>1993.01</v>
      </c>
      <c r="I38">
        <v>1993</v>
      </c>
      <c r="J38">
        <v>1</v>
      </c>
      <c r="K38">
        <v>435.23</v>
      </c>
      <c r="L38">
        <v>12.4133</v>
      </c>
      <c r="M38">
        <v>1</v>
      </c>
      <c r="N38">
        <f t="shared" si="2"/>
        <v>6.5873216460262299E-2</v>
      </c>
      <c r="O38">
        <f t="shared" si="5"/>
        <v>8.4339393939393992E-2</v>
      </c>
      <c r="P38">
        <f t="shared" si="3"/>
        <v>2.852124164235002E-2</v>
      </c>
    </row>
    <row r="39" spans="1:16" x14ac:dyDescent="0.25">
      <c r="A39" s="2">
        <v>1987.02</v>
      </c>
      <c r="B39" s="2">
        <f t="shared" si="0"/>
        <v>1987</v>
      </c>
      <c r="C39" s="2">
        <f t="shared" si="4"/>
        <v>2</v>
      </c>
      <c r="D39" s="2">
        <v>280.89999999999998</v>
      </c>
      <c r="E39" s="2">
        <v>8.32</v>
      </c>
      <c r="F39">
        <f t="shared" si="1"/>
        <v>0</v>
      </c>
      <c r="H39">
        <v>1993.04</v>
      </c>
      <c r="I39">
        <v>1993</v>
      </c>
      <c r="J39">
        <v>4</v>
      </c>
      <c r="K39">
        <v>443.08</v>
      </c>
      <c r="L39">
        <v>12.4933</v>
      </c>
      <c r="M39">
        <v>1</v>
      </c>
      <c r="N39">
        <f t="shared" si="2"/>
        <v>6.7504739550419843E-2</v>
      </c>
      <c r="O39">
        <f t="shared" si="5"/>
        <v>6.5873216460262299E-2</v>
      </c>
      <c r="P39">
        <f t="shared" si="3"/>
        <v>2.8196488218831813E-2</v>
      </c>
    </row>
    <row r="40" spans="1:16" x14ac:dyDescent="0.25">
      <c r="A40" s="2">
        <v>1987.03</v>
      </c>
      <c r="B40" s="2">
        <f t="shared" si="0"/>
        <v>1987</v>
      </c>
      <c r="C40" s="2">
        <f t="shared" si="4"/>
        <v>3</v>
      </c>
      <c r="D40" s="2">
        <v>292.5</v>
      </c>
      <c r="E40" s="2">
        <v>8.34</v>
      </c>
      <c r="F40">
        <f t="shared" si="1"/>
        <v>0</v>
      </c>
      <c r="H40">
        <v>1993.07</v>
      </c>
      <c r="I40">
        <v>1993</v>
      </c>
      <c r="J40">
        <v>7</v>
      </c>
      <c r="K40">
        <v>447.29</v>
      </c>
      <c r="L40">
        <v>12.52</v>
      </c>
      <c r="M40">
        <v>1</v>
      </c>
      <c r="N40">
        <f t="shared" si="2"/>
        <v>-1.34141161215324E-4</v>
      </c>
      <c r="O40">
        <f t="shared" si="5"/>
        <v>6.7504739550419843E-2</v>
      </c>
      <c r="P40">
        <f t="shared" si="3"/>
        <v>2.7990788973596546E-2</v>
      </c>
    </row>
    <row r="41" spans="1:16" x14ac:dyDescent="0.25">
      <c r="A41" s="2">
        <v>1987.04</v>
      </c>
      <c r="B41" s="2">
        <f t="shared" si="0"/>
        <v>1987</v>
      </c>
      <c r="C41" s="2">
        <f t="shared" si="4"/>
        <v>4</v>
      </c>
      <c r="D41" s="2">
        <v>289.3</v>
      </c>
      <c r="E41" s="2">
        <v>8.4</v>
      </c>
      <c r="F41">
        <f t="shared" si="1"/>
        <v>1</v>
      </c>
      <c r="H41">
        <v>1993.1</v>
      </c>
      <c r="I41">
        <v>1993</v>
      </c>
      <c r="J41">
        <v>0.1</v>
      </c>
      <c r="K41">
        <v>463.9</v>
      </c>
      <c r="L41">
        <v>12.54</v>
      </c>
      <c r="M41">
        <v>1</v>
      </c>
      <c r="N41">
        <f t="shared" si="2"/>
        <v>-2.6945462384134512E-2</v>
      </c>
      <c r="O41">
        <f t="shared" si="5"/>
        <v>-1.34141161215324E-4</v>
      </c>
      <c r="P41">
        <f t="shared" si="3"/>
        <v>2.7031687863763743E-2</v>
      </c>
    </row>
    <row r="42" spans="1:16" x14ac:dyDescent="0.25">
      <c r="A42" s="2">
        <v>1987.05</v>
      </c>
      <c r="B42" s="2">
        <f t="shared" si="0"/>
        <v>1987</v>
      </c>
      <c r="C42" s="2">
        <f t="shared" si="4"/>
        <v>5</v>
      </c>
      <c r="D42" s="2">
        <v>289.10000000000002</v>
      </c>
      <c r="E42" s="2">
        <v>8.4600000000000009</v>
      </c>
      <c r="F42">
        <f t="shared" si="1"/>
        <v>0</v>
      </c>
      <c r="H42">
        <v>1994.01</v>
      </c>
      <c r="I42">
        <v>1994</v>
      </c>
      <c r="J42">
        <v>1</v>
      </c>
      <c r="K42">
        <v>472.99</v>
      </c>
      <c r="L42">
        <v>12.6233</v>
      </c>
      <c r="M42">
        <v>1</v>
      </c>
      <c r="N42">
        <f t="shared" si="2"/>
        <v>-1.9408444153153358E-2</v>
      </c>
      <c r="O42">
        <f t="shared" si="5"/>
        <v>-2.6945462384134512E-2</v>
      </c>
      <c r="P42">
        <f t="shared" si="3"/>
        <v>2.6688302078268038E-2</v>
      </c>
    </row>
    <row r="43" spans="1:16" x14ac:dyDescent="0.25">
      <c r="A43" s="2">
        <v>1987.06</v>
      </c>
      <c r="B43" s="2">
        <f t="shared" si="0"/>
        <v>1987</v>
      </c>
      <c r="C43" s="2">
        <f t="shared" si="4"/>
        <v>6</v>
      </c>
      <c r="D43" s="2">
        <v>301.39999999999998</v>
      </c>
      <c r="E43" s="2">
        <v>8.52</v>
      </c>
      <c r="F43">
        <f t="shared" si="1"/>
        <v>0</v>
      </c>
      <c r="H43">
        <v>1994.04</v>
      </c>
      <c r="I43">
        <v>1994</v>
      </c>
      <c r="J43">
        <v>4</v>
      </c>
      <c r="K43">
        <v>447.23</v>
      </c>
      <c r="L43">
        <v>12.753299999999999</v>
      </c>
      <c r="M43">
        <v>1</v>
      </c>
      <c r="N43">
        <f t="shared" si="2"/>
        <v>4.0292466963307426E-2</v>
      </c>
      <c r="O43">
        <f t="shared" si="5"/>
        <v>-1.9408444153153358E-2</v>
      </c>
      <c r="P43">
        <f t="shared" si="3"/>
        <v>2.8516199718265765E-2</v>
      </c>
    </row>
    <row r="44" spans="1:16" x14ac:dyDescent="0.25">
      <c r="A44" s="2">
        <v>1987.07</v>
      </c>
      <c r="B44" s="2">
        <f t="shared" si="0"/>
        <v>1987</v>
      </c>
      <c r="C44" s="2">
        <f t="shared" si="4"/>
        <v>7</v>
      </c>
      <c r="D44" s="2">
        <v>310.10000000000002</v>
      </c>
      <c r="E44" s="2">
        <v>8.5666700000000002</v>
      </c>
      <c r="F44">
        <f t="shared" si="1"/>
        <v>1</v>
      </c>
      <c r="H44">
        <v>1994.07</v>
      </c>
      <c r="I44">
        <v>1994</v>
      </c>
      <c r="J44">
        <v>7</v>
      </c>
      <c r="K44">
        <v>451.4</v>
      </c>
      <c r="L44">
        <v>12.87</v>
      </c>
      <c r="M44">
        <v>1</v>
      </c>
      <c r="N44">
        <f t="shared" si="2"/>
        <v>0.12518830305715564</v>
      </c>
      <c r="O44">
        <f t="shared" si="5"/>
        <v>4.0292466963307426E-2</v>
      </c>
      <c r="P44">
        <f t="shared" si="3"/>
        <v>2.8511298183429332E-2</v>
      </c>
    </row>
    <row r="45" spans="1:16" x14ac:dyDescent="0.25">
      <c r="A45" s="2">
        <v>1987.08</v>
      </c>
      <c r="B45" s="2">
        <f t="shared" si="0"/>
        <v>1987</v>
      </c>
      <c r="C45" s="2">
        <f t="shared" si="4"/>
        <v>8</v>
      </c>
      <c r="D45" s="2">
        <v>329.4</v>
      </c>
      <c r="E45" s="2">
        <v>8.6133299999999995</v>
      </c>
      <c r="F45">
        <f t="shared" si="1"/>
        <v>0</v>
      </c>
      <c r="H45">
        <v>1994.1</v>
      </c>
      <c r="I45">
        <v>1994</v>
      </c>
      <c r="J45">
        <v>0.1</v>
      </c>
      <c r="K45">
        <v>463.81</v>
      </c>
      <c r="L45">
        <v>13.013299999999999</v>
      </c>
      <c r="M45">
        <v>1</v>
      </c>
      <c r="N45">
        <f t="shared" si="2"/>
        <v>0.20172053211444341</v>
      </c>
      <c r="O45">
        <f t="shared" si="5"/>
        <v>0.12518830305715564</v>
      </c>
      <c r="P45">
        <f t="shared" si="3"/>
        <v>2.8057394191587072E-2</v>
      </c>
    </row>
    <row r="46" spans="1:16" x14ac:dyDescent="0.25">
      <c r="A46" s="2">
        <v>1987.09</v>
      </c>
      <c r="B46" s="2">
        <f t="shared" si="0"/>
        <v>1987</v>
      </c>
      <c r="C46" s="2">
        <f t="shared" si="4"/>
        <v>9</v>
      </c>
      <c r="D46" s="2">
        <v>318.7</v>
      </c>
      <c r="E46" s="2">
        <v>8.66</v>
      </c>
      <c r="F46">
        <f t="shared" si="1"/>
        <v>0</v>
      </c>
      <c r="H46">
        <v>1995.01</v>
      </c>
      <c r="I46">
        <v>1995</v>
      </c>
      <c r="J46">
        <v>1</v>
      </c>
      <c r="K46">
        <v>465.25</v>
      </c>
      <c r="L46">
        <v>13.18</v>
      </c>
      <c r="M46">
        <v>1</v>
      </c>
      <c r="N46">
        <f t="shared" si="2"/>
        <v>0.25291778613648569</v>
      </c>
      <c r="O46">
        <f t="shared" si="5"/>
        <v>0.20172053211444341</v>
      </c>
      <c r="P46">
        <f t="shared" si="3"/>
        <v>2.8328855454056959E-2</v>
      </c>
    </row>
    <row r="47" spans="1:16" x14ac:dyDescent="0.25">
      <c r="A47" s="2">
        <v>1987.1</v>
      </c>
      <c r="B47" s="2">
        <f t="shared" si="0"/>
        <v>1987</v>
      </c>
      <c r="C47" s="2">
        <f t="shared" si="4"/>
        <v>0.1</v>
      </c>
      <c r="D47" s="2">
        <v>280.2</v>
      </c>
      <c r="E47" s="2">
        <v>8.7100000000000009</v>
      </c>
      <c r="F47">
        <f t="shared" si="1"/>
        <v>1</v>
      </c>
      <c r="H47">
        <v>1995.04</v>
      </c>
      <c r="I47">
        <v>1995</v>
      </c>
      <c r="J47">
        <v>4</v>
      </c>
      <c r="K47">
        <v>507.91</v>
      </c>
      <c r="L47">
        <v>13.2433</v>
      </c>
      <c r="M47">
        <v>1</v>
      </c>
      <c r="N47">
        <f t="shared" si="2"/>
        <v>0.20970250634954998</v>
      </c>
      <c r="O47">
        <f t="shared" si="5"/>
        <v>0.25291778613648569</v>
      </c>
      <c r="P47">
        <f t="shared" si="3"/>
        <v>2.6074107617491286E-2</v>
      </c>
    </row>
    <row r="48" spans="1:16" x14ac:dyDescent="0.25">
      <c r="A48" s="2">
        <v>1987.11</v>
      </c>
      <c r="B48" s="2">
        <f t="shared" si="0"/>
        <v>1987</v>
      </c>
      <c r="C48" s="2">
        <f t="shared" si="4"/>
        <v>11</v>
      </c>
      <c r="D48" s="2">
        <v>245</v>
      </c>
      <c r="E48" s="2">
        <v>8.76</v>
      </c>
      <c r="F48">
        <f t="shared" si="1"/>
        <v>0</v>
      </c>
      <c r="H48">
        <v>1995.07</v>
      </c>
      <c r="I48">
        <v>1995</v>
      </c>
      <c r="J48">
        <v>7</v>
      </c>
      <c r="K48">
        <v>557.37</v>
      </c>
      <c r="L48">
        <v>13.44</v>
      </c>
      <c r="M48">
        <v>1</v>
      </c>
      <c r="N48">
        <f t="shared" si="2"/>
        <v>0.16111380232161751</v>
      </c>
      <c r="O48">
        <f t="shared" si="5"/>
        <v>0.20970250634954998</v>
      </c>
      <c r="P48">
        <f t="shared" si="3"/>
        <v>2.4113246138112922E-2</v>
      </c>
    </row>
    <row r="49" spans="1:16" x14ac:dyDescent="0.25">
      <c r="A49" s="2">
        <v>1987.12</v>
      </c>
      <c r="B49" s="2">
        <f t="shared" si="0"/>
        <v>1987</v>
      </c>
      <c r="C49" s="2">
        <f t="shared" si="4"/>
        <v>12</v>
      </c>
      <c r="D49" s="2">
        <v>241</v>
      </c>
      <c r="E49" s="2">
        <v>8.81</v>
      </c>
      <c r="F49">
        <f t="shared" si="1"/>
        <v>0</v>
      </c>
      <c r="H49">
        <v>1995.1</v>
      </c>
      <c r="I49">
        <v>1995</v>
      </c>
      <c r="J49">
        <v>0.1</v>
      </c>
      <c r="K49">
        <v>582.91999999999996</v>
      </c>
      <c r="L49">
        <v>13.65</v>
      </c>
      <c r="M49">
        <v>1</v>
      </c>
      <c r="N49">
        <f t="shared" si="2"/>
        <v>0.10490290262814811</v>
      </c>
      <c r="O49">
        <f t="shared" si="5"/>
        <v>0.16111380232161751</v>
      </c>
      <c r="P49">
        <f t="shared" si="3"/>
        <v>2.3416592328278325E-2</v>
      </c>
    </row>
    <row r="50" spans="1:16" x14ac:dyDescent="0.25">
      <c r="A50" s="2">
        <v>1988.01</v>
      </c>
      <c r="B50" s="2">
        <f t="shared" si="0"/>
        <v>1988</v>
      </c>
      <c r="C50" s="2">
        <f t="shared" si="4"/>
        <v>1</v>
      </c>
      <c r="D50" s="2">
        <v>250.5</v>
      </c>
      <c r="E50" s="2">
        <v>8.8566699999999994</v>
      </c>
      <c r="F50">
        <f t="shared" si="1"/>
        <v>1</v>
      </c>
      <c r="H50">
        <v>1996.01</v>
      </c>
      <c r="I50">
        <v>1996</v>
      </c>
      <c r="J50">
        <v>1</v>
      </c>
      <c r="K50">
        <v>614.41999999999996</v>
      </c>
      <c r="L50">
        <v>13.8933</v>
      </c>
      <c r="M50">
        <v>1</v>
      </c>
      <c r="N50">
        <f t="shared" si="2"/>
        <v>0.14166205527163842</v>
      </c>
      <c r="O50">
        <f t="shared" si="5"/>
        <v>0.10490290262814811</v>
      </c>
      <c r="P50">
        <f t="shared" si="3"/>
        <v>2.2612056899189482E-2</v>
      </c>
    </row>
    <row r="51" spans="1:16" x14ac:dyDescent="0.25">
      <c r="A51" s="2">
        <v>1988.02</v>
      </c>
      <c r="B51" s="2">
        <f t="shared" si="0"/>
        <v>1988</v>
      </c>
      <c r="C51" s="2">
        <f t="shared" si="4"/>
        <v>2</v>
      </c>
      <c r="D51" s="2">
        <v>258.10000000000002</v>
      </c>
      <c r="E51" s="2">
        <v>8.9033300000000004</v>
      </c>
      <c r="F51">
        <f t="shared" si="1"/>
        <v>0</v>
      </c>
      <c r="H51">
        <v>1996.04</v>
      </c>
      <c r="I51">
        <v>1996</v>
      </c>
      <c r="J51">
        <v>4</v>
      </c>
      <c r="K51">
        <v>647.16999999999996</v>
      </c>
      <c r="L51">
        <v>14.156700000000001</v>
      </c>
      <c r="M51">
        <v>1</v>
      </c>
      <c r="N51">
        <f t="shared" si="2"/>
        <v>0.18395475686450249</v>
      </c>
      <c r="O51">
        <f t="shared" si="5"/>
        <v>0.14166205527163842</v>
      </c>
      <c r="P51">
        <f t="shared" si="3"/>
        <v>2.1874777879073506E-2</v>
      </c>
    </row>
    <row r="52" spans="1:16" x14ac:dyDescent="0.25">
      <c r="A52" s="2">
        <v>1988.03</v>
      </c>
      <c r="B52" s="2">
        <f t="shared" si="0"/>
        <v>1988</v>
      </c>
      <c r="C52" s="2">
        <f t="shared" si="4"/>
        <v>3</v>
      </c>
      <c r="D52" s="2">
        <v>265.7</v>
      </c>
      <c r="E52" s="2">
        <v>8.9499999999999993</v>
      </c>
      <c r="F52">
        <f t="shared" si="1"/>
        <v>0</v>
      </c>
      <c r="H52">
        <v>1996.07</v>
      </c>
      <c r="I52">
        <v>1996</v>
      </c>
      <c r="J52">
        <v>7</v>
      </c>
      <c r="K52">
        <v>644.07000000000005</v>
      </c>
      <c r="L52">
        <v>14.4</v>
      </c>
      <c r="M52">
        <v>1</v>
      </c>
      <c r="N52">
        <f t="shared" si="2"/>
        <v>0.18609778440231634</v>
      </c>
      <c r="O52">
        <f t="shared" si="5"/>
        <v>0.18395475686450249</v>
      </c>
      <c r="P52">
        <f t="shared" si="3"/>
        <v>2.2357818249569145E-2</v>
      </c>
    </row>
    <row r="53" spans="1:16" x14ac:dyDescent="0.25">
      <c r="A53" s="2">
        <v>1988.04</v>
      </c>
      <c r="B53" s="2">
        <f t="shared" si="0"/>
        <v>1988</v>
      </c>
      <c r="C53" s="2">
        <f t="shared" si="4"/>
        <v>4</v>
      </c>
      <c r="D53" s="2">
        <v>262.60000000000002</v>
      </c>
      <c r="E53" s="2">
        <v>9.0433299999999992</v>
      </c>
      <c r="F53">
        <f t="shared" si="1"/>
        <v>1</v>
      </c>
      <c r="H53">
        <v>1996.1</v>
      </c>
      <c r="I53">
        <v>1996</v>
      </c>
      <c r="J53">
        <v>0.1</v>
      </c>
      <c r="K53">
        <v>701.46</v>
      </c>
      <c r="L53">
        <v>14.74</v>
      </c>
      <c r="M53">
        <v>1</v>
      </c>
      <c r="N53">
        <f t="shared" si="2"/>
        <v>0.31909160892994598</v>
      </c>
      <c r="O53">
        <f t="shared" si="5"/>
        <v>0.18609778440231634</v>
      </c>
      <c r="P53">
        <f t="shared" si="3"/>
        <v>2.1013315085678441E-2</v>
      </c>
    </row>
    <row r="54" spans="1:16" x14ac:dyDescent="0.25">
      <c r="A54" s="2">
        <v>1988.05</v>
      </c>
      <c r="B54" s="2">
        <f t="shared" si="0"/>
        <v>1988</v>
      </c>
      <c r="C54" s="2">
        <f t="shared" si="4"/>
        <v>5</v>
      </c>
      <c r="D54" s="2">
        <v>256.10000000000002</v>
      </c>
      <c r="E54" s="2">
        <v>9.1366700000000005</v>
      </c>
      <c r="F54">
        <f t="shared" si="1"/>
        <v>0</v>
      </c>
      <c r="H54">
        <v>1997.01</v>
      </c>
      <c r="I54">
        <v>1997</v>
      </c>
      <c r="J54">
        <v>1</v>
      </c>
      <c r="K54">
        <v>766.22</v>
      </c>
      <c r="L54">
        <v>14.9533</v>
      </c>
      <c r="M54">
        <v>1</v>
      </c>
      <c r="N54">
        <f t="shared" si="2"/>
        <v>0.2413667093002009</v>
      </c>
      <c r="O54">
        <f t="shared" si="5"/>
        <v>0.31909160892994598</v>
      </c>
      <c r="P54">
        <f t="shared" si="3"/>
        <v>1.9515674349403565E-2</v>
      </c>
    </row>
    <row r="55" spans="1:16" x14ac:dyDescent="0.25">
      <c r="A55" s="2">
        <v>1988.06</v>
      </c>
      <c r="B55" s="2">
        <f t="shared" si="0"/>
        <v>1988</v>
      </c>
      <c r="C55" s="2">
        <f t="shared" si="4"/>
        <v>6</v>
      </c>
      <c r="D55" s="2">
        <v>270.7</v>
      </c>
      <c r="E55" s="2">
        <v>9.23</v>
      </c>
      <c r="F55">
        <f t="shared" si="1"/>
        <v>0</v>
      </c>
      <c r="H55">
        <v>1997.04</v>
      </c>
      <c r="I55">
        <v>1997</v>
      </c>
      <c r="J55">
        <v>4</v>
      </c>
      <c r="K55">
        <v>763.93</v>
      </c>
      <c r="L55">
        <v>15.093299999999999</v>
      </c>
      <c r="M55">
        <v>1</v>
      </c>
      <c r="N55">
        <f t="shared" si="2"/>
        <v>0.26105795033576384</v>
      </c>
      <c r="O55">
        <f t="shared" si="5"/>
        <v>0.2413667093002009</v>
      </c>
      <c r="P55">
        <f t="shared" si="3"/>
        <v>1.9757438508763891E-2</v>
      </c>
    </row>
    <row r="56" spans="1:16" x14ac:dyDescent="0.25">
      <c r="A56" s="2">
        <v>1988.07</v>
      </c>
      <c r="B56" s="2">
        <f t="shared" si="0"/>
        <v>1988</v>
      </c>
      <c r="C56" s="2">
        <f t="shared" si="4"/>
        <v>7</v>
      </c>
      <c r="D56" s="2">
        <v>269.10000000000002</v>
      </c>
      <c r="E56" s="2">
        <v>9.3066700000000004</v>
      </c>
      <c r="F56">
        <f t="shared" si="1"/>
        <v>1</v>
      </c>
      <c r="H56">
        <v>1997.07</v>
      </c>
      <c r="I56">
        <v>1997</v>
      </c>
      <c r="J56">
        <v>7</v>
      </c>
      <c r="K56">
        <v>925.29</v>
      </c>
      <c r="L56">
        <v>15.216699999999999</v>
      </c>
      <c r="M56">
        <v>1</v>
      </c>
      <c r="N56">
        <f t="shared" si="2"/>
        <v>0.20200153465400048</v>
      </c>
      <c r="O56">
        <f t="shared" si="5"/>
        <v>0.26105795033576384</v>
      </c>
      <c r="P56">
        <f t="shared" si="3"/>
        <v>1.6445330653092543E-2</v>
      </c>
    </row>
    <row r="57" spans="1:16" x14ac:dyDescent="0.25">
      <c r="A57" s="2">
        <v>1988.08</v>
      </c>
      <c r="B57" s="2">
        <f t="shared" si="0"/>
        <v>1988</v>
      </c>
      <c r="C57" s="2">
        <f t="shared" si="4"/>
        <v>8</v>
      </c>
      <c r="D57" s="2">
        <v>263.7</v>
      </c>
      <c r="E57" s="2">
        <v>9.3833300000000008</v>
      </c>
      <c r="F57">
        <f t="shared" si="1"/>
        <v>0</v>
      </c>
      <c r="H57">
        <v>1997.1</v>
      </c>
      <c r="I57">
        <v>1997</v>
      </c>
      <c r="J57">
        <v>0.1</v>
      </c>
      <c r="K57">
        <v>951.16</v>
      </c>
      <c r="L57">
        <v>15.386699999999999</v>
      </c>
      <c r="M57">
        <v>1</v>
      </c>
      <c r="N57">
        <f t="shared" si="2"/>
        <v>0.21596787081037888</v>
      </c>
      <c r="O57">
        <f t="shared" si="5"/>
        <v>0.20200153465400048</v>
      </c>
      <c r="P57">
        <f t="shared" si="3"/>
        <v>1.6176773623785692E-2</v>
      </c>
    </row>
    <row r="58" spans="1:16" x14ac:dyDescent="0.25">
      <c r="A58" s="2">
        <v>1988.09</v>
      </c>
      <c r="B58" s="2">
        <f t="shared" si="0"/>
        <v>1988</v>
      </c>
      <c r="C58" s="2">
        <f t="shared" si="4"/>
        <v>9</v>
      </c>
      <c r="D58" s="2">
        <v>268</v>
      </c>
      <c r="E58" s="2">
        <v>9.4600000000000009</v>
      </c>
      <c r="F58">
        <f t="shared" si="1"/>
        <v>0</v>
      </c>
      <c r="H58">
        <v>1998.01</v>
      </c>
      <c r="I58">
        <v>1998</v>
      </c>
      <c r="J58">
        <v>1</v>
      </c>
      <c r="K58">
        <v>963.36</v>
      </c>
      <c r="L58">
        <v>15.55</v>
      </c>
      <c r="M58">
        <v>1</v>
      </c>
      <c r="N58">
        <f t="shared" si="2"/>
        <v>7.1738498588274385E-2</v>
      </c>
      <c r="O58">
        <f t="shared" si="5"/>
        <v>0.21596787081037888</v>
      </c>
      <c r="P58">
        <f t="shared" si="3"/>
        <v>1.6141421690749044E-2</v>
      </c>
    </row>
    <row r="59" spans="1:16" x14ac:dyDescent="0.25">
      <c r="A59" s="2">
        <v>1988.1</v>
      </c>
      <c r="B59" s="2">
        <f t="shared" si="0"/>
        <v>1988</v>
      </c>
      <c r="C59" s="2">
        <f t="shared" si="4"/>
        <v>0.1</v>
      </c>
      <c r="D59" s="2">
        <v>277.39999999999998</v>
      </c>
      <c r="E59" s="2">
        <v>9.5500000000000007</v>
      </c>
      <c r="F59">
        <f t="shared" si="1"/>
        <v>1</v>
      </c>
      <c r="H59">
        <v>1998.04</v>
      </c>
      <c r="I59">
        <v>1998</v>
      </c>
      <c r="J59">
        <v>4</v>
      </c>
      <c r="K59">
        <v>1112.2</v>
      </c>
      <c r="L59">
        <v>15.75</v>
      </c>
      <c r="M59">
        <v>1</v>
      </c>
      <c r="N59">
        <f t="shared" si="2"/>
        <v>0.12279266319007366</v>
      </c>
      <c r="O59">
        <f t="shared" si="5"/>
        <v>7.1738498588274385E-2</v>
      </c>
      <c r="P59">
        <f t="shared" si="3"/>
        <v>1.4161122100341664E-2</v>
      </c>
    </row>
    <row r="60" spans="1:16" x14ac:dyDescent="0.25">
      <c r="A60" s="2">
        <v>1988.11</v>
      </c>
      <c r="B60" s="2">
        <f t="shared" si="0"/>
        <v>1988</v>
      </c>
      <c r="C60" s="2">
        <f t="shared" si="4"/>
        <v>11</v>
      </c>
      <c r="D60" s="2">
        <v>271</v>
      </c>
      <c r="E60" s="2">
        <v>9.64</v>
      </c>
      <c r="F60">
        <f t="shared" si="1"/>
        <v>0</v>
      </c>
      <c r="H60">
        <v>1998.07</v>
      </c>
      <c r="I60">
        <v>1998</v>
      </c>
      <c r="J60">
        <v>7</v>
      </c>
      <c r="K60">
        <v>1156.58</v>
      </c>
      <c r="L60">
        <v>16.0167</v>
      </c>
      <c r="M60">
        <v>1</v>
      </c>
      <c r="N60">
        <f t="shared" si="2"/>
        <v>0.15405765273478711</v>
      </c>
      <c r="O60">
        <f t="shared" si="5"/>
        <v>0.12279266319007366</v>
      </c>
      <c r="P60">
        <f t="shared" si="3"/>
        <v>1.3848328693216207E-2</v>
      </c>
    </row>
    <row r="61" spans="1:16" x14ac:dyDescent="0.25">
      <c r="A61" s="2">
        <v>1988.12</v>
      </c>
      <c r="B61" s="2">
        <f t="shared" si="0"/>
        <v>1988</v>
      </c>
      <c r="C61" s="2">
        <f t="shared" si="4"/>
        <v>12</v>
      </c>
      <c r="D61" s="2">
        <v>276.5</v>
      </c>
      <c r="E61" s="2">
        <v>9.73</v>
      </c>
      <c r="F61">
        <f t="shared" si="1"/>
        <v>0</v>
      </c>
      <c r="H61">
        <v>1998.1</v>
      </c>
      <c r="I61">
        <v>1998</v>
      </c>
      <c r="J61">
        <v>0.1</v>
      </c>
      <c r="K61">
        <v>1032.47</v>
      </c>
      <c r="L61">
        <v>16.166699999999999</v>
      </c>
      <c r="M61">
        <v>1</v>
      </c>
      <c r="N61">
        <f t="shared" si="2"/>
        <v>0.33755944482648403</v>
      </c>
      <c r="O61">
        <f t="shared" si="5"/>
        <v>0.15405765273478711</v>
      </c>
      <c r="P61">
        <f t="shared" si="3"/>
        <v>1.5658275785252838E-2</v>
      </c>
    </row>
    <row r="62" spans="1:16" x14ac:dyDescent="0.25">
      <c r="A62" s="2">
        <v>1989.01</v>
      </c>
      <c r="B62" s="2">
        <f t="shared" si="0"/>
        <v>1989</v>
      </c>
      <c r="C62" s="2">
        <f t="shared" si="4"/>
        <v>1</v>
      </c>
      <c r="D62" s="2">
        <v>285.39999999999998</v>
      </c>
      <c r="E62" s="2">
        <v>9.8133300000000006</v>
      </c>
      <c r="F62">
        <f t="shared" si="1"/>
        <v>1</v>
      </c>
      <c r="H62">
        <v>1999.01</v>
      </c>
      <c r="I62">
        <v>1999</v>
      </c>
      <c r="J62">
        <v>1</v>
      </c>
      <c r="K62">
        <v>1248.77</v>
      </c>
      <c r="L62">
        <v>16.283333330000001</v>
      </c>
      <c r="M62">
        <v>1</v>
      </c>
      <c r="N62">
        <f t="shared" si="2"/>
        <v>4.1032375857844125E-2</v>
      </c>
      <c r="O62">
        <f t="shared" si="5"/>
        <v>0.33755944482648403</v>
      </c>
      <c r="P62">
        <f t="shared" si="3"/>
        <v>1.3039497529569097E-2</v>
      </c>
    </row>
    <row r="63" spans="1:16" x14ac:dyDescent="0.25">
      <c r="A63" s="2">
        <v>1989.02</v>
      </c>
      <c r="B63" s="2">
        <f t="shared" si="0"/>
        <v>1989</v>
      </c>
      <c r="C63" s="2">
        <f t="shared" si="4"/>
        <v>2</v>
      </c>
      <c r="D63" s="2">
        <v>294</v>
      </c>
      <c r="E63" s="2">
        <v>9.8966700000000003</v>
      </c>
      <c r="F63">
        <f t="shared" si="1"/>
        <v>0</v>
      </c>
      <c r="H63">
        <v>1999.04</v>
      </c>
      <c r="I63">
        <v>1999</v>
      </c>
      <c r="J63">
        <v>4</v>
      </c>
      <c r="K63">
        <v>1334.76</v>
      </c>
      <c r="L63">
        <v>16.37</v>
      </c>
      <c r="M63">
        <v>1</v>
      </c>
      <c r="N63">
        <f t="shared" si="2"/>
        <v>6.8049686835086401E-2</v>
      </c>
      <c r="O63">
        <f t="shared" si="5"/>
        <v>4.1032375857844125E-2</v>
      </c>
      <c r="P63">
        <f t="shared" si="3"/>
        <v>1.2264377116485361E-2</v>
      </c>
    </row>
    <row r="64" spans="1:16" x14ac:dyDescent="0.25">
      <c r="A64" s="2">
        <v>1989.03</v>
      </c>
      <c r="B64" s="2">
        <f t="shared" si="0"/>
        <v>1989</v>
      </c>
      <c r="C64" s="2">
        <f t="shared" si="4"/>
        <v>3</v>
      </c>
      <c r="D64" s="2">
        <v>292.7</v>
      </c>
      <c r="E64" s="2">
        <v>9.98</v>
      </c>
      <c r="F64">
        <f t="shared" si="1"/>
        <v>0</v>
      </c>
      <c r="H64">
        <v>1999.07</v>
      </c>
      <c r="I64">
        <v>1999</v>
      </c>
      <c r="J64">
        <v>7</v>
      </c>
      <c r="K64">
        <v>1380.99</v>
      </c>
      <c r="L64">
        <v>16.293333333333333</v>
      </c>
      <c r="M64">
        <v>1</v>
      </c>
      <c r="N64">
        <f t="shared" si="2"/>
        <v>5.8197380140334029E-2</v>
      </c>
      <c r="O64">
        <f t="shared" si="5"/>
        <v>6.8049686835086401E-2</v>
      </c>
      <c r="P64">
        <f t="shared" si="3"/>
        <v>1.1798299287709058E-2</v>
      </c>
    </row>
    <row r="65" spans="1:16" x14ac:dyDescent="0.25">
      <c r="A65" s="2">
        <v>1989.04</v>
      </c>
      <c r="B65" s="2">
        <f t="shared" si="0"/>
        <v>1989</v>
      </c>
      <c r="C65" s="2">
        <f t="shared" si="4"/>
        <v>4</v>
      </c>
      <c r="D65" s="2">
        <v>302.3</v>
      </c>
      <c r="E65" s="2">
        <v>10.0867</v>
      </c>
      <c r="F65">
        <f t="shared" si="1"/>
        <v>1</v>
      </c>
      <c r="H65">
        <v>1999.1</v>
      </c>
      <c r="I65">
        <v>1999</v>
      </c>
      <c r="J65">
        <v>0.1</v>
      </c>
      <c r="K65">
        <v>1300.01</v>
      </c>
      <c r="L65">
        <v>16.466666666666669</v>
      </c>
      <c r="M65">
        <v>1</v>
      </c>
      <c r="N65">
        <f t="shared" si="2"/>
        <v>0.13306820716763718</v>
      </c>
      <c r="O65">
        <f t="shared" si="5"/>
        <v>5.8197380140334029E-2</v>
      </c>
      <c r="P65">
        <f t="shared" si="3"/>
        <v>1.2666569231518734E-2</v>
      </c>
    </row>
    <row r="66" spans="1:16" x14ac:dyDescent="0.25">
      <c r="A66" s="2">
        <v>1989.05</v>
      </c>
      <c r="B66" s="2">
        <f t="shared" si="0"/>
        <v>1989</v>
      </c>
      <c r="C66" s="2">
        <f t="shared" si="4"/>
        <v>5</v>
      </c>
      <c r="D66" s="2">
        <v>313.89999999999998</v>
      </c>
      <c r="E66" s="2">
        <v>10.193300000000001</v>
      </c>
      <c r="F66">
        <f t="shared" si="1"/>
        <v>0</v>
      </c>
      <c r="H66">
        <v>2000.01</v>
      </c>
      <c r="I66">
        <v>2000</v>
      </c>
      <c r="J66">
        <v>1</v>
      </c>
      <c r="K66">
        <v>1425.59</v>
      </c>
      <c r="L66">
        <v>16.573333333333334</v>
      </c>
      <c r="M66">
        <v>1</v>
      </c>
      <c r="N66">
        <f t="shared" si="2"/>
        <v>-2.4866897214486507E-2</v>
      </c>
      <c r="O66">
        <f t="shared" si="5"/>
        <v>0.13306820716763718</v>
      </c>
      <c r="P66">
        <f t="shared" si="3"/>
        <v>1.1625595952085337E-2</v>
      </c>
    </row>
    <row r="67" spans="1:16" x14ac:dyDescent="0.25">
      <c r="A67" s="2">
        <v>1989.06</v>
      </c>
      <c r="B67" s="2">
        <f t="shared" ref="B67:B130" si="6">_xlfn.NUMBERVALUE(LEFT(A67,4))</f>
        <v>1989</v>
      </c>
      <c r="C67" s="2">
        <f t="shared" ref="C67:C130" si="7">_xlfn.NUMBERVALUE(RIGHT(A67,2))</f>
        <v>6</v>
      </c>
      <c r="D67" s="2">
        <v>323.7</v>
      </c>
      <c r="E67" s="2">
        <v>10.3</v>
      </c>
      <c r="F67">
        <f t="shared" ref="F67:F130" si="8">IF(OR(C67=1,C67=4,C67=7,C67=0.1),1,0)</f>
        <v>0</v>
      </c>
      <c r="H67">
        <v>2000.04</v>
      </c>
      <c r="I67">
        <v>2000</v>
      </c>
      <c r="J67">
        <v>4</v>
      </c>
      <c r="K67">
        <v>1461.36</v>
      </c>
      <c r="L67">
        <v>16.740000000000002</v>
      </c>
      <c r="M67">
        <v>1</v>
      </c>
      <c r="N67">
        <f t="shared" ref="N67:N129" si="9">(K70-K67)/K67</f>
        <v>-8.6036294958121068E-2</v>
      </c>
      <c r="O67">
        <f t="shared" si="5"/>
        <v>-2.4866897214486507E-2</v>
      </c>
      <c r="P67">
        <f t="shared" ref="P67:P129" si="10">L67/K67</f>
        <v>1.1455082936442767E-2</v>
      </c>
    </row>
    <row r="68" spans="1:16" x14ac:dyDescent="0.25">
      <c r="A68" s="2">
        <v>1989.07</v>
      </c>
      <c r="B68" s="2">
        <f t="shared" si="6"/>
        <v>1989</v>
      </c>
      <c r="C68" s="2">
        <f t="shared" si="7"/>
        <v>7</v>
      </c>
      <c r="D68" s="2">
        <v>331.9</v>
      </c>
      <c r="E68" s="2">
        <v>10.423299999999999</v>
      </c>
      <c r="F68">
        <f t="shared" si="8"/>
        <v>1</v>
      </c>
      <c r="H68">
        <v>2000.07</v>
      </c>
      <c r="I68">
        <v>2000</v>
      </c>
      <c r="J68">
        <v>7</v>
      </c>
      <c r="K68">
        <v>1473</v>
      </c>
      <c r="L68">
        <v>16.579999999999998</v>
      </c>
      <c r="M68">
        <v>1</v>
      </c>
      <c r="N68">
        <f t="shared" si="9"/>
        <v>-0.19223353699932116</v>
      </c>
      <c r="O68">
        <f t="shared" ref="O68:O129" si="11">N67</f>
        <v>-8.6036294958121068E-2</v>
      </c>
      <c r="P68">
        <f t="shared" si="10"/>
        <v>1.1255940257976917E-2</v>
      </c>
    </row>
    <row r="69" spans="1:16" x14ac:dyDescent="0.25">
      <c r="A69" s="2">
        <v>1989.08</v>
      </c>
      <c r="B69" s="2">
        <f t="shared" si="6"/>
        <v>1989</v>
      </c>
      <c r="C69" s="2">
        <f t="shared" si="7"/>
        <v>8</v>
      </c>
      <c r="D69" s="2">
        <v>346.6</v>
      </c>
      <c r="E69" s="2">
        <v>10.5467</v>
      </c>
      <c r="F69">
        <f t="shared" si="8"/>
        <v>0</v>
      </c>
      <c r="H69">
        <v>2000.1</v>
      </c>
      <c r="I69">
        <v>2000</v>
      </c>
      <c r="J69">
        <v>0.1</v>
      </c>
      <c r="K69">
        <v>1390.14</v>
      </c>
      <c r="L69">
        <v>16.316666666666666</v>
      </c>
      <c r="M69">
        <v>1</v>
      </c>
      <c r="N69">
        <f t="shared" si="9"/>
        <v>-0.13357647431193984</v>
      </c>
      <c r="O69">
        <f t="shared" si="11"/>
        <v>-0.19223353699932116</v>
      </c>
      <c r="P69">
        <f t="shared" si="10"/>
        <v>1.1737426925825216E-2</v>
      </c>
    </row>
    <row r="70" spans="1:16" x14ac:dyDescent="0.25">
      <c r="A70" s="2">
        <v>1989.09</v>
      </c>
      <c r="B70" s="2">
        <f t="shared" si="6"/>
        <v>1989</v>
      </c>
      <c r="C70" s="2">
        <f t="shared" si="7"/>
        <v>9</v>
      </c>
      <c r="D70" s="2">
        <v>347.3</v>
      </c>
      <c r="E70" s="2">
        <v>10.67</v>
      </c>
      <c r="F70">
        <f t="shared" si="8"/>
        <v>0</v>
      </c>
      <c r="H70">
        <v>2001.01</v>
      </c>
      <c r="I70">
        <v>2001</v>
      </c>
      <c r="J70">
        <v>1</v>
      </c>
      <c r="K70">
        <v>1335.63</v>
      </c>
      <c r="L70">
        <v>16.169999999999998</v>
      </c>
      <c r="M70">
        <v>1</v>
      </c>
      <c r="N70">
        <f t="shared" si="9"/>
        <v>-0.19394592813878109</v>
      </c>
      <c r="O70">
        <f t="shared" si="11"/>
        <v>-0.13357647431193984</v>
      </c>
      <c r="P70">
        <f t="shared" si="10"/>
        <v>1.2106646301745242E-2</v>
      </c>
    </row>
    <row r="71" spans="1:16" x14ac:dyDescent="0.25">
      <c r="A71" s="2">
        <v>1989.1</v>
      </c>
      <c r="B71" s="2">
        <f t="shared" si="6"/>
        <v>1989</v>
      </c>
      <c r="C71" s="2">
        <f t="shared" si="7"/>
        <v>0.1</v>
      </c>
      <c r="D71" s="2">
        <v>347.4</v>
      </c>
      <c r="E71" s="2">
        <v>10.7967</v>
      </c>
      <c r="F71">
        <f t="shared" si="8"/>
        <v>1</v>
      </c>
      <c r="H71">
        <v>2001.04</v>
      </c>
      <c r="I71">
        <v>2001</v>
      </c>
      <c r="J71">
        <v>4</v>
      </c>
      <c r="K71">
        <v>1189.8399999999999</v>
      </c>
      <c r="L71">
        <v>15.876666666666665</v>
      </c>
      <c r="M71">
        <v>1</v>
      </c>
      <c r="N71">
        <f t="shared" si="9"/>
        <v>-4.1711490620587544E-2</v>
      </c>
      <c r="O71">
        <f t="shared" si="11"/>
        <v>-0.19394592813878109</v>
      </c>
      <c r="P71">
        <f t="shared" si="10"/>
        <v>1.3343530782850355E-2</v>
      </c>
    </row>
    <row r="72" spans="1:16" x14ac:dyDescent="0.25">
      <c r="A72" s="2">
        <v>1989.11</v>
      </c>
      <c r="B72" s="2">
        <f t="shared" si="6"/>
        <v>1989</v>
      </c>
      <c r="C72" s="2">
        <f t="shared" si="7"/>
        <v>11</v>
      </c>
      <c r="D72" s="2">
        <v>340.2</v>
      </c>
      <c r="E72" s="2">
        <v>10.923299999999999</v>
      </c>
      <c r="F72">
        <f t="shared" si="8"/>
        <v>0</v>
      </c>
      <c r="H72">
        <v>2001.07</v>
      </c>
      <c r="I72">
        <v>2001</v>
      </c>
      <c r="J72">
        <v>7</v>
      </c>
      <c r="K72">
        <v>1204.45</v>
      </c>
      <c r="L72">
        <v>15.706666666666667</v>
      </c>
      <c r="M72">
        <v>1</v>
      </c>
      <c r="N72">
        <f t="shared" si="9"/>
        <v>-7.6815143841587427E-2</v>
      </c>
      <c r="O72">
        <f t="shared" si="11"/>
        <v>-4.1711490620587544E-2</v>
      </c>
      <c r="P72">
        <f t="shared" si="10"/>
        <v>1.3040530255856754E-2</v>
      </c>
    </row>
    <row r="73" spans="1:16" x14ac:dyDescent="0.25">
      <c r="A73" s="2">
        <v>1989.12</v>
      </c>
      <c r="B73" s="2">
        <f t="shared" si="6"/>
        <v>1989</v>
      </c>
      <c r="C73" s="2">
        <f t="shared" si="7"/>
        <v>12</v>
      </c>
      <c r="D73" s="2">
        <v>348.6</v>
      </c>
      <c r="E73" s="2">
        <v>11.05</v>
      </c>
      <c r="F73">
        <f t="shared" si="8"/>
        <v>0</v>
      </c>
      <c r="H73">
        <v>2001.1</v>
      </c>
      <c r="I73">
        <v>2001</v>
      </c>
      <c r="J73">
        <v>0.1</v>
      </c>
      <c r="K73">
        <v>1076.5899999999999</v>
      </c>
      <c r="L73">
        <v>15.740000000000002</v>
      </c>
      <c r="M73">
        <v>1</v>
      </c>
      <c r="N73">
        <f t="shared" si="9"/>
        <v>-0.16069255705514623</v>
      </c>
      <c r="O73">
        <f t="shared" si="11"/>
        <v>-7.6815143841587427E-2</v>
      </c>
      <c r="P73">
        <f t="shared" si="10"/>
        <v>1.4620236115884417E-2</v>
      </c>
    </row>
    <row r="74" spans="1:16" x14ac:dyDescent="0.25">
      <c r="A74" s="2">
        <v>1990.01</v>
      </c>
      <c r="B74" s="2">
        <f t="shared" si="6"/>
        <v>1990</v>
      </c>
      <c r="C74" s="2">
        <f t="shared" si="7"/>
        <v>1</v>
      </c>
      <c r="D74" s="2">
        <v>339.97</v>
      </c>
      <c r="E74" s="2">
        <v>11.14</v>
      </c>
      <c r="F74">
        <f t="shared" si="8"/>
        <v>1</v>
      </c>
      <c r="H74">
        <v>2002.01</v>
      </c>
      <c r="I74">
        <v>2002</v>
      </c>
      <c r="J74">
        <v>1</v>
      </c>
      <c r="K74">
        <v>1140.21</v>
      </c>
      <c r="L74">
        <v>15.736666666666668</v>
      </c>
      <c r="M74">
        <v>1</v>
      </c>
      <c r="N74">
        <f t="shared" si="9"/>
        <v>-0.25046263407617897</v>
      </c>
      <c r="O74">
        <f t="shared" si="11"/>
        <v>-0.16069255705514623</v>
      </c>
      <c r="P74">
        <f t="shared" si="10"/>
        <v>1.3801551176245312E-2</v>
      </c>
    </row>
    <row r="75" spans="1:16" x14ac:dyDescent="0.25">
      <c r="A75" s="2">
        <v>1990.02</v>
      </c>
      <c r="B75" s="2">
        <f t="shared" si="6"/>
        <v>1990</v>
      </c>
      <c r="C75" s="2">
        <f t="shared" si="7"/>
        <v>2</v>
      </c>
      <c r="D75" s="2">
        <v>330.45</v>
      </c>
      <c r="E75" s="2">
        <v>11.23</v>
      </c>
      <c r="F75">
        <f t="shared" si="8"/>
        <v>0</v>
      </c>
      <c r="H75">
        <v>2002.04</v>
      </c>
      <c r="I75">
        <v>2002</v>
      </c>
      <c r="J75">
        <v>4</v>
      </c>
      <c r="K75">
        <v>1111.93</v>
      </c>
      <c r="L75">
        <v>15.83</v>
      </c>
      <c r="M75">
        <v>1</v>
      </c>
      <c r="N75">
        <f t="shared" si="9"/>
        <v>-0.19433777306125388</v>
      </c>
      <c r="O75">
        <f t="shared" si="11"/>
        <v>-0.25046263407617897</v>
      </c>
      <c r="P75">
        <f t="shared" si="10"/>
        <v>1.4236507693829647E-2</v>
      </c>
    </row>
    <row r="76" spans="1:16" x14ac:dyDescent="0.25">
      <c r="A76" s="2">
        <v>1990.03</v>
      </c>
      <c r="B76" s="2">
        <f t="shared" si="6"/>
        <v>1990</v>
      </c>
      <c r="C76" s="2">
        <f t="shared" si="7"/>
        <v>3</v>
      </c>
      <c r="D76" s="2">
        <v>338.46</v>
      </c>
      <c r="E76" s="2">
        <v>11.32</v>
      </c>
      <c r="F76">
        <f t="shared" si="8"/>
        <v>0</v>
      </c>
      <c r="H76">
        <v>2002.07</v>
      </c>
      <c r="I76">
        <v>2002</v>
      </c>
      <c r="J76">
        <v>7</v>
      </c>
      <c r="K76">
        <v>903.59</v>
      </c>
      <c r="L76">
        <v>15.95</v>
      </c>
      <c r="M76">
        <v>1</v>
      </c>
      <c r="N76">
        <f t="shared" si="9"/>
        <v>-1.5006806184220784E-2</v>
      </c>
      <c r="O76">
        <f t="shared" si="11"/>
        <v>-0.19433777306125388</v>
      </c>
      <c r="P76">
        <f t="shared" si="10"/>
        <v>1.7651811109020681E-2</v>
      </c>
    </row>
    <row r="77" spans="1:16" x14ac:dyDescent="0.25">
      <c r="A77" s="2">
        <v>1990.04</v>
      </c>
      <c r="B77" s="2">
        <f t="shared" si="6"/>
        <v>1990</v>
      </c>
      <c r="C77" s="2">
        <f t="shared" si="7"/>
        <v>4</v>
      </c>
      <c r="D77" s="2">
        <v>338.18</v>
      </c>
      <c r="E77" s="2">
        <v>11.4367</v>
      </c>
      <c r="F77">
        <f t="shared" si="8"/>
        <v>1</v>
      </c>
      <c r="H77">
        <v>2002.1</v>
      </c>
      <c r="I77">
        <v>2002</v>
      </c>
      <c r="J77">
        <v>0.1</v>
      </c>
      <c r="K77">
        <v>854.63</v>
      </c>
      <c r="L77">
        <v>15.883333333333333</v>
      </c>
      <c r="M77">
        <v>1</v>
      </c>
      <c r="N77">
        <f t="shared" si="9"/>
        <v>0.16136807741361756</v>
      </c>
      <c r="O77">
        <f t="shared" si="11"/>
        <v>-1.5006806184220784E-2</v>
      </c>
      <c r="P77">
        <f t="shared" si="10"/>
        <v>1.858504069987402E-2</v>
      </c>
    </row>
    <row r="78" spans="1:16" x14ac:dyDescent="0.25">
      <c r="A78" s="2">
        <v>1990.05</v>
      </c>
      <c r="B78" s="2">
        <f t="shared" si="6"/>
        <v>1990</v>
      </c>
      <c r="C78" s="2">
        <f t="shared" si="7"/>
        <v>5</v>
      </c>
      <c r="D78" s="2">
        <v>350.25</v>
      </c>
      <c r="E78" s="2">
        <v>11.5533</v>
      </c>
      <c r="F78">
        <f t="shared" si="8"/>
        <v>0</v>
      </c>
      <c r="H78">
        <v>2003.01</v>
      </c>
      <c r="I78">
        <v>2003</v>
      </c>
      <c r="J78">
        <v>1</v>
      </c>
      <c r="K78">
        <v>895.84</v>
      </c>
      <c r="L78">
        <v>16.119999999999997</v>
      </c>
      <c r="M78">
        <v>1</v>
      </c>
      <c r="N78">
        <f t="shared" si="9"/>
        <v>0.15950392927308446</v>
      </c>
      <c r="O78">
        <f t="shared" si="11"/>
        <v>0.16136807741361756</v>
      </c>
      <c r="P78">
        <f t="shared" si="10"/>
        <v>1.7994284693695298E-2</v>
      </c>
    </row>
    <row r="79" spans="1:16" x14ac:dyDescent="0.25">
      <c r="A79" s="2">
        <v>1990.06</v>
      </c>
      <c r="B79" s="2">
        <f t="shared" si="6"/>
        <v>1990</v>
      </c>
      <c r="C79" s="2">
        <f t="shared" si="7"/>
        <v>6</v>
      </c>
      <c r="D79" s="2">
        <v>360.39</v>
      </c>
      <c r="E79" s="2">
        <v>11.67</v>
      </c>
      <c r="F79">
        <f t="shared" si="8"/>
        <v>0</v>
      </c>
      <c r="H79">
        <v>2003.04</v>
      </c>
      <c r="I79">
        <v>2003</v>
      </c>
      <c r="J79">
        <v>4</v>
      </c>
      <c r="K79">
        <v>890.03</v>
      </c>
      <c r="L79">
        <v>16.203333333333333</v>
      </c>
      <c r="M79">
        <v>1</v>
      </c>
      <c r="N79">
        <f t="shared" si="9"/>
        <v>0.27245149039920002</v>
      </c>
      <c r="O79">
        <f t="shared" si="11"/>
        <v>0.15950392927308446</v>
      </c>
      <c r="P79">
        <f t="shared" si="10"/>
        <v>1.820537884490785E-2</v>
      </c>
    </row>
    <row r="80" spans="1:16" x14ac:dyDescent="0.25">
      <c r="A80" s="2">
        <v>1990.07</v>
      </c>
      <c r="B80" s="2">
        <f t="shared" si="6"/>
        <v>1990</v>
      </c>
      <c r="C80" s="2">
        <f t="shared" si="7"/>
        <v>7</v>
      </c>
      <c r="D80" s="2">
        <v>360.03</v>
      </c>
      <c r="E80" s="2">
        <v>11.726699999999999</v>
      </c>
      <c r="F80">
        <f t="shared" si="8"/>
        <v>1</v>
      </c>
      <c r="H80">
        <v>2003.07</v>
      </c>
      <c r="I80">
        <v>2003</v>
      </c>
      <c r="J80">
        <v>7</v>
      </c>
      <c r="K80">
        <v>992.54</v>
      </c>
      <c r="L80">
        <v>16.310000000000002</v>
      </c>
      <c r="M80">
        <v>1</v>
      </c>
      <c r="N80">
        <f t="shared" si="9"/>
        <v>0.14187841296068665</v>
      </c>
      <c r="O80">
        <f t="shared" si="11"/>
        <v>0.27245149039920002</v>
      </c>
      <c r="P80">
        <f t="shared" si="10"/>
        <v>1.6432587099764244E-2</v>
      </c>
    </row>
    <row r="81" spans="1:16" x14ac:dyDescent="0.25">
      <c r="A81" s="2">
        <v>1990.08</v>
      </c>
      <c r="B81" s="2">
        <f t="shared" si="6"/>
        <v>1990</v>
      </c>
      <c r="C81" s="2">
        <f t="shared" si="7"/>
        <v>8</v>
      </c>
      <c r="D81" s="2">
        <v>330.75</v>
      </c>
      <c r="E81" s="2">
        <v>11.783300000000001</v>
      </c>
      <c r="F81">
        <f t="shared" si="8"/>
        <v>0</v>
      </c>
      <c r="H81">
        <v>2003.1</v>
      </c>
      <c r="I81">
        <v>2003</v>
      </c>
      <c r="J81">
        <v>0.1</v>
      </c>
      <c r="K81">
        <v>1038.73</v>
      </c>
      <c r="L81">
        <v>16.856666666666669</v>
      </c>
      <c r="M81">
        <v>1</v>
      </c>
      <c r="N81">
        <f t="shared" si="9"/>
        <v>6.4617369287495202E-2</v>
      </c>
      <c r="O81">
        <f t="shared" si="11"/>
        <v>0.14187841296068665</v>
      </c>
      <c r="P81">
        <f t="shared" si="10"/>
        <v>1.6228150401612226E-2</v>
      </c>
    </row>
    <row r="82" spans="1:16" x14ac:dyDescent="0.25">
      <c r="A82" s="2">
        <v>1990.09</v>
      </c>
      <c r="B82" s="2">
        <f t="shared" si="6"/>
        <v>1990</v>
      </c>
      <c r="C82" s="2">
        <f t="shared" si="7"/>
        <v>9</v>
      </c>
      <c r="D82" s="2">
        <v>315.41000000000003</v>
      </c>
      <c r="E82" s="2">
        <v>11.84</v>
      </c>
      <c r="F82">
        <f t="shared" si="8"/>
        <v>0</v>
      </c>
      <c r="H82">
        <v>2004.01</v>
      </c>
      <c r="I82">
        <v>2004</v>
      </c>
      <c r="J82">
        <v>1</v>
      </c>
      <c r="K82">
        <v>1132.52</v>
      </c>
      <c r="L82">
        <v>17.600000000000001</v>
      </c>
      <c r="M82">
        <v>1</v>
      </c>
      <c r="N82">
        <f t="shared" si="9"/>
        <v>-1.3518525059160055E-2</v>
      </c>
      <c r="O82">
        <f t="shared" si="11"/>
        <v>6.4617369287495202E-2</v>
      </c>
      <c r="P82">
        <f t="shared" si="10"/>
        <v>1.5540564405043622E-2</v>
      </c>
    </row>
    <row r="83" spans="1:16" x14ac:dyDescent="0.25">
      <c r="A83" s="2">
        <v>1990.1</v>
      </c>
      <c r="B83" s="2">
        <f t="shared" si="6"/>
        <v>1990</v>
      </c>
      <c r="C83" s="2">
        <f t="shared" si="7"/>
        <v>0.1</v>
      </c>
      <c r="D83" s="2">
        <v>307.12</v>
      </c>
      <c r="E83" s="2">
        <v>11.9267</v>
      </c>
      <c r="F83">
        <f t="shared" si="8"/>
        <v>1</v>
      </c>
      <c r="H83">
        <v>2004.04</v>
      </c>
      <c r="I83">
        <v>2004</v>
      </c>
      <c r="J83">
        <v>4</v>
      </c>
      <c r="K83">
        <v>1133.3599999999999</v>
      </c>
      <c r="L83">
        <v>18.213333333333335</v>
      </c>
      <c r="M83">
        <v>1</v>
      </c>
      <c r="N83">
        <f t="shared" si="9"/>
        <v>4.2396061269146773E-2</v>
      </c>
      <c r="O83">
        <f t="shared" si="11"/>
        <v>-1.3518525059160055E-2</v>
      </c>
      <c r="P83">
        <f t="shared" si="10"/>
        <v>1.6070210112703234E-2</v>
      </c>
    </row>
    <row r="84" spans="1:16" x14ac:dyDescent="0.25">
      <c r="A84" s="2">
        <v>1990.11</v>
      </c>
      <c r="B84" s="2">
        <f t="shared" si="6"/>
        <v>1990</v>
      </c>
      <c r="C84" s="2">
        <f t="shared" si="7"/>
        <v>11</v>
      </c>
      <c r="D84" s="2">
        <v>315.29000000000002</v>
      </c>
      <c r="E84" s="2">
        <v>12.013299999999999</v>
      </c>
      <c r="F84">
        <f t="shared" si="8"/>
        <v>0</v>
      </c>
      <c r="H84">
        <v>2004.07</v>
      </c>
      <c r="I84">
        <v>2004</v>
      </c>
      <c r="J84">
        <v>7</v>
      </c>
      <c r="K84">
        <v>1105.8499999999999</v>
      </c>
      <c r="L84">
        <v>18.786666666666669</v>
      </c>
      <c r="M84">
        <v>1</v>
      </c>
      <c r="N84">
        <f t="shared" si="9"/>
        <v>5.2972826332685408E-2</v>
      </c>
      <c r="O84">
        <f t="shared" si="11"/>
        <v>4.2396061269146773E-2</v>
      </c>
      <c r="P84">
        <f t="shared" si="10"/>
        <v>1.6988440264653137E-2</v>
      </c>
    </row>
    <row r="85" spans="1:16" x14ac:dyDescent="0.25">
      <c r="A85" s="2">
        <v>1990.12</v>
      </c>
      <c r="B85" s="2">
        <f t="shared" si="6"/>
        <v>1990</v>
      </c>
      <c r="C85" s="2">
        <f t="shared" si="7"/>
        <v>12</v>
      </c>
      <c r="D85" s="2">
        <v>328.75</v>
      </c>
      <c r="E85" s="2">
        <v>12.1</v>
      </c>
      <c r="F85">
        <f t="shared" si="8"/>
        <v>0</v>
      </c>
      <c r="H85">
        <v>2004.1</v>
      </c>
      <c r="I85">
        <v>2004</v>
      </c>
      <c r="J85">
        <v>0.1</v>
      </c>
      <c r="K85">
        <v>1117.21</v>
      </c>
      <c r="L85">
        <v>19.253333333333334</v>
      </c>
      <c r="M85">
        <v>1</v>
      </c>
      <c r="N85">
        <f t="shared" si="9"/>
        <v>9.4010973765003863E-2</v>
      </c>
      <c r="O85">
        <f t="shared" si="11"/>
        <v>5.2972826332685408E-2</v>
      </c>
      <c r="P85">
        <f t="shared" si="10"/>
        <v>1.7233405835369656E-2</v>
      </c>
    </row>
    <row r="86" spans="1:16" x14ac:dyDescent="0.25">
      <c r="A86" s="2">
        <v>1991.01</v>
      </c>
      <c r="B86" s="2">
        <f t="shared" si="6"/>
        <v>1991</v>
      </c>
      <c r="C86" s="2">
        <f t="shared" si="7"/>
        <v>1</v>
      </c>
      <c r="D86" s="2">
        <v>325.49</v>
      </c>
      <c r="E86" s="2">
        <v>12.1067</v>
      </c>
      <c r="F86">
        <f t="shared" si="8"/>
        <v>1</v>
      </c>
      <c r="H86">
        <v>2005.01</v>
      </c>
      <c r="I86">
        <v>2005</v>
      </c>
      <c r="J86">
        <v>1</v>
      </c>
      <c r="K86">
        <v>1181.4100000000001</v>
      </c>
      <c r="L86">
        <v>19.703333333333333</v>
      </c>
      <c r="M86">
        <v>1</v>
      </c>
      <c r="N86">
        <f t="shared" si="9"/>
        <v>8.9300073640818638E-3</v>
      </c>
      <c r="O86">
        <f t="shared" si="11"/>
        <v>9.4010973765003863E-2</v>
      </c>
      <c r="P86">
        <f t="shared" si="10"/>
        <v>1.6677811541576024E-2</v>
      </c>
    </row>
    <row r="87" spans="1:16" x14ac:dyDescent="0.25">
      <c r="A87" s="2">
        <v>1991.02</v>
      </c>
      <c r="B87" s="2">
        <f t="shared" si="6"/>
        <v>1991</v>
      </c>
      <c r="C87" s="2">
        <f t="shared" si="7"/>
        <v>2</v>
      </c>
      <c r="D87" s="2">
        <v>362.26</v>
      </c>
      <c r="E87" s="2">
        <v>12.113300000000001</v>
      </c>
      <c r="F87">
        <f t="shared" si="8"/>
        <v>0</v>
      </c>
      <c r="H87">
        <v>2005.04</v>
      </c>
      <c r="I87">
        <v>2005</v>
      </c>
      <c r="J87">
        <v>4</v>
      </c>
      <c r="K87">
        <v>1164.43</v>
      </c>
      <c r="L87">
        <v>20.463333333333331</v>
      </c>
      <c r="M87">
        <v>1</v>
      </c>
      <c r="N87">
        <f t="shared" si="9"/>
        <v>9.815961457537159E-2</v>
      </c>
      <c r="O87">
        <f t="shared" si="11"/>
        <v>8.9300073640818638E-3</v>
      </c>
      <c r="P87">
        <f t="shared" si="10"/>
        <v>1.7573691276704766E-2</v>
      </c>
    </row>
    <row r="88" spans="1:16" x14ac:dyDescent="0.25">
      <c r="A88" s="2">
        <v>1991.03</v>
      </c>
      <c r="B88" s="2">
        <f t="shared" si="6"/>
        <v>1991</v>
      </c>
      <c r="C88" s="2">
        <f t="shared" si="7"/>
        <v>3</v>
      </c>
      <c r="D88" s="2">
        <v>372.28</v>
      </c>
      <c r="E88" s="2">
        <v>12.12</v>
      </c>
      <c r="F88">
        <f t="shared" si="8"/>
        <v>0</v>
      </c>
      <c r="H88">
        <v>2005.07</v>
      </c>
      <c r="I88">
        <v>2005</v>
      </c>
      <c r="J88">
        <v>7</v>
      </c>
      <c r="K88">
        <v>1222.24</v>
      </c>
      <c r="L88">
        <v>21.113333333333333</v>
      </c>
      <c r="M88">
        <v>1</v>
      </c>
      <c r="N88">
        <f t="shared" si="9"/>
        <v>6.5396321508050845E-2</v>
      </c>
      <c r="O88">
        <f t="shared" si="11"/>
        <v>9.815961457537159E-2</v>
      </c>
      <c r="P88">
        <f t="shared" si="10"/>
        <v>1.7274294192084479E-2</v>
      </c>
    </row>
    <row r="89" spans="1:16" x14ac:dyDescent="0.25">
      <c r="A89" s="2">
        <v>1991.04</v>
      </c>
      <c r="B89" s="2">
        <f t="shared" si="6"/>
        <v>1991</v>
      </c>
      <c r="C89" s="2">
        <f t="shared" si="7"/>
        <v>4</v>
      </c>
      <c r="D89" s="2">
        <v>379.68</v>
      </c>
      <c r="E89" s="2">
        <v>12.13</v>
      </c>
      <c r="F89">
        <f t="shared" si="8"/>
        <v>1</v>
      </c>
      <c r="H89">
        <v>2005.1</v>
      </c>
      <c r="I89">
        <v>2005</v>
      </c>
      <c r="J89">
        <v>0.1</v>
      </c>
      <c r="K89">
        <v>1191.96</v>
      </c>
      <c r="L89">
        <v>21.726666666666667</v>
      </c>
      <c r="M89">
        <v>1</v>
      </c>
      <c r="N89">
        <f t="shared" si="9"/>
        <v>5.7283801469847954E-2</v>
      </c>
      <c r="O89">
        <f t="shared" si="11"/>
        <v>6.5396321508050845E-2</v>
      </c>
      <c r="P89">
        <f t="shared" si="10"/>
        <v>1.8227681018378693E-2</v>
      </c>
    </row>
    <row r="90" spans="1:16" x14ac:dyDescent="0.25">
      <c r="A90" s="2">
        <v>1991.05</v>
      </c>
      <c r="B90" s="2">
        <f t="shared" si="6"/>
        <v>1991</v>
      </c>
      <c r="C90" s="2">
        <f t="shared" si="7"/>
        <v>5</v>
      </c>
      <c r="D90" s="2">
        <v>377.99</v>
      </c>
      <c r="E90" s="2">
        <v>12.14</v>
      </c>
      <c r="F90">
        <f t="shared" si="8"/>
        <v>0</v>
      </c>
      <c r="H90">
        <v>2006.01</v>
      </c>
      <c r="I90">
        <v>2006</v>
      </c>
      <c r="J90">
        <v>1</v>
      </c>
      <c r="K90">
        <v>1278.73</v>
      </c>
      <c r="L90">
        <v>22.41</v>
      </c>
      <c r="M90">
        <v>1</v>
      </c>
      <c r="N90">
        <f t="shared" si="9"/>
        <v>6.6198493818085208E-2</v>
      </c>
      <c r="O90">
        <f t="shared" si="11"/>
        <v>5.7283801469847954E-2</v>
      </c>
      <c r="P90">
        <f t="shared" si="10"/>
        <v>1.7525200785154019E-2</v>
      </c>
    </row>
    <row r="91" spans="1:16" x14ac:dyDescent="0.25">
      <c r="A91" s="2">
        <v>1991.06</v>
      </c>
      <c r="B91" s="2">
        <f t="shared" si="6"/>
        <v>1991</v>
      </c>
      <c r="C91" s="2">
        <f t="shared" si="7"/>
        <v>6</v>
      </c>
      <c r="D91" s="2">
        <v>378.29</v>
      </c>
      <c r="E91" s="2">
        <v>12.15</v>
      </c>
      <c r="F91">
        <f t="shared" si="8"/>
        <v>0</v>
      </c>
      <c r="H91">
        <v>2006.04</v>
      </c>
      <c r="I91">
        <v>2006</v>
      </c>
      <c r="J91">
        <v>4</v>
      </c>
      <c r="K91">
        <v>1302.17</v>
      </c>
      <c r="L91">
        <v>23.006666666666668</v>
      </c>
      <c r="M91">
        <v>1</v>
      </c>
      <c r="N91">
        <f t="shared" si="9"/>
        <v>9.3682084520454317E-2</v>
      </c>
      <c r="O91">
        <f t="shared" si="11"/>
        <v>6.6198493818085208E-2</v>
      </c>
      <c r="P91">
        <f t="shared" si="10"/>
        <v>1.7667944021645919E-2</v>
      </c>
    </row>
    <row r="92" spans="1:16" x14ac:dyDescent="0.25">
      <c r="A92" s="2">
        <v>1991.07</v>
      </c>
      <c r="B92" s="2">
        <f t="shared" si="6"/>
        <v>1991</v>
      </c>
      <c r="C92" s="2">
        <f t="shared" si="7"/>
        <v>7</v>
      </c>
      <c r="D92" s="2">
        <v>380.23</v>
      </c>
      <c r="E92" s="2">
        <v>12.193300000000001</v>
      </c>
      <c r="F92">
        <f t="shared" si="8"/>
        <v>1</v>
      </c>
      <c r="H92">
        <v>2006.07</v>
      </c>
      <c r="I92">
        <v>2006</v>
      </c>
      <c r="J92">
        <v>7</v>
      </c>
      <c r="K92">
        <v>1260.24</v>
      </c>
      <c r="L92">
        <v>23.66</v>
      </c>
      <c r="M92">
        <v>1</v>
      </c>
      <c r="N92">
        <f t="shared" si="9"/>
        <v>0.1613978289849553</v>
      </c>
      <c r="O92">
        <f t="shared" si="11"/>
        <v>9.3682084520454317E-2</v>
      </c>
      <c r="P92">
        <f t="shared" si="10"/>
        <v>1.8774201739351234E-2</v>
      </c>
    </row>
    <row r="93" spans="1:16" x14ac:dyDescent="0.25">
      <c r="A93" s="2">
        <v>1991.08</v>
      </c>
      <c r="B93" s="2">
        <f t="shared" si="6"/>
        <v>1991</v>
      </c>
      <c r="C93" s="2">
        <f t="shared" si="7"/>
        <v>8</v>
      </c>
      <c r="D93" s="2">
        <v>389.4</v>
      </c>
      <c r="E93" s="2">
        <v>12.236700000000001</v>
      </c>
      <c r="F93">
        <f t="shared" si="8"/>
        <v>0</v>
      </c>
      <c r="H93">
        <v>2006.1</v>
      </c>
      <c r="I93">
        <v>2006</v>
      </c>
      <c r="J93">
        <v>0.1</v>
      </c>
      <c r="K93">
        <v>1363.38</v>
      </c>
      <c r="L93">
        <v>24.36</v>
      </c>
      <c r="M93">
        <v>1</v>
      </c>
      <c r="N93">
        <f t="shared" si="9"/>
        <v>0.11539702797459249</v>
      </c>
      <c r="O93">
        <f t="shared" si="11"/>
        <v>0.1613978289849553</v>
      </c>
      <c r="P93">
        <f t="shared" si="10"/>
        <v>1.7867359063503938E-2</v>
      </c>
    </row>
    <row r="94" spans="1:16" x14ac:dyDescent="0.25">
      <c r="A94" s="2">
        <v>1991.09</v>
      </c>
      <c r="B94" s="2">
        <f t="shared" si="6"/>
        <v>1991</v>
      </c>
      <c r="C94" s="2">
        <f t="shared" si="7"/>
        <v>9</v>
      </c>
      <c r="D94" s="2">
        <v>387.2</v>
      </c>
      <c r="E94" s="2">
        <v>12.28</v>
      </c>
      <c r="F94">
        <f t="shared" si="8"/>
        <v>0</v>
      </c>
      <c r="H94">
        <v>2007.01</v>
      </c>
      <c r="I94">
        <v>2007</v>
      </c>
      <c r="J94">
        <v>1</v>
      </c>
      <c r="K94">
        <v>1424.16</v>
      </c>
      <c r="L94">
        <v>25.083333333333332</v>
      </c>
      <c r="M94">
        <v>1</v>
      </c>
      <c r="N94">
        <f t="shared" si="9"/>
        <v>8.1100438153016513E-2</v>
      </c>
      <c r="O94">
        <f t="shared" si="11"/>
        <v>0.11539702797459249</v>
      </c>
      <c r="P94">
        <f t="shared" si="10"/>
        <v>1.7612721417069242E-2</v>
      </c>
    </row>
    <row r="95" spans="1:16" x14ac:dyDescent="0.25">
      <c r="A95" s="2">
        <v>1991.1</v>
      </c>
      <c r="B95" s="2">
        <f t="shared" si="6"/>
        <v>1991</v>
      </c>
      <c r="C95" s="2">
        <f t="shared" si="7"/>
        <v>0.1</v>
      </c>
      <c r="D95" s="2">
        <v>386.88</v>
      </c>
      <c r="E95" s="2">
        <v>12.253299999999999</v>
      </c>
      <c r="F95">
        <f t="shared" si="8"/>
        <v>1</v>
      </c>
      <c r="H95">
        <v>2007.04</v>
      </c>
      <c r="I95">
        <v>2007</v>
      </c>
      <c r="J95">
        <v>4</v>
      </c>
      <c r="K95">
        <v>1463.64</v>
      </c>
      <c r="L95">
        <v>25.716666666666669</v>
      </c>
      <c r="M95">
        <v>1</v>
      </c>
      <c r="N95">
        <f t="shared" si="9"/>
        <v>-5.799240250334789E-2</v>
      </c>
      <c r="O95">
        <f t="shared" si="11"/>
        <v>8.1100438153016513E-2</v>
      </c>
      <c r="P95">
        <f t="shared" si="10"/>
        <v>1.7570349721698415E-2</v>
      </c>
    </row>
    <row r="96" spans="1:16" x14ac:dyDescent="0.25">
      <c r="A96" s="2">
        <v>1991.11</v>
      </c>
      <c r="B96" s="2">
        <f t="shared" si="6"/>
        <v>1991</v>
      </c>
      <c r="C96" s="2">
        <f t="shared" si="7"/>
        <v>11</v>
      </c>
      <c r="D96" s="2">
        <v>385.92</v>
      </c>
      <c r="E96" s="2">
        <v>12.226699999999999</v>
      </c>
      <c r="F96">
        <f t="shared" si="8"/>
        <v>0</v>
      </c>
      <c r="H96">
        <v>2007.07</v>
      </c>
      <c r="I96">
        <v>2007</v>
      </c>
      <c r="J96">
        <v>7</v>
      </c>
      <c r="K96">
        <v>1520.71</v>
      </c>
      <c r="L96">
        <v>26.436666666666667</v>
      </c>
      <c r="M96">
        <v>1</v>
      </c>
      <c r="N96">
        <f t="shared" si="9"/>
        <v>-9.8795957151593672E-2</v>
      </c>
      <c r="O96">
        <f t="shared" si="11"/>
        <v>-5.799240250334789E-2</v>
      </c>
      <c r="P96">
        <f t="shared" si="10"/>
        <v>1.7384423503933471E-2</v>
      </c>
    </row>
    <row r="97" spans="1:16" x14ac:dyDescent="0.25">
      <c r="A97" s="2">
        <v>1991.12</v>
      </c>
      <c r="B97" s="2">
        <f t="shared" si="6"/>
        <v>1991</v>
      </c>
      <c r="C97" s="2">
        <f t="shared" si="7"/>
        <v>12</v>
      </c>
      <c r="D97" s="2">
        <v>388.51</v>
      </c>
      <c r="E97" s="2">
        <v>12.2</v>
      </c>
      <c r="F97">
        <f t="shared" si="8"/>
        <v>0</v>
      </c>
      <c r="H97">
        <v>2007.1</v>
      </c>
      <c r="I97">
        <v>2007</v>
      </c>
      <c r="J97">
        <v>0.1</v>
      </c>
      <c r="K97">
        <v>1539.66</v>
      </c>
      <c r="L97">
        <v>27.223333333333336</v>
      </c>
      <c r="M97">
        <v>1</v>
      </c>
      <c r="N97">
        <f t="shared" si="9"/>
        <v>-0.18337165348193765</v>
      </c>
      <c r="O97">
        <f t="shared" si="11"/>
        <v>-9.8795957151593672E-2</v>
      </c>
      <c r="P97">
        <f t="shared" si="10"/>
        <v>1.7681392861627461E-2</v>
      </c>
    </row>
    <row r="98" spans="1:16" x14ac:dyDescent="0.25">
      <c r="A98" s="2">
        <v>1992.01</v>
      </c>
      <c r="B98" s="2">
        <f t="shared" si="6"/>
        <v>1992</v>
      </c>
      <c r="C98" s="2">
        <f t="shared" si="7"/>
        <v>1</v>
      </c>
      <c r="D98" s="2">
        <v>416.08</v>
      </c>
      <c r="E98" s="2">
        <v>12.24</v>
      </c>
      <c r="F98">
        <f t="shared" si="8"/>
        <v>1</v>
      </c>
      <c r="H98">
        <v>2008.01</v>
      </c>
      <c r="I98">
        <v>2008</v>
      </c>
      <c r="J98">
        <v>1</v>
      </c>
      <c r="K98">
        <v>1378.76</v>
      </c>
      <c r="L98">
        <v>27.92</v>
      </c>
      <c r="M98">
        <v>1</v>
      </c>
      <c r="N98">
        <f t="shared" si="9"/>
        <v>-0.29733963851576783</v>
      </c>
      <c r="O98">
        <f t="shared" si="11"/>
        <v>-0.18337165348193765</v>
      </c>
      <c r="P98">
        <f t="shared" si="10"/>
        <v>2.0250079781832953E-2</v>
      </c>
    </row>
    <row r="99" spans="1:16" x14ac:dyDescent="0.25">
      <c r="A99" s="2">
        <v>1992.02</v>
      </c>
      <c r="B99" s="2">
        <f t="shared" si="6"/>
        <v>1992</v>
      </c>
      <c r="C99" s="2">
        <f t="shared" si="7"/>
        <v>2</v>
      </c>
      <c r="D99" s="2">
        <v>412.56</v>
      </c>
      <c r="E99" s="2">
        <v>12.28</v>
      </c>
      <c r="F99">
        <f t="shared" si="8"/>
        <v>0</v>
      </c>
      <c r="H99">
        <v>2008.04</v>
      </c>
      <c r="I99">
        <v>2008</v>
      </c>
      <c r="J99">
        <v>4</v>
      </c>
      <c r="K99">
        <v>1370.47</v>
      </c>
      <c r="L99">
        <v>28.436666666666667</v>
      </c>
      <c r="M99">
        <v>1</v>
      </c>
      <c r="N99">
        <f t="shared" si="9"/>
        <v>-0.36840645909797365</v>
      </c>
      <c r="O99">
        <f t="shared" si="11"/>
        <v>-0.29733963851576783</v>
      </c>
      <c r="P99">
        <f t="shared" si="10"/>
        <v>2.0749572531078148E-2</v>
      </c>
    </row>
    <row r="100" spans="1:16" x14ac:dyDescent="0.25">
      <c r="A100" s="2">
        <v>1992.03</v>
      </c>
      <c r="B100" s="2">
        <f t="shared" si="6"/>
        <v>1992</v>
      </c>
      <c r="C100" s="2">
        <f t="shared" si="7"/>
        <v>3</v>
      </c>
      <c r="D100" s="2">
        <v>407.36</v>
      </c>
      <c r="E100" s="2">
        <v>12.32</v>
      </c>
      <c r="F100">
        <f t="shared" si="8"/>
        <v>0</v>
      </c>
      <c r="H100">
        <v>2008.07</v>
      </c>
      <c r="I100">
        <v>2008</v>
      </c>
      <c r="J100">
        <v>7</v>
      </c>
      <c r="K100">
        <v>1257.33</v>
      </c>
      <c r="L100">
        <v>28.756666666666668</v>
      </c>
      <c r="M100">
        <v>1</v>
      </c>
      <c r="N100">
        <f t="shared" si="9"/>
        <v>-0.32543564537551795</v>
      </c>
      <c r="O100">
        <f t="shared" si="11"/>
        <v>-0.36840645909797365</v>
      </c>
      <c r="P100">
        <f t="shared" si="10"/>
        <v>2.2871216519662039E-2</v>
      </c>
    </row>
    <row r="101" spans="1:16" x14ac:dyDescent="0.25">
      <c r="A101" s="2">
        <v>1992.04</v>
      </c>
      <c r="B101" s="2">
        <f t="shared" si="6"/>
        <v>1992</v>
      </c>
      <c r="C101" s="2">
        <f t="shared" si="7"/>
        <v>4</v>
      </c>
      <c r="D101" s="2">
        <v>407.41</v>
      </c>
      <c r="E101" s="2">
        <v>12.32</v>
      </c>
      <c r="F101">
        <f t="shared" si="8"/>
        <v>1</v>
      </c>
      <c r="H101">
        <v>2008.1</v>
      </c>
      <c r="I101">
        <v>2008</v>
      </c>
      <c r="J101">
        <v>0.1</v>
      </c>
      <c r="K101">
        <v>968.8</v>
      </c>
      <c r="L101">
        <v>28.696666666666665</v>
      </c>
      <c r="M101">
        <v>1</v>
      </c>
      <c r="N101">
        <f t="shared" si="9"/>
        <v>-3.4042113955408654E-2</v>
      </c>
      <c r="O101">
        <f t="shared" si="11"/>
        <v>-0.32543564537551795</v>
      </c>
      <c r="P101">
        <f t="shared" si="10"/>
        <v>2.9620836774015964E-2</v>
      </c>
    </row>
    <row r="102" spans="1:16" x14ac:dyDescent="0.25">
      <c r="A102" s="2">
        <v>1992.05</v>
      </c>
      <c r="B102" s="2">
        <f t="shared" si="6"/>
        <v>1992</v>
      </c>
      <c r="C102" s="2">
        <f t="shared" si="7"/>
        <v>5</v>
      </c>
      <c r="D102" s="2">
        <v>414.81</v>
      </c>
      <c r="E102" s="2">
        <v>12.32</v>
      </c>
      <c r="F102">
        <f t="shared" si="8"/>
        <v>0</v>
      </c>
      <c r="H102">
        <v>2009.01</v>
      </c>
      <c r="I102">
        <v>2009</v>
      </c>
      <c r="J102">
        <v>1</v>
      </c>
      <c r="K102">
        <v>865.58</v>
      </c>
      <c r="L102">
        <v>28.009999999999998</v>
      </c>
      <c r="M102">
        <v>1</v>
      </c>
      <c r="N102">
        <f t="shared" si="9"/>
        <v>0.23346195614501264</v>
      </c>
      <c r="O102">
        <f t="shared" si="11"/>
        <v>-3.4042113955408654E-2</v>
      </c>
      <c r="P102">
        <f t="shared" si="10"/>
        <v>3.2359804986251989E-2</v>
      </c>
    </row>
    <row r="103" spans="1:16" x14ac:dyDescent="0.25">
      <c r="A103" s="2">
        <v>1992.06</v>
      </c>
      <c r="B103" s="2">
        <f t="shared" si="6"/>
        <v>1992</v>
      </c>
      <c r="C103" s="2">
        <f t="shared" si="7"/>
        <v>6</v>
      </c>
      <c r="D103" s="2">
        <v>408.27</v>
      </c>
      <c r="E103" s="2">
        <v>12.32</v>
      </c>
      <c r="F103">
        <f t="shared" si="8"/>
        <v>0</v>
      </c>
      <c r="H103">
        <v>2009.04</v>
      </c>
      <c r="I103">
        <v>2009</v>
      </c>
      <c r="J103">
        <v>4</v>
      </c>
      <c r="K103">
        <v>848.15</v>
      </c>
      <c r="L103">
        <v>26.696666666666665</v>
      </c>
      <c r="M103">
        <v>1</v>
      </c>
      <c r="N103">
        <f t="shared" si="9"/>
        <v>0.32474208571597002</v>
      </c>
      <c r="O103">
        <f t="shared" si="11"/>
        <v>0.23346195614501264</v>
      </c>
      <c r="P103">
        <f t="shared" si="10"/>
        <v>3.1476350488317713E-2</v>
      </c>
    </row>
    <row r="104" spans="1:16" x14ac:dyDescent="0.25">
      <c r="A104" s="2">
        <v>1992.07</v>
      </c>
      <c r="B104" s="2">
        <f t="shared" si="6"/>
        <v>1992</v>
      </c>
      <c r="C104" s="2">
        <f t="shared" si="7"/>
        <v>7</v>
      </c>
      <c r="D104" s="2">
        <v>415.05</v>
      </c>
      <c r="E104" s="2">
        <v>12.343299999999999</v>
      </c>
      <c r="F104">
        <f t="shared" si="8"/>
        <v>1</v>
      </c>
      <c r="H104">
        <v>2009.07</v>
      </c>
      <c r="I104">
        <v>2009</v>
      </c>
      <c r="J104">
        <v>7</v>
      </c>
      <c r="K104">
        <v>935.82</v>
      </c>
      <c r="L104">
        <v>25.026666666666664</v>
      </c>
      <c r="M104">
        <v>1</v>
      </c>
      <c r="N104">
        <f t="shared" si="9"/>
        <v>0.27943407920326546</v>
      </c>
      <c r="O104">
        <f t="shared" si="11"/>
        <v>0.32474208571597002</v>
      </c>
      <c r="P104">
        <f t="shared" si="10"/>
        <v>2.6743034629166572E-2</v>
      </c>
    </row>
    <row r="105" spans="1:16" x14ac:dyDescent="0.25">
      <c r="A105" s="2">
        <v>1992.08</v>
      </c>
      <c r="B105" s="2">
        <f t="shared" si="6"/>
        <v>1992</v>
      </c>
      <c r="C105" s="2">
        <f t="shared" si="7"/>
        <v>8</v>
      </c>
      <c r="D105" s="2">
        <v>417.93</v>
      </c>
      <c r="E105" s="2">
        <v>12.3667</v>
      </c>
      <c r="F105">
        <f t="shared" si="8"/>
        <v>0</v>
      </c>
      <c r="H105">
        <v>2009.1</v>
      </c>
      <c r="I105">
        <v>2009</v>
      </c>
      <c r="J105">
        <v>0.1</v>
      </c>
      <c r="K105">
        <v>1067.6600000000001</v>
      </c>
      <c r="L105">
        <v>23.403333333333332</v>
      </c>
      <c r="M105">
        <v>1</v>
      </c>
      <c r="N105">
        <f t="shared" si="9"/>
        <v>1.1370661071876694E-2</v>
      </c>
      <c r="O105">
        <f t="shared" si="11"/>
        <v>0.27943407920326546</v>
      </c>
      <c r="P105">
        <f t="shared" si="10"/>
        <v>2.1920211802758677E-2</v>
      </c>
    </row>
    <row r="106" spans="1:16" x14ac:dyDescent="0.25">
      <c r="A106" s="2">
        <v>1992.09</v>
      </c>
      <c r="B106" s="2">
        <f t="shared" si="6"/>
        <v>1992</v>
      </c>
      <c r="C106" s="2">
        <f t="shared" si="7"/>
        <v>9</v>
      </c>
      <c r="D106" s="2">
        <v>418.48</v>
      </c>
      <c r="E106" s="2">
        <v>12.39</v>
      </c>
      <c r="F106">
        <f t="shared" si="8"/>
        <v>0</v>
      </c>
      <c r="H106">
        <v>2010.01</v>
      </c>
      <c r="I106">
        <v>2010</v>
      </c>
      <c r="J106">
        <v>1</v>
      </c>
      <c r="K106">
        <v>1123.58</v>
      </c>
      <c r="L106">
        <v>22.243333333333332</v>
      </c>
      <c r="M106">
        <v>1</v>
      </c>
      <c r="N106">
        <f t="shared" si="9"/>
        <v>4.2720589544135712E-2</v>
      </c>
      <c r="O106">
        <f t="shared" si="11"/>
        <v>1.1370661071876694E-2</v>
      </c>
      <c r="P106">
        <f t="shared" si="10"/>
        <v>1.9796839863056779E-2</v>
      </c>
    </row>
    <row r="107" spans="1:16" x14ac:dyDescent="0.25">
      <c r="A107" s="2">
        <v>1992.1</v>
      </c>
      <c r="B107" s="2">
        <f t="shared" si="6"/>
        <v>1992</v>
      </c>
      <c r="C107" s="2">
        <f t="shared" si="7"/>
        <v>0.1</v>
      </c>
      <c r="D107" s="2">
        <v>412.5</v>
      </c>
      <c r="E107" s="2">
        <v>12.386699999999999</v>
      </c>
      <c r="F107">
        <f t="shared" si="8"/>
        <v>1</v>
      </c>
      <c r="H107">
        <v>2010.04</v>
      </c>
      <c r="I107">
        <v>2010</v>
      </c>
      <c r="J107">
        <v>4</v>
      </c>
      <c r="K107">
        <v>1197.32</v>
      </c>
      <c r="L107">
        <v>21.953333333333333</v>
      </c>
      <c r="M107">
        <v>1</v>
      </c>
      <c r="N107">
        <f t="shared" si="9"/>
        <v>7.1242441452577382E-2</v>
      </c>
      <c r="O107">
        <f t="shared" si="11"/>
        <v>4.2720589544135712E-2</v>
      </c>
      <c r="P107">
        <f t="shared" si="10"/>
        <v>1.8335393489905233E-2</v>
      </c>
    </row>
    <row r="108" spans="1:16" x14ac:dyDescent="0.25">
      <c r="A108" s="2">
        <v>1992.11</v>
      </c>
      <c r="B108" s="2">
        <f t="shared" si="6"/>
        <v>1992</v>
      </c>
      <c r="C108" s="2">
        <f t="shared" si="7"/>
        <v>11</v>
      </c>
      <c r="D108" s="2">
        <v>422.84</v>
      </c>
      <c r="E108" s="2">
        <v>12.3833</v>
      </c>
      <c r="F108">
        <f t="shared" si="8"/>
        <v>0</v>
      </c>
      <c r="H108">
        <v>2010.07</v>
      </c>
      <c r="I108">
        <v>2010</v>
      </c>
      <c r="J108">
        <v>7</v>
      </c>
      <c r="K108">
        <v>1079.8</v>
      </c>
      <c r="L108">
        <v>22.146666666666668</v>
      </c>
      <c r="M108">
        <v>1</v>
      </c>
      <c r="N108">
        <f t="shared" si="9"/>
        <v>0.23310798295980742</v>
      </c>
      <c r="O108">
        <f t="shared" si="11"/>
        <v>7.1242441452577382E-2</v>
      </c>
      <c r="P108">
        <f t="shared" si="10"/>
        <v>2.0509970982280672E-2</v>
      </c>
    </row>
    <row r="109" spans="1:16" x14ac:dyDescent="0.25">
      <c r="A109" s="2">
        <v>1992.12</v>
      </c>
      <c r="B109" s="2">
        <f t="shared" si="6"/>
        <v>1992</v>
      </c>
      <c r="C109" s="2">
        <f t="shared" si="7"/>
        <v>12</v>
      </c>
      <c r="D109" s="2">
        <v>435.64</v>
      </c>
      <c r="E109" s="2">
        <v>12.38</v>
      </c>
      <c r="F109">
        <f t="shared" si="8"/>
        <v>0</v>
      </c>
      <c r="H109">
        <v>2010.1</v>
      </c>
      <c r="I109">
        <v>2010</v>
      </c>
      <c r="J109">
        <v>0.1</v>
      </c>
      <c r="K109">
        <v>1171.58</v>
      </c>
      <c r="L109">
        <v>22.483333333333334</v>
      </c>
      <c r="M109">
        <v>1</v>
      </c>
      <c r="N109">
        <f t="shared" si="9"/>
        <v>0.1311135389815464</v>
      </c>
      <c r="O109">
        <f t="shared" si="11"/>
        <v>0.23310798295980742</v>
      </c>
      <c r="P109">
        <f t="shared" si="10"/>
        <v>1.9190608693672933E-2</v>
      </c>
    </row>
    <row r="110" spans="1:16" x14ac:dyDescent="0.25">
      <c r="A110" s="2">
        <v>1993.01</v>
      </c>
      <c r="B110" s="2">
        <f t="shared" si="6"/>
        <v>1993</v>
      </c>
      <c r="C110" s="2">
        <f t="shared" si="7"/>
        <v>1</v>
      </c>
      <c r="D110" s="2">
        <v>435.23</v>
      </c>
      <c r="E110" s="2">
        <v>12.4133</v>
      </c>
      <c r="F110">
        <f t="shared" si="8"/>
        <v>1</v>
      </c>
      <c r="H110">
        <v>2011.01</v>
      </c>
      <c r="I110">
        <v>2011</v>
      </c>
      <c r="J110">
        <v>1</v>
      </c>
      <c r="K110">
        <v>1282.6199999999999</v>
      </c>
      <c r="L110">
        <v>22.963333333333335</v>
      </c>
      <c r="M110">
        <v>1</v>
      </c>
      <c r="N110">
        <f t="shared" si="9"/>
        <v>-5.8785922564750175E-2</v>
      </c>
      <c r="O110">
        <f t="shared" si="11"/>
        <v>0.1311135389815464</v>
      </c>
      <c r="P110">
        <f t="shared" si="10"/>
        <v>1.7903458026019659E-2</v>
      </c>
    </row>
    <row r="111" spans="1:16" x14ac:dyDescent="0.25">
      <c r="A111" s="2">
        <v>1993.02</v>
      </c>
      <c r="B111" s="2">
        <f t="shared" si="6"/>
        <v>1993</v>
      </c>
      <c r="C111" s="2">
        <f t="shared" si="7"/>
        <v>2</v>
      </c>
      <c r="D111" s="2">
        <v>441.7</v>
      </c>
      <c r="E111" s="2">
        <v>12.4467</v>
      </c>
      <c r="F111">
        <f t="shared" si="8"/>
        <v>0</v>
      </c>
      <c r="H111">
        <v>2011.04</v>
      </c>
      <c r="I111">
        <v>2011</v>
      </c>
      <c r="J111">
        <v>4</v>
      </c>
      <c r="K111">
        <v>1331.51</v>
      </c>
      <c r="L111">
        <v>23.733333333333334</v>
      </c>
      <c r="M111">
        <v>1</v>
      </c>
      <c r="N111">
        <f t="shared" si="9"/>
        <v>-2.3229266021284153E-2</v>
      </c>
      <c r="O111">
        <f t="shared" si="11"/>
        <v>-5.8785922564750175E-2</v>
      </c>
      <c r="P111">
        <f t="shared" si="10"/>
        <v>1.7824374832583558E-2</v>
      </c>
    </row>
    <row r="112" spans="1:16" x14ac:dyDescent="0.25">
      <c r="A112" s="2">
        <v>1993.03</v>
      </c>
      <c r="B112" s="2">
        <f t="shared" si="6"/>
        <v>1993</v>
      </c>
      <c r="C112" s="2">
        <f t="shared" si="7"/>
        <v>3</v>
      </c>
      <c r="D112" s="2">
        <v>450.16</v>
      </c>
      <c r="E112" s="2">
        <v>12.48</v>
      </c>
      <c r="F112">
        <f t="shared" si="8"/>
        <v>0</v>
      </c>
      <c r="H112">
        <v>2011.07</v>
      </c>
      <c r="I112">
        <v>2011</v>
      </c>
      <c r="J112">
        <v>7</v>
      </c>
      <c r="K112">
        <v>1325.19</v>
      </c>
      <c r="L112">
        <v>24.619999999999997</v>
      </c>
      <c r="M112">
        <v>1</v>
      </c>
      <c r="N112">
        <f t="shared" si="9"/>
        <v>4.6212241263516932E-2</v>
      </c>
      <c r="O112">
        <f t="shared" si="11"/>
        <v>-2.3229266021284153E-2</v>
      </c>
      <c r="P112">
        <f t="shared" si="10"/>
        <v>1.8578467993268889E-2</v>
      </c>
    </row>
    <row r="113" spans="1:16" x14ac:dyDescent="0.25">
      <c r="A113" s="2">
        <v>1993.04</v>
      </c>
      <c r="B113" s="2">
        <f t="shared" si="6"/>
        <v>1993</v>
      </c>
      <c r="C113" s="2">
        <f t="shared" si="7"/>
        <v>4</v>
      </c>
      <c r="D113" s="2">
        <v>443.08</v>
      </c>
      <c r="E113" s="2">
        <v>12.4933</v>
      </c>
      <c r="F113">
        <f t="shared" si="8"/>
        <v>1</v>
      </c>
      <c r="H113">
        <v>2011.1</v>
      </c>
      <c r="I113">
        <v>2011</v>
      </c>
      <c r="J113">
        <v>0.1</v>
      </c>
      <c r="K113">
        <v>1207.22</v>
      </c>
      <c r="L113">
        <v>25.596666666666664</v>
      </c>
      <c r="M113">
        <v>1</v>
      </c>
      <c r="N113">
        <f t="shared" si="9"/>
        <v>0.12637298918175638</v>
      </c>
      <c r="O113">
        <f t="shared" si="11"/>
        <v>4.6212241263516932E-2</v>
      </c>
      <c r="P113">
        <f t="shared" si="10"/>
        <v>2.1202984266883138E-2</v>
      </c>
    </row>
    <row r="114" spans="1:16" x14ac:dyDescent="0.25">
      <c r="A114" s="2">
        <v>1993.05</v>
      </c>
      <c r="B114" s="2">
        <f t="shared" si="6"/>
        <v>1993</v>
      </c>
      <c r="C114" s="2">
        <f t="shared" si="7"/>
        <v>5</v>
      </c>
      <c r="D114" s="2">
        <v>445.25</v>
      </c>
      <c r="E114" s="2">
        <v>12.5067</v>
      </c>
      <c r="F114">
        <f t="shared" si="8"/>
        <v>0</v>
      </c>
      <c r="H114">
        <v>2012.01</v>
      </c>
      <c r="I114">
        <v>2012</v>
      </c>
      <c r="J114">
        <v>1</v>
      </c>
      <c r="K114">
        <v>1300.58</v>
      </c>
      <c r="L114">
        <v>26.736666666666668</v>
      </c>
      <c r="M114">
        <v>1</v>
      </c>
      <c r="N114">
        <f t="shared" si="9"/>
        <v>0.10552215165541529</v>
      </c>
      <c r="O114">
        <f t="shared" si="11"/>
        <v>0.12637298918175638</v>
      </c>
      <c r="P114">
        <f t="shared" si="10"/>
        <v>2.0557494861267026E-2</v>
      </c>
    </row>
    <row r="115" spans="1:16" x14ac:dyDescent="0.25">
      <c r="A115" s="2">
        <v>1993.06</v>
      </c>
      <c r="B115" s="2">
        <f t="shared" si="6"/>
        <v>1993</v>
      </c>
      <c r="C115" s="2">
        <f t="shared" si="7"/>
        <v>6</v>
      </c>
      <c r="D115" s="2">
        <v>448.06</v>
      </c>
      <c r="E115" s="2">
        <v>12.52</v>
      </c>
      <c r="F115">
        <f t="shared" si="8"/>
        <v>0</v>
      </c>
      <c r="H115">
        <v>2012.04</v>
      </c>
      <c r="I115">
        <v>2012</v>
      </c>
      <c r="J115">
        <v>4</v>
      </c>
      <c r="K115">
        <v>1386.43</v>
      </c>
      <c r="L115">
        <v>27.673333333333332</v>
      </c>
      <c r="M115">
        <v>1</v>
      </c>
      <c r="N115">
        <f t="shared" si="9"/>
        <v>6.7778394870278355E-2</v>
      </c>
      <c r="O115">
        <f t="shared" si="11"/>
        <v>0.10552215165541529</v>
      </c>
      <c r="P115">
        <f t="shared" si="10"/>
        <v>1.9960137427301291E-2</v>
      </c>
    </row>
    <row r="116" spans="1:16" x14ac:dyDescent="0.25">
      <c r="A116" s="2">
        <v>1993.07</v>
      </c>
      <c r="B116" s="2">
        <f t="shared" si="6"/>
        <v>1993</v>
      </c>
      <c r="C116" s="2">
        <f t="shared" si="7"/>
        <v>7</v>
      </c>
      <c r="D116" s="2">
        <v>447.29</v>
      </c>
      <c r="E116" s="2">
        <v>12.52</v>
      </c>
      <c r="F116">
        <f t="shared" si="8"/>
        <v>1</v>
      </c>
      <c r="H116">
        <v>2012.07</v>
      </c>
      <c r="I116">
        <v>2012</v>
      </c>
      <c r="J116">
        <v>7</v>
      </c>
      <c r="K116">
        <v>1359.78</v>
      </c>
      <c r="L116">
        <v>28.743333333333332</v>
      </c>
      <c r="M116">
        <v>1</v>
      </c>
      <c r="N116">
        <f t="shared" si="9"/>
        <v>0.15511332715586351</v>
      </c>
      <c r="O116">
        <f t="shared" si="11"/>
        <v>6.7778394870278355E-2</v>
      </c>
      <c r="P116">
        <f t="shared" si="10"/>
        <v>2.1138223340050107E-2</v>
      </c>
    </row>
    <row r="117" spans="1:16" x14ac:dyDescent="0.25">
      <c r="A117" s="2">
        <v>1993.08</v>
      </c>
      <c r="B117" s="2">
        <f t="shared" si="6"/>
        <v>1993</v>
      </c>
      <c r="C117" s="2">
        <f t="shared" si="7"/>
        <v>8</v>
      </c>
      <c r="D117" s="2">
        <v>454.13</v>
      </c>
      <c r="E117" s="2">
        <v>12.52</v>
      </c>
      <c r="F117">
        <f t="shared" si="8"/>
        <v>0</v>
      </c>
      <c r="H117">
        <v>2012.1</v>
      </c>
      <c r="I117">
        <v>2012</v>
      </c>
      <c r="J117">
        <v>0.1</v>
      </c>
      <c r="K117">
        <v>1437.82</v>
      </c>
      <c r="L117">
        <v>30.143333333333331</v>
      </c>
      <c r="M117">
        <v>1</v>
      </c>
      <c r="N117">
        <f t="shared" si="9"/>
        <v>0.16056251825680554</v>
      </c>
      <c r="O117">
        <f t="shared" si="11"/>
        <v>0.15511332715586351</v>
      </c>
      <c r="P117">
        <f t="shared" si="10"/>
        <v>2.0964608458175108E-2</v>
      </c>
    </row>
    <row r="118" spans="1:16" x14ac:dyDescent="0.25">
      <c r="A118" s="2">
        <v>1993.09</v>
      </c>
      <c r="B118" s="2">
        <f t="shared" si="6"/>
        <v>1993</v>
      </c>
      <c r="C118" s="2">
        <f t="shared" si="7"/>
        <v>9</v>
      </c>
      <c r="D118" s="2">
        <v>459.24</v>
      </c>
      <c r="E118" s="2">
        <v>12.52</v>
      </c>
      <c r="F118">
        <f t="shared" si="8"/>
        <v>0</v>
      </c>
      <c r="H118">
        <v>2013.01</v>
      </c>
      <c r="I118">
        <v>2013</v>
      </c>
      <c r="J118">
        <v>1</v>
      </c>
      <c r="K118">
        <v>1480.4</v>
      </c>
      <c r="L118">
        <v>31.536666666666665</v>
      </c>
      <c r="M118">
        <v>1</v>
      </c>
      <c r="N118">
        <f t="shared" si="9"/>
        <v>0.16186841394217771</v>
      </c>
      <c r="O118">
        <f t="shared" si="11"/>
        <v>0.16056251825680554</v>
      </c>
      <c r="P118">
        <f t="shared" si="10"/>
        <v>2.1302801044762676E-2</v>
      </c>
    </row>
    <row r="119" spans="1:16" x14ac:dyDescent="0.25">
      <c r="A119" s="2">
        <v>1993.1</v>
      </c>
      <c r="B119" s="2">
        <f t="shared" si="6"/>
        <v>1993</v>
      </c>
      <c r="C119" s="2">
        <f t="shared" si="7"/>
        <v>0.1</v>
      </c>
      <c r="D119" s="2">
        <v>463.9</v>
      </c>
      <c r="E119" s="2">
        <v>12.54</v>
      </c>
      <c r="F119">
        <f t="shared" si="8"/>
        <v>1</v>
      </c>
      <c r="H119">
        <v>2013.04</v>
      </c>
      <c r="I119">
        <v>2013</v>
      </c>
      <c r="J119">
        <v>4</v>
      </c>
      <c r="K119">
        <v>1570.7</v>
      </c>
      <c r="L119">
        <v>32.49666666666667</v>
      </c>
      <c r="M119">
        <v>1</v>
      </c>
      <c r="N119">
        <f t="shared" si="9"/>
        <v>0.16022155726746026</v>
      </c>
      <c r="O119">
        <f t="shared" si="11"/>
        <v>0.16186841394217771</v>
      </c>
      <c r="P119">
        <f t="shared" si="10"/>
        <v>2.0689289276543368E-2</v>
      </c>
    </row>
    <row r="120" spans="1:16" x14ac:dyDescent="0.25">
      <c r="A120" s="2">
        <v>1993.11</v>
      </c>
      <c r="B120" s="2">
        <f t="shared" si="6"/>
        <v>1993</v>
      </c>
      <c r="C120" s="2">
        <f t="shared" si="7"/>
        <v>11</v>
      </c>
      <c r="D120" s="2">
        <v>462.89</v>
      </c>
      <c r="E120" s="2">
        <v>12.56</v>
      </c>
      <c r="F120">
        <f t="shared" si="8"/>
        <v>0</v>
      </c>
      <c r="H120">
        <v>2013.07</v>
      </c>
      <c r="I120">
        <v>2013</v>
      </c>
      <c r="J120">
        <v>7</v>
      </c>
      <c r="K120">
        <v>1668.68</v>
      </c>
      <c r="L120">
        <v>33.646666666666668</v>
      </c>
      <c r="M120">
        <v>1</v>
      </c>
      <c r="N120">
        <f t="shared" si="9"/>
        <v>0.11720641465110142</v>
      </c>
      <c r="O120">
        <f t="shared" si="11"/>
        <v>0.16022155726746026</v>
      </c>
      <c r="P120">
        <f t="shared" si="10"/>
        <v>2.0163642320077346E-2</v>
      </c>
    </row>
    <row r="121" spans="1:16" x14ac:dyDescent="0.25">
      <c r="A121" s="2">
        <v>1993.12</v>
      </c>
      <c r="B121" s="2">
        <f t="shared" si="6"/>
        <v>1993</v>
      </c>
      <c r="C121" s="2">
        <f t="shared" si="7"/>
        <v>12</v>
      </c>
      <c r="D121" s="2">
        <v>465.95</v>
      </c>
      <c r="E121" s="2">
        <v>12.58</v>
      </c>
      <c r="F121">
        <f t="shared" si="8"/>
        <v>0</v>
      </c>
      <c r="H121">
        <v>2013.1</v>
      </c>
      <c r="I121">
        <v>2013</v>
      </c>
      <c r="J121">
        <v>0.1</v>
      </c>
      <c r="K121">
        <v>1720.03</v>
      </c>
      <c r="L121">
        <v>34.596666666666664</v>
      </c>
      <c r="M121">
        <v>1</v>
      </c>
      <c r="N121">
        <f t="shared" si="9"/>
        <v>0.14713115468916235</v>
      </c>
      <c r="O121">
        <f t="shared" si="11"/>
        <v>0.11720641465110142</v>
      </c>
      <c r="P121">
        <f t="shared" si="10"/>
        <v>2.0113990259859809E-2</v>
      </c>
    </row>
    <row r="122" spans="1:16" x14ac:dyDescent="0.25">
      <c r="A122" s="2">
        <v>1994.01</v>
      </c>
      <c r="B122" s="2">
        <f t="shared" si="6"/>
        <v>1994</v>
      </c>
      <c r="C122" s="2">
        <f t="shared" si="7"/>
        <v>1</v>
      </c>
      <c r="D122" s="2">
        <v>472.99</v>
      </c>
      <c r="E122" s="2">
        <v>12.6233</v>
      </c>
      <c r="F122">
        <f t="shared" si="8"/>
        <v>1</v>
      </c>
      <c r="H122">
        <v>2014.01</v>
      </c>
      <c r="I122">
        <v>2014</v>
      </c>
      <c r="J122">
        <v>1</v>
      </c>
      <c r="K122">
        <v>1822.36</v>
      </c>
      <c r="L122">
        <v>35.403333333333336</v>
      </c>
      <c r="M122">
        <v>1</v>
      </c>
      <c r="N122">
        <f t="shared" si="9"/>
        <v>6.3055598235255431E-2</v>
      </c>
      <c r="O122">
        <f t="shared" si="11"/>
        <v>0.14713115468916235</v>
      </c>
      <c r="P122">
        <f t="shared" si="10"/>
        <v>1.9427189651514156E-2</v>
      </c>
    </row>
    <row r="123" spans="1:16" x14ac:dyDescent="0.25">
      <c r="A123" s="2">
        <v>1994.02</v>
      </c>
      <c r="B123" s="2">
        <f t="shared" si="6"/>
        <v>1994</v>
      </c>
      <c r="C123" s="2">
        <f t="shared" si="7"/>
        <v>2</v>
      </c>
      <c r="D123" s="2">
        <v>471.58</v>
      </c>
      <c r="E123" s="2">
        <v>12.666700000000001</v>
      </c>
      <c r="F123">
        <f t="shared" si="8"/>
        <v>0</v>
      </c>
      <c r="H123">
        <v>2014.04</v>
      </c>
      <c r="I123">
        <v>2014</v>
      </c>
      <c r="J123">
        <v>4</v>
      </c>
      <c r="K123">
        <v>1864.26</v>
      </c>
      <c r="L123">
        <v>36.61333333333333</v>
      </c>
      <c r="M123">
        <v>1</v>
      </c>
      <c r="N123">
        <f t="shared" si="9"/>
        <v>8.7927649576775804E-2</v>
      </c>
      <c r="O123">
        <f t="shared" si="11"/>
        <v>6.3055598235255431E-2</v>
      </c>
      <c r="P123">
        <f t="shared" si="10"/>
        <v>1.9639606778739729E-2</v>
      </c>
    </row>
    <row r="124" spans="1:16" x14ac:dyDescent="0.25">
      <c r="A124" s="2">
        <v>1994.03</v>
      </c>
      <c r="B124" s="2">
        <f t="shared" si="6"/>
        <v>1994</v>
      </c>
      <c r="C124" s="2">
        <f t="shared" si="7"/>
        <v>3</v>
      </c>
      <c r="D124" s="2">
        <v>463.81</v>
      </c>
      <c r="E124" s="2">
        <v>12.71</v>
      </c>
      <c r="F124">
        <f t="shared" si="8"/>
        <v>0</v>
      </c>
      <c r="H124">
        <v>2014.07</v>
      </c>
      <c r="I124">
        <v>2014</v>
      </c>
      <c r="J124">
        <v>7</v>
      </c>
      <c r="K124">
        <v>1973.1</v>
      </c>
      <c r="L124">
        <v>37.75</v>
      </c>
      <c r="M124">
        <v>1</v>
      </c>
      <c r="N124">
        <f t="shared" si="9"/>
        <v>6.1709999493183426E-2</v>
      </c>
      <c r="O124">
        <f t="shared" si="11"/>
        <v>8.7927649576775804E-2</v>
      </c>
      <c r="P124">
        <f t="shared" si="10"/>
        <v>1.9132329836298211E-2</v>
      </c>
    </row>
    <row r="125" spans="1:16" x14ac:dyDescent="0.25">
      <c r="A125" s="2">
        <v>1994.04</v>
      </c>
      <c r="B125" s="2">
        <f t="shared" si="6"/>
        <v>1994</v>
      </c>
      <c r="C125" s="2">
        <f t="shared" si="7"/>
        <v>4</v>
      </c>
      <c r="D125" s="2">
        <v>447.23</v>
      </c>
      <c r="E125" s="2">
        <v>12.753299999999999</v>
      </c>
      <c r="F125">
        <f t="shared" si="8"/>
        <v>1</v>
      </c>
      <c r="H125">
        <v>2014.1</v>
      </c>
      <c r="I125">
        <v>2014</v>
      </c>
      <c r="J125">
        <v>0.1</v>
      </c>
      <c r="K125">
        <v>1937.27</v>
      </c>
      <c r="L125">
        <v>38.806666666666665</v>
      </c>
      <c r="M125">
        <v>1</v>
      </c>
      <c r="N125">
        <f t="shared" si="9"/>
        <v>8.0974773779597012E-2</v>
      </c>
      <c r="O125">
        <f t="shared" si="11"/>
        <v>6.1709999493183426E-2</v>
      </c>
      <c r="P125">
        <f t="shared" si="10"/>
        <v>2.003162525960071E-2</v>
      </c>
    </row>
    <row r="126" spans="1:16" x14ac:dyDescent="0.25">
      <c r="A126" s="2">
        <v>1994.05</v>
      </c>
      <c r="B126" s="2">
        <f t="shared" si="6"/>
        <v>1994</v>
      </c>
      <c r="C126" s="2">
        <f t="shared" si="7"/>
        <v>5</v>
      </c>
      <c r="D126" s="2">
        <v>450.9</v>
      </c>
      <c r="E126" s="2">
        <v>12.7967</v>
      </c>
      <c r="F126">
        <f t="shared" si="8"/>
        <v>0</v>
      </c>
      <c r="H126">
        <v>2015.01</v>
      </c>
      <c r="I126">
        <v>2015</v>
      </c>
      <c r="J126">
        <v>1</v>
      </c>
      <c r="K126">
        <v>2028.18</v>
      </c>
      <c r="L126">
        <v>39.896666666666668</v>
      </c>
      <c r="M126">
        <v>1</v>
      </c>
      <c r="N126">
        <f t="shared" si="9"/>
        <v>-1.6615882219527449E-3</v>
      </c>
      <c r="O126">
        <f t="shared" si="11"/>
        <v>8.0974773779597012E-2</v>
      </c>
      <c r="P126">
        <f t="shared" si="10"/>
        <v>1.9671166595995753E-2</v>
      </c>
    </row>
    <row r="127" spans="1:16" x14ac:dyDescent="0.25">
      <c r="A127" s="2">
        <v>1994.06</v>
      </c>
      <c r="B127" s="2">
        <f t="shared" si="6"/>
        <v>1994</v>
      </c>
      <c r="C127" s="2">
        <f t="shared" si="7"/>
        <v>6</v>
      </c>
      <c r="D127" s="2">
        <v>454.83</v>
      </c>
      <c r="E127" s="2">
        <v>12.84</v>
      </c>
      <c r="F127">
        <f t="shared" si="8"/>
        <v>0</v>
      </c>
      <c r="H127">
        <v>2015.04</v>
      </c>
      <c r="I127">
        <v>2015</v>
      </c>
      <c r="J127">
        <v>4</v>
      </c>
      <c r="K127">
        <v>2094.86</v>
      </c>
      <c r="L127">
        <v>41.120000000000005</v>
      </c>
      <c r="M127">
        <v>1</v>
      </c>
      <c r="N127">
        <f t="shared" si="9"/>
        <v>-1</v>
      </c>
      <c r="O127">
        <f t="shared" si="11"/>
        <v>-1.6615882219527449E-3</v>
      </c>
      <c r="P127">
        <f t="shared" si="10"/>
        <v>1.962899668712945E-2</v>
      </c>
    </row>
    <row r="128" spans="1:16" x14ac:dyDescent="0.25">
      <c r="A128" s="2">
        <v>1994.07</v>
      </c>
      <c r="B128" s="2">
        <f t="shared" si="6"/>
        <v>1994</v>
      </c>
      <c r="C128" s="2">
        <f t="shared" si="7"/>
        <v>7</v>
      </c>
      <c r="D128" s="2">
        <v>451.4</v>
      </c>
      <c r="E128" s="2">
        <v>12.87</v>
      </c>
      <c r="F128">
        <f t="shared" si="8"/>
        <v>1</v>
      </c>
      <c r="H128">
        <v>2015.07</v>
      </c>
      <c r="I128">
        <v>2015</v>
      </c>
      <c r="J128">
        <v>7</v>
      </c>
      <c r="K128">
        <v>2094.14</v>
      </c>
      <c r="L128">
        <v>41.99666666666667</v>
      </c>
      <c r="M128">
        <v>1</v>
      </c>
      <c r="N128">
        <f t="shared" si="9"/>
        <v>-1</v>
      </c>
      <c r="O128">
        <f t="shared" si="11"/>
        <v>-1</v>
      </c>
      <c r="P128">
        <f t="shared" si="10"/>
        <v>2.0054373951439098E-2</v>
      </c>
    </row>
    <row r="129" spans="1:16" x14ac:dyDescent="0.25">
      <c r="A129" s="2">
        <v>1994.08</v>
      </c>
      <c r="B129" s="2">
        <f t="shared" si="6"/>
        <v>1994</v>
      </c>
      <c r="C129" s="2">
        <f t="shared" si="7"/>
        <v>8</v>
      </c>
      <c r="D129" s="2">
        <v>464.24</v>
      </c>
      <c r="E129" s="2">
        <v>12.9</v>
      </c>
      <c r="F129">
        <f t="shared" si="8"/>
        <v>0</v>
      </c>
      <c r="H129">
        <v>2015.1</v>
      </c>
      <c r="I129">
        <v>2015</v>
      </c>
      <c r="J129">
        <v>0.1</v>
      </c>
      <c r="K129">
        <v>2024.81</v>
      </c>
      <c r="L129">
        <v>42.803333333333335</v>
      </c>
      <c r="M129">
        <v>1</v>
      </c>
      <c r="N129">
        <f t="shared" si="9"/>
        <v>-1</v>
      </c>
      <c r="O129">
        <f t="shared" si="11"/>
        <v>-1</v>
      </c>
      <c r="P129">
        <f t="shared" si="10"/>
        <v>2.1139432012550974E-2</v>
      </c>
    </row>
    <row r="130" spans="1:16" x14ac:dyDescent="0.25">
      <c r="A130" s="2">
        <v>1994.09</v>
      </c>
      <c r="B130" s="2">
        <f t="shared" si="6"/>
        <v>1994</v>
      </c>
      <c r="C130" s="2">
        <f t="shared" si="7"/>
        <v>9</v>
      </c>
      <c r="D130" s="2">
        <v>466.96</v>
      </c>
      <c r="E130" s="2">
        <v>12.93</v>
      </c>
      <c r="F130">
        <f t="shared" si="8"/>
        <v>0</v>
      </c>
    </row>
    <row r="131" spans="1:16" x14ac:dyDescent="0.25">
      <c r="A131" s="2">
        <v>1994.1</v>
      </c>
      <c r="B131" s="2">
        <f t="shared" ref="B131:B194" si="12">_xlfn.NUMBERVALUE(LEFT(A131,4))</f>
        <v>1994</v>
      </c>
      <c r="C131" s="2">
        <f t="shared" ref="C131:C194" si="13">_xlfn.NUMBERVALUE(RIGHT(A131,2))</f>
        <v>0.1</v>
      </c>
      <c r="D131" s="2">
        <v>463.81</v>
      </c>
      <c r="E131" s="2">
        <v>13.013299999999999</v>
      </c>
      <c r="F131">
        <f t="shared" ref="F131:F194" si="14">IF(OR(C131=1,C131=4,C131=7,C131=0.1),1,0)</f>
        <v>1</v>
      </c>
    </row>
    <row r="132" spans="1:16" x14ac:dyDescent="0.25">
      <c r="A132" s="2">
        <v>1994.11</v>
      </c>
      <c r="B132" s="2">
        <f t="shared" si="12"/>
        <v>1994</v>
      </c>
      <c r="C132" s="2">
        <f t="shared" si="13"/>
        <v>11</v>
      </c>
      <c r="D132" s="2">
        <v>461.01</v>
      </c>
      <c r="E132" s="2">
        <v>13.0967</v>
      </c>
      <c r="F132">
        <f t="shared" si="14"/>
        <v>0</v>
      </c>
    </row>
    <row r="133" spans="1:16" x14ac:dyDescent="0.25">
      <c r="A133" s="2">
        <v>1994.12</v>
      </c>
      <c r="B133" s="2">
        <f t="shared" si="12"/>
        <v>1994</v>
      </c>
      <c r="C133" s="2">
        <f t="shared" si="13"/>
        <v>12</v>
      </c>
      <c r="D133" s="2">
        <v>455.19</v>
      </c>
      <c r="E133" s="2">
        <v>13.18</v>
      </c>
      <c r="F133">
        <f t="shared" si="14"/>
        <v>0</v>
      </c>
    </row>
    <row r="134" spans="1:16" x14ac:dyDescent="0.25">
      <c r="A134" s="2">
        <v>1995.01</v>
      </c>
      <c r="B134" s="2">
        <f t="shared" si="12"/>
        <v>1995</v>
      </c>
      <c r="C134" s="2">
        <f t="shared" si="13"/>
        <v>1</v>
      </c>
      <c r="D134" s="2">
        <v>465.25</v>
      </c>
      <c r="E134" s="2">
        <v>13.18</v>
      </c>
      <c r="F134">
        <f t="shared" si="14"/>
        <v>1</v>
      </c>
    </row>
    <row r="135" spans="1:16" x14ac:dyDescent="0.25">
      <c r="A135" s="2">
        <v>1995.02</v>
      </c>
      <c r="B135" s="2">
        <f t="shared" si="12"/>
        <v>1995</v>
      </c>
      <c r="C135" s="2">
        <f t="shared" si="13"/>
        <v>2</v>
      </c>
      <c r="D135" s="2">
        <v>481.92</v>
      </c>
      <c r="E135" s="2">
        <v>13.18</v>
      </c>
      <c r="F135">
        <f t="shared" si="14"/>
        <v>0</v>
      </c>
    </row>
    <row r="136" spans="1:16" x14ac:dyDescent="0.25">
      <c r="A136" s="2">
        <v>1995.03</v>
      </c>
      <c r="B136" s="2">
        <f t="shared" si="12"/>
        <v>1995</v>
      </c>
      <c r="C136" s="2">
        <f t="shared" si="13"/>
        <v>3</v>
      </c>
      <c r="D136" s="2">
        <v>493.15</v>
      </c>
      <c r="E136" s="2">
        <v>13.18</v>
      </c>
      <c r="F136">
        <f t="shared" si="14"/>
        <v>0</v>
      </c>
    </row>
    <row r="137" spans="1:16" x14ac:dyDescent="0.25">
      <c r="A137" s="2">
        <v>1995.04</v>
      </c>
      <c r="B137" s="2">
        <f t="shared" si="12"/>
        <v>1995</v>
      </c>
      <c r="C137" s="2">
        <f t="shared" si="13"/>
        <v>4</v>
      </c>
      <c r="D137" s="2">
        <v>507.91</v>
      </c>
      <c r="E137" s="2">
        <v>13.2433</v>
      </c>
      <c r="F137">
        <f t="shared" si="14"/>
        <v>1</v>
      </c>
    </row>
    <row r="138" spans="1:16" x14ac:dyDescent="0.25">
      <c r="A138" s="2">
        <v>1995.05</v>
      </c>
      <c r="B138" s="2">
        <f t="shared" si="12"/>
        <v>1995</v>
      </c>
      <c r="C138" s="2">
        <f t="shared" si="13"/>
        <v>5</v>
      </c>
      <c r="D138" s="2">
        <v>523.80999999999995</v>
      </c>
      <c r="E138" s="2">
        <v>13.306699999999999</v>
      </c>
      <c r="F138">
        <f t="shared" si="14"/>
        <v>0</v>
      </c>
    </row>
    <row r="139" spans="1:16" x14ac:dyDescent="0.25">
      <c r="A139" s="2">
        <v>1995.06</v>
      </c>
      <c r="B139" s="2">
        <f t="shared" si="12"/>
        <v>1995</v>
      </c>
      <c r="C139" s="2">
        <f t="shared" si="13"/>
        <v>6</v>
      </c>
      <c r="D139" s="2">
        <v>539.35</v>
      </c>
      <c r="E139" s="2">
        <v>13.37</v>
      </c>
      <c r="F139">
        <f t="shared" si="14"/>
        <v>0</v>
      </c>
    </row>
    <row r="140" spans="1:16" x14ac:dyDescent="0.25">
      <c r="A140" s="2">
        <v>1995.07</v>
      </c>
      <c r="B140" s="2">
        <f t="shared" si="12"/>
        <v>1995</v>
      </c>
      <c r="C140" s="2">
        <f t="shared" si="13"/>
        <v>7</v>
      </c>
      <c r="D140" s="2">
        <v>557.37</v>
      </c>
      <c r="E140" s="2">
        <v>13.44</v>
      </c>
      <c r="F140">
        <f t="shared" si="14"/>
        <v>1</v>
      </c>
    </row>
    <row r="141" spans="1:16" x14ac:dyDescent="0.25">
      <c r="A141" s="2">
        <v>1995.08</v>
      </c>
      <c r="B141" s="2">
        <f t="shared" si="12"/>
        <v>1995</v>
      </c>
      <c r="C141" s="2">
        <f t="shared" si="13"/>
        <v>8</v>
      </c>
      <c r="D141" s="2">
        <v>559.11</v>
      </c>
      <c r="E141" s="2">
        <v>13.51</v>
      </c>
      <c r="F141">
        <f t="shared" si="14"/>
        <v>0</v>
      </c>
    </row>
    <row r="142" spans="1:16" x14ac:dyDescent="0.25">
      <c r="A142" s="2">
        <v>1995.09</v>
      </c>
      <c r="B142" s="2">
        <f t="shared" si="12"/>
        <v>1995</v>
      </c>
      <c r="C142" s="2">
        <f t="shared" si="13"/>
        <v>9</v>
      </c>
      <c r="D142" s="2">
        <v>578.77</v>
      </c>
      <c r="E142" s="2">
        <v>13.58</v>
      </c>
      <c r="F142">
        <f t="shared" si="14"/>
        <v>0</v>
      </c>
    </row>
    <row r="143" spans="1:16" x14ac:dyDescent="0.25">
      <c r="A143" s="2">
        <v>1995.1</v>
      </c>
      <c r="B143" s="2">
        <f t="shared" si="12"/>
        <v>1995</v>
      </c>
      <c r="C143" s="2">
        <f t="shared" si="13"/>
        <v>0.1</v>
      </c>
      <c r="D143" s="2">
        <v>582.91999999999996</v>
      </c>
      <c r="E143" s="2">
        <v>13.65</v>
      </c>
      <c r="F143">
        <f t="shared" si="14"/>
        <v>1</v>
      </c>
    </row>
    <row r="144" spans="1:16" x14ac:dyDescent="0.25">
      <c r="A144" s="2">
        <v>1995.11</v>
      </c>
      <c r="B144" s="2">
        <f t="shared" si="12"/>
        <v>1995</v>
      </c>
      <c r="C144" s="2">
        <f t="shared" si="13"/>
        <v>11</v>
      </c>
      <c r="D144" s="2">
        <v>595.53</v>
      </c>
      <c r="E144" s="2">
        <v>13.72</v>
      </c>
      <c r="F144">
        <f t="shared" si="14"/>
        <v>0</v>
      </c>
    </row>
    <row r="145" spans="1:6" x14ac:dyDescent="0.25">
      <c r="A145" s="2">
        <v>1995.12</v>
      </c>
      <c r="B145" s="2">
        <f t="shared" si="12"/>
        <v>1995</v>
      </c>
      <c r="C145" s="2">
        <f t="shared" si="13"/>
        <v>12</v>
      </c>
      <c r="D145" s="2">
        <v>614.57000000000005</v>
      </c>
      <c r="E145" s="2">
        <v>13.79</v>
      </c>
      <c r="F145">
        <f t="shared" si="14"/>
        <v>0</v>
      </c>
    </row>
    <row r="146" spans="1:6" x14ac:dyDescent="0.25">
      <c r="A146" s="2">
        <v>1996.01</v>
      </c>
      <c r="B146" s="2">
        <f t="shared" si="12"/>
        <v>1996</v>
      </c>
      <c r="C146" s="2">
        <f t="shared" si="13"/>
        <v>1</v>
      </c>
      <c r="D146" s="2">
        <v>614.41999999999996</v>
      </c>
      <c r="E146" s="2">
        <v>13.8933</v>
      </c>
      <c r="F146">
        <f t="shared" si="14"/>
        <v>1</v>
      </c>
    </row>
    <row r="147" spans="1:6" x14ac:dyDescent="0.25">
      <c r="A147" s="2">
        <v>1996.02</v>
      </c>
      <c r="B147" s="2">
        <f t="shared" si="12"/>
        <v>1996</v>
      </c>
      <c r="C147" s="2">
        <f t="shared" si="13"/>
        <v>2</v>
      </c>
      <c r="D147" s="2">
        <v>649.54</v>
      </c>
      <c r="E147" s="2">
        <v>13.996700000000001</v>
      </c>
      <c r="F147">
        <f t="shared" si="14"/>
        <v>0</v>
      </c>
    </row>
    <row r="148" spans="1:6" x14ac:dyDescent="0.25">
      <c r="A148" s="2">
        <v>1996.03</v>
      </c>
      <c r="B148" s="2">
        <f t="shared" si="12"/>
        <v>1996</v>
      </c>
      <c r="C148" s="2">
        <f t="shared" si="13"/>
        <v>3</v>
      </c>
      <c r="D148" s="2">
        <v>647.07000000000005</v>
      </c>
      <c r="E148" s="2">
        <v>14.1</v>
      </c>
      <c r="F148">
        <f t="shared" si="14"/>
        <v>0</v>
      </c>
    </row>
    <row r="149" spans="1:6" x14ac:dyDescent="0.25">
      <c r="A149" s="2">
        <v>1996.04</v>
      </c>
      <c r="B149" s="2">
        <f t="shared" si="12"/>
        <v>1996</v>
      </c>
      <c r="C149" s="2">
        <f t="shared" si="13"/>
        <v>4</v>
      </c>
      <c r="D149" s="2">
        <v>647.16999999999996</v>
      </c>
      <c r="E149" s="2">
        <v>14.156700000000001</v>
      </c>
      <c r="F149">
        <f t="shared" si="14"/>
        <v>1</v>
      </c>
    </row>
    <row r="150" spans="1:6" x14ac:dyDescent="0.25">
      <c r="A150" s="2">
        <v>1996.05</v>
      </c>
      <c r="B150" s="2">
        <f t="shared" si="12"/>
        <v>1996</v>
      </c>
      <c r="C150" s="2">
        <f t="shared" si="13"/>
        <v>5</v>
      </c>
      <c r="D150" s="2">
        <v>661.23</v>
      </c>
      <c r="E150" s="2">
        <v>14.2133</v>
      </c>
      <c r="F150">
        <f t="shared" si="14"/>
        <v>0</v>
      </c>
    </row>
    <row r="151" spans="1:6" x14ac:dyDescent="0.25">
      <c r="A151" s="2">
        <v>1996.06</v>
      </c>
      <c r="B151" s="2">
        <f t="shared" si="12"/>
        <v>1996</v>
      </c>
      <c r="C151" s="2">
        <f t="shared" si="13"/>
        <v>6</v>
      </c>
      <c r="D151" s="2">
        <v>668.5</v>
      </c>
      <c r="E151" s="2">
        <v>14.27</v>
      </c>
      <c r="F151">
        <f t="shared" si="14"/>
        <v>0</v>
      </c>
    </row>
    <row r="152" spans="1:6" x14ac:dyDescent="0.25">
      <c r="A152" s="2">
        <v>1996.07</v>
      </c>
      <c r="B152" s="2">
        <f t="shared" si="12"/>
        <v>1996</v>
      </c>
      <c r="C152" s="2">
        <f t="shared" si="13"/>
        <v>7</v>
      </c>
      <c r="D152" s="2">
        <v>644.07000000000005</v>
      </c>
      <c r="E152" s="2">
        <v>14.4</v>
      </c>
      <c r="F152">
        <f t="shared" si="14"/>
        <v>1</v>
      </c>
    </row>
    <row r="153" spans="1:6" x14ac:dyDescent="0.25">
      <c r="A153" s="2">
        <v>1996.08</v>
      </c>
      <c r="B153" s="2">
        <f t="shared" si="12"/>
        <v>1996</v>
      </c>
      <c r="C153" s="2">
        <f t="shared" si="13"/>
        <v>8</v>
      </c>
      <c r="D153" s="2">
        <v>662.68</v>
      </c>
      <c r="E153" s="2">
        <v>14.53</v>
      </c>
      <c r="F153">
        <f t="shared" si="14"/>
        <v>0</v>
      </c>
    </row>
    <row r="154" spans="1:6" x14ac:dyDescent="0.25">
      <c r="A154" s="2">
        <v>1996.09</v>
      </c>
      <c r="B154" s="2">
        <f t="shared" si="12"/>
        <v>1996</v>
      </c>
      <c r="C154" s="2">
        <f t="shared" si="13"/>
        <v>9</v>
      </c>
      <c r="D154" s="2">
        <v>674.88</v>
      </c>
      <c r="E154" s="2">
        <v>14.66</v>
      </c>
      <c r="F154">
        <f t="shared" si="14"/>
        <v>0</v>
      </c>
    </row>
    <row r="155" spans="1:6" x14ac:dyDescent="0.25">
      <c r="A155" s="2">
        <v>1996.1</v>
      </c>
      <c r="B155" s="2">
        <f t="shared" si="12"/>
        <v>1996</v>
      </c>
      <c r="C155" s="2">
        <f t="shared" si="13"/>
        <v>0.1</v>
      </c>
      <c r="D155" s="2">
        <v>701.46</v>
      </c>
      <c r="E155" s="2">
        <v>14.74</v>
      </c>
      <c r="F155">
        <f t="shared" si="14"/>
        <v>1</v>
      </c>
    </row>
    <row r="156" spans="1:6" x14ac:dyDescent="0.25">
      <c r="A156" s="2">
        <v>1996.11</v>
      </c>
      <c r="B156" s="2">
        <f t="shared" si="12"/>
        <v>1996</v>
      </c>
      <c r="C156" s="2">
        <f t="shared" si="13"/>
        <v>11</v>
      </c>
      <c r="D156" s="2">
        <v>735.67</v>
      </c>
      <c r="E156" s="2">
        <v>14.82</v>
      </c>
      <c r="F156">
        <f t="shared" si="14"/>
        <v>0</v>
      </c>
    </row>
    <row r="157" spans="1:6" x14ac:dyDescent="0.25">
      <c r="A157" s="2">
        <v>1996.12</v>
      </c>
      <c r="B157" s="2">
        <f t="shared" si="12"/>
        <v>1996</v>
      </c>
      <c r="C157" s="2">
        <f t="shared" si="13"/>
        <v>12</v>
      </c>
      <c r="D157" s="2">
        <v>743.25</v>
      </c>
      <c r="E157" s="2">
        <v>14.9</v>
      </c>
      <c r="F157">
        <f t="shared" si="14"/>
        <v>0</v>
      </c>
    </row>
    <row r="158" spans="1:6" x14ac:dyDescent="0.25">
      <c r="A158" s="2">
        <v>1997.01</v>
      </c>
      <c r="B158" s="2">
        <f t="shared" si="12"/>
        <v>1997</v>
      </c>
      <c r="C158" s="2">
        <f t="shared" si="13"/>
        <v>1</v>
      </c>
      <c r="D158" s="2">
        <v>766.22</v>
      </c>
      <c r="E158" s="2">
        <v>14.9533</v>
      </c>
      <c r="F158">
        <f t="shared" si="14"/>
        <v>1</v>
      </c>
    </row>
    <row r="159" spans="1:6" x14ac:dyDescent="0.25">
      <c r="A159" s="2">
        <v>1997.02</v>
      </c>
      <c r="B159" s="2">
        <f t="shared" si="12"/>
        <v>1997</v>
      </c>
      <c r="C159" s="2">
        <f t="shared" si="13"/>
        <v>2</v>
      </c>
      <c r="D159" s="2">
        <v>798.39</v>
      </c>
      <c r="E159" s="2">
        <v>15.0067</v>
      </c>
      <c r="F159">
        <f t="shared" si="14"/>
        <v>0</v>
      </c>
    </row>
    <row r="160" spans="1:6" x14ac:dyDescent="0.25">
      <c r="A160" s="2">
        <v>1997.03</v>
      </c>
      <c r="B160" s="2">
        <f t="shared" si="12"/>
        <v>1997</v>
      </c>
      <c r="C160" s="2">
        <f t="shared" si="13"/>
        <v>3</v>
      </c>
      <c r="D160" s="2">
        <v>792.16</v>
      </c>
      <c r="E160" s="2">
        <v>15.06</v>
      </c>
      <c r="F160">
        <f t="shared" si="14"/>
        <v>0</v>
      </c>
    </row>
    <row r="161" spans="1:6" x14ac:dyDescent="0.25">
      <c r="A161" s="2">
        <v>1997.04</v>
      </c>
      <c r="B161" s="2">
        <f t="shared" si="12"/>
        <v>1997</v>
      </c>
      <c r="C161" s="2">
        <f t="shared" si="13"/>
        <v>4</v>
      </c>
      <c r="D161" s="2">
        <v>763.93</v>
      </c>
      <c r="E161" s="2">
        <v>15.093299999999999</v>
      </c>
      <c r="F161">
        <f t="shared" si="14"/>
        <v>1</v>
      </c>
    </row>
    <row r="162" spans="1:6" x14ac:dyDescent="0.25">
      <c r="A162" s="2">
        <v>1997.05</v>
      </c>
      <c r="B162" s="2">
        <f t="shared" si="12"/>
        <v>1997</v>
      </c>
      <c r="C162" s="2">
        <f t="shared" si="13"/>
        <v>5</v>
      </c>
      <c r="D162" s="2">
        <v>833.09</v>
      </c>
      <c r="E162" s="2">
        <v>15.1267</v>
      </c>
      <c r="F162">
        <f t="shared" si="14"/>
        <v>0</v>
      </c>
    </row>
    <row r="163" spans="1:6" x14ac:dyDescent="0.25">
      <c r="A163" s="2">
        <v>1997.06</v>
      </c>
      <c r="B163" s="2">
        <f t="shared" si="12"/>
        <v>1997</v>
      </c>
      <c r="C163" s="2">
        <f t="shared" si="13"/>
        <v>6</v>
      </c>
      <c r="D163" s="2">
        <v>876.29</v>
      </c>
      <c r="E163" s="2">
        <v>15.16</v>
      </c>
      <c r="F163">
        <f t="shared" si="14"/>
        <v>0</v>
      </c>
    </row>
    <row r="164" spans="1:6" x14ac:dyDescent="0.25">
      <c r="A164" s="2">
        <v>1997.07</v>
      </c>
      <c r="B164" s="2">
        <f t="shared" si="12"/>
        <v>1997</v>
      </c>
      <c r="C164" s="2">
        <f t="shared" si="13"/>
        <v>7</v>
      </c>
      <c r="D164" s="2">
        <v>925.29</v>
      </c>
      <c r="E164" s="2">
        <v>15.216699999999999</v>
      </c>
      <c r="F164">
        <f t="shared" si="14"/>
        <v>1</v>
      </c>
    </row>
    <row r="165" spans="1:6" x14ac:dyDescent="0.25">
      <c r="A165" s="2">
        <v>1997.08</v>
      </c>
      <c r="B165" s="2">
        <f t="shared" si="12"/>
        <v>1997</v>
      </c>
      <c r="C165" s="2">
        <f t="shared" si="13"/>
        <v>8</v>
      </c>
      <c r="D165" s="2">
        <v>927.24</v>
      </c>
      <c r="E165" s="2">
        <v>15.273300000000001</v>
      </c>
      <c r="F165">
        <f t="shared" si="14"/>
        <v>0</v>
      </c>
    </row>
    <row r="166" spans="1:6" x14ac:dyDescent="0.25">
      <c r="A166" s="2">
        <v>1997.09</v>
      </c>
      <c r="B166" s="2">
        <f t="shared" si="12"/>
        <v>1997</v>
      </c>
      <c r="C166" s="2">
        <f t="shared" si="13"/>
        <v>9</v>
      </c>
      <c r="D166" s="2">
        <v>937.02</v>
      </c>
      <c r="E166" s="2">
        <v>15.33</v>
      </c>
      <c r="F166">
        <f t="shared" si="14"/>
        <v>0</v>
      </c>
    </row>
    <row r="167" spans="1:6" x14ac:dyDescent="0.25">
      <c r="A167" s="2">
        <v>1997.1</v>
      </c>
      <c r="B167" s="2">
        <f t="shared" si="12"/>
        <v>1997</v>
      </c>
      <c r="C167" s="2">
        <f t="shared" si="13"/>
        <v>0.1</v>
      </c>
      <c r="D167" s="2">
        <v>951.16</v>
      </c>
      <c r="E167" s="2">
        <v>15.386699999999999</v>
      </c>
      <c r="F167">
        <f t="shared" si="14"/>
        <v>1</v>
      </c>
    </row>
    <row r="168" spans="1:6" x14ac:dyDescent="0.25">
      <c r="A168" s="2">
        <v>1997.11</v>
      </c>
      <c r="B168" s="2">
        <f t="shared" si="12"/>
        <v>1997</v>
      </c>
      <c r="C168" s="2">
        <f t="shared" si="13"/>
        <v>11</v>
      </c>
      <c r="D168" s="2">
        <v>938.92</v>
      </c>
      <c r="E168" s="2">
        <v>15.443300000000001</v>
      </c>
      <c r="F168">
        <f t="shared" si="14"/>
        <v>0</v>
      </c>
    </row>
    <row r="169" spans="1:6" x14ac:dyDescent="0.25">
      <c r="A169" s="2">
        <v>1997.12</v>
      </c>
      <c r="B169" s="2">
        <f t="shared" si="12"/>
        <v>1997</v>
      </c>
      <c r="C169" s="2">
        <f t="shared" si="13"/>
        <v>12</v>
      </c>
      <c r="D169" s="2">
        <v>962.37</v>
      </c>
      <c r="E169" s="2">
        <v>15.5</v>
      </c>
      <c r="F169">
        <f t="shared" si="14"/>
        <v>0</v>
      </c>
    </row>
    <row r="170" spans="1:6" x14ac:dyDescent="0.25">
      <c r="A170" s="2">
        <v>1998.01</v>
      </c>
      <c r="B170" s="2">
        <f t="shared" si="12"/>
        <v>1998</v>
      </c>
      <c r="C170" s="2">
        <f t="shared" si="13"/>
        <v>1</v>
      </c>
      <c r="D170" s="2">
        <v>963.36</v>
      </c>
      <c r="E170" s="2">
        <v>15.55</v>
      </c>
      <c r="F170">
        <f t="shared" si="14"/>
        <v>1</v>
      </c>
    </row>
    <row r="171" spans="1:6" x14ac:dyDescent="0.25">
      <c r="A171" s="2">
        <v>1998.02</v>
      </c>
      <c r="B171" s="2">
        <f t="shared" si="12"/>
        <v>1998</v>
      </c>
      <c r="C171" s="2">
        <f t="shared" si="13"/>
        <v>2</v>
      </c>
      <c r="D171" s="2">
        <v>1023.74</v>
      </c>
      <c r="E171" s="2">
        <v>15.6</v>
      </c>
      <c r="F171">
        <f t="shared" si="14"/>
        <v>0</v>
      </c>
    </row>
    <row r="172" spans="1:6" x14ac:dyDescent="0.25">
      <c r="A172" s="2">
        <v>1998.03</v>
      </c>
      <c r="B172" s="2">
        <f t="shared" si="12"/>
        <v>1998</v>
      </c>
      <c r="C172" s="2">
        <f t="shared" si="13"/>
        <v>3</v>
      </c>
      <c r="D172" s="2">
        <v>1076.83</v>
      </c>
      <c r="E172" s="2">
        <v>15.65</v>
      </c>
      <c r="F172">
        <f t="shared" si="14"/>
        <v>0</v>
      </c>
    </row>
    <row r="173" spans="1:6" x14ac:dyDescent="0.25">
      <c r="A173" s="2">
        <v>1998.04</v>
      </c>
      <c r="B173" s="2">
        <f t="shared" si="12"/>
        <v>1998</v>
      </c>
      <c r="C173" s="2">
        <f t="shared" si="13"/>
        <v>4</v>
      </c>
      <c r="D173" s="2">
        <v>1112.2</v>
      </c>
      <c r="E173" s="2">
        <v>15.75</v>
      </c>
      <c r="F173">
        <f t="shared" si="14"/>
        <v>1</v>
      </c>
    </row>
    <row r="174" spans="1:6" x14ac:dyDescent="0.25">
      <c r="A174" s="2">
        <v>1998.05</v>
      </c>
      <c r="B174" s="2">
        <f t="shared" si="12"/>
        <v>1998</v>
      </c>
      <c r="C174" s="2">
        <f t="shared" si="13"/>
        <v>5</v>
      </c>
      <c r="D174" s="2">
        <v>1108.42</v>
      </c>
      <c r="E174" s="2">
        <v>15.85</v>
      </c>
      <c r="F174">
        <f t="shared" si="14"/>
        <v>0</v>
      </c>
    </row>
    <row r="175" spans="1:6" x14ac:dyDescent="0.25">
      <c r="A175" s="2">
        <v>1998.06</v>
      </c>
      <c r="B175" s="2">
        <f t="shared" si="12"/>
        <v>1998</v>
      </c>
      <c r="C175" s="2">
        <f t="shared" si="13"/>
        <v>6</v>
      </c>
      <c r="D175" s="2">
        <v>1108.3900000000001</v>
      </c>
      <c r="E175" s="2">
        <v>15.95</v>
      </c>
      <c r="F175">
        <f t="shared" si="14"/>
        <v>0</v>
      </c>
    </row>
    <row r="176" spans="1:6" x14ac:dyDescent="0.25">
      <c r="A176" s="2">
        <v>1998.07</v>
      </c>
      <c r="B176" s="2">
        <f t="shared" si="12"/>
        <v>1998</v>
      </c>
      <c r="C176" s="2">
        <f t="shared" si="13"/>
        <v>7</v>
      </c>
      <c r="D176" s="2">
        <v>1156.58</v>
      </c>
      <c r="E176" s="2">
        <v>16.0167</v>
      </c>
      <c r="F176">
        <f t="shared" si="14"/>
        <v>1</v>
      </c>
    </row>
    <row r="177" spans="1:6" x14ac:dyDescent="0.25">
      <c r="A177" s="2">
        <v>1998.08</v>
      </c>
      <c r="B177" s="2">
        <f t="shared" si="12"/>
        <v>1998</v>
      </c>
      <c r="C177" s="2">
        <f t="shared" si="13"/>
        <v>8</v>
      </c>
      <c r="D177" s="2">
        <v>1074.6199999999999</v>
      </c>
      <c r="E177" s="2">
        <v>16.083300000000001</v>
      </c>
      <c r="F177">
        <f t="shared" si="14"/>
        <v>0</v>
      </c>
    </row>
    <row r="178" spans="1:6" x14ac:dyDescent="0.25">
      <c r="A178" s="2">
        <v>1998.09</v>
      </c>
      <c r="B178" s="2">
        <f t="shared" si="12"/>
        <v>1998</v>
      </c>
      <c r="C178" s="2">
        <f t="shared" si="13"/>
        <v>9</v>
      </c>
      <c r="D178" s="2">
        <v>1020.64</v>
      </c>
      <c r="E178" s="2">
        <v>16.149999999999999</v>
      </c>
      <c r="F178">
        <f t="shared" si="14"/>
        <v>0</v>
      </c>
    </row>
    <row r="179" spans="1:6" x14ac:dyDescent="0.25">
      <c r="A179" s="2">
        <v>1998.1</v>
      </c>
      <c r="B179" s="2">
        <f t="shared" si="12"/>
        <v>1998</v>
      </c>
      <c r="C179" s="2">
        <f t="shared" si="13"/>
        <v>0.1</v>
      </c>
      <c r="D179" s="2">
        <v>1032.47</v>
      </c>
      <c r="E179" s="2">
        <v>16.166699999999999</v>
      </c>
      <c r="F179">
        <f t="shared" si="14"/>
        <v>1</v>
      </c>
    </row>
    <row r="180" spans="1:6" x14ac:dyDescent="0.25">
      <c r="A180" s="2">
        <v>1998.11</v>
      </c>
      <c r="B180" s="2">
        <f t="shared" si="12"/>
        <v>1998</v>
      </c>
      <c r="C180" s="2">
        <f t="shared" si="13"/>
        <v>11</v>
      </c>
      <c r="D180" s="2">
        <v>1144.43</v>
      </c>
      <c r="E180" s="2">
        <v>16.183299999999999</v>
      </c>
      <c r="F180">
        <f t="shared" si="14"/>
        <v>0</v>
      </c>
    </row>
    <row r="181" spans="1:6" x14ac:dyDescent="0.25">
      <c r="A181" s="2">
        <v>1998.12</v>
      </c>
      <c r="B181" s="2">
        <f t="shared" si="12"/>
        <v>1998</v>
      </c>
      <c r="C181" s="2">
        <f t="shared" si="13"/>
        <v>12</v>
      </c>
      <c r="D181" s="2">
        <v>1190.05</v>
      </c>
      <c r="E181" s="2">
        <v>16.2</v>
      </c>
      <c r="F181">
        <f t="shared" si="14"/>
        <v>0</v>
      </c>
    </row>
    <row r="182" spans="1:6" x14ac:dyDescent="0.25">
      <c r="A182" s="2">
        <v>1999.01</v>
      </c>
      <c r="B182" s="2">
        <f t="shared" si="12"/>
        <v>1999</v>
      </c>
      <c r="C182" s="2">
        <f t="shared" si="13"/>
        <v>1</v>
      </c>
      <c r="D182" s="2">
        <v>1248.77</v>
      </c>
      <c r="E182" s="2">
        <v>16.283333330000001</v>
      </c>
      <c r="F182">
        <f t="shared" si="14"/>
        <v>1</v>
      </c>
    </row>
    <row r="183" spans="1:6" x14ac:dyDescent="0.25">
      <c r="A183" s="2">
        <v>1999.02</v>
      </c>
      <c r="B183" s="2">
        <f t="shared" si="12"/>
        <v>1999</v>
      </c>
      <c r="C183" s="2">
        <f t="shared" si="13"/>
        <v>2</v>
      </c>
      <c r="D183" s="2">
        <v>1246.58</v>
      </c>
      <c r="E183" s="2">
        <v>16.366666670000001</v>
      </c>
      <c r="F183">
        <f t="shared" si="14"/>
        <v>0</v>
      </c>
    </row>
    <row r="184" spans="1:6" x14ac:dyDescent="0.25">
      <c r="A184" s="2">
        <v>1999.03</v>
      </c>
      <c r="B184" s="2">
        <f t="shared" si="12"/>
        <v>1999</v>
      </c>
      <c r="C184" s="2">
        <f t="shared" si="13"/>
        <v>3</v>
      </c>
      <c r="D184" s="2">
        <v>1281.6600000000001</v>
      </c>
      <c r="E184" s="2">
        <v>16.45</v>
      </c>
      <c r="F184">
        <f t="shared" si="14"/>
        <v>0</v>
      </c>
    </row>
    <row r="185" spans="1:6" x14ac:dyDescent="0.25">
      <c r="A185" s="2">
        <v>1999.04</v>
      </c>
      <c r="B185" s="2">
        <f t="shared" si="12"/>
        <v>1999</v>
      </c>
      <c r="C185" s="2">
        <f t="shared" si="13"/>
        <v>4</v>
      </c>
      <c r="D185" s="2">
        <v>1334.76</v>
      </c>
      <c r="E185" s="2">
        <f>E184*2/3+E187/3</f>
        <v>16.37</v>
      </c>
      <c r="F185">
        <f t="shared" si="14"/>
        <v>1</v>
      </c>
    </row>
    <row r="186" spans="1:6" x14ac:dyDescent="0.25">
      <c r="A186" s="2">
        <v>1999.05</v>
      </c>
      <c r="B186" s="2">
        <f t="shared" si="12"/>
        <v>1999</v>
      </c>
      <c r="C186" s="2">
        <f t="shared" si="13"/>
        <v>5</v>
      </c>
      <c r="D186" s="2">
        <v>1332.07</v>
      </c>
      <c r="E186" s="2">
        <f>E184/3+E187*2/3</f>
        <v>16.29</v>
      </c>
      <c r="F186">
        <f t="shared" si="14"/>
        <v>0</v>
      </c>
    </row>
    <row r="187" spans="1:6" x14ac:dyDescent="0.25">
      <c r="A187" s="2">
        <v>1999.06</v>
      </c>
      <c r="B187" s="2">
        <f t="shared" si="12"/>
        <v>1999</v>
      </c>
      <c r="C187" s="2">
        <f t="shared" si="13"/>
        <v>6</v>
      </c>
      <c r="D187" s="2">
        <v>1322.55</v>
      </c>
      <c r="E187" s="2">
        <v>16.21</v>
      </c>
      <c r="F187">
        <f t="shared" si="14"/>
        <v>0</v>
      </c>
    </row>
    <row r="188" spans="1:6" x14ac:dyDescent="0.25">
      <c r="A188" s="2">
        <v>1999.07</v>
      </c>
      <c r="B188" s="2">
        <f t="shared" si="12"/>
        <v>1999</v>
      </c>
      <c r="C188" s="2">
        <f t="shared" si="13"/>
        <v>7</v>
      </c>
      <c r="D188" s="2">
        <v>1380.99</v>
      </c>
      <c r="E188" s="2">
        <f>E187*2/3+E190/3</f>
        <v>16.293333333333333</v>
      </c>
      <c r="F188">
        <f t="shared" si="14"/>
        <v>1</v>
      </c>
    </row>
    <row r="189" spans="1:6" x14ac:dyDescent="0.25">
      <c r="A189" s="2">
        <v>1999.08</v>
      </c>
      <c r="B189" s="2">
        <f t="shared" si="12"/>
        <v>1999</v>
      </c>
      <c r="C189" s="2">
        <f t="shared" si="13"/>
        <v>8</v>
      </c>
      <c r="D189" s="2">
        <v>1327.49</v>
      </c>
      <c r="E189" s="2">
        <f>E187/3+E190*2/3</f>
        <v>16.376666666666669</v>
      </c>
      <c r="F189">
        <f t="shared" si="14"/>
        <v>0</v>
      </c>
    </row>
    <row r="190" spans="1:6" x14ac:dyDescent="0.25">
      <c r="A190" s="2">
        <v>1999.09</v>
      </c>
      <c r="B190" s="2">
        <f t="shared" si="12"/>
        <v>1999</v>
      </c>
      <c r="C190" s="2">
        <f t="shared" si="13"/>
        <v>9</v>
      </c>
      <c r="D190" s="2">
        <v>1318.17</v>
      </c>
      <c r="E190" s="2">
        <v>16.46</v>
      </c>
      <c r="F190">
        <f t="shared" si="14"/>
        <v>0</v>
      </c>
    </row>
    <row r="191" spans="1:6" x14ac:dyDescent="0.25">
      <c r="A191" s="2">
        <v>1999.1</v>
      </c>
      <c r="B191" s="2">
        <f t="shared" si="12"/>
        <v>1999</v>
      </c>
      <c r="C191" s="2">
        <f t="shared" si="13"/>
        <v>0.1</v>
      </c>
      <c r="D191" s="2">
        <v>1300.01</v>
      </c>
      <c r="E191" s="2">
        <f>E190*2/3+E193/3</f>
        <v>16.466666666666669</v>
      </c>
      <c r="F191">
        <f t="shared" si="14"/>
        <v>1</v>
      </c>
    </row>
    <row r="192" spans="1:6" x14ac:dyDescent="0.25">
      <c r="A192" s="2">
        <v>1999.11</v>
      </c>
      <c r="B192" s="2">
        <f t="shared" si="12"/>
        <v>1999</v>
      </c>
      <c r="C192" s="2">
        <f t="shared" si="13"/>
        <v>11</v>
      </c>
      <c r="D192" s="2">
        <v>1391</v>
      </c>
      <c r="E192" s="2">
        <f>E190/3+E193*2/3</f>
        <v>16.473333333333333</v>
      </c>
      <c r="F192">
        <f t="shared" si="14"/>
        <v>0</v>
      </c>
    </row>
    <row r="193" spans="1:6" x14ac:dyDescent="0.25">
      <c r="A193" s="2">
        <v>1999.12</v>
      </c>
      <c r="B193" s="2">
        <f t="shared" si="12"/>
        <v>1999</v>
      </c>
      <c r="C193" s="2">
        <f t="shared" si="13"/>
        <v>12</v>
      </c>
      <c r="D193" s="2">
        <v>1428.68</v>
      </c>
      <c r="E193" s="2">
        <v>16.48</v>
      </c>
      <c r="F193">
        <f t="shared" si="14"/>
        <v>0</v>
      </c>
    </row>
    <row r="194" spans="1:6" x14ac:dyDescent="0.25">
      <c r="A194" s="2">
        <v>2000.01</v>
      </c>
      <c r="B194" s="2">
        <f t="shared" si="12"/>
        <v>2000</v>
      </c>
      <c r="C194" s="2">
        <f t="shared" si="13"/>
        <v>1</v>
      </c>
      <c r="D194" s="2">
        <v>1425.59</v>
      </c>
      <c r="E194" s="2">
        <f>E193*2/3+E196/3</f>
        <v>16.573333333333334</v>
      </c>
      <c r="F194">
        <f t="shared" si="14"/>
        <v>1</v>
      </c>
    </row>
    <row r="195" spans="1:6" x14ac:dyDescent="0.25">
      <c r="A195" s="2">
        <v>2000.02</v>
      </c>
      <c r="B195" s="2">
        <f t="shared" ref="B195:B258" si="15">_xlfn.NUMBERVALUE(LEFT(A195,4))</f>
        <v>2000</v>
      </c>
      <c r="C195" s="2">
        <f t="shared" ref="C195:C258" si="16">_xlfn.NUMBERVALUE(RIGHT(A195,2))</f>
        <v>2</v>
      </c>
      <c r="D195" s="2">
        <v>1388.87</v>
      </c>
      <c r="E195" s="2">
        <f>E193/3+E196*2/3</f>
        <v>16.666666666666668</v>
      </c>
      <c r="F195">
        <f t="shared" ref="F195:F258" si="17">IF(OR(C195=1,C195=4,C195=7,C195=0.1),1,0)</f>
        <v>0</v>
      </c>
    </row>
    <row r="196" spans="1:6" x14ac:dyDescent="0.25">
      <c r="A196" s="2">
        <v>2000.03</v>
      </c>
      <c r="B196" s="2">
        <f t="shared" si="15"/>
        <v>2000</v>
      </c>
      <c r="C196" s="2">
        <f t="shared" si="16"/>
        <v>3</v>
      </c>
      <c r="D196" s="2">
        <v>1442.21</v>
      </c>
      <c r="E196" s="3">
        <v>16.760000000000002</v>
      </c>
      <c r="F196">
        <f t="shared" si="17"/>
        <v>0</v>
      </c>
    </row>
    <row r="197" spans="1:6" x14ac:dyDescent="0.25">
      <c r="A197" s="2">
        <v>2000.04</v>
      </c>
      <c r="B197" s="2">
        <f t="shared" si="15"/>
        <v>2000</v>
      </c>
      <c r="C197" s="2">
        <f t="shared" si="16"/>
        <v>4</v>
      </c>
      <c r="D197" s="2">
        <v>1461.36</v>
      </c>
      <c r="E197" s="2">
        <f>E196*2/3+E199/3</f>
        <v>16.740000000000002</v>
      </c>
      <c r="F197">
        <f t="shared" si="17"/>
        <v>1</v>
      </c>
    </row>
    <row r="198" spans="1:6" x14ac:dyDescent="0.25">
      <c r="A198" s="2">
        <v>2000.05</v>
      </c>
      <c r="B198" s="2">
        <f t="shared" si="15"/>
        <v>2000</v>
      </c>
      <c r="C198" s="2">
        <f t="shared" si="16"/>
        <v>5</v>
      </c>
      <c r="D198" s="2">
        <v>1418.48</v>
      </c>
      <c r="E198" s="2">
        <f>E196/3+E199*2/3</f>
        <v>16.72</v>
      </c>
      <c r="F198">
        <f t="shared" si="17"/>
        <v>0</v>
      </c>
    </row>
    <row r="199" spans="1:6" x14ac:dyDescent="0.25">
      <c r="A199" s="2">
        <v>2000.06</v>
      </c>
      <c r="B199" s="2">
        <f t="shared" si="15"/>
        <v>2000</v>
      </c>
      <c r="C199" s="2">
        <f t="shared" si="16"/>
        <v>6</v>
      </c>
      <c r="D199" s="2">
        <v>1461.96</v>
      </c>
      <c r="E199" s="2">
        <v>16.7</v>
      </c>
      <c r="F199">
        <f t="shared" si="17"/>
        <v>0</v>
      </c>
    </row>
    <row r="200" spans="1:6" x14ac:dyDescent="0.25">
      <c r="A200" s="2">
        <v>2000.07</v>
      </c>
      <c r="B200" s="2">
        <f t="shared" si="15"/>
        <v>2000</v>
      </c>
      <c r="C200" s="2">
        <f t="shared" si="16"/>
        <v>7</v>
      </c>
      <c r="D200" s="2">
        <v>1473</v>
      </c>
      <c r="E200" s="2">
        <f>E199*2/3+E202/3</f>
        <v>16.579999999999998</v>
      </c>
      <c r="F200">
        <f t="shared" si="17"/>
        <v>1</v>
      </c>
    </row>
    <row r="201" spans="1:6" x14ac:dyDescent="0.25">
      <c r="A201" s="2">
        <v>2000.08</v>
      </c>
      <c r="B201" s="2">
        <f t="shared" si="15"/>
        <v>2000</v>
      </c>
      <c r="C201" s="2">
        <f t="shared" si="16"/>
        <v>8</v>
      </c>
      <c r="D201" s="2">
        <v>1485.46</v>
      </c>
      <c r="E201" s="2">
        <f>E199/3+E202*2/3</f>
        <v>16.46</v>
      </c>
      <c r="F201">
        <f t="shared" si="17"/>
        <v>0</v>
      </c>
    </row>
    <row r="202" spans="1:6" x14ac:dyDescent="0.25">
      <c r="A202" s="2">
        <v>2000.09</v>
      </c>
      <c r="B202" s="2">
        <f t="shared" si="15"/>
        <v>2000</v>
      </c>
      <c r="C202" s="2">
        <f t="shared" si="16"/>
        <v>9</v>
      </c>
      <c r="D202" s="2">
        <v>1468.05</v>
      </c>
      <c r="E202" s="2">
        <v>16.34</v>
      </c>
      <c r="F202">
        <f t="shared" si="17"/>
        <v>0</v>
      </c>
    </row>
    <row r="203" spans="1:6" x14ac:dyDescent="0.25">
      <c r="A203" s="2">
        <v>2000.1</v>
      </c>
      <c r="B203" s="2">
        <f t="shared" si="15"/>
        <v>2000</v>
      </c>
      <c r="C203" s="2">
        <f t="shared" si="16"/>
        <v>0.1</v>
      </c>
      <c r="D203" s="2">
        <v>1390.14</v>
      </c>
      <c r="E203" s="2">
        <f>E202*2/3+E205/3</f>
        <v>16.316666666666666</v>
      </c>
      <c r="F203">
        <f t="shared" si="17"/>
        <v>1</v>
      </c>
    </row>
    <row r="204" spans="1:6" x14ac:dyDescent="0.25">
      <c r="A204" s="2">
        <v>2000.11</v>
      </c>
      <c r="B204" s="2">
        <f t="shared" si="15"/>
        <v>2000</v>
      </c>
      <c r="C204" s="2">
        <f t="shared" si="16"/>
        <v>11</v>
      </c>
      <c r="D204" s="2">
        <v>1378.04</v>
      </c>
      <c r="E204" s="2">
        <f>E202/3+E205*2/3</f>
        <v>16.293333333333333</v>
      </c>
      <c r="F204">
        <f t="shared" si="17"/>
        <v>0</v>
      </c>
    </row>
    <row r="205" spans="1:6" x14ac:dyDescent="0.25">
      <c r="A205" s="2">
        <v>2000.12</v>
      </c>
      <c r="B205" s="2">
        <f t="shared" si="15"/>
        <v>2000</v>
      </c>
      <c r="C205" s="2">
        <f t="shared" si="16"/>
        <v>12</v>
      </c>
      <c r="D205" s="2">
        <v>1330.93</v>
      </c>
      <c r="E205" s="3">
        <v>16.27</v>
      </c>
      <c r="F205">
        <f t="shared" si="17"/>
        <v>0</v>
      </c>
    </row>
    <row r="206" spans="1:6" x14ac:dyDescent="0.25">
      <c r="A206" s="2">
        <v>2001.01</v>
      </c>
      <c r="B206" s="2">
        <f t="shared" si="15"/>
        <v>2001</v>
      </c>
      <c r="C206" s="2">
        <f t="shared" si="16"/>
        <v>1</v>
      </c>
      <c r="D206" s="2">
        <v>1335.63</v>
      </c>
      <c r="E206" s="2">
        <f>E205*2/3+E208/3</f>
        <v>16.169999999999998</v>
      </c>
      <c r="F206">
        <f t="shared" si="17"/>
        <v>1</v>
      </c>
    </row>
    <row r="207" spans="1:6" x14ac:dyDescent="0.25">
      <c r="A207" s="2">
        <v>2001.02</v>
      </c>
      <c r="B207" s="2">
        <f t="shared" si="15"/>
        <v>2001</v>
      </c>
      <c r="C207" s="2">
        <f t="shared" si="16"/>
        <v>2</v>
      </c>
      <c r="D207" s="2">
        <v>1305.75</v>
      </c>
      <c r="E207" s="2">
        <f>E205/3+E208*2/3</f>
        <v>16.07</v>
      </c>
      <c r="F207">
        <f t="shared" si="17"/>
        <v>0</v>
      </c>
    </row>
    <row r="208" spans="1:6" x14ac:dyDescent="0.25">
      <c r="A208" s="2">
        <v>2001.03</v>
      </c>
      <c r="B208" s="2">
        <f t="shared" si="15"/>
        <v>2001</v>
      </c>
      <c r="C208" s="2">
        <f t="shared" si="16"/>
        <v>3</v>
      </c>
      <c r="D208" s="2">
        <v>1185.8499999999999</v>
      </c>
      <c r="E208" s="2">
        <v>15.97</v>
      </c>
      <c r="F208">
        <f t="shared" si="17"/>
        <v>0</v>
      </c>
    </row>
    <row r="209" spans="1:6" x14ac:dyDescent="0.25">
      <c r="A209" s="2">
        <v>2001.04</v>
      </c>
      <c r="B209" s="2">
        <f t="shared" si="15"/>
        <v>2001</v>
      </c>
      <c r="C209" s="2">
        <f t="shared" si="16"/>
        <v>4</v>
      </c>
      <c r="D209" s="2">
        <v>1189.8399999999999</v>
      </c>
      <c r="E209" s="2">
        <f>E208*2/3+E211/3</f>
        <v>15.876666666666665</v>
      </c>
      <c r="F209">
        <f t="shared" si="17"/>
        <v>1</v>
      </c>
    </row>
    <row r="210" spans="1:6" x14ac:dyDescent="0.25">
      <c r="A210" s="2">
        <v>2001.05</v>
      </c>
      <c r="B210" s="2">
        <f t="shared" si="15"/>
        <v>2001</v>
      </c>
      <c r="C210" s="2">
        <f t="shared" si="16"/>
        <v>5</v>
      </c>
      <c r="D210" s="2">
        <v>1270.3699999999999</v>
      </c>
      <c r="E210" s="2">
        <f>E208/3+E211*2/3</f>
        <v>15.783333333333331</v>
      </c>
      <c r="F210">
        <f t="shared" si="17"/>
        <v>0</v>
      </c>
    </row>
    <row r="211" spans="1:6" x14ac:dyDescent="0.25">
      <c r="A211" s="2">
        <v>2001.06</v>
      </c>
      <c r="B211" s="2">
        <f t="shared" si="15"/>
        <v>2001</v>
      </c>
      <c r="C211" s="2">
        <f t="shared" si="16"/>
        <v>6</v>
      </c>
      <c r="D211" s="2">
        <v>1238.71</v>
      </c>
      <c r="E211" s="2">
        <v>15.69</v>
      </c>
      <c r="F211">
        <f t="shared" si="17"/>
        <v>0</v>
      </c>
    </row>
    <row r="212" spans="1:6" x14ac:dyDescent="0.25">
      <c r="A212" s="2">
        <v>2001.07</v>
      </c>
      <c r="B212" s="2">
        <f t="shared" si="15"/>
        <v>2001</v>
      </c>
      <c r="C212" s="2">
        <f t="shared" si="16"/>
        <v>7</v>
      </c>
      <c r="D212" s="2">
        <v>1204.45</v>
      </c>
      <c r="E212" s="2">
        <f>E211*2/3+E214/3</f>
        <v>15.706666666666667</v>
      </c>
      <c r="F212">
        <f t="shared" si="17"/>
        <v>1</v>
      </c>
    </row>
    <row r="213" spans="1:6" x14ac:dyDescent="0.25">
      <c r="A213" s="2">
        <v>2001.08</v>
      </c>
      <c r="B213" s="2">
        <f t="shared" si="15"/>
        <v>2001</v>
      </c>
      <c r="C213" s="2">
        <f t="shared" si="16"/>
        <v>8</v>
      </c>
      <c r="D213" s="2">
        <v>1178.5</v>
      </c>
      <c r="E213" s="2">
        <f>E211/3+E214*2/3</f>
        <v>15.723333333333333</v>
      </c>
      <c r="F213">
        <f t="shared" si="17"/>
        <v>0</v>
      </c>
    </row>
    <row r="214" spans="1:6" x14ac:dyDescent="0.25">
      <c r="A214" s="2">
        <v>2001.09</v>
      </c>
      <c r="B214" s="2">
        <f t="shared" si="15"/>
        <v>2001</v>
      </c>
      <c r="C214" s="2">
        <f t="shared" si="16"/>
        <v>9</v>
      </c>
      <c r="D214" s="2">
        <v>1044.6400000000001</v>
      </c>
      <c r="E214" s="2">
        <v>15.74</v>
      </c>
      <c r="F214">
        <f t="shared" si="17"/>
        <v>0</v>
      </c>
    </row>
    <row r="215" spans="1:6" x14ac:dyDescent="0.25">
      <c r="A215" s="2">
        <v>2001.1</v>
      </c>
      <c r="B215" s="2">
        <f t="shared" si="15"/>
        <v>2001</v>
      </c>
      <c r="C215" s="2">
        <f t="shared" si="16"/>
        <v>0.1</v>
      </c>
      <c r="D215" s="2">
        <v>1076.5899999999999</v>
      </c>
      <c r="E215" s="2">
        <f>E214*2/3+E217/3</f>
        <v>15.740000000000002</v>
      </c>
      <c r="F215">
        <f t="shared" si="17"/>
        <v>1</v>
      </c>
    </row>
    <row r="216" spans="1:6" x14ac:dyDescent="0.25">
      <c r="A216" s="2">
        <v>2001.11</v>
      </c>
      <c r="B216" s="2">
        <f t="shared" si="15"/>
        <v>2001</v>
      </c>
      <c r="C216" s="2">
        <f t="shared" si="16"/>
        <v>11</v>
      </c>
      <c r="D216" s="2">
        <v>1129.68</v>
      </c>
      <c r="E216" s="2">
        <f>E214/3+E217*2/3</f>
        <v>15.740000000000002</v>
      </c>
      <c r="F216">
        <f t="shared" si="17"/>
        <v>0</v>
      </c>
    </row>
    <row r="217" spans="1:6" x14ac:dyDescent="0.25">
      <c r="A217" s="2">
        <v>2001.12</v>
      </c>
      <c r="B217" s="2">
        <f t="shared" si="15"/>
        <v>2001</v>
      </c>
      <c r="C217" s="2">
        <f t="shared" si="16"/>
        <v>12</v>
      </c>
      <c r="D217" s="2">
        <v>1144.93</v>
      </c>
      <c r="E217" s="2">
        <v>15.74</v>
      </c>
      <c r="F217">
        <f t="shared" si="17"/>
        <v>0</v>
      </c>
    </row>
    <row r="218" spans="1:6" x14ac:dyDescent="0.25">
      <c r="A218" s="2">
        <v>2002.01</v>
      </c>
      <c r="B218" s="2">
        <f t="shared" si="15"/>
        <v>2002</v>
      </c>
      <c r="C218" s="2">
        <f t="shared" si="16"/>
        <v>1</v>
      </c>
      <c r="D218" s="2">
        <v>1140.21</v>
      </c>
      <c r="E218" s="2">
        <f>E217*2/3+E220/3</f>
        <v>15.736666666666668</v>
      </c>
      <c r="F218">
        <f t="shared" si="17"/>
        <v>1</v>
      </c>
    </row>
    <row r="219" spans="1:6" x14ac:dyDescent="0.25">
      <c r="A219" s="2">
        <v>2002.02</v>
      </c>
      <c r="B219" s="2">
        <f t="shared" si="15"/>
        <v>2002</v>
      </c>
      <c r="C219" s="2">
        <f t="shared" si="16"/>
        <v>2</v>
      </c>
      <c r="D219" s="2">
        <v>1100.67</v>
      </c>
      <c r="E219" s="2">
        <f>E217/3+E220*2/3</f>
        <v>15.733333333333334</v>
      </c>
      <c r="F219">
        <f t="shared" si="17"/>
        <v>0</v>
      </c>
    </row>
    <row r="220" spans="1:6" x14ac:dyDescent="0.25">
      <c r="A220" s="2">
        <v>2002.03</v>
      </c>
      <c r="B220" s="2">
        <f t="shared" si="15"/>
        <v>2002</v>
      </c>
      <c r="C220" s="2">
        <f t="shared" si="16"/>
        <v>3</v>
      </c>
      <c r="D220" s="2">
        <v>1153.79</v>
      </c>
      <c r="E220" s="2">
        <v>15.73</v>
      </c>
      <c r="F220">
        <f t="shared" si="17"/>
        <v>0</v>
      </c>
    </row>
    <row r="221" spans="1:6" x14ac:dyDescent="0.25">
      <c r="A221" s="2">
        <v>2002.04</v>
      </c>
      <c r="B221" s="2">
        <f t="shared" si="15"/>
        <v>2002</v>
      </c>
      <c r="C221" s="2">
        <f t="shared" si="16"/>
        <v>4</v>
      </c>
      <c r="D221" s="2">
        <v>1111.93</v>
      </c>
      <c r="E221" s="2">
        <f>E220*2/3+E223/3</f>
        <v>15.83</v>
      </c>
      <c r="F221">
        <f t="shared" si="17"/>
        <v>1</v>
      </c>
    </row>
    <row r="222" spans="1:6" x14ac:dyDescent="0.25">
      <c r="A222" s="2">
        <v>2002.05</v>
      </c>
      <c r="B222" s="2">
        <f t="shared" si="15"/>
        <v>2002</v>
      </c>
      <c r="C222" s="2">
        <f t="shared" si="16"/>
        <v>5</v>
      </c>
      <c r="D222" s="2">
        <v>1079.25</v>
      </c>
      <c r="E222" s="2">
        <f>E220/3+E223*2/3</f>
        <v>15.93</v>
      </c>
      <c r="F222">
        <f t="shared" si="17"/>
        <v>0</v>
      </c>
    </row>
    <row r="223" spans="1:6" x14ac:dyDescent="0.25">
      <c r="A223" s="2">
        <v>2002.06</v>
      </c>
      <c r="B223" s="2">
        <f t="shared" si="15"/>
        <v>2002</v>
      </c>
      <c r="C223" s="2">
        <f t="shared" si="16"/>
        <v>6</v>
      </c>
      <c r="D223" s="2">
        <v>1014.02</v>
      </c>
      <c r="E223" s="2">
        <v>16.03</v>
      </c>
      <c r="F223">
        <f t="shared" si="17"/>
        <v>0</v>
      </c>
    </row>
    <row r="224" spans="1:6" x14ac:dyDescent="0.25">
      <c r="A224" s="2">
        <v>2002.07</v>
      </c>
      <c r="B224" s="2">
        <f t="shared" si="15"/>
        <v>2002</v>
      </c>
      <c r="C224" s="2">
        <f t="shared" si="16"/>
        <v>7</v>
      </c>
      <c r="D224" s="2">
        <v>903.59</v>
      </c>
      <c r="E224" s="2">
        <f>E223*2/3+E226/3</f>
        <v>15.95</v>
      </c>
      <c r="F224">
        <f t="shared" si="17"/>
        <v>1</v>
      </c>
    </row>
    <row r="225" spans="1:6" x14ac:dyDescent="0.25">
      <c r="A225" s="2">
        <v>2002.08</v>
      </c>
      <c r="B225" s="2">
        <f t="shared" si="15"/>
        <v>2002</v>
      </c>
      <c r="C225" s="2">
        <f t="shared" si="16"/>
        <v>8</v>
      </c>
      <c r="D225" s="2">
        <v>912.55</v>
      </c>
      <c r="E225" s="2">
        <f>E223/3+E226*2/3</f>
        <v>15.87</v>
      </c>
      <c r="F225">
        <f t="shared" si="17"/>
        <v>0</v>
      </c>
    </row>
    <row r="226" spans="1:6" x14ac:dyDescent="0.25">
      <c r="A226" s="2">
        <v>2002.09</v>
      </c>
      <c r="B226" s="2">
        <f t="shared" si="15"/>
        <v>2002</v>
      </c>
      <c r="C226" s="2">
        <f t="shared" si="16"/>
        <v>9</v>
      </c>
      <c r="D226" s="2">
        <v>867.81</v>
      </c>
      <c r="E226" s="2">
        <v>15.79</v>
      </c>
      <c r="F226">
        <f t="shared" si="17"/>
        <v>0</v>
      </c>
    </row>
    <row r="227" spans="1:6" x14ac:dyDescent="0.25">
      <c r="A227" s="2">
        <v>2002.1</v>
      </c>
      <c r="B227" s="2">
        <f t="shared" si="15"/>
        <v>2002</v>
      </c>
      <c r="C227" s="2">
        <f t="shared" si="16"/>
        <v>0.1</v>
      </c>
      <c r="D227" s="2">
        <v>854.63</v>
      </c>
      <c r="E227" s="2">
        <f>E226*2/3+E229/3</f>
        <v>15.883333333333333</v>
      </c>
      <c r="F227">
        <f t="shared" si="17"/>
        <v>1</v>
      </c>
    </row>
    <row r="228" spans="1:6" x14ac:dyDescent="0.25">
      <c r="A228" s="2">
        <v>2002.11</v>
      </c>
      <c r="B228" s="2">
        <f t="shared" si="15"/>
        <v>2002</v>
      </c>
      <c r="C228" s="2">
        <f t="shared" si="16"/>
        <v>11</v>
      </c>
      <c r="D228" s="2">
        <v>909.93</v>
      </c>
      <c r="E228" s="2">
        <f>E226/3+E229*2/3</f>
        <v>15.976666666666667</v>
      </c>
      <c r="F228">
        <f t="shared" si="17"/>
        <v>0</v>
      </c>
    </row>
    <row r="229" spans="1:6" x14ac:dyDescent="0.25">
      <c r="A229" s="2">
        <v>2002.12</v>
      </c>
      <c r="B229" s="2">
        <f t="shared" si="15"/>
        <v>2002</v>
      </c>
      <c r="C229" s="2">
        <f t="shared" si="16"/>
        <v>12</v>
      </c>
      <c r="D229" s="2">
        <v>899.18</v>
      </c>
      <c r="E229" s="2">
        <v>16.07</v>
      </c>
      <c r="F229">
        <f t="shared" si="17"/>
        <v>0</v>
      </c>
    </row>
    <row r="230" spans="1:6" x14ac:dyDescent="0.25">
      <c r="A230" s="2">
        <v>2003.01</v>
      </c>
      <c r="B230" s="2">
        <f t="shared" si="15"/>
        <v>2003</v>
      </c>
      <c r="C230" s="2">
        <f t="shared" si="16"/>
        <v>1</v>
      </c>
      <c r="D230" s="2">
        <v>895.84</v>
      </c>
      <c r="E230" s="2">
        <f>E229*2/3+E232/3</f>
        <v>16.119999999999997</v>
      </c>
      <c r="F230">
        <f t="shared" si="17"/>
        <v>1</v>
      </c>
    </row>
    <row r="231" spans="1:6" x14ac:dyDescent="0.25">
      <c r="A231" s="2">
        <v>2003.02</v>
      </c>
      <c r="B231" s="2">
        <f t="shared" si="15"/>
        <v>2003</v>
      </c>
      <c r="C231" s="2">
        <f t="shared" si="16"/>
        <v>2</v>
      </c>
      <c r="D231" s="2">
        <v>837.03</v>
      </c>
      <c r="E231" s="2">
        <f>E229/3+E232*2/3</f>
        <v>16.169999999999998</v>
      </c>
      <c r="F231">
        <f t="shared" si="17"/>
        <v>0</v>
      </c>
    </row>
    <row r="232" spans="1:6" x14ac:dyDescent="0.25">
      <c r="A232" s="2">
        <v>2003.03</v>
      </c>
      <c r="B232" s="2">
        <f t="shared" si="15"/>
        <v>2003</v>
      </c>
      <c r="C232" s="2">
        <f t="shared" si="16"/>
        <v>3</v>
      </c>
      <c r="D232" s="2">
        <v>846.63</v>
      </c>
      <c r="E232" s="2">
        <v>16.22</v>
      </c>
      <c r="F232">
        <f t="shared" si="17"/>
        <v>0</v>
      </c>
    </row>
    <row r="233" spans="1:6" x14ac:dyDescent="0.25">
      <c r="A233" s="2">
        <v>2003.04</v>
      </c>
      <c r="B233" s="2">
        <f t="shared" si="15"/>
        <v>2003</v>
      </c>
      <c r="C233" s="2">
        <f t="shared" si="16"/>
        <v>4</v>
      </c>
      <c r="D233" s="2">
        <v>890.03</v>
      </c>
      <c r="E233" s="2">
        <f>E232*2/3+E235/3</f>
        <v>16.203333333333333</v>
      </c>
      <c r="F233">
        <f t="shared" si="17"/>
        <v>1</v>
      </c>
    </row>
    <row r="234" spans="1:6" x14ac:dyDescent="0.25">
      <c r="A234" s="2">
        <v>2003.05</v>
      </c>
      <c r="B234" s="2">
        <f t="shared" si="15"/>
        <v>2003</v>
      </c>
      <c r="C234" s="2">
        <f t="shared" si="16"/>
        <v>5</v>
      </c>
      <c r="D234" s="2">
        <v>935.96</v>
      </c>
      <c r="E234" s="2">
        <f>E232/3+E235*2/3</f>
        <v>16.186666666666667</v>
      </c>
      <c r="F234">
        <f t="shared" si="17"/>
        <v>0</v>
      </c>
    </row>
    <row r="235" spans="1:6" x14ac:dyDescent="0.25">
      <c r="A235" s="2">
        <v>2003.06</v>
      </c>
      <c r="B235" s="2">
        <f t="shared" si="15"/>
        <v>2003</v>
      </c>
      <c r="C235" s="2">
        <f t="shared" si="16"/>
        <v>6</v>
      </c>
      <c r="D235" s="2">
        <v>988</v>
      </c>
      <c r="E235" s="2">
        <v>16.170000000000002</v>
      </c>
      <c r="F235">
        <f t="shared" si="17"/>
        <v>0</v>
      </c>
    </row>
    <row r="236" spans="1:6" x14ac:dyDescent="0.25">
      <c r="A236" s="2">
        <v>2003.07</v>
      </c>
      <c r="B236" s="2">
        <f t="shared" si="15"/>
        <v>2003</v>
      </c>
      <c r="C236" s="2">
        <f t="shared" si="16"/>
        <v>7</v>
      </c>
      <c r="D236" s="2">
        <v>992.54</v>
      </c>
      <c r="E236" s="2">
        <f>E235*2/3+E238/3</f>
        <v>16.310000000000002</v>
      </c>
      <c r="F236">
        <f t="shared" si="17"/>
        <v>1</v>
      </c>
    </row>
    <row r="237" spans="1:6" x14ac:dyDescent="0.25">
      <c r="A237" s="2">
        <v>2003.08</v>
      </c>
      <c r="B237" s="2">
        <f t="shared" si="15"/>
        <v>2003</v>
      </c>
      <c r="C237" s="2">
        <f t="shared" si="16"/>
        <v>8</v>
      </c>
      <c r="D237" s="2">
        <v>989.53</v>
      </c>
      <c r="E237" s="2">
        <f>E235/3+E238*2/3</f>
        <v>16.450000000000003</v>
      </c>
      <c r="F237">
        <f t="shared" si="17"/>
        <v>0</v>
      </c>
    </row>
    <row r="238" spans="1:6" x14ac:dyDescent="0.25">
      <c r="A238" s="2">
        <v>2003.09</v>
      </c>
      <c r="B238" s="2">
        <f t="shared" si="15"/>
        <v>2003</v>
      </c>
      <c r="C238" s="2">
        <f t="shared" si="16"/>
        <v>9</v>
      </c>
      <c r="D238" s="2">
        <v>1019.44</v>
      </c>
      <c r="E238" s="2">
        <v>16.59</v>
      </c>
      <c r="F238">
        <f t="shared" si="17"/>
        <v>0</v>
      </c>
    </row>
    <row r="239" spans="1:6" x14ac:dyDescent="0.25">
      <c r="A239" s="2">
        <v>2003.1</v>
      </c>
      <c r="B239" s="2">
        <f t="shared" si="15"/>
        <v>2003</v>
      </c>
      <c r="C239" s="2">
        <f t="shared" si="16"/>
        <v>0.1</v>
      </c>
      <c r="D239" s="2">
        <v>1038.73</v>
      </c>
      <c r="E239" s="2">
        <f>E238*2/3+E241/3</f>
        <v>16.856666666666669</v>
      </c>
      <c r="F239">
        <f t="shared" si="17"/>
        <v>1</v>
      </c>
    </row>
    <row r="240" spans="1:6" x14ac:dyDescent="0.25">
      <c r="A240" s="2">
        <v>2003.11</v>
      </c>
      <c r="B240" s="2">
        <f t="shared" si="15"/>
        <v>2003</v>
      </c>
      <c r="C240" s="2">
        <f t="shared" si="16"/>
        <v>11</v>
      </c>
      <c r="D240" s="2">
        <v>1049.9000000000001</v>
      </c>
      <c r="E240" s="2">
        <f>E238/3+E241*2/3</f>
        <v>17.123333333333335</v>
      </c>
      <c r="F240">
        <f t="shared" si="17"/>
        <v>0</v>
      </c>
    </row>
    <row r="241" spans="1:6" x14ac:dyDescent="0.25">
      <c r="A241" s="2">
        <v>2003.12</v>
      </c>
      <c r="B241" s="2">
        <f t="shared" si="15"/>
        <v>2003</v>
      </c>
      <c r="C241" s="2">
        <f t="shared" si="16"/>
        <v>12</v>
      </c>
      <c r="D241" s="2">
        <v>1080.6400000000001</v>
      </c>
      <c r="E241" s="2">
        <v>17.39</v>
      </c>
      <c r="F241">
        <f t="shared" si="17"/>
        <v>0</v>
      </c>
    </row>
    <row r="242" spans="1:6" x14ac:dyDescent="0.25">
      <c r="A242" s="2">
        <v>2004.01</v>
      </c>
      <c r="B242" s="2">
        <f t="shared" si="15"/>
        <v>2004</v>
      </c>
      <c r="C242" s="2">
        <f t="shared" si="16"/>
        <v>1</v>
      </c>
      <c r="D242" s="2">
        <v>1132.52</v>
      </c>
      <c r="E242" s="2">
        <f>E241*2/3+E244/3</f>
        <v>17.600000000000001</v>
      </c>
      <c r="F242">
        <f t="shared" si="17"/>
        <v>1</v>
      </c>
    </row>
    <row r="243" spans="1:6" x14ac:dyDescent="0.25">
      <c r="A243" s="2">
        <v>2004.02</v>
      </c>
      <c r="B243" s="2">
        <f t="shared" si="15"/>
        <v>2004</v>
      </c>
      <c r="C243" s="2">
        <f t="shared" si="16"/>
        <v>2</v>
      </c>
      <c r="D243" s="2">
        <v>1143.3599999999999</v>
      </c>
      <c r="E243" s="2">
        <f>E241/3+E244*2/3</f>
        <v>17.810000000000002</v>
      </c>
      <c r="F243">
        <f t="shared" si="17"/>
        <v>0</v>
      </c>
    </row>
    <row r="244" spans="1:6" x14ac:dyDescent="0.25">
      <c r="A244" s="2">
        <v>2004.03</v>
      </c>
      <c r="B244" s="2">
        <f t="shared" si="15"/>
        <v>2004</v>
      </c>
      <c r="C244" s="2">
        <f t="shared" si="16"/>
        <v>3</v>
      </c>
      <c r="D244" s="2">
        <v>1123.98</v>
      </c>
      <c r="E244" s="2">
        <v>18.02</v>
      </c>
      <c r="F244">
        <f t="shared" si="17"/>
        <v>0</v>
      </c>
    </row>
    <row r="245" spans="1:6" x14ac:dyDescent="0.25">
      <c r="A245" s="2">
        <v>2004.04</v>
      </c>
      <c r="B245" s="2">
        <f t="shared" si="15"/>
        <v>2004</v>
      </c>
      <c r="C245" s="2">
        <f t="shared" si="16"/>
        <v>4</v>
      </c>
      <c r="D245" s="2">
        <v>1133.3599999999999</v>
      </c>
      <c r="E245" s="2">
        <f>E244*2/3+E247/3</f>
        <v>18.213333333333335</v>
      </c>
      <c r="F245">
        <f t="shared" si="17"/>
        <v>1</v>
      </c>
    </row>
    <row r="246" spans="1:6" x14ac:dyDescent="0.25">
      <c r="A246" s="2">
        <v>2004.05</v>
      </c>
      <c r="B246" s="2">
        <f t="shared" si="15"/>
        <v>2004</v>
      </c>
      <c r="C246" s="2">
        <f t="shared" si="16"/>
        <v>5</v>
      </c>
      <c r="D246" s="2">
        <v>1102.78</v>
      </c>
      <c r="E246" s="2">
        <f>E244/3+E247*2/3</f>
        <v>18.406666666666666</v>
      </c>
      <c r="F246">
        <f t="shared" si="17"/>
        <v>0</v>
      </c>
    </row>
    <row r="247" spans="1:6" x14ac:dyDescent="0.25">
      <c r="A247" s="2">
        <v>2004.06</v>
      </c>
      <c r="B247" s="2">
        <f t="shared" si="15"/>
        <v>2004</v>
      </c>
      <c r="C247" s="2">
        <f t="shared" si="16"/>
        <v>6</v>
      </c>
      <c r="D247" s="2">
        <v>1132.76</v>
      </c>
      <c r="E247" s="2">
        <v>18.600000000000001</v>
      </c>
      <c r="F247">
        <f t="shared" si="17"/>
        <v>0</v>
      </c>
    </row>
    <row r="248" spans="1:6" x14ac:dyDescent="0.25">
      <c r="A248" s="2">
        <v>2004.07</v>
      </c>
      <c r="B248" s="2">
        <f t="shared" si="15"/>
        <v>2004</v>
      </c>
      <c r="C248" s="2">
        <f t="shared" si="16"/>
        <v>7</v>
      </c>
      <c r="D248" s="2">
        <v>1105.8499999999999</v>
      </c>
      <c r="E248" s="2">
        <f>E247*2/3+E250/3</f>
        <v>18.786666666666669</v>
      </c>
      <c r="F248">
        <f t="shared" si="17"/>
        <v>1</v>
      </c>
    </row>
    <row r="249" spans="1:6" x14ac:dyDescent="0.25">
      <c r="A249" s="2">
        <v>2004.08</v>
      </c>
      <c r="B249" s="2">
        <f t="shared" si="15"/>
        <v>2004</v>
      </c>
      <c r="C249" s="2">
        <f t="shared" si="16"/>
        <v>8</v>
      </c>
      <c r="D249" s="2">
        <v>1088.94</v>
      </c>
      <c r="E249" s="2">
        <f>E247/3+E250*2/3</f>
        <v>18.973333333333333</v>
      </c>
      <c r="F249">
        <f t="shared" si="17"/>
        <v>0</v>
      </c>
    </row>
    <row r="250" spans="1:6" x14ac:dyDescent="0.25">
      <c r="A250" s="2">
        <v>2004.09</v>
      </c>
      <c r="B250" s="2">
        <f t="shared" si="15"/>
        <v>2004</v>
      </c>
      <c r="C250" s="2">
        <f t="shared" si="16"/>
        <v>9</v>
      </c>
      <c r="D250" s="2">
        <v>1117.6600000000001</v>
      </c>
      <c r="E250" s="2">
        <v>19.16</v>
      </c>
      <c r="F250">
        <f t="shared" si="17"/>
        <v>0</v>
      </c>
    </row>
    <row r="251" spans="1:6" x14ac:dyDescent="0.25">
      <c r="A251" s="2">
        <v>2004.1</v>
      </c>
      <c r="B251" s="2">
        <f t="shared" si="15"/>
        <v>2004</v>
      </c>
      <c r="C251" s="2">
        <f t="shared" si="16"/>
        <v>0.1</v>
      </c>
      <c r="D251" s="2">
        <v>1117.21</v>
      </c>
      <c r="E251" s="2">
        <f>E250*2/3+E253/3</f>
        <v>19.253333333333334</v>
      </c>
      <c r="F251">
        <f t="shared" si="17"/>
        <v>1</v>
      </c>
    </row>
    <row r="252" spans="1:6" x14ac:dyDescent="0.25">
      <c r="A252" s="2">
        <v>2004.11</v>
      </c>
      <c r="B252" s="2">
        <f t="shared" si="15"/>
        <v>2004</v>
      </c>
      <c r="C252" s="2">
        <f t="shared" si="16"/>
        <v>11</v>
      </c>
      <c r="D252" s="2">
        <v>1168.94</v>
      </c>
      <c r="E252" s="2">
        <f>E250/3+E253*2/3</f>
        <v>19.346666666666668</v>
      </c>
      <c r="F252">
        <f t="shared" si="17"/>
        <v>0</v>
      </c>
    </row>
    <row r="253" spans="1:6" x14ac:dyDescent="0.25">
      <c r="A253" s="2">
        <v>2004.12</v>
      </c>
      <c r="B253" s="2">
        <f t="shared" si="15"/>
        <v>2004</v>
      </c>
      <c r="C253" s="2">
        <f t="shared" si="16"/>
        <v>12</v>
      </c>
      <c r="D253" s="2">
        <v>1199.21</v>
      </c>
      <c r="E253" s="2">
        <v>19.440000000000001</v>
      </c>
      <c r="F253">
        <f t="shared" si="17"/>
        <v>0</v>
      </c>
    </row>
    <row r="254" spans="1:6" x14ac:dyDescent="0.25">
      <c r="A254" s="2">
        <v>2005.01</v>
      </c>
      <c r="B254" s="2">
        <f t="shared" si="15"/>
        <v>2005</v>
      </c>
      <c r="C254" s="2">
        <f t="shared" si="16"/>
        <v>1</v>
      </c>
      <c r="D254" s="2">
        <v>1181.4100000000001</v>
      </c>
      <c r="E254" s="2">
        <f>E253*2/3+E256/3</f>
        <v>19.703333333333333</v>
      </c>
      <c r="F254">
        <f t="shared" si="17"/>
        <v>1</v>
      </c>
    </row>
    <row r="255" spans="1:6" x14ac:dyDescent="0.25">
      <c r="A255" s="2">
        <v>2005.02</v>
      </c>
      <c r="B255" s="2">
        <f t="shared" si="15"/>
        <v>2005</v>
      </c>
      <c r="C255" s="2">
        <f t="shared" si="16"/>
        <v>2</v>
      </c>
      <c r="D255" s="2">
        <v>1199.6300000000001</v>
      </c>
      <c r="E255" s="2">
        <f>E253/3+E256*2/3</f>
        <v>19.966666666666669</v>
      </c>
      <c r="F255">
        <f t="shared" si="17"/>
        <v>0</v>
      </c>
    </row>
    <row r="256" spans="1:6" x14ac:dyDescent="0.25">
      <c r="A256" s="2">
        <v>2005.03</v>
      </c>
      <c r="B256" s="2">
        <f t="shared" si="15"/>
        <v>2005</v>
      </c>
      <c r="C256" s="2">
        <f t="shared" si="16"/>
        <v>3</v>
      </c>
      <c r="D256" s="2">
        <v>1194.9000000000001</v>
      </c>
      <c r="E256" s="2">
        <v>20.23</v>
      </c>
      <c r="F256">
        <f t="shared" si="17"/>
        <v>0</v>
      </c>
    </row>
    <row r="257" spans="1:6" x14ac:dyDescent="0.25">
      <c r="A257" s="2">
        <v>2005.04</v>
      </c>
      <c r="B257" s="2">
        <f t="shared" si="15"/>
        <v>2005</v>
      </c>
      <c r="C257" s="2">
        <f t="shared" si="16"/>
        <v>4</v>
      </c>
      <c r="D257" s="2">
        <v>1164.43</v>
      </c>
      <c r="E257" s="2">
        <f>E256*2/3+E259/3</f>
        <v>20.463333333333331</v>
      </c>
      <c r="F257">
        <f t="shared" si="17"/>
        <v>1</v>
      </c>
    </row>
    <row r="258" spans="1:6" x14ac:dyDescent="0.25">
      <c r="A258" s="2">
        <v>2005.05</v>
      </c>
      <c r="B258" s="2">
        <f t="shared" si="15"/>
        <v>2005</v>
      </c>
      <c r="C258" s="2">
        <f t="shared" si="16"/>
        <v>5</v>
      </c>
      <c r="D258" s="2">
        <v>1178.28</v>
      </c>
      <c r="E258" s="2">
        <f>E256/3+E259*2/3</f>
        <v>20.696666666666665</v>
      </c>
      <c r="F258">
        <f t="shared" si="17"/>
        <v>0</v>
      </c>
    </row>
    <row r="259" spans="1:6" x14ac:dyDescent="0.25">
      <c r="A259" s="2">
        <v>2005.06</v>
      </c>
      <c r="B259" s="2">
        <f t="shared" ref="B259:B322" si="18">_xlfn.NUMBERVALUE(LEFT(A259,4))</f>
        <v>2005</v>
      </c>
      <c r="C259" s="2">
        <f t="shared" ref="C259:C322" si="19">_xlfn.NUMBERVALUE(RIGHT(A259,2))</f>
        <v>6</v>
      </c>
      <c r="D259" s="2">
        <v>1202.25</v>
      </c>
      <c r="E259" s="2">
        <v>20.93</v>
      </c>
      <c r="F259">
        <f t="shared" ref="F259:F322" si="20">IF(OR(C259=1,C259=4,C259=7,C259=0.1),1,0)</f>
        <v>0</v>
      </c>
    </row>
    <row r="260" spans="1:6" x14ac:dyDescent="0.25">
      <c r="A260" s="2">
        <v>2005.07</v>
      </c>
      <c r="B260" s="2">
        <f t="shared" si="18"/>
        <v>2005</v>
      </c>
      <c r="C260" s="2">
        <f t="shared" si="19"/>
        <v>7</v>
      </c>
      <c r="D260" s="2">
        <v>1222.24</v>
      </c>
      <c r="E260" s="2">
        <f>E259*2/3+E262/3</f>
        <v>21.113333333333333</v>
      </c>
      <c r="F260">
        <f t="shared" si="20"/>
        <v>1</v>
      </c>
    </row>
    <row r="261" spans="1:6" x14ac:dyDescent="0.25">
      <c r="A261" s="2">
        <v>2005.08</v>
      </c>
      <c r="B261" s="2">
        <f t="shared" si="18"/>
        <v>2005</v>
      </c>
      <c r="C261" s="2">
        <f t="shared" si="19"/>
        <v>8</v>
      </c>
      <c r="D261" s="2">
        <v>1224.27</v>
      </c>
      <c r="E261" s="2">
        <f>E259/3+E262*2/3</f>
        <v>21.296666666666667</v>
      </c>
      <c r="F261">
        <f t="shared" si="20"/>
        <v>0</v>
      </c>
    </row>
    <row r="262" spans="1:6" x14ac:dyDescent="0.25">
      <c r="A262" s="2">
        <v>2005.09</v>
      </c>
      <c r="B262" s="2">
        <f t="shared" si="18"/>
        <v>2005</v>
      </c>
      <c r="C262" s="2">
        <f t="shared" si="19"/>
        <v>9</v>
      </c>
      <c r="D262" s="2">
        <v>1225.92</v>
      </c>
      <c r="E262" s="2">
        <v>21.48</v>
      </c>
      <c r="F262">
        <f t="shared" si="20"/>
        <v>0</v>
      </c>
    </row>
    <row r="263" spans="1:6" x14ac:dyDescent="0.25">
      <c r="A263" s="2">
        <v>2005.1</v>
      </c>
      <c r="B263" s="2">
        <f t="shared" si="18"/>
        <v>2005</v>
      </c>
      <c r="C263" s="2">
        <f t="shared" si="19"/>
        <v>0.1</v>
      </c>
      <c r="D263" s="2">
        <v>1191.96</v>
      </c>
      <c r="E263" s="2">
        <f>E262*2/3+E265/3</f>
        <v>21.726666666666667</v>
      </c>
      <c r="F263">
        <f t="shared" si="20"/>
        <v>1</v>
      </c>
    </row>
    <row r="264" spans="1:6" x14ac:dyDescent="0.25">
      <c r="A264" s="2">
        <v>2005.11</v>
      </c>
      <c r="B264" s="2">
        <f t="shared" si="18"/>
        <v>2005</v>
      </c>
      <c r="C264" s="2">
        <f t="shared" si="19"/>
        <v>11</v>
      </c>
      <c r="D264" s="2">
        <v>1237.3699999999999</v>
      </c>
      <c r="E264" s="2">
        <f>E262/3+E265*2/3</f>
        <v>21.973333333333333</v>
      </c>
      <c r="F264">
        <f t="shared" si="20"/>
        <v>0</v>
      </c>
    </row>
    <row r="265" spans="1:6" x14ac:dyDescent="0.25">
      <c r="A265" s="2">
        <v>2005.12</v>
      </c>
      <c r="B265" s="2">
        <f t="shared" si="18"/>
        <v>2005</v>
      </c>
      <c r="C265" s="2">
        <f t="shared" si="19"/>
        <v>12</v>
      </c>
      <c r="D265" s="2">
        <v>1262.07</v>
      </c>
      <c r="E265" s="2">
        <v>22.22</v>
      </c>
      <c r="F265">
        <f t="shared" si="20"/>
        <v>0</v>
      </c>
    </row>
    <row r="266" spans="1:6" x14ac:dyDescent="0.25">
      <c r="A266" s="2">
        <v>2006.01</v>
      </c>
      <c r="B266" s="2">
        <f t="shared" si="18"/>
        <v>2006</v>
      </c>
      <c r="C266" s="2">
        <f t="shared" si="19"/>
        <v>1</v>
      </c>
      <c r="D266" s="2">
        <v>1278.73</v>
      </c>
      <c r="E266" s="2">
        <f>E265*2/3+E268/3</f>
        <v>22.41</v>
      </c>
      <c r="F266">
        <f t="shared" si="20"/>
        <v>1</v>
      </c>
    </row>
    <row r="267" spans="1:6" x14ac:dyDescent="0.25">
      <c r="A267" s="2">
        <v>2006.02</v>
      </c>
      <c r="B267" s="2">
        <f t="shared" si="18"/>
        <v>2006</v>
      </c>
      <c r="C267" s="2">
        <f t="shared" si="19"/>
        <v>2</v>
      </c>
      <c r="D267" s="2">
        <v>1276.6500000000001</v>
      </c>
      <c r="E267" s="2">
        <f>E265/3+E268*2/3</f>
        <v>22.6</v>
      </c>
      <c r="F267">
        <f t="shared" si="20"/>
        <v>0</v>
      </c>
    </row>
    <row r="268" spans="1:6" x14ac:dyDescent="0.25">
      <c r="A268" s="2">
        <v>2006.03</v>
      </c>
      <c r="B268" s="2">
        <f t="shared" si="18"/>
        <v>2006</v>
      </c>
      <c r="C268" s="2">
        <f t="shared" si="19"/>
        <v>3</v>
      </c>
      <c r="D268" s="2">
        <v>1293.74</v>
      </c>
      <c r="E268" s="2">
        <v>22.79</v>
      </c>
      <c r="F268">
        <f t="shared" si="20"/>
        <v>0</v>
      </c>
    </row>
    <row r="269" spans="1:6" x14ac:dyDescent="0.25">
      <c r="A269" s="2">
        <v>2006.04</v>
      </c>
      <c r="B269" s="2">
        <f t="shared" si="18"/>
        <v>2006</v>
      </c>
      <c r="C269" s="2">
        <f t="shared" si="19"/>
        <v>4</v>
      </c>
      <c r="D269" s="2">
        <v>1302.17</v>
      </c>
      <c r="E269" s="2">
        <f>E268*2/3+E271/3</f>
        <v>23.006666666666668</v>
      </c>
      <c r="F269">
        <f t="shared" si="20"/>
        <v>1</v>
      </c>
    </row>
    <row r="270" spans="1:6" x14ac:dyDescent="0.25">
      <c r="A270" s="2">
        <v>2006.05</v>
      </c>
      <c r="B270" s="2">
        <f t="shared" si="18"/>
        <v>2006</v>
      </c>
      <c r="C270" s="2">
        <f t="shared" si="19"/>
        <v>5</v>
      </c>
      <c r="D270" s="2">
        <v>1290.01</v>
      </c>
      <c r="E270" s="2">
        <f>E268/3+E271*2/3</f>
        <v>23.223333333333333</v>
      </c>
      <c r="F270">
        <f t="shared" si="20"/>
        <v>0</v>
      </c>
    </row>
    <row r="271" spans="1:6" x14ac:dyDescent="0.25">
      <c r="A271" s="2">
        <v>2006.06</v>
      </c>
      <c r="B271" s="2">
        <f t="shared" si="18"/>
        <v>2006</v>
      </c>
      <c r="C271" s="2">
        <f t="shared" si="19"/>
        <v>6</v>
      </c>
      <c r="D271" s="2">
        <v>1253.17</v>
      </c>
      <c r="E271" s="2">
        <v>23.44</v>
      </c>
      <c r="F271">
        <f t="shared" si="20"/>
        <v>0</v>
      </c>
    </row>
    <row r="272" spans="1:6" x14ac:dyDescent="0.25">
      <c r="A272" s="2">
        <v>2006.07</v>
      </c>
      <c r="B272" s="2">
        <f t="shared" si="18"/>
        <v>2006</v>
      </c>
      <c r="C272" s="2">
        <f t="shared" si="19"/>
        <v>7</v>
      </c>
      <c r="D272" s="2">
        <v>1260.24</v>
      </c>
      <c r="E272" s="2">
        <f>E271*2/3+E274/3</f>
        <v>23.66</v>
      </c>
      <c r="F272">
        <f t="shared" si="20"/>
        <v>1</v>
      </c>
    </row>
    <row r="273" spans="1:6" x14ac:dyDescent="0.25">
      <c r="A273" s="2">
        <v>2006.08</v>
      </c>
      <c r="B273" s="2">
        <f t="shared" si="18"/>
        <v>2006</v>
      </c>
      <c r="C273" s="2">
        <f t="shared" si="19"/>
        <v>8</v>
      </c>
      <c r="D273" s="2">
        <v>1287.1500000000001</v>
      </c>
      <c r="E273" s="2">
        <f>E271/3+E274*2/3</f>
        <v>23.88</v>
      </c>
      <c r="F273">
        <f t="shared" si="20"/>
        <v>0</v>
      </c>
    </row>
    <row r="274" spans="1:6" x14ac:dyDescent="0.25">
      <c r="A274" s="2">
        <v>2006.09</v>
      </c>
      <c r="B274" s="2">
        <f t="shared" si="18"/>
        <v>2006</v>
      </c>
      <c r="C274" s="2">
        <f t="shared" si="19"/>
        <v>9</v>
      </c>
      <c r="D274" s="2">
        <v>1317.74</v>
      </c>
      <c r="E274" s="2">
        <v>24.1</v>
      </c>
      <c r="F274">
        <f t="shared" si="20"/>
        <v>0</v>
      </c>
    </row>
    <row r="275" spans="1:6" x14ac:dyDescent="0.25">
      <c r="A275" s="2">
        <v>2006.1</v>
      </c>
      <c r="B275" s="2">
        <f t="shared" si="18"/>
        <v>2006</v>
      </c>
      <c r="C275" s="2">
        <f t="shared" si="19"/>
        <v>0.1</v>
      </c>
      <c r="D275" s="2">
        <v>1363.38</v>
      </c>
      <c r="E275" s="2">
        <f>E274*2/3+E277/3</f>
        <v>24.36</v>
      </c>
      <c r="F275">
        <f t="shared" si="20"/>
        <v>1</v>
      </c>
    </row>
    <row r="276" spans="1:6" x14ac:dyDescent="0.25">
      <c r="A276" s="2">
        <v>2006.11</v>
      </c>
      <c r="B276" s="2">
        <f t="shared" si="18"/>
        <v>2006</v>
      </c>
      <c r="C276" s="2">
        <f t="shared" si="19"/>
        <v>11</v>
      </c>
      <c r="D276" s="2">
        <v>1388.64</v>
      </c>
      <c r="E276" s="2">
        <f>E274/3+E277*2/3</f>
        <v>24.619999999999997</v>
      </c>
      <c r="F276">
        <f t="shared" si="20"/>
        <v>0</v>
      </c>
    </row>
    <row r="277" spans="1:6" x14ac:dyDescent="0.25">
      <c r="A277" s="2">
        <v>2006.12</v>
      </c>
      <c r="B277" s="2">
        <f t="shared" si="18"/>
        <v>2006</v>
      </c>
      <c r="C277" s="2">
        <f t="shared" si="19"/>
        <v>12</v>
      </c>
      <c r="D277" s="2">
        <v>1416.42</v>
      </c>
      <c r="E277" s="2">
        <v>24.88</v>
      </c>
      <c r="F277">
        <f t="shared" si="20"/>
        <v>0</v>
      </c>
    </row>
    <row r="278" spans="1:6" x14ac:dyDescent="0.25">
      <c r="A278" s="2">
        <v>2007.01</v>
      </c>
      <c r="B278" s="2">
        <f t="shared" si="18"/>
        <v>2007</v>
      </c>
      <c r="C278" s="2">
        <f t="shared" si="19"/>
        <v>1</v>
      </c>
      <c r="D278" s="2">
        <v>1424.16</v>
      </c>
      <c r="E278" s="2">
        <f>E277*2/3+E280/3</f>
        <v>25.083333333333332</v>
      </c>
      <c r="F278">
        <f t="shared" si="20"/>
        <v>1</v>
      </c>
    </row>
    <row r="279" spans="1:6" x14ac:dyDescent="0.25">
      <c r="A279" s="2">
        <v>2007.02</v>
      </c>
      <c r="B279" s="2">
        <f t="shared" si="18"/>
        <v>2007</v>
      </c>
      <c r="C279" s="2">
        <f t="shared" si="19"/>
        <v>2</v>
      </c>
      <c r="D279" s="2">
        <v>1444.8</v>
      </c>
      <c r="E279" s="2">
        <f>E277/3+E280*2/3</f>
        <v>25.286666666666665</v>
      </c>
      <c r="F279">
        <f t="shared" si="20"/>
        <v>0</v>
      </c>
    </row>
    <row r="280" spans="1:6" x14ac:dyDescent="0.25">
      <c r="A280" s="2">
        <v>2007.03</v>
      </c>
      <c r="B280" s="2">
        <f t="shared" si="18"/>
        <v>2007</v>
      </c>
      <c r="C280" s="2">
        <f t="shared" si="19"/>
        <v>3</v>
      </c>
      <c r="D280" s="2">
        <v>1406.95</v>
      </c>
      <c r="E280" s="2">
        <v>25.49</v>
      </c>
      <c r="F280">
        <f t="shared" si="20"/>
        <v>0</v>
      </c>
    </row>
    <row r="281" spans="1:6" x14ac:dyDescent="0.25">
      <c r="A281" s="2">
        <v>2007.04</v>
      </c>
      <c r="B281" s="2">
        <f t="shared" si="18"/>
        <v>2007</v>
      </c>
      <c r="C281" s="2">
        <f t="shared" si="19"/>
        <v>4</v>
      </c>
      <c r="D281" s="2">
        <v>1463.64</v>
      </c>
      <c r="E281" s="2">
        <f>E280*2/3+E283/3</f>
        <v>25.716666666666669</v>
      </c>
      <c r="F281">
        <f t="shared" si="20"/>
        <v>1</v>
      </c>
    </row>
    <row r="282" spans="1:6" x14ac:dyDescent="0.25">
      <c r="A282" s="2">
        <v>2007.05</v>
      </c>
      <c r="B282" s="2">
        <f t="shared" si="18"/>
        <v>2007</v>
      </c>
      <c r="C282" s="2">
        <f t="shared" si="19"/>
        <v>5</v>
      </c>
      <c r="D282" s="2">
        <v>1511.14</v>
      </c>
      <c r="E282" s="2">
        <f>E280/3+E283*2/3</f>
        <v>25.943333333333335</v>
      </c>
      <c r="F282">
        <f t="shared" si="20"/>
        <v>0</v>
      </c>
    </row>
    <row r="283" spans="1:6" x14ac:dyDescent="0.25">
      <c r="A283" s="2">
        <v>2007.06</v>
      </c>
      <c r="B283" s="2">
        <f t="shared" si="18"/>
        <v>2007</v>
      </c>
      <c r="C283" s="2">
        <f t="shared" si="19"/>
        <v>6</v>
      </c>
      <c r="D283" s="2">
        <v>1514.19</v>
      </c>
      <c r="E283" s="2">
        <v>26.17</v>
      </c>
      <c r="F283">
        <f t="shared" si="20"/>
        <v>0</v>
      </c>
    </row>
    <row r="284" spans="1:6" x14ac:dyDescent="0.25">
      <c r="A284" s="2">
        <v>2007.07</v>
      </c>
      <c r="B284" s="2">
        <f t="shared" si="18"/>
        <v>2007</v>
      </c>
      <c r="C284" s="2">
        <f t="shared" si="19"/>
        <v>7</v>
      </c>
      <c r="D284" s="4">
        <v>1520.71</v>
      </c>
      <c r="E284" s="2">
        <f>E283*2/3+E286/3</f>
        <v>26.436666666666667</v>
      </c>
      <c r="F284">
        <f t="shared" si="20"/>
        <v>1</v>
      </c>
    </row>
    <row r="285" spans="1:6" x14ac:dyDescent="0.25">
      <c r="A285" s="2">
        <v>2007.08</v>
      </c>
      <c r="B285" s="2">
        <f t="shared" si="18"/>
        <v>2007</v>
      </c>
      <c r="C285" s="2">
        <f t="shared" si="19"/>
        <v>8</v>
      </c>
      <c r="D285" s="2">
        <v>1454.62</v>
      </c>
      <c r="E285" s="2">
        <f>E283/3+E286*2/3</f>
        <v>26.703333333333333</v>
      </c>
      <c r="F285">
        <f t="shared" si="20"/>
        <v>0</v>
      </c>
    </row>
    <row r="286" spans="1:6" x14ac:dyDescent="0.25">
      <c r="A286" s="2">
        <v>2007.09</v>
      </c>
      <c r="B286" s="2">
        <f t="shared" si="18"/>
        <v>2007</v>
      </c>
      <c r="C286" s="2">
        <f t="shared" si="19"/>
        <v>9</v>
      </c>
      <c r="D286" s="2">
        <v>1497.12</v>
      </c>
      <c r="E286" s="2">
        <v>26.97</v>
      </c>
      <c r="F286">
        <f t="shared" si="20"/>
        <v>0</v>
      </c>
    </row>
    <row r="287" spans="1:6" x14ac:dyDescent="0.25">
      <c r="A287" s="2">
        <v>2007.1</v>
      </c>
      <c r="B287" s="2">
        <f t="shared" si="18"/>
        <v>2007</v>
      </c>
      <c r="C287" s="2">
        <f t="shared" si="19"/>
        <v>0.1</v>
      </c>
      <c r="D287" s="2">
        <v>1539.66</v>
      </c>
      <c r="E287" s="2">
        <f>E286*2/3+E289/3</f>
        <v>27.223333333333336</v>
      </c>
      <c r="F287">
        <f t="shared" si="20"/>
        <v>1</v>
      </c>
    </row>
    <row r="288" spans="1:6" x14ac:dyDescent="0.25">
      <c r="A288" s="2">
        <v>2007.11</v>
      </c>
      <c r="B288" s="2">
        <f t="shared" si="18"/>
        <v>2007</v>
      </c>
      <c r="C288" s="2">
        <f t="shared" si="19"/>
        <v>11</v>
      </c>
      <c r="D288" s="2">
        <v>1463.39</v>
      </c>
      <c r="E288" s="2">
        <f>E286/3+E289*2/3</f>
        <v>27.476666666666667</v>
      </c>
      <c r="F288">
        <f t="shared" si="20"/>
        <v>0</v>
      </c>
    </row>
    <row r="289" spans="1:6" x14ac:dyDescent="0.25">
      <c r="A289" s="2">
        <v>2007.12</v>
      </c>
      <c r="B289" s="2">
        <f t="shared" si="18"/>
        <v>2007</v>
      </c>
      <c r="C289" s="2">
        <f t="shared" si="19"/>
        <v>12</v>
      </c>
      <c r="D289" s="2">
        <v>1479.22</v>
      </c>
      <c r="E289" s="2">
        <v>27.73</v>
      </c>
      <c r="F289">
        <f t="shared" si="20"/>
        <v>0</v>
      </c>
    </row>
    <row r="290" spans="1:6" x14ac:dyDescent="0.25">
      <c r="A290" s="2">
        <v>2008.01</v>
      </c>
      <c r="B290" s="2">
        <f t="shared" si="18"/>
        <v>2008</v>
      </c>
      <c r="C290" s="2">
        <f t="shared" si="19"/>
        <v>1</v>
      </c>
      <c r="D290" s="2">
        <v>1378.76</v>
      </c>
      <c r="E290" s="2">
        <f>E289*2/3+E292/3</f>
        <v>27.92</v>
      </c>
      <c r="F290">
        <f t="shared" si="20"/>
        <v>1</v>
      </c>
    </row>
    <row r="291" spans="1:6" x14ac:dyDescent="0.25">
      <c r="A291" s="2">
        <v>2008.02</v>
      </c>
      <c r="B291" s="2">
        <f t="shared" si="18"/>
        <v>2008</v>
      </c>
      <c r="C291" s="2">
        <f t="shared" si="19"/>
        <v>2</v>
      </c>
      <c r="D291" s="1">
        <v>1354.87</v>
      </c>
      <c r="E291" s="2">
        <f>E289/3+E292*2/3</f>
        <v>28.11</v>
      </c>
      <c r="F291">
        <f t="shared" si="20"/>
        <v>0</v>
      </c>
    </row>
    <row r="292" spans="1:6" x14ac:dyDescent="0.25">
      <c r="A292" s="2">
        <v>2008.03</v>
      </c>
      <c r="B292" s="2">
        <f t="shared" si="18"/>
        <v>2008</v>
      </c>
      <c r="C292" s="2">
        <f t="shared" si="19"/>
        <v>3</v>
      </c>
      <c r="D292" s="1">
        <v>1316.94</v>
      </c>
      <c r="E292" s="1">
        <v>28.3</v>
      </c>
      <c r="F292">
        <f t="shared" si="20"/>
        <v>0</v>
      </c>
    </row>
    <row r="293" spans="1:6" x14ac:dyDescent="0.25">
      <c r="A293" s="2">
        <v>2008.04</v>
      </c>
      <c r="B293" s="2">
        <f t="shared" si="18"/>
        <v>2008</v>
      </c>
      <c r="C293" s="2">
        <f t="shared" si="19"/>
        <v>4</v>
      </c>
      <c r="D293" s="1">
        <v>1370.47</v>
      </c>
      <c r="E293" s="2">
        <f>E292*2/3+E295/3</f>
        <v>28.436666666666667</v>
      </c>
      <c r="F293">
        <f t="shared" si="20"/>
        <v>1</v>
      </c>
    </row>
    <row r="294" spans="1:6" x14ac:dyDescent="0.25">
      <c r="A294" s="2">
        <v>2008.05</v>
      </c>
      <c r="B294" s="2">
        <f t="shared" si="18"/>
        <v>2008</v>
      </c>
      <c r="C294" s="2">
        <f t="shared" si="19"/>
        <v>5</v>
      </c>
      <c r="D294" s="1">
        <v>1403.22</v>
      </c>
      <c r="E294" s="2">
        <f>E292/3+E295*2/3</f>
        <v>28.573333333333334</v>
      </c>
      <c r="F294">
        <f t="shared" si="20"/>
        <v>0</v>
      </c>
    </row>
    <row r="295" spans="1:6" x14ac:dyDescent="0.25">
      <c r="A295" s="2">
        <v>2008.06</v>
      </c>
      <c r="B295" s="2">
        <f t="shared" si="18"/>
        <v>2008</v>
      </c>
      <c r="C295" s="2">
        <f t="shared" si="19"/>
        <v>6</v>
      </c>
      <c r="D295" s="1">
        <v>1341.25</v>
      </c>
      <c r="E295" s="1">
        <v>28.71</v>
      </c>
      <c r="F295">
        <f t="shared" si="20"/>
        <v>0</v>
      </c>
    </row>
    <row r="296" spans="1:6" x14ac:dyDescent="0.25">
      <c r="A296" s="2">
        <v>2008.07</v>
      </c>
      <c r="B296" s="2">
        <f t="shared" si="18"/>
        <v>2008</v>
      </c>
      <c r="C296" s="2">
        <f t="shared" si="19"/>
        <v>7</v>
      </c>
      <c r="D296" s="1">
        <v>1257.33</v>
      </c>
      <c r="E296" s="2">
        <f>E295*2/3+E298/3</f>
        <v>28.756666666666668</v>
      </c>
      <c r="F296">
        <f t="shared" si="20"/>
        <v>1</v>
      </c>
    </row>
    <row r="297" spans="1:6" x14ac:dyDescent="0.25">
      <c r="A297" s="2">
        <v>2008.08</v>
      </c>
      <c r="B297" s="2">
        <f t="shared" si="18"/>
        <v>2008</v>
      </c>
      <c r="C297" s="2">
        <f t="shared" si="19"/>
        <v>8</v>
      </c>
      <c r="D297" s="1">
        <v>1281.47</v>
      </c>
      <c r="E297" s="2">
        <f>E295/3+E298*2/3</f>
        <v>28.803333333333335</v>
      </c>
      <c r="F297">
        <f t="shared" si="20"/>
        <v>0</v>
      </c>
    </row>
    <row r="298" spans="1:6" x14ac:dyDescent="0.25">
      <c r="A298" s="2">
        <v>2008.09</v>
      </c>
      <c r="B298" s="2">
        <f t="shared" si="18"/>
        <v>2008</v>
      </c>
      <c r="C298" s="2">
        <f t="shared" si="19"/>
        <v>9</v>
      </c>
      <c r="D298" s="1">
        <v>1216.95</v>
      </c>
      <c r="E298" s="1">
        <v>28.85</v>
      </c>
      <c r="F298">
        <f t="shared" si="20"/>
        <v>0</v>
      </c>
    </row>
    <row r="299" spans="1:6" x14ac:dyDescent="0.25">
      <c r="A299" s="2">
        <v>2008.1</v>
      </c>
      <c r="B299" s="2">
        <f t="shared" si="18"/>
        <v>2008</v>
      </c>
      <c r="C299" s="2">
        <f t="shared" si="19"/>
        <v>0.1</v>
      </c>
      <c r="D299" s="1">
        <v>968.8</v>
      </c>
      <c r="E299" s="2">
        <f>E298*2/3+E301/3</f>
        <v>28.696666666666665</v>
      </c>
      <c r="F299">
        <f t="shared" si="20"/>
        <v>1</v>
      </c>
    </row>
    <row r="300" spans="1:6" x14ac:dyDescent="0.25">
      <c r="A300" s="2">
        <v>2008.11</v>
      </c>
      <c r="B300" s="2">
        <f t="shared" si="18"/>
        <v>2008</v>
      </c>
      <c r="C300" s="2">
        <f t="shared" si="19"/>
        <v>11</v>
      </c>
      <c r="D300" s="1">
        <v>883.04</v>
      </c>
      <c r="E300" s="2">
        <f>E298/3+E301*2/3</f>
        <v>28.543333333333333</v>
      </c>
      <c r="F300">
        <f t="shared" si="20"/>
        <v>0</v>
      </c>
    </row>
    <row r="301" spans="1:6" x14ac:dyDescent="0.25">
      <c r="A301" s="2">
        <v>2008.12</v>
      </c>
      <c r="B301" s="2">
        <f t="shared" si="18"/>
        <v>2008</v>
      </c>
      <c r="C301" s="2">
        <f t="shared" si="19"/>
        <v>12</v>
      </c>
      <c r="D301" s="1">
        <v>877.56</v>
      </c>
      <c r="E301" s="1">
        <v>28.39</v>
      </c>
      <c r="F301">
        <f t="shared" si="20"/>
        <v>0</v>
      </c>
    </row>
    <row r="302" spans="1:6" x14ac:dyDescent="0.25">
      <c r="A302" s="2">
        <v>2009.01</v>
      </c>
      <c r="B302" s="2">
        <f t="shared" si="18"/>
        <v>2009</v>
      </c>
      <c r="C302" s="2">
        <f t="shared" si="19"/>
        <v>1</v>
      </c>
      <c r="D302" s="1">
        <v>865.58</v>
      </c>
      <c r="E302" s="2">
        <f>E301*2/3+E304/3</f>
        <v>28.009999999999998</v>
      </c>
      <c r="F302">
        <f t="shared" si="20"/>
        <v>1</v>
      </c>
    </row>
    <row r="303" spans="1:6" x14ac:dyDescent="0.25">
      <c r="A303" s="2">
        <v>2009.02</v>
      </c>
      <c r="B303" s="2">
        <f t="shared" si="18"/>
        <v>2009</v>
      </c>
      <c r="C303" s="2">
        <f t="shared" si="19"/>
        <v>2</v>
      </c>
      <c r="D303" s="1">
        <v>805.23</v>
      </c>
      <c r="E303" s="2">
        <f>E301/3+E304*2/3</f>
        <v>27.630000000000003</v>
      </c>
      <c r="F303">
        <f t="shared" si="20"/>
        <v>0</v>
      </c>
    </row>
    <row r="304" spans="1:6" x14ac:dyDescent="0.25">
      <c r="A304" s="2">
        <v>2009.03</v>
      </c>
      <c r="B304" s="2">
        <f t="shared" si="18"/>
        <v>2009</v>
      </c>
      <c r="C304" s="2">
        <f t="shared" si="19"/>
        <v>3</v>
      </c>
      <c r="D304" s="1">
        <v>757.13</v>
      </c>
      <c r="E304" s="1">
        <v>27.25</v>
      </c>
      <c r="F304">
        <f t="shared" si="20"/>
        <v>0</v>
      </c>
    </row>
    <row r="305" spans="1:6" x14ac:dyDescent="0.25">
      <c r="A305" s="2">
        <v>2009.04</v>
      </c>
      <c r="B305" s="2">
        <f t="shared" si="18"/>
        <v>2009</v>
      </c>
      <c r="C305" s="2">
        <f t="shared" si="19"/>
        <v>4</v>
      </c>
      <c r="D305" s="1">
        <v>848.15</v>
      </c>
      <c r="E305" s="2">
        <f>E304*2/3+E307/3</f>
        <v>26.696666666666665</v>
      </c>
      <c r="F305">
        <f t="shared" si="20"/>
        <v>1</v>
      </c>
    </row>
    <row r="306" spans="1:6" x14ac:dyDescent="0.25">
      <c r="A306" s="2">
        <v>2009.05</v>
      </c>
      <c r="B306" s="2">
        <f t="shared" si="18"/>
        <v>2009</v>
      </c>
      <c r="C306" s="2">
        <f t="shared" si="19"/>
        <v>5</v>
      </c>
      <c r="D306" s="1">
        <v>902.41</v>
      </c>
      <c r="E306" s="2">
        <f>E304/3+E307*2/3</f>
        <v>26.143333333333331</v>
      </c>
      <c r="F306">
        <f t="shared" si="20"/>
        <v>0</v>
      </c>
    </row>
    <row r="307" spans="1:6" x14ac:dyDescent="0.25">
      <c r="A307" s="2">
        <v>2009.06</v>
      </c>
      <c r="B307" s="2">
        <f t="shared" si="18"/>
        <v>2009</v>
      </c>
      <c r="C307" s="2">
        <f t="shared" si="19"/>
        <v>6</v>
      </c>
      <c r="D307" s="1">
        <v>926.12</v>
      </c>
      <c r="E307" s="1">
        <v>25.59</v>
      </c>
      <c r="F307">
        <f t="shared" si="20"/>
        <v>0</v>
      </c>
    </row>
    <row r="308" spans="1:6" x14ac:dyDescent="0.25">
      <c r="A308" s="2">
        <v>2009.07</v>
      </c>
      <c r="B308" s="2">
        <f t="shared" si="18"/>
        <v>2009</v>
      </c>
      <c r="C308" s="2">
        <f t="shared" si="19"/>
        <v>7</v>
      </c>
      <c r="D308" s="1">
        <v>935.82</v>
      </c>
      <c r="E308" s="2">
        <f>E307*2/3+E310/3</f>
        <v>25.026666666666664</v>
      </c>
      <c r="F308">
        <f t="shared" si="20"/>
        <v>1</v>
      </c>
    </row>
    <row r="309" spans="1:6" x14ac:dyDescent="0.25">
      <c r="A309" s="2">
        <v>2009.08</v>
      </c>
      <c r="B309" s="2">
        <f t="shared" si="18"/>
        <v>2009</v>
      </c>
      <c r="C309" s="2">
        <f t="shared" si="19"/>
        <v>8</v>
      </c>
      <c r="D309" s="1">
        <v>1009.73</v>
      </c>
      <c r="E309" s="2">
        <f>E307/3+E310*2/3</f>
        <v>24.463333333333331</v>
      </c>
      <c r="F309">
        <f t="shared" si="20"/>
        <v>0</v>
      </c>
    </row>
    <row r="310" spans="1:6" x14ac:dyDescent="0.25">
      <c r="A310" s="2">
        <v>2009.09</v>
      </c>
      <c r="B310" s="2">
        <f t="shared" si="18"/>
        <v>2009</v>
      </c>
      <c r="C310" s="2">
        <f t="shared" si="19"/>
        <v>9</v>
      </c>
      <c r="D310" s="1">
        <v>1044.55</v>
      </c>
      <c r="E310" s="1">
        <v>23.9</v>
      </c>
      <c r="F310">
        <f t="shared" si="20"/>
        <v>0</v>
      </c>
    </row>
    <row r="311" spans="1:6" x14ac:dyDescent="0.25">
      <c r="A311" s="2">
        <v>2009.1</v>
      </c>
      <c r="B311" s="2">
        <f t="shared" si="18"/>
        <v>2009</v>
      </c>
      <c r="C311" s="2">
        <f t="shared" si="19"/>
        <v>0.1</v>
      </c>
      <c r="D311" s="1">
        <v>1067.6600000000001</v>
      </c>
      <c r="E311" s="2">
        <f>E310*2/3+E313/3</f>
        <v>23.403333333333332</v>
      </c>
      <c r="F311">
        <f t="shared" si="20"/>
        <v>1</v>
      </c>
    </row>
    <row r="312" spans="1:6" x14ac:dyDescent="0.25">
      <c r="A312" s="2">
        <v>2009.11</v>
      </c>
      <c r="B312" s="2">
        <f t="shared" si="18"/>
        <v>2009</v>
      </c>
      <c r="C312" s="2">
        <f t="shared" si="19"/>
        <v>11</v>
      </c>
      <c r="D312" s="1">
        <v>1088.07</v>
      </c>
      <c r="E312" s="2">
        <f>E310/3+E313*2/3</f>
        <v>22.906666666666666</v>
      </c>
      <c r="F312">
        <f t="shared" si="20"/>
        <v>0</v>
      </c>
    </row>
    <row r="313" spans="1:6" x14ac:dyDescent="0.25">
      <c r="A313" s="2">
        <v>2009.12</v>
      </c>
      <c r="B313" s="2">
        <f t="shared" si="18"/>
        <v>2009</v>
      </c>
      <c r="C313" s="2">
        <f t="shared" si="19"/>
        <v>12</v>
      </c>
      <c r="D313" s="1">
        <v>1110.3800000000001</v>
      </c>
      <c r="E313" s="1">
        <v>22.41</v>
      </c>
      <c r="F313">
        <f t="shared" si="20"/>
        <v>0</v>
      </c>
    </row>
    <row r="314" spans="1:6" x14ac:dyDescent="0.25">
      <c r="A314" s="2">
        <v>2010.01</v>
      </c>
      <c r="B314" s="2">
        <f t="shared" si="18"/>
        <v>2010</v>
      </c>
      <c r="C314" s="2">
        <f t="shared" si="19"/>
        <v>1</v>
      </c>
      <c r="D314" s="1">
        <v>1123.58</v>
      </c>
      <c r="E314" s="2">
        <f>E313*2/3+E316/3</f>
        <v>22.243333333333332</v>
      </c>
      <c r="F314">
        <f t="shared" si="20"/>
        <v>1</v>
      </c>
    </row>
    <row r="315" spans="1:6" x14ac:dyDescent="0.25">
      <c r="A315" s="2">
        <v>2010.02</v>
      </c>
      <c r="B315" s="2">
        <f t="shared" si="18"/>
        <v>2010</v>
      </c>
      <c r="C315" s="2">
        <f t="shared" si="19"/>
        <v>2</v>
      </c>
      <c r="D315" s="1">
        <v>1089.1600000000001</v>
      </c>
      <c r="E315" s="2">
        <f>E313/3+E316*2/3</f>
        <v>22.076666666666668</v>
      </c>
      <c r="F315">
        <f t="shared" si="20"/>
        <v>0</v>
      </c>
    </row>
    <row r="316" spans="1:6" x14ac:dyDescent="0.25">
      <c r="A316" s="2">
        <v>2010.03</v>
      </c>
      <c r="B316" s="2">
        <f t="shared" si="18"/>
        <v>2010</v>
      </c>
      <c r="C316" s="2">
        <f t="shared" si="19"/>
        <v>3</v>
      </c>
      <c r="D316" s="1">
        <v>1152.05</v>
      </c>
      <c r="E316" s="1">
        <v>21.91</v>
      </c>
      <c r="F316">
        <f t="shared" si="20"/>
        <v>0</v>
      </c>
    </row>
    <row r="317" spans="1:6" x14ac:dyDescent="0.25">
      <c r="A317" s="2">
        <v>2010.04</v>
      </c>
      <c r="B317" s="2">
        <f t="shared" si="18"/>
        <v>2010</v>
      </c>
      <c r="C317" s="2">
        <f t="shared" si="19"/>
        <v>4</v>
      </c>
      <c r="D317" s="1">
        <v>1197.32</v>
      </c>
      <c r="E317" s="2">
        <f>E316*2/3+E319/3</f>
        <v>21.953333333333333</v>
      </c>
      <c r="F317">
        <f t="shared" si="20"/>
        <v>1</v>
      </c>
    </row>
    <row r="318" spans="1:6" x14ac:dyDescent="0.25">
      <c r="A318" s="2">
        <v>2010.05</v>
      </c>
      <c r="B318" s="2">
        <f t="shared" si="18"/>
        <v>2010</v>
      </c>
      <c r="C318" s="2">
        <f t="shared" si="19"/>
        <v>5</v>
      </c>
      <c r="D318" s="1">
        <v>1125.06</v>
      </c>
      <c r="E318" s="2">
        <f>E316/3+E319*2/3</f>
        <v>21.996666666666666</v>
      </c>
      <c r="F318">
        <f t="shared" si="20"/>
        <v>0</v>
      </c>
    </row>
    <row r="319" spans="1:6" x14ac:dyDescent="0.25">
      <c r="A319" s="2">
        <v>2010.06</v>
      </c>
      <c r="B319" s="2">
        <f t="shared" si="18"/>
        <v>2010</v>
      </c>
      <c r="C319" s="2">
        <f t="shared" si="19"/>
        <v>6</v>
      </c>
      <c r="D319" s="1">
        <v>1083.3599999999999</v>
      </c>
      <c r="E319" s="1">
        <v>22.04</v>
      </c>
      <c r="F319">
        <f t="shared" si="20"/>
        <v>0</v>
      </c>
    </row>
    <row r="320" spans="1:6" x14ac:dyDescent="0.25">
      <c r="A320" s="2">
        <v>2010.07</v>
      </c>
      <c r="B320" s="2">
        <f t="shared" si="18"/>
        <v>2010</v>
      </c>
      <c r="C320" s="2">
        <f t="shared" si="19"/>
        <v>7</v>
      </c>
      <c r="D320" s="1">
        <v>1079.8</v>
      </c>
      <c r="E320" s="2">
        <f>E319*2/3+E322/3</f>
        <v>22.146666666666668</v>
      </c>
      <c r="F320">
        <f t="shared" si="20"/>
        <v>1</v>
      </c>
    </row>
    <row r="321" spans="1:6" x14ac:dyDescent="0.25">
      <c r="A321" s="2">
        <v>2010.08</v>
      </c>
      <c r="B321" s="2">
        <f t="shared" si="18"/>
        <v>2010</v>
      </c>
      <c r="C321" s="2">
        <f t="shared" si="19"/>
        <v>8</v>
      </c>
      <c r="D321" s="1">
        <v>1087.28</v>
      </c>
      <c r="E321" s="2">
        <f>E319/3+E322*2/3</f>
        <v>22.253333333333334</v>
      </c>
      <c r="F321">
        <f t="shared" si="20"/>
        <v>0</v>
      </c>
    </row>
    <row r="322" spans="1:6" x14ac:dyDescent="0.25">
      <c r="A322" s="2">
        <v>2010.09</v>
      </c>
      <c r="B322" s="2">
        <f t="shared" si="18"/>
        <v>2010</v>
      </c>
      <c r="C322" s="2">
        <f t="shared" si="19"/>
        <v>9</v>
      </c>
      <c r="D322" s="1">
        <v>1122.08</v>
      </c>
      <c r="E322" s="1">
        <v>22.36</v>
      </c>
      <c r="F322">
        <f t="shared" si="20"/>
        <v>0</v>
      </c>
    </row>
    <row r="323" spans="1:6" x14ac:dyDescent="0.25">
      <c r="A323" s="2">
        <v>2010.1</v>
      </c>
      <c r="B323" s="2">
        <f t="shared" ref="B323:B385" si="21">_xlfn.NUMBERVALUE(LEFT(A323,4))</f>
        <v>2010</v>
      </c>
      <c r="C323" s="2">
        <f t="shared" ref="C323:C385" si="22">_xlfn.NUMBERVALUE(RIGHT(A323,2))</f>
        <v>0.1</v>
      </c>
      <c r="D323" s="1">
        <v>1171.58</v>
      </c>
      <c r="E323" s="2">
        <f>E322*2/3+E325/3</f>
        <v>22.483333333333334</v>
      </c>
      <c r="F323">
        <f t="shared" ref="F323:F385" si="23">IF(OR(C323=1,C323=4,C323=7,C323=0.1),1,0)</f>
        <v>1</v>
      </c>
    </row>
    <row r="324" spans="1:6" x14ac:dyDescent="0.25">
      <c r="A324" s="2">
        <v>2010.11</v>
      </c>
      <c r="B324" s="2">
        <f t="shared" si="21"/>
        <v>2010</v>
      </c>
      <c r="C324" s="2">
        <f t="shared" si="22"/>
        <v>11</v>
      </c>
      <c r="D324" s="1">
        <v>1198.8900000000001</v>
      </c>
      <c r="E324" s="2">
        <f>E322/3+E325*2/3</f>
        <v>22.606666666666669</v>
      </c>
      <c r="F324">
        <f t="shared" si="23"/>
        <v>0</v>
      </c>
    </row>
    <row r="325" spans="1:6" x14ac:dyDescent="0.25">
      <c r="A325" s="2">
        <v>2010.12</v>
      </c>
      <c r="B325" s="2">
        <f t="shared" si="21"/>
        <v>2010</v>
      </c>
      <c r="C325" s="2">
        <f t="shared" si="22"/>
        <v>12</v>
      </c>
      <c r="D325" s="1">
        <v>1241.53</v>
      </c>
      <c r="E325" s="1">
        <v>22.73</v>
      </c>
      <c r="F325">
        <f t="shared" si="23"/>
        <v>0</v>
      </c>
    </row>
    <row r="326" spans="1:6" x14ac:dyDescent="0.25">
      <c r="A326" s="2">
        <v>2011.01</v>
      </c>
      <c r="B326" s="2">
        <f t="shared" si="21"/>
        <v>2011</v>
      </c>
      <c r="C326" s="2">
        <f t="shared" si="22"/>
        <v>1</v>
      </c>
      <c r="D326" s="1">
        <v>1282.6199999999999</v>
      </c>
      <c r="E326" s="2">
        <f>E325*2/3+E328/3</f>
        <v>22.963333333333335</v>
      </c>
      <c r="F326">
        <f t="shared" si="23"/>
        <v>1</v>
      </c>
    </row>
    <row r="327" spans="1:6" x14ac:dyDescent="0.25">
      <c r="A327" s="2">
        <v>2011.02</v>
      </c>
      <c r="B327" s="2">
        <f t="shared" si="21"/>
        <v>2011</v>
      </c>
      <c r="C327" s="2">
        <f t="shared" si="22"/>
        <v>2</v>
      </c>
      <c r="D327" s="1">
        <v>1321.12</v>
      </c>
      <c r="E327" s="2">
        <f>E325/3+E328*2/3</f>
        <v>23.196666666666665</v>
      </c>
      <c r="F327">
        <f t="shared" si="23"/>
        <v>0</v>
      </c>
    </row>
    <row r="328" spans="1:6" x14ac:dyDescent="0.25">
      <c r="A328" s="2">
        <v>2011.03</v>
      </c>
      <c r="B328" s="2">
        <f t="shared" si="21"/>
        <v>2011</v>
      </c>
      <c r="C328" s="2">
        <f t="shared" si="22"/>
        <v>3</v>
      </c>
      <c r="D328" s="1">
        <v>1304.49</v>
      </c>
      <c r="E328" s="1">
        <v>23.43</v>
      </c>
      <c r="F328">
        <f t="shared" si="23"/>
        <v>0</v>
      </c>
    </row>
    <row r="329" spans="1:6" x14ac:dyDescent="0.25">
      <c r="A329" s="2">
        <v>2011.04</v>
      </c>
      <c r="B329" s="2">
        <f t="shared" si="21"/>
        <v>2011</v>
      </c>
      <c r="C329" s="2">
        <f t="shared" si="22"/>
        <v>4</v>
      </c>
      <c r="D329" s="1">
        <v>1331.51</v>
      </c>
      <c r="E329" s="2">
        <f>E328*2/3+E331/3</f>
        <v>23.733333333333334</v>
      </c>
      <c r="F329">
        <f t="shared" si="23"/>
        <v>1</v>
      </c>
    </row>
    <row r="330" spans="1:6" x14ac:dyDescent="0.25">
      <c r="A330" s="2">
        <v>2011.05</v>
      </c>
      <c r="B330" s="2">
        <f t="shared" si="21"/>
        <v>2011</v>
      </c>
      <c r="C330" s="2">
        <f t="shared" si="22"/>
        <v>5</v>
      </c>
      <c r="D330" s="1">
        <v>1338.31</v>
      </c>
      <c r="E330" s="2">
        <f>E328/3+E331*2/3</f>
        <v>24.036666666666665</v>
      </c>
      <c r="F330">
        <f t="shared" si="23"/>
        <v>0</v>
      </c>
    </row>
    <row r="331" spans="1:6" x14ac:dyDescent="0.25">
      <c r="A331" s="2">
        <v>2011.06</v>
      </c>
      <c r="B331" s="2">
        <f t="shared" si="21"/>
        <v>2011</v>
      </c>
      <c r="C331" s="2">
        <f t="shared" si="22"/>
        <v>6</v>
      </c>
      <c r="D331" s="1">
        <v>1287.29</v>
      </c>
      <c r="E331" s="1">
        <v>24.34</v>
      </c>
      <c r="F331">
        <f t="shared" si="23"/>
        <v>0</v>
      </c>
    </row>
    <row r="332" spans="1:6" x14ac:dyDescent="0.25">
      <c r="A332" s="2">
        <v>2011.07</v>
      </c>
      <c r="B332" s="2">
        <f t="shared" si="21"/>
        <v>2011</v>
      </c>
      <c r="C332" s="2">
        <f t="shared" si="22"/>
        <v>7</v>
      </c>
      <c r="D332" s="1">
        <v>1325.19</v>
      </c>
      <c r="E332" s="2">
        <f>E331*2/3+E334/3</f>
        <v>24.619999999999997</v>
      </c>
      <c r="F332">
        <f t="shared" si="23"/>
        <v>1</v>
      </c>
    </row>
    <row r="333" spans="1:6" x14ac:dyDescent="0.25">
      <c r="A333" s="2">
        <v>2011.08</v>
      </c>
      <c r="B333" s="2">
        <f t="shared" si="21"/>
        <v>2011</v>
      </c>
      <c r="C333" s="2">
        <f t="shared" si="22"/>
        <v>8</v>
      </c>
      <c r="D333" s="1">
        <v>1185.31</v>
      </c>
      <c r="E333" s="2">
        <f>E331/3+E334*2/3</f>
        <v>24.9</v>
      </c>
      <c r="F333">
        <f t="shared" si="23"/>
        <v>0</v>
      </c>
    </row>
    <row r="334" spans="1:6" x14ac:dyDescent="0.25">
      <c r="A334" s="2">
        <v>2011.09</v>
      </c>
      <c r="B334" s="2">
        <f t="shared" si="21"/>
        <v>2011</v>
      </c>
      <c r="C334" s="2">
        <f t="shared" si="22"/>
        <v>9</v>
      </c>
      <c r="D334" s="1">
        <v>1173.8800000000001</v>
      </c>
      <c r="E334" s="1">
        <v>25.18</v>
      </c>
      <c r="F334">
        <f t="shared" si="23"/>
        <v>0</v>
      </c>
    </row>
    <row r="335" spans="1:6" x14ac:dyDescent="0.25">
      <c r="A335" s="2">
        <v>2011.1</v>
      </c>
      <c r="B335" s="2">
        <f t="shared" si="21"/>
        <v>2011</v>
      </c>
      <c r="C335" s="2">
        <f t="shared" si="22"/>
        <v>0.1</v>
      </c>
      <c r="D335" s="1">
        <v>1207.22</v>
      </c>
      <c r="E335" s="2">
        <f>E334*2/3+E337/3</f>
        <v>25.596666666666664</v>
      </c>
      <c r="F335">
        <f t="shared" si="23"/>
        <v>1</v>
      </c>
    </row>
    <row r="336" spans="1:6" x14ac:dyDescent="0.25">
      <c r="A336" s="2">
        <v>2011.11</v>
      </c>
      <c r="B336" s="2">
        <f t="shared" si="21"/>
        <v>2011</v>
      </c>
      <c r="C336" s="2">
        <f t="shared" si="22"/>
        <v>11</v>
      </c>
      <c r="D336" s="1">
        <v>1226.42</v>
      </c>
      <c r="E336" s="2">
        <f>E334/3+E337*2/3</f>
        <v>26.013333333333335</v>
      </c>
      <c r="F336">
        <f t="shared" si="23"/>
        <v>0</v>
      </c>
    </row>
    <row r="337" spans="1:6" x14ac:dyDescent="0.25">
      <c r="A337" s="2">
        <v>2011.12</v>
      </c>
      <c r="B337" s="2">
        <f t="shared" si="21"/>
        <v>2011</v>
      </c>
      <c r="C337" s="2">
        <f t="shared" si="22"/>
        <v>12</v>
      </c>
      <c r="D337" s="1">
        <v>1243.32</v>
      </c>
      <c r="E337" s="1">
        <v>26.43</v>
      </c>
      <c r="F337">
        <f t="shared" si="23"/>
        <v>0</v>
      </c>
    </row>
    <row r="338" spans="1:6" x14ac:dyDescent="0.25">
      <c r="A338" s="2">
        <v>2012.01</v>
      </c>
      <c r="B338" s="2">
        <f t="shared" si="21"/>
        <v>2012</v>
      </c>
      <c r="C338" s="2">
        <f t="shared" si="22"/>
        <v>1</v>
      </c>
      <c r="D338" s="1">
        <v>1300.58</v>
      </c>
      <c r="E338" s="2">
        <f>E337*2/3+E340/3</f>
        <v>26.736666666666668</v>
      </c>
      <c r="F338">
        <f t="shared" si="23"/>
        <v>1</v>
      </c>
    </row>
    <row r="339" spans="1:6" x14ac:dyDescent="0.25">
      <c r="A339" s="2">
        <v>2012.02</v>
      </c>
      <c r="B339" s="2">
        <f t="shared" si="21"/>
        <v>2012</v>
      </c>
      <c r="C339" s="2">
        <f t="shared" si="22"/>
        <v>2</v>
      </c>
      <c r="D339" s="1">
        <v>1352.49</v>
      </c>
      <c r="E339" s="2">
        <f>E337/3+E340*2/3</f>
        <v>27.043333333333337</v>
      </c>
      <c r="F339">
        <f t="shared" si="23"/>
        <v>0</v>
      </c>
    </row>
    <row r="340" spans="1:6" x14ac:dyDescent="0.25">
      <c r="A340" s="2">
        <v>2012.03</v>
      </c>
      <c r="B340" s="2">
        <f t="shared" si="21"/>
        <v>2012</v>
      </c>
      <c r="C340" s="2">
        <f t="shared" si="22"/>
        <v>3</v>
      </c>
      <c r="D340" s="1">
        <v>1389.24</v>
      </c>
      <c r="E340" s="1">
        <v>27.35</v>
      </c>
      <c r="F340">
        <f t="shared" si="23"/>
        <v>0</v>
      </c>
    </row>
    <row r="341" spans="1:6" x14ac:dyDescent="0.25">
      <c r="A341" s="2">
        <v>2012.04</v>
      </c>
      <c r="B341" s="2">
        <f t="shared" si="21"/>
        <v>2012</v>
      </c>
      <c r="C341" s="2">
        <f t="shared" si="22"/>
        <v>4</v>
      </c>
      <c r="D341" s="1">
        <v>1386.43</v>
      </c>
      <c r="E341" s="2">
        <f>E340*2/3+E343/3</f>
        <v>27.673333333333332</v>
      </c>
      <c r="F341">
        <f t="shared" si="23"/>
        <v>1</v>
      </c>
    </row>
    <row r="342" spans="1:6" x14ac:dyDescent="0.25">
      <c r="A342" s="2">
        <v>2012.05</v>
      </c>
      <c r="B342" s="2">
        <f t="shared" si="21"/>
        <v>2012</v>
      </c>
      <c r="C342" s="2">
        <f t="shared" si="22"/>
        <v>5</v>
      </c>
      <c r="D342" s="1">
        <v>1341.27</v>
      </c>
      <c r="E342" s="2">
        <f>E340/3+E343*2/3</f>
        <v>27.996666666666666</v>
      </c>
      <c r="F342">
        <f t="shared" si="23"/>
        <v>0</v>
      </c>
    </row>
    <row r="343" spans="1:6" x14ac:dyDescent="0.25">
      <c r="A343" s="2">
        <v>2012.06</v>
      </c>
      <c r="B343" s="2">
        <f t="shared" si="21"/>
        <v>2012</v>
      </c>
      <c r="C343" s="2">
        <f t="shared" si="22"/>
        <v>6</v>
      </c>
      <c r="D343" s="1">
        <v>1323.48</v>
      </c>
      <c r="E343" s="1">
        <v>28.32</v>
      </c>
      <c r="F343">
        <f t="shared" si="23"/>
        <v>0</v>
      </c>
    </row>
    <row r="344" spans="1:6" x14ac:dyDescent="0.25">
      <c r="A344" s="2">
        <v>2012.07</v>
      </c>
      <c r="B344" s="2">
        <f t="shared" si="21"/>
        <v>2012</v>
      </c>
      <c r="C344" s="2">
        <f t="shared" si="22"/>
        <v>7</v>
      </c>
      <c r="D344" s="1">
        <v>1359.78</v>
      </c>
      <c r="E344" s="2">
        <f>E343*2/3+E346/3</f>
        <v>28.743333333333332</v>
      </c>
      <c r="F344">
        <f t="shared" si="23"/>
        <v>1</v>
      </c>
    </row>
    <row r="345" spans="1:6" x14ac:dyDescent="0.25">
      <c r="A345" s="2">
        <v>2012.08</v>
      </c>
      <c r="B345" s="2">
        <f t="shared" si="21"/>
        <v>2012</v>
      </c>
      <c r="C345" s="2">
        <f t="shared" si="22"/>
        <v>8</v>
      </c>
      <c r="D345" s="2">
        <v>1403.45</v>
      </c>
      <c r="E345" s="2">
        <f>E343/3+E346*2/3</f>
        <v>29.166666666666664</v>
      </c>
      <c r="F345">
        <f t="shared" si="23"/>
        <v>0</v>
      </c>
    </row>
    <row r="346" spans="1:6" x14ac:dyDescent="0.25">
      <c r="A346" s="2">
        <v>2012.09</v>
      </c>
      <c r="B346" s="2">
        <f t="shared" si="21"/>
        <v>2012</v>
      </c>
      <c r="C346" s="2">
        <f t="shared" si="22"/>
        <v>9</v>
      </c>
      <c r="D346" s="1">
        <v>1443.42</v>
      </c>
      <c r="E346" s="1">
        <v>29.59</v>
      </c>
      <c r="F346">
        <f t="shared" si="23"/>
        <v>0</v>
      </c>
    </row>
    <row r="347" spans="1:6" x14ac:dyDescent="0.25">
      <c r="A347" s="2">
        <v>2012.1</v>
      </c>
      <c r="B347" s="2">
        <f t="shared" si="21"/>
        <v>2012</v>
      </c>
      <c r="C347" s="2">
        <f t="shared" si="22"/>
        <v>0.1</v>
      </c>
      <c r="D347" s="5">
        <v>1437.82</v>
      </c>
      <c r="E347" s="2">
        <f>E346*2/3+E349/3</f>
        <v>30.143333333333331</v>
      </c>
      <c r="F347">
        <f t="shared" si="23"/>
        <v>1</v>
      </c>
    </row>
    <row r="348" spans="1:6" x14ac:dyDescent="0.25">
      <c r="A348" s="2">
        <v>2012.11</v>
      </c>
      <c r="B348" s="2">
        <f t="shared" si="21"/>
        <v>2012</v>
      </c>
      <c r="C348" s="2">
        <f t="shared" si="22"/>
        <v>11</v>
      </c>
      <c r="D348" s="5">
        <v>1394.51</v>
      </c>
      <c r="E348" s="2">
        <f>E346/3+E349*2/3</f>
        <v>30.696666666666665</v>
      </c>
      <c r="F348">
        <f t="shared" si="23"/>
        <v>0</v>
      </c>
    </row>
    <row r="349" spans="1:6" x14ac:dyDescent="0.25">
      <c r="A349" s="2">
        <v>2012.12</v>
      </c>
      <c r="B349" s="2">
        <f t="shared" si="21"/>
        <v>2012</v>
      </c>
      <c r="C349" s="2">
        <f t="shared" si="22"/>
        <v>12</v>
      </c>
      <c r="D349" s="1">
        <v>1422.29</v>
      </c>
      <c r="E349" s="1">
        <v>31.25</v>
      </c>
      <c r="F349">
        <f t="shared" si="23"/>
        <v>0</v>
      </c>
    </row>
    <row r="350" spans="1:6" x14ac:dyDescent="0.25">
      <c r="A350" s="2">
        <v>2013.01</v>
      </c>
      <c r="B350" s="2">
        <f t="shared" si="21"/>
        <v>2013</v>
      </c>
      <c r="C350" s="2">
        <f t="shared" si="22"/>
        <v>1</v>
      </c>
      <c r="D350" s="1">
        <v>1480.4</v>
      </c>
      <c r="E350" s="2">
        <f>E349*2/3+E352/3</f>
        <v>31.536666666666665</v>
      </c>
      <c r="F350">
        <f t="shared" si="23"/>
        <v>1</v>
      </c>
    </row>
    <row r="351" spans="1:6" x14ac:dyDescent="0.25">
      <c r="A351" s="2">
        <v>2013.02</v>
      </c>
      <c r="B351" s="2">
        <f t="shared" si="21"/>
        <v>2013</v>
      </c>
      <c r="C351" s="2">
        <f t="shared" si="22"/>
        <v>2</v>
      </c>
      <c r="D351" s="1">
        <v>1512.31</v>
      </c>
      <c r="E351" s="2">
        <f>E349/3+E352*2/3</f>
        <v>31.823333333333331</v>
      </c>
      <c r="F351">
        <f t="shared" si="23"/>
        <v>0</v>
      </c>
    </row>
    <row r="352" spans="1:6" x14ac:dyDescent="0.25">
      <c r="A352" s="2">
        <v>2013.03</v>
      </c>
      <c r="B352" s="2">
        <f t="shared" si="21"/>
        <v>2013</v>
      </c>
      <c r="C352" s="2">
        <f t="shared" si="22"/>
        <v>3</v>
      </c>
      <c r="D352" s="1">
        <v>1550.83</v>
      </c>
      <c r="E352" s="1">
        <v>32.11</v>
      </c>
      <c r="F352">
        <f t="shared" si="23"/>
        <v>0</v>
      </c>
    </row>
    <row r="353" spans="1:6" x14ac:dyDescent="0.25">
      <c r="A353" s="2">
        <v>2013.04</v>
      </c>
      <c r="B353" s="2">
        <f t="shared" si="21"/>
        <v>2013</v>
      </c>
      <c r="C353" s="2">
        <f t="shared" si="22"/>
        <v>4</v>
      </c>
      <c r="D353" s="1">
        <v>1570.7</v>
      </c>
      <c r="E353" s="2">
        <f>E352*2/3+E355/3</f>
        <v>32.49666666666667</v>
      </c>
      <c r="F353">
        <f t="shared" si="23"/>
        <v>1</v>
      </c>
    </row>
    <row r="354" spans="1:6" x14ac:dyDescent="0.25">
      <c r="A354" s="2">
        <v>2013.05</v>
      </c>
      <c r="B354" s="2">
        <f t="shared" si="21"/>
        <v>2013</v>
      </c>
      <c r="C354" s="2">
        <f t="shared" si="22"/>
        <v>5</v>
      </c>
      <c r="D354" s="1">
        <v>1639.84</v>
      </c>
      <c r="E354" s="2">
        <f>E352/3+E355*2/3</f>
        <v>32.88333333333334</v>
      </c>
      <c r="F354">
        <f t="shared" si="23"/>
        <v>0</v>
      </c>
    </row>
    <row r="355" spans="1:6" x14ac:dyDescent="0.25">
      <c r="A355" s="2">
        <v>2013.06</v>
      </c>
      <c r="B355" s="2">
        <f t="shared" si="21"/>
        <v>2013</v>
      </c>
      <c r="C355" s="2">
        <f t="shared" si="22"/>
        <v>6</v>
      </c>
      <c r="D355" s="1">
        <v>1618.77</v>
      </c>
      <c r="E355" s="1">
        <v>33.270000000000003</v>
      </c>
      <c r="F355">
        <f t="shared" si="23"/>
        <v>0</v>
      </c>
    </row>
    <row r="356" spans="1:6" x14ac:dyDescent="0.25">
      <c r="A356" s="2">
        <v>2013.07</v>
      </c>
      <c r="B356" s="2">
        <f t="shared" si="21"/>
        <v>2013</v>
      </c>
      <c r="C356" s="2">
        <f t="shared" si="22"/>
        <v>7</v>
      </c>
      <c r="D356" s="1">
        <v>1668.68</v>
      </c>
      <c r="E356" s="2">
        <f>E355*2/3+E358/3</f>
        <v>33.646666666666668</v>
      </c>
      <c r="F356">
        <f t="shared" si="23"/>
        <v>1</v>
      </c>
    </row>
    <row r="357" spans="1:6" x14ac:dyDescent="0.25">
      <c r="A357" s="2">
        <v>2013.08</v>
      </c>
      <c r="B357" s="2">
        <f t="shared" si="21"/>
        <v>2013</v>
      </c>
      <c r="C357" s="2">
        <f t="shared" si="22"/>
        <v>8</v>
      </c>
      <c r="D357" s="1">
        <v>1670.09</v>
      </c>
      <c r="E357" s="2">
        <f>E355/3+E358*2/3</f>
        <v>34.023333333333333</v>
      </c>
      <c r="F357">
        <f t="shared" si="23"/>
        <v>0</v>
      </c>
    </row>
    <row r="358" spans="1:6" x14ac:dyDescent="0.25">
      <c r="A358" s="2">
        <v>2013.09</v>
      </c>
      <c r="B358" s="2">
        <f t="shared" si="21"/>
        <v>2013</v>
      </c>
      <c r="C358" s="2">
        <f t="shared" si="22"/>
        <v>9</v>
      </c>
      <c r="D358" s="1">
        <v>1687.17</v>
      </c>
      <c r="E358" s="1">
        <v>34.4</v>
      </c>
      <c r="F358">
        <f t="shared" si="23"/>
        <v>0</v>
      </c>
    </row>
    <row r="359" spans="1:6" x14ac:dyDescent="0.25">
      <c r="A359" s="2">
        <v>2013.1</v>
      </c>
      <c r="B359" s="2">
        <f t="shared" si="21"/>
        <v>2013</v>
      </c>
      <c r="C359" s="2">
        <f t="shared" si="22"/>
        <v>0.1</v>
      </c>
      <c r="D359" s="1">
        <v>1720.03</v>
      </c>
      <c r="E359" s="2">
        <f>E358*2/3+E361/3</f>
        <v>34.596666666666664</v>
      </c>
      <c r="F359">
        <f t="shared" si="23"/>
        <v>1</v>
      </c>
    </row>
    <row r="360" spans="1:6" x14ac:dyDescent="0.25">
      <c r="A360" s="2">
        <v>2013.11</v>
      </c>
      <c r="B360" s="2">
        <f t="shared" si="21"/>
        <v>2013</v>
      </c>
      <c r="C360" s="2">
        <f t="shared" si="22"/>
        <v>11</v>
      </c>
      <c r="D360" s="1">
        <v>1783.54</v>
      </c>
      <c r="E360" s="2">
        <f>E358/3+E361*2/3</f>
        <v>34.793333333333337</v>
      </c>
      <c r="F360">
        <f t="shared" si="23"/>
        <v>0</v>
      </c>
    </row>
    <row r="361" spans="1:6" x14ac:dyDescent="0.25">
      <c r="A361" s="2">
        <v>2013.12</v>
      </c>
      <c r="B361" s="2">
        <f t="shared" si="21"/>
        <v>2013</v>
      </c>
      <c r="C361" s="2">
        <f t="shared" si="22"/>
        <v>12</v>
      </c>
      <c r="D361" s="1">
        <v>1807.78</v>
      </c>
      <c r="E361" s="1">
        <v>34.99</v>
      </c>
      <c r="F361">
        <f t="shared" si="23"/>
        <v>0</v>
      </c>
    </row>
    <row r="362" spans="1:6" x14ac:dyDescent="0.25">
      <c r="A362" s="2">
        <v>2014.01</v>
      </c>
      <c r="B362" s="2">
        <f t="shared" si="21"/>
        <v>2014</v>
      </c>
      <c r="C362" s="2">
        <f t="shared" si="22"/>
        <v>1</v>
      </c>
      <c r="D362" s="1">
        <v>1822.36</v>
      </c>
      <c r="E362" s="2">
        <f>E361*2/3+E364/3</f>
        <v>35.403333333333336</v>
      </c>
      <c r="F362">
        <f t="shared" si="23"/>
        <v>1</v>
      </c>
    </row>
    <row r="363" spans="1:6" x14ac:dyDescent="0.25">
      <c r="A363" s="2">
        <v>2014.02</v>
      </c>
      <c r="B363" s="2">
        <f t="shared" si="21"/>
        <v>2014</v>
      </c>
      <c r="C363" s="2">
        <f t="shared" si="22"/>
        <v>2</v>
      </c>
      <c r="D363" s="1">
        <v>1817.04</v>
      </c>
      <c r="E363" s="2">
        <f>E361/3+E364*2/3</f>
        <v>35.816666666666663</v>
      </c>
      <c r="F363">
        <f t="shared" si="23"/>
        <v>0</v>
      </c>
    </row>
    <row r="364" spans="1:6" x14ac:dyDescent="0.25">
      <c r="A364" s="2">
        <v>2014.03</v>
      </c>
      <c r="B364" s="2">
        <f t="shared" si="21"/>
        <v>2014</v>
      </c>
      <c r="C364" s="2">
        <f t="shared" si="22"/>
        <v>3</v>
      </c>
      <c r="D364" s="1">
        <v>1863.52</v>
      </c>
      <c r="E364" s="1">
        <v>36.229999999999997</v>
      </c>
      <c r="F364">
        <f t="shared" si="23"/>
        <v>0</v>
      </c>
    </row>
    <row r="365" spans="1:6" x14ac:dyDescent="0.25">
      <c r="A365" s="2">
        <v>2014.04</v>
      </c>
      <c r="B365" s="2">
        <f t="shared" si="21"/>
        <v>2014</v>
      </c>
      <c r="C365" s="2">
        <f t="shared" si="22"/>
        <v>4</v>
      </c>
      <c r="D365" s="1">
        <v>1864.26</v>
      </c>
      <c r="E365" s="2">
        <f>E364*2/3+E367/3</f>
        <v>36.61333333333333</v>
      </c>
      <c r="F365">
        <f t="shared" si="23"/>
        <v>1</v>
      </c>
    </row>
    <row r="366" spans="1:6" x14ac:dyDescent="0.25">
      <c r="A366" s="2">
        <v>2014.05</v>
      </c>
      <c r="B366" s="2">
        <f t="shared" si="21"/>
        <v>2014</v>
      </c>
      <c r="C366" s="2">
        <f t="shared" si="22"/>
        <v>5</v>
      </c>
      <c r="D366" s="1">
        <v>1889.77</v>
      </c>
      <c r="E366" s="2">
        <f>E364/3+E367*2/3</f>
        <v>36.99666666666667</v>
      </c>
      <c r="F366">
        <f t="shared" si="23"/>
        <v>0</v>
      </c>
    </row>
    <row r="367" spans="1:6" x14ac:dyDescent="0.25">
      <c r="A367" s="2">
        <v>2014.06</v>
      </c>
      <c r="B367" s="2">
        <f t="shared" si="21"/>
        <v>2014</v>
      </c>
      <c r="C367" s="2">
        <f t="shared" si="22"/>
        <v>6</v>
      </c>
      <c r="D367" s="1">
        <v>1947.09</v>
      </c>
      <c r="E367" s="1">
        <v>37.380000000000003</v>
      </c>
      <c r="F367">
        <f t="shared" si="23"/>
        <v>0</v>
      </c>
    </row>
    <row r="368" spans="1:6" x14ac:dyDescent="0.25">
      <c r="A368" s="2">
        <v>2014.07</v>
      </c>
      <c r="B368" s="2">
        <f t="shared" si="21"/>
        <v>2014</v>
      </c>
      <c r="C368" s="2">
        <f t="shared" si="22"/>
        <v>7</v>
      </c>
      <c r="D368" s="1">
        <v>1973.1</v>
      </c>
      <c r="E368" s="2">
        <f>E367*2/3+E370/3</f>
        <v>37.75</v>
      </c>
      <c r="F368">
        <f t="shared" si="23"/>
        <v>1</v>
      </c>
    </row>
    <row r="369" spans="1:6" x14ac:dyDescent="0.25">
      <c r="A369" s="2">
        <v>2014.08</v>
      </c>
      <c r="B369" s="2">
        <f t="shared" si="21"/>
        <v>2014</v>
      </c>
      <c r="C369" s="2">
        <f t="shared" si="22"/>
        <v>8</v>
      </c>
      <c r="D369" s="1">
        <v>1961.53</v>
      </c>
      <c r="E369" s="2">
        <f>E367/3+E370*2/3</f>
        <v>38.120000000000005</v>
      </c>
      <c r="F369">
        <f t="shared" si="23"/>
        <v>0</v>
      </c>
    </row>
    <row r="370" spans="1:6" x14ac:dyDescent="0.25">
      <c r="A370" s="2">
        <v>2014.09</v>
      </c>
      <c r="B370" s="2">
        <f t="shared" si="21"/>
        <v>2014</v>
      </c>
      <c r="C370" s="2">
        <f t="shared" si="22"/>
        <v>9</v>
      </c>
      <c r="D370" s="1">
        <v>1993.23</v>
      </c>
      <c r="E370" s="1">
        <v>38.49</v>
      </c>
      <c r="F370">
        <f t="shared" si="23"/>
        <v>0</v>
      </c>
    </row>
    <row r="371" spans="1:6" x14ac:dyDescent="0.25">
      <c r="A371" s="2">
        <v>2014.1</v>
      </c>
      <c r="B371" s="2">
        <f t="shared" si="21"/>
        <v>2014</v>
      </c>
      <c r="C371" s="2">
        <f t="shared" si="22"/>
        <v>0.1</v>
      </c>
      <c r="D371" s="1">
        <v>1937.27</v>
      </c>
      <c r="E371" s="2">
        <f>E370*2/3+E373/3</f>
        <v>38.806666666666665</v>
      </c>
      <c r="F371">
        <f t="shared" si="23"/>
        <v>1</v>
      </c>
    </row>
    <row r="372" spans="1:6" x14ac:dyDescent="0.25">
      <c r="A372" s="2">
        <v>2014.11</v>
      </c>
      <c r="B372" s="2">
        <f t="shared" si="21"/>
        <v>2014</v>
      </c>
      <c r="C372" s="2">
        <f t="shared" si="22"/>
        <v>11</v>
      </c>
      <c r="D372" s="1">
        <v>2044.57</v>
      </c>
      <c r="E372" s="2">
        <f>E370/3+E373*2/3</f>
        <v>39.123333333333335</v>
      </c>
      <c r="F372">
        <f t="shared" si="23"/>
        <v>0</v>
      </c>
    </row>
    <row r="373" spans="1:6" x14ac:dyDescent="0.25">
      <c r="A373" s="2">
        <v>2014.12</v>
      </c>
      <c r="B373" s="2">
        <f t="shared" si="21"/>
        <v>2014</v>
      </c>
      <c r="C373" s="2">
        <f t="shared" si="22"/>
        <v>12</v>
      </c>
      <c r="D373" s="1">
        <v>2054.27</v>
      </c>
      <c r="E373" s="1">
        <v>39.44</v>
      </c>
      <c r="F373">
        <f t="shared" si="23"/>
        <v>0</v>
      </c>
    </row>
    <row r="374" spans="1:6" x14ac:dyDescent="0.25">
      <c r="A374" s="2">
        <v>2015.01</v>
      </c>
      <c r="B374" s="2">
        <f t="shared" si="21"/>
        <v>2015</v>
      </c>
      <c r="C374" s="2">
        <f t="shared" si="22"/>
        <v>1</v>
      </c>
      <c r="D374" s="1">
        <v>2028.18</v>
      </c>
      <c r="E374" s="2">
        <f>E373*2/3+E376/3</f>
        <v>39.896666666666668</v>
      </c>
      <c r="F374">
        <f t="shared" si="23"/>
        <v>1</v>
      </c>
    </row>
    <row r="375" spans="1:6" x14ac:dyDescent="0.25">
      <c r="A375" s="2">
        <v>2015.02</v>
      </c>
      <c r="B375" s="2">
        <f t="shared" si="21"/>
        <v>2015</v>
      </c>
      <c r="C375" s="2">
        <f t="shared" si="22"/>
        <v>2</v>
      </c>
      <c r="D375" s="1">
        <v>2082.1999999999998</v>
      </c>
      <c r="E375" s="2">
        <f>E373/3+E376*2/3</f>
        <v>40.353333333333332</v>
      </c>
      <c r="F375">
        <f t="shared" si="23"/>
        <v>0</v>
      </c>
    </row>
    <row r="376" spans="1:6" x14ac:dyDescent="0.25">
      <c r="A376" s="2">
        <v>2015.03</v>
      </c>
      <c r="B376" s="2">
        <f t="shared" si="21"/>
        <v>2015</v>
      </c>
      <c r="C376" s="2">
        <f t="shared" si="22"/>
        <v>3</v>
      </c>
      <c r="D376" s="1">
        <v>2079.9899999999998</v>
      </c>
      <c r="E376" s="1">
        <v>40.81</v>
      </c>
      <c r="F376">
        <f t="shared" si="23"/>
        <v>0</v>
      </c>
    </row>
    <row r="377" spans="1:6" x14ac:dyDescent="0.25">
      <c r="A377" s="2">
        <v>2015.04</v>
      </c>
      <c r="B377" s="2">
        <f t="shared" si="21"/>
        <v>2015</v>
      </c>
      <c r="C377" s="2">
        <f t="shared" si="22"/>
        <v>4</v>
      </c>
      <c r="D377" s="1">
        <v>2094.86</v>
      </c>
      <c r="E377" s="2">
        <f>E376*2/3+E379/3</f>
        <v>41.120000000000005</v>
      </c>
      <c r="F377">
        <f t="shared" si="23"/>
        <v>1</v>
      </c>
    </row>
    <row r="378" spans="1:6" x14ac:dyDescent="0.25">
      <c r="A378" s="2">
        <v>2015.05</v>
      </c>
      <c r="B378" s="2">
        <f t="shared" si="21"/>
        <v>2015</v>
      </c>
      <c r="C378" s="2">
        <f t="shared" si="22"/>
        <v>5</v>
      </c>
      <c r="D378" s="1">
        <v>2111.94</v>
      </c>
      <c r="E378" s="2">
        <f>E376/3+E379*2/3</f>
        <v>41.43</v>
      </c>
      <c r="F378">
        <f t="shared" si="23"/>
        <v>0</v>
      </c>
    </row>
    <row r="379" spans="1:6" x14ac:dyDescent="0.25">
      <c r="A379" s="2">
        <v>2015.06</v>
      </c>
      <c r="B379" s="2">
        <f t="shared" si="21"/>
        <v>2015</v>
      </c>
      <c r="C379" s="2">
        <f t="shared" si="22"/>
        <v>6</v>
      </c>
      <c r="D379" s="1">
        <v>2099.29</v>
      </c>
      <c r="E379" s="1">
        <v>41.74</v>
      </c>
      <c r="F379">
        <f t="shared" si="23"/>
        <v>0</v>
      </c>
    </row>
    <row r="380" spans="1:6" x14ac:dyDescent="0.25">
      <c r="A380" s="2">
        <v>2015.07</v>
      </c>
      <c r="B380" s="2">
        <f t="shared" si="21"/>
        <v>2015</v>
      </c>
      <c r="C380" s="2">
        <f t="shared" si="22"/>
        <v>7</v>
      </c>
      <c r="D380" s="1">
        <v>2094.14</v>
      </c>
      <c r="E380" s="2">
        <f>E379*2/3+E382/3</f>
        <v>41.99666666666667</v>
      </c>
      <c r="F380">
        <f t="shared" si="23"/>
        <v>1</v>
      </c>
    </row>
    <row r="381" spans="1:6" x14ac:dyDescent="0.25">
      <c r="A381" s="2">
        <v>2015.08</v>
      </c>
      <c r="B381" s="2">
        <f t="shared" si="21"/>
        <v>2015</v>
      </c>
      <c r="C381" s="2">
        <f t="shared" si="22"/>
        <v>8</v>
      </c>
      <c r="D381" s="1">
        <v>2039.87</v>
      </c>
      <c r="E381" s="2">
        <f>E379/3+E382*2/3</f>
        <v>42.25333333333333</v>
      </c>
      <c r="F381">
        <f t="shared" si="23"/>
        <v>0</v>
      </c>
    </row>
    <row r="382" spans="1:6" x14ac:dyDescent="0.25">
      <c r="A382" s="2">
        <v>2015.09</v>
      </c>
      <c r="B382" s="2">
        <f t="shared" si="21"/>
        <v>2015</v>
      </c>
      <c r="C382" s="2">
        <f t="shared" si="22"/>
        <v>9</v>
      </c>
      <c r="D382" s="1">
        <v>1944.41</v>
      </c>
      <c r="E382" s="1">
        <v>42.51</v>
      </c>
      <c r="F382">
        <f t="shared" si="23"/>
        <v>0</v>
      </c>
    </row>
    <row r="383" spans="1:6" x14ac:dyDescent="0.25">
      <c r="A383" s="2">
        <v>2015.1</v>
      </c>
      <c r="B383" s="2">
        <f t="shared" si="21"/>
        <v>2015</v>
      </c>
      <c r="C383" s="2">
        <f t="shared" si="22"/>
        <v>0.1</v>
      </c>
      <c r="D383" s="1">
        <v>2024.81</v>
      </c>
      <c r="E383" s="2">
        <f>E382*2/3+E385/3</f>
        <v>42.803333333333335</v>
      </c>
      <c r="F383">
        <f t="shared" si="23"/>
        <v>1</v>
      </c>
    </row>
    <row r="384" spans="1:6" x14ac:dyDescent="0.25">
      <c r="A384" s="2">
        <v>2015.11</v>
      </c>
      <c r="B384" s="2">
        <f t="shared" si="21"/>
        <v>2015</v>
      </c>
      <c r="C384" s="2">
        <f t="shared" si="22"/>
        <v>11</v>
      </c>
      <c r="D384" s="1">
        <v>2080.62</v>
      </c>
      <c r="E384" s="2">
        <f>E382/3+E385*2/3</f>
        <v>43.096666666666664</v>
      </c>
      <c r="F384">
        <f t="shared" si="23"/>
        <v>0</v>
      </c>
    </row>
    <row r="385" spans="1:6" x14ac:dyDescent="0.25">
      <c r="A385" s="2">
        <v>2015.12</v>
      </c>
      <c r="B385" s="2">
        <f t="shared" si="21"/>
        <v>2015</v>
      </c>
      <c r="C385" s="2">
        <f t="shared" si="22"/>
        <v>12</v>
      </c>
      <c r="D385" s="1">
        <v>2054.08</v>
      </c>
      <c r="E385" s="1">
        <v>43.39</v>
      </c>
      <c r="F385">
        <f t="shared" si="23"/>
        <v>0</v>
      </c>
    </row>
  </sheetData>
  <sortState ref="H2:M385">
    <sortCondition descending="1" ref="M2:M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2016-01-27T22:10:59Z</dcterms:created>
  <dcterms:modified xsi:type="dcterms:W3CDTF">2016-01-27T22:39:02Z</dcterms:modified>
</cp:coreProperties>
</file>