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4800" windowHeight="17260" tabRatio="500"/>
  </bookViews>
  <sheets>
    <sheet name="Sheet1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AH33" i="1"/>
  <c r="AB33"/>
  <c r="AI31"/>
  <c r="AH28"/>
  <c r="AK28"/>
  <c r="V54"/>
  <c r="U54"/>
  <c r="V44"/>
  <c r="U44"/>
  <c r="S51"/>
  <c r="R51"/>
  <c r="R41"/>
  <c r="S41"/>
  <c r="AC32"/>
  <c r="AB29"/>
  <c r="AE29"/>
  <c r="Y25"/>
  <c r="S25"/>
  <c r="M25"/>
  <c r="F11"/>
  <c r="F26"/>
</calcChain>
</file>

<file path=xl/sharedStrings.xml><?xml version="1.0" encoding="utf-8"?>
<sst xmlns="http://schemas.openxmlformats.org/spreadsheetml/2006/main" count="188" uniqueCount="65">
  <si>
    <t>$$ per play</t>
    <phoneticPr fontId="1" type="noConversion"/>
  </si>
  <si>
    <t>Up and down plays at 1%</t>
    <phoneticPr fontId="1" type="noConversion"/>
  </si>
  <si>
    <t>Show</t>
  </si>
  <si>
    <t xml:space="preserve"> aapl</t>
  </si>
  <si>
    <t xml:space="preserve"> flws</t>
  </si>
  <si>
    <t xml:space="preserve"> acxm</t>
  </si>
  <si>
    <t xml:space="preserve"> aet</t>
  </si>
  <si>
    <t xml:space="preserve"> avt</t>
  </si>
  <si>
    <t xml:space="preserve"> BAS</t>
  </si>
  <si>
    <t xml:space="preserve"> bhe</t>
  </si>
  <si>
    <t xml:space="preserve"> bbw</t>
  </si>
  <si>
    <t xml:space="preserve"> gs</t>
  </si>
  <si>
    <t xml:space="preserve"> zep</t>
  </si>
  <si>
    <t>Show</t>
    <phoneticPr fontId="1" type="noConversion"/>
  </si>
  <si>
    <t>Stock</t>
  </si>
  <si>
    <t>Win Percentage</t>
  </si>
  <si>
    <t>$5,000 Invenstment</t>
  </si>
  <si>
    <t>aapl</t>
  </si>
  <si>
    <t>flws</t>
  </si>
  <si>
    <t>acxm</t>
  </si>
  <si>
    <t>aet</t>
  </si>
  <si>
    <t>avt</t>
  </si>
  <si>
    <t>BAS</t>
  </si>
  <si>
    <t>bhe</t>
  </si>
  <si>
    <t>bbw</t>
  </si>
  <si>
    <t>gs</t>
  </si>
  <si>
    <t>ayi</t>
  </si>
  <si>
    <t>zep</t>
  </si>
  <si>
    <t>Mon</t>
  </si>
  <si>
    <t>snx</t>
  </si>
  <si>
    <t>axp</t>
  </si>
  <si>
    <t>ebay</t>
  </si>
  <si>
    <t>csx</t>
  </si>
  <si>
    <t>egn</t>
  </si>
  <si>
    <t>esi</t>
  </si>
  <si>
    <t>ne</t>
  </si>
  <si>
    <t>tcb</t>
  </si>
  <si>
    <t>vz</t>
  </si>
  <si>
    <t>Only UP Play need a 1% change</t>
    <phoneticPr fontId="1" type="noConversion"/>
  </si>
  <si>
    <t>Up and Down plays at 1%</t>
    <phoneticPr fontId="1" type="noConversion"/>
  </si>
  <si>
    <t>Avg</t>
    <phoneticPr fontId="1" type="noConversion"/>
  </si>
  <si>
    <t>intc</t>
  </si>
  <si>
    <t>jnj</t>
  </si>
  <si>
    <t>count</t>
    <phoneticPr fontId="1" type="noConversion"/>
  </si>
  <si>
    <t>Up and Down plays at 0.75%</t>
    <phoneticPr fontId="1" type="noConversion"/>
  </si>
  <si>
    <t>count = 21</t>
    <phoneticPr fontId="1" type="noConversion"/>
  </si>
  <si>
    <t>plays = 360</t>
    <phoneticPr fontId="1" type="noConversion"/>
  </si>
  <si>
    <t>fails = 221</t>
    <phoneticPr fontId="1" type="noConversion"/>
  </si>
  <si>
    <t>Total Quotes = 581</t>
    <phoneticPr fontId="1" type="noConversion"/>
  </si>
  <si>
    <t>plays = 397</t>
    <phoneticPr fontId="1" type="noConversion"/>
  </si>
  <si>
    <t>fails = 184</t>
    <phoneticPr fontId="1" type="noConversion"/>
  </si>
  <si>
    <t>total = 581</t>
    <phoneticPr fontId="1" type="noConversion"/>
  </si>
  <si>
    <t>Up and Down plays at 0.55%</t>
    <phoneticPr fontId="1" type="noConversion"/>
  </si>
  <si>
    <t>chk</t>
  </si>
  <si>
    <t>vmw</t>
  </si>
  <si>
    <t>cvx</t>
  </si>
  <si>
    <t>count</t>
    <phoneticPr fontId="1" type="noConversion"/>
  </si>
  <si>
    <t>plays</t>
    <phoneticPr fontId="1" type="noConversion"/>
  </si>
  <si>
    <t>fails</t>
    <phoneticPr fontId="1" type="noConversion"/>
  </si>
  <si>
    <t>total</t>
    <phoneticPr fontId="1" type="noConversion"/>
  </si>
  <si>
    <t>avg</t>
    <phoneticPr fontId="1" type="noConversion"/>
  </si>
  <si>
    <t>wins</t>
    <phoneticPr fontId="1" type="noConversion"/>
  </si>
  <si>
    <t>AAPL</t>
    <phoneticPr fontId="1" type="noConversion"/>
  </si>
  <si>
    <t>AET</t>
    <phoneticPr fontId="1" type="noConversion"/>
  </si>
  <si>
    <t>BBW</t>
    <phoneticPr fontId="1" type="noConversion"/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</si>
</sst>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5">
    <font>
      <sz val="10"/>
      <name val="Verdana"/>
    </font>
    <font>
      <sz val="8"/>
      <name val="Verdana"/>
    </font>
    <font>
      <b/>
      <sz val="13"/>
      <color indexed="63"/>
      <name val="Verdana"/>
    </font>
    <font>
      <sz val="13"/>
      <color indexed="63"/>
      <name val="Verdana"/>
    </font>
    <font>
      <sz val="13"/>
      <color indexed="10"/>
      <name val="Verdana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3" fillId="0" borderId="0" xfId="0" applyFont="1" applyBorder="1" applyAlignment="1">
      <alignment wrapText="1"/>
    </xf>
    <xf numFmtId="0" fontId="3" fillId="0" borderId="2" xfId="0" applyFont="1" applyBorder="1" applyAlignment="1">
      <alignment wrapText="1"/>
    </xf>
    <xf numFmtId="0" fontId="4" fillId="0" borderId="2" xfId="0" applyFont="1" applyBorder="1" applyAlignment="1">
      <alignment wrapText="1"/>
    </xf>
    <xf numFmtId="0" fontId="3" fillId="0" borderId="6" xfId="0" applyFont="1" applyBorder="1" applyAlignment="1">
      <alignment wrapText="1"/>
    </xf>
    <xf numFmtId="0" fontId="3" fillId="0" borderId="0" xfId="0" applyFont="1" applyFill="1" applyBorder="1" applyAlignment="1">
      <alignment wrapText="1"/>
    </xf>
    <xf numFmtId="0" fontId="3" fillId="0" borderId="1" xfId="0" applyFont="1" applyFill="1" applyBorder="1" applyAlignment="1">
      <alignment wrapText="1"/>
    </xf>
    <xf numFmtId="0" fontId="3" fillId="0" borderId="0" xfId="0" applyFont="1" applyAlignment="1">
      <alignment wrapText="1"/>
    </xf>
    <xf numFmtId="14" fontId="3" fillId="0" borderId="0" xfId="0" applyNumberFormat="1" applyFont="1" applyAlignment="1">
      <alignment wrapText="1"/>
    </xf>
    <xf numFmtId="0" fontId="3" fillId="0" borderId="4" xfId="0" applyFont="1" applyBorder="1" applyAlignment="1">
      <alignment wrapText="1"/>
    </xf>
    <xf numFmtId="0" fontId="3" fillId="0" borderId="5" xfId="0" applyFont="1" applyBorder="1" applyAlignment="1">
      <alignment wrapText="1"/>
    </xf>
    <xf numFmtId="0" fontId="3" fillId="0" borderId="8" xfId="0" applyFont="1" applyBorder="1" applyAlignment="1">
      <alignment wrapText="1"/>
    </xf>
    <xf numFmtId="0" fontId="3" fillId="0" borderId="6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K57"/>
  <sheetViews>
    <sheetView tabSelected="1" topLeftCell="Z1" workbookViewId="0">
      <selection activeCell="AJ35" sqref="AJ35"/>
    </sheetView>
  </sheetViews>
  <sheetFormatPr baseColWidth="10" defaultRowHeight="13"/>
  <cols>
    <col min="15" max="16" width="14" customWidth="1"/>
    <col min="21" max="21" width="13.5703125" customWidth="1"/>
    <col min="22" max="22" width="13.7109375" customWidth="1"/>
  </cols>
  <sheetData>
    <row r="1" spans="1:37">
      <c r="A1" s="1" t="s">
        <v>38</v>
      </c>
      <c r="B1" s="2"/>
      <c r="C1" s="2"/>
      <c r="D1" s="2"/>
      <c r="E1" s="2"/>
      <c r="F1" s="3"/>
      <c r="I1" s="1" t="s">
        <v>39</v>
      </c>
      <c r="J1" s="2"/>
      <c r="K1" s="2"/>
      <c r="L1" s="2"/>
      <c r="M1" s="3"/>
      <c r="O1" s="1" t="s">
        <v>44</v>
      </c>
      <c r="P1" s="2"/>
      <c r="Q1" s="2"/>
      <c r="R1" s="2"/>
      <c r="S1" s="3"/>
      <c r="U1" s="1" t="s">
        <v>52</v>
      </c>
      <c r="V1" s="2"/>
      <c r="W1" s="2"/>
      <c r="X1" s="2"/>
      <c r="Y1" s="3"/>
      <c r="AA1" s="1" t="s">
        <v>52</v>
      </c>
      <c r="AB1" s="2"/>
      <c r="AC1" s="2"/>
      <c r="AD1" s="2"/>
      <c r="AE1" s="3"/>
      <c r="AG1" s="1" t="s">
        <v>1</v>
      </c>
      <c r="AH1" s="2"/>
      <c r="AI1" s="2"/>
      <c r="AJ1" s="2"/>
      <c r="AK1" s="3"/>
    </row>
    <row r="2" spans="1:37" ht="51">
      <c r="A2" s="4" t="s">
        <v>2</v>
      </c>
      <c r="B2" s="5" t="s">
        <v>3</v>
      </c>
      <c r="C2" s="5"/>
      <c r="D2" s="5">
        <v>62.5</v>
      </c>
      <c r="E2" s="5"/>
      <c r="F2" s="6">
        <v>6427.29</v>
      </c>
      <c r="I2" s="10" t="s">
        <v>14</v>
      </c>
      <c r="J2" s="11"/>
      <c r="K2" s="11" t="s">
        <v>15</v>
      </c>
      <c r="L2" s="11"/>
      <c r="M2" s="12" t="s">
        <v>16</v>
      </c>
      <c r="O2" s="10"/>
      <c r="P2" s="11" t="s">
        <v>15</v>
      </c>
      <c r="Q2" s="11"/>
      <c r="R2" s="11" t="s">
        <v>16</v>
      </c>
      <c r="S2" s="6"/>
      <c r="U2" s="10"/>
      <c r="V2" s="11" t="s">
        <v>15</v>
      </c>
      <c r="W2" s="11"/>
      <c r="X2" s="11" t="s">
        <v>16</v>
      </c>
      <c r="Y2" s="6"/>
      <c r="AA2" s="10"/>
      <c r="AB2" s="11" t="s">
        <v>15</v>
      </c>
      <c r="AC2" s="11"/>
      <c r="AD2" s="11" t="s">
        <v>16</v>
      </c>
      <c r="AE2" s="6"/>
      <c r="AG2" s="4"/>
      <c r="AH2" s="5"/>
      <c r="AI2" s="5"/>
      <c r="AJ2" s="5"/>
      <c r="AK2" s="6"/>
    </row>
    <row r="3" spans="1:37" ht="17">
      <c r="A3" s="4" t="s">
        <v>2</v>
      </c>
      <c r="B3" s="5" t="s">
        <v>4</v>
      </c>
      <c r="C3" s="5"/>
      <c r="D3" s="5">
        <v>90</v>
      </c>
      <c r="E3" s="5"/>
      <c r="F3" s="6">
        <v>6319.9</v>
      </c>
      <c r="I3" s="13" t="s">
        <v>17</v>
      </c>
      <c r="J3" s="14"/>
      <c r="K3" s="14">
        <v>71.430000000000007</v>
      </c>
      <c r="L3" s="14"/>
      <c r="M3" s="15">
        <v>5151.33</v>
      </c>
      <c r="O3" s="13" t="s">
        <v>17</v>
      </c>
      <c r="P3" s="14"/>
      <c r="Q3" s="14">
        <v>71.430000000000007</v>
      </c>
      <c r="R3" s="14"/>
      <c r="S3" s="15">
        <v>5151.33</v>
      </c>
      <c r="U3" s="13" t="s">
        <v>17</v>
      </c>
      <c r="V3" s="14"/>
      <c r="W3" s="14">
        <v>71.430000000000007</v>
      </c>
      <c r="X3" s="14"/>
      <c r="Y3" s="15">
        <v>5151.33</v>
      </c>
      <c r="AA3" s="13" t="s">
        <v>17</v>
      </c>
      <c r="AB3" s="14"/>
      <c r="AC3" s="14">
        <v>62.5</v>
      </c>
      <c r="AD3" s="14"/>
      <c r="AE3" s="16">
        <v>4900.2</v>
      </c>
      <c r="AG3" s="13" t="s">
        <v>17</v>
      </c>
      <c r="AH3" s="14"/>
      <c r="AI3" s="14">
        <v>62.5</v>
      </c>
      <c r="AJ3" s="14"/>
      <c r="AK3" s="16">
        <v>4900.2</v>
      </c>
    </row>
    <row r="4" spans="1:37" ht="17">
      <c r="A4" s="4" t="s">
        <v>2</v>
      </c>
      <c r="B4" s="5" t="s">
        <v>5</v>
      </c>
      <c r="C4" s="5"/>
      <c r="D4" s="5">
        <v>57.14</v>
      </c>
      <c r="E4" s="5"/>
      <c r="F4" s="6">
        <v>5554.66</v>
      </c>
      <c r="I4" s="13" t="s">
        <v>18</v>
      </c>
      <c r="J4" s="14"/>
      <c r="K4" s="14">
        <v>90</v>
      </c>
      <c r="L4" s="14"/>
      <c r="M4" s="15">
        <v>7016.17</v>
      </c>
      <c r="O4" s="13" t="s">
        <v>18</v>
      </c>
      <c r="P4" s="14"/>
      <c r="Q4" s="14">
        <v>90</v>
      </c>
      <c r="R4" s="14"/>
      <c r="S4" s="15">
        <v>7016.17</v>
      </c>
      <c r="U4" s="13" t="s">
        <v>18</v>
      </c>
      <c r="V4" s="14"/>
      <c r="W4" s="14">
        <v>81.819999999999993</v>
      </c>
      <c r="X4" s="14"/>
      <c r="Y4" s="15">
        <v>6893.69</v>
      </c>
      <c r="AA4" s="13" t="s">
        <v>18</v>
      </c>
      <c r="AB4" s="14"/>
      <c r="AC4" s="14">
        <v>81.819999999999993</v>
      </c>
      <c r="AD4" s="14"/>
      <c r="AE4" s="15">
        <v>6893.69</v>
      </c>
      <c r="AG4" s="13" t="s">
        <v>18</v>
      </c>
      <c r="AH4" s="14"/>
      <c r="AI4" s="14">
        <v>90</v>
      </c>
      <c r="AJ4" s="14"/>
      <c r="AK4" s="15">
        <v>7016.17</v>
      </c>
    </row>
    <row r="5" spans="1:37" ht="17">
      <c r="A5" s="4" t="s">
        <v>2</v>
      </c>
      <c r="B5" s="5" t="s">
        <v>6</v>
      </c>
      <c r="C5" s="5"/>
      <c r="D5" s="5">
        <v>66.67</v>
      </c>
      <c r="E5" s="5"/>
      <c r="F5" s="6">
        <v>5259.56</v>
      </c>
      <c r="I5" s="13" t="s">
        <v>19</v>
      </c>
      <c r="J5" s="14"/>
      <c r="K5" s="14">
        <v>57.14</v>
      </c>
      <c r="L5" s="14"/>
      <c r="M5" s="16">
        <v>4685.88</v>
      </c>
      <c r="O5" s="13" t="s">
        <v>20</v>
      </c>
      <c r="P5" s="14"/>
      <c r="Q5" s="14">
        <v>71.430000000000007</v>
      </c>
      <c r="R5" s="14"/>
      <c r="S5" s="15">
        <v>5142.95</v>
      </c>
      <c r="U5" s="13" t="s">
        <v>20</v>
      </c>
      <c r="V5" s="14"/>
      <c r="W5" s="14">
        <v>71.430000000000007</v>
      </c>
      <c r="X5" s="14"/>
      <c r="Y5" s="15">
        <v>5142.95</v>
      </c>
      <c r="AA5" s="13" t="s">
        <v>20</v>
      </c>
      <c r="AB5" s="14"/>
      <c r="AC5" s="14">
        <v>71.430000000000007</v>
      </c>
      <c r="AD5" s="14"/>
      <c r="AE5" s="15">
        <v>5142.95</v>
      </c>
      <c r="AG5" s="13" t="s">
        <v>20</v>
      </c>
      <c r="AH5" s="14"/>
      <c r="AI5" s="14">
        <v>66.67</v>
      </c>
      <c r="AJ5" s="14"/>
      <c r="AK5" s="15">
        <v>5051.7700000000004</v>
      </c>
    </row>
    <row r="6" spans="1:37" ht="17">
      <c r="A6" s="4" t="s">
        <v>2</v>
      </c>
      <c r="B6" s="5" t="s">
        <v>7</v>
      </c>
      <c r="C6" s="5"/>
      <c r="D6" s="5">
        <v>75</v>
      </c>
      <c r="E6" s="5"/>
      <c r="F6" s="6">
        <v>5602.56</v>
      </c>
      <c r="I6" s="13" t="s">
        <v>20</v>
      </c>
      <c r="J6" s="14"/>
      <c r="K6" s="14">
        <v>66.67</v>
      </c>
      <c r="L6" s="14"/>
      <c r="M6" s="15">
        <v>5051.7700000000004</v>
      </c>
      <c r="O6" s="13" t="s">
        <v>21</v>
      </c>
      <c r="P6" s="14"/>
      <c r="Q6" s="14">
        <v>75</v>
      </c>
      <c r="R6" s="14"/>
      <c r="S6" s="15">
        <v>5276.39</v>
      </c>
      <c r="U6" s="13" t="s">
        <v>21</v>
      </c>
      <c r="V6" s="14"/>
      <c r="W6" s="14">
        <v>66.67</v>
      </c>
      <c r="X6" s="14"/>
      <c r="Y6" s="16">
        <v>4896.43</v>
      </c>
      <c r="AA6" s="13" t="s">
        <v>21</v>
      </c>
      <c r="AB6" s="14"/>
      <c r="AC6" s="14">
        <v>66.67</v>
      </c>
      <c r="AD6" s="14"/>
      <c r="AE6" s="16">
        <v>4896.43</v>
      </c>
      <c r="AG6" s="13" t="s">
        <v>21</v>
      </c>
      <c r="AH6" s="14"/>
      <c r="AI6" s="14">
        <v>75</v>
      </c>
      <c r="AJ6" s="14"/>
      <c r="AK6" s="15">
        <v>5276.39</v>
      </c>
    </row>
    <row r="7" spans="1:37" ht="17">
      <c r="A7" s="4" t="s">
        <v>2</v>
      </c>
      <c r="B7" s="5" t="s">
        <v>8</v>
      </c>
      <c r="C7" s="5"/>
      <c r="D7" s="5">
        <v>71.430000000000007</v>
      </c>
      <c r="E7" s="5"/>
      <c r="F7" s="6">
        <v>3884.68</v>
      </c>
      <c r="I7" s="13" t="s">
        <v>21</v>
      </c>
      <c r="J7" s="14"/>
      <c r="K7" s="14">
        <v>75</v>
      </c>
      <c r="L7" s="14"/>
      <c r="M7" s="15">
        <v>5276.39</v>
      </c>
      <c r="O7" s="13" t="s">
        <v>22</v>
      </c>
      <c r="P7" s="14"/>
      <c r="Q7" s="14">
        <v>71.430000000000007</v>
      </c>
      <c r="R7" s="14"/>
      <c r="S7" s="15">
        <v>5827.48</v>
      </c>
      <c r="U7" s="13" t="s">
        <v>22</v>
      </c>
      <c r="V7" s="14"/>
      <c r="W7" s="14">
        <v>75</v>
      </c>
      <c r="X7" s="14"/>
      <c r="Y7" s="15">
        <v>5837.86</v>
      </c>
      <c r="AA7" s="13" t="s">
        <v>22</v>
      </c>
      <c r="AB7" s="14"/>
      <c r="AC7" s="14">
        <v>75</v>
      </c>
      <c r="AD7" s="14"/>
      <c r="AE7" s="15">
        <v>5837.86</v>
      </c>
      <c r="AG7" s="13" t="s">
        <v>22</v>
      </c>
      <c r="AH7" s="14"/>
      <c r="AI7" s="14">
        <v>71.430000000000007</v>
      </c>
      <c r="AJ7" s="14"/>
      <c r="AK7" s="15">
        <v>5827.48</v>
      </c>
    </row>
    <row r="8" spans="1:37" ht="17">
      <c r="A8" s="4" t="s">
        <v>2</v>
      </c>
      <c r="B8" s="5" t="s">
        <v>9</v>
      </c>
      <c r="C8" s="5"/>
      <c r="D8" s="5">
        <v>71.430000000000007</v>
      </c>
      <c r="E8" s="5"/>
      <c r="F8" s="6">
        <v>4313.13</v>
      </c>
      <c r="I8" s="13" t="s">
        <v>22</v>
      </c>
      <c r="J8" s="14"/>
      <c r="K8" s="14">
        <v>71.430000000000007</v>
      </c>
      <c r="L8" s="14"/>
      <c r="M8" s="15">
        <v>5827.48</v>
      </c>
      <c r="O8" s="13" t="s">
        <v>23</v>
      </c>
      <c r="P8" s="14"/>
      <c r="Q8" s="14">
        <v>62.5</v>
      </c>
      <c r="R8" s="14"/>
      <c r="S8" s="15">
        <v>6179.49</v>
      </c>
      <c r="U8" s="13" t="s">
        <v>23</v>
      </c>
      <c r="V8" s="14"/>
      <c r="W8" s="14">
        <v>62.5</v>
      </c>
      <c r="X8" s="14"/>
      <c r="Y8" s="15">
        <v>6179.49</v>
      </c>
      <c r="AA8" s="13" t="s">
        <v>23</v>
      </c>
      <c r="AB8" s="14"/>
      <c r="AC8" s="14">
        <v>62.5</v>
      </c>
      <c r="AD8" s="14"/>
      <c r="AE8" s="15">
        <v>6179.49</v>
      </c>
      <c r="AG8" s="13" t="s">
        <v>23</v>
      </c>
      <c r="AH8" s="14"/>
      <c r="AI8" s="14">
        <v>71.430000000000007</v>
      </c>
      <c r="AJ8" s="14"/>
      <c r="AK8" s="15">
        <v>6249.74</v>
      </c>
    </row>
    <row r="9" spans="1:37" ht="17">
      <c r="A9" s="4" t="s">
        <v>2</v>
      </c>
      <c r="B9" s="5" t="s">
        <v>11</v>
      </c>
      <c r="C9" s="5"/>
      <c r="D9" s="5">
        <v>71.430000000000007</v>
      </c>
      <c r="E9" s="5"/>
      <c r="F9" s="6">
        <v>5101.53</v>
      </c>
      <c r="I9" s="13" t="s">
        <v>23</v>
      </c>
      <c r="J9" s="14"/>
      <c r="K9" s="14">
        <v>71.430000000000007</v>
      </c>
      <c r="L9" s="14"/>
      <c r="M9" s="15">
        <v>6249.74</v>
      </c>
      <c r="O9" s="13" t="s">
        <v>24</v>
      </c>
      <c r="P9" s="14"/>
      <c r="Q9" s="14">
        <v>54.55</v>
      </c>
      <c r="R9" s="14"/>
      <c r="S9" s="15">
        <v>6885.8</v>
      </c>
      <c r="U9" s="13" t="s">
        <v>24</v>
      </c>
      <c r="V9" s="14"/>
      <c r="W9" s="14">
        <v>54.55</v>
      </c>
      <c r="X9" s="14"/>
      <c r="Y9" s="15">
        <v>6885.8</v>
      </c>
      <c r="AA9" s="13" t="s">
        <v>24</v>
      </c>
      <c r="AB9" s="14"/>
      <c r="AC9" s="14">
        <v>54.55</v>
      </c>
      <c r="AD9" s="14"/>
      <c r="AE9" s="15">
        <v>6885.8</v>
      </c>
      <c r="AG9" s="13" t="s">
        <v>24</v>
      </c>
      <c r="AH9" s="14"/>
      <c r="AI9" s="14">
        <v>54.55</v>
      </c>
      <c r="AJ9" s="14"/>
      <c r="AK9" s="15">
        <v>6885.8</v>
      </c>
    </row>
    <row r="10" spans="1:37" ht="17">
      <c r="A10" s="4"/>
      <c r="B10" s="5"/>
      <c r="C10" s="5"/>
      <c r="D10" s="5"/>
      <c r="E10" s="5"/>
      <c r="F10" s="6"/>
      <c r="I10" s="13" t="s">
        <v>24</v>
      </c>
      <c r="J10" s="14"/>
      <c r="K10" s="14">
        <v>54.55</v>
      </c>
      <c r="L10" s="14"/>
      <c r="M10" s="15">
        <v>6885.8</v>
      </c>
      <c r="O10" s="13" t="s">
        <v>25</v>
      </c>
      <c r="P10" s="14"/>
      <c r="Q10" s="14">
        <v>62.5</v>
      </c>
      <c r="R10" s="14"/>
      <c r="S10" s="15">
        <v>5280.42</v>
      </c>
      <c r="U10" s="13" t="s">
        <v>25</v>
      </c>
      <c r="V10" s="14"/>
      <c r="W10" s="14">
        <v>62.5</v>
      </c>
      <c r="X10" s="14"/>
      <c r="Y10" s="15">
        <v>5280.42</v>
      </c>
      <c r="AA10" s="13" t="s">
        <v>25</v>
      </c>
      <c r="AB10" s="14"/>
      <c r="AC10" s="14">
        <v>62.5</v>
      </c>
      <c r="AD10" s="14"/>
      <c r="AE10" s="15">
        <v>5280.42</v>
      </c>
      <c r="AG10" s="13" t="s">
        <v>25</v>
      </c>
      <c r="AH10" s="14"/>
      <c r="AI10" s="14">
        <v>71.430000000000007</v>
      </c>
      <c r="AJ10" s="14"/>
      <c r="AK10" s="15">
        <v>5351.43</v>
      </c>
    </row>
    <row r="11" spans="1:37" ht="17">
      <c r="A11" s="4"/>
      <c r="B11" s="5"/>
      <c r="C11" s="5"/>
      <c r="D11" s="5"/>
      <c r="E11" s="5"/>
      <c r="F11" s="6">
        <f>AVERAGE(F2:F9)</f>
        <v>5307.9137499999997</v>
      </c>
      <c r="I11" s="13" t="s">
        <v>25</v>
      </c>
      <c r="J11" s="14"/>
      <c r="K11" s="14">
        <v>71.430000000000007</v>
      </c>
      <c r="L11" s="14"/>
      <c r="M11" s="15">
        <v>5351.43</v>
      </c>
      <c r="O11" s="13" t="s">
        <v>41</v>
      </c>
      <c r="P11" s="14"/>
      <c r="Q11" s="14">
        <v>60</v>
      </c>
      <c r="R11" s="14"/>
      <c r="S11" s="15">
        <v>5549.47</v>
      </c>
      <c r="U11" s="13" t="s">
        <v>41</v>
      </c>
      <c r="V11" s="14"/>
      <c r="W11" s="14">
        <v>66.67</v>
      </c>
      <c r="X11" s="14"/>
      <c r="Y11" s="15">
        <v>5608.6</v>
      </c>
      <c r="AA11" s="13" t="s">
        <v>41</v>
      </c>
      <c r="AB11" s="14"/>
      <c r="AC11" s="14">
        <v>66.67</v>
      </c>
      <c r="AD11" s="14"/>
      <c r="AE11" s="15">
        <v>5608.6</v>
      </c>
      <c r="AG11" s="13" t="s">
        <v>26</v>
      </c>
      <c r="AH11" s="14"/>
      <c r="AI11" s="14">
        <v>80</v>
      </c>
      <c r="AJ11" s="14"/>
      <c r="AK11" s="15">
        <v>5649.4</v>
      </c>
    </row>
    <row r="12" spans="1:37" ht="17">
      <c r="A12" s="4"/>
      <c r="B12" s="5"/>
      <c r="C12" s="5"/>
      <c r="D12" s="5"/>
      <c r="E12" s="5"/>
      <c r="F12" s="6"/>
      <c r="I12" s="13" t="s">
        <v>26</v>
      </c>
      <c r="J12" s="14"/>
      <c r="K12" s="14">
        <v>80</v>
      </c>
      <c r="L12" s="14"/>
      <c r="M12" s="15">
        <v>5649.4</v>
      </c>
      <c r="O12" s="13" t="s">
        <v>26</v>
      </c>
      <c r="P12" s="14"/>
      <c r="Q12" s="14">
        <v>83.33</v>
      </c>
      <c r="R12" s="14"/>
      <c r="S12" s="15">
        <v>6032.1</v>
      </c>
      <c r="U12" s="13" t="s">
        <v>26</v>
      </c>
      <c r="V12" s="14"/>
      <c r="W12" s="14">
        <v>83.33</v>
      </c>
      <c r="X12" s="14"/>
      <c r="Y12" s="15">
        <v>6032.1</v>
      </c>
      <c r="AA12" s="13" t="s">
        <v>26</v>
      </c>
      <c r="AB12" s="14"/>
      <c r="AC12" s="14">
        <v>83.33</v>
      </c>
      <c r="AD12" s="14"/>
      <c r="AE12" s="15">
        <v>6032.1</v>
      </c>
      <c r="AG12" s="13" t="s">
        <v>27</v>
      </c>
      <c r="AH12" s="14"/>
      <c r="AI12" s="14">
        <v>66.67</v>
      </c>
      <c r="AJ12" s="14"/>
      <c r="AK12" s="15">
        <v>5323.33</v>
      </c>
    </row>
    <row r="13" spans="1:37" ht="17">
      <c r="A13" s="4"/>
      <c r="B13" s="5"/>
      <c r="C13" s="5"/>
      <c r="D13" s="5"/>
      <c r="E13" s="5"/>
      <c r="F13" s="6"/>
      <c r="I13" s="13" t="s">
        <v>27</v>
      </c>
      <c r="J13" s="14"/>
      <c r="K13" s="14">
        <v>66.67</v>
      </c>
      <c r="L13" s="14"/>
      <c r="M13" s="15">
        <v>5323.33</v>
      </c>
      <c r="O13" s="13" t="s">
        <v>27</v>
      </c>
      <c r="P13" s="14"/>
      <c r="Q13" s="14">
        <v>71.430000000000007</v>
      </c>
      <c r="R13" s="14"/>
      <c r="S13" s="15">
        <v>5403.85</v>
      </c>
      <c r="U13" s="13" t="s">
        <v>27</v>
      </c>
      <c r="V13" s="14"/>
      <c r="W13" s="14">
        <v>71.430000000000007</v>
      </c>
      <c r="X13" s="14"/>
      <c r="Y13" s="15">
        <v>5403.85</v>
      </c>
      <c r="AA13" s="13" t="s">
        <v>27</v>
      </c>
      <c r="AB13" s="14"/>
      <c r="AC13" s="14">
        <v>71.430000000000007</v>
      </c>
      <c r="AD13" s="14"/>
      <c r="AE13" s="15">
        <v>5403.85</v>
      </c>
      <c r="AG13" s="13" t="s">
        <v>53</v>
      </c>
      <c r="AH13" s="14"/>
      <c r="AI13" s="14">
        <v>81.819999999999993</v>
      </c>
      <c r="AJ13" s="14"/>
      <c r="AK13" s="15">
        <v>5350.81</v>
      </c>
    </row>
    <row r="14" spans="1:37" ht="17">
      <c r="A14" s="4"/>
      <c r="B14" s="5"/>
      <c r="C14" s="5"/>
      <c r="D14" s="5"/>
      <c r="E14" s="5"/>
      <c r="F14" s="6"/>
      <c r="I14" s="13" t="s">
        <v>28</v>
      </c>
      <c r="J14" s="14"/>
      <c r="K14" s="14">
        <v>66.67</v>
      </c>
      <c r="L14" s="14"/>
      <c r="M14" s="15">
        <v>5329.61</v>
      </c>
      <c r="O14" s="13" t="s">
        <v>28</v>
      </c>
      <c r="P14" s="14"/>
      <c r="Q14" s="14">
        <v>75</v>
      </c>
      <c r="R14" s="14"/>
      <c r="S14" s="15">
        <v>5342.84</v>
      </c>
      <c r="U14" s="13" t="s">
        <v>28</v>
      </c>
      <c r="V14" s="14"/>
      <c r="W14" s="14">
        <v>81.819999999999993</v>
      </c>
      <c r="X14" s="14"/>
      <c r="Y14" s="15">
        <v>5610.3</v>
      </c>
      <c r="AA14" s="13" t="s">
        <v>53</v>
      </c>
      <c r="AB14" s="14"/>
      <c r="AC14" s="14">
        <v>61.54</v>
      </c>
      <c r="AD14" s="14"/>
      <c r="AE14" s="15">
        <v>5167.1000000000004</v>
      </c>
      <c r="AG14" s="13" t="s">
        <v>28</v>
      </c>
      <c r="AH14" s="14"/>
      <c r="AI14" s="14">
        <v>66.67</v>
      </c>
      <c r="AJ14" s="14"/>
      <c r="AK14" s="15">
        <v>5329.61</v>
      </c>
    </row>
    <row r="15" spans="1:37" ht="17">
      <c r="A15" s="4" t="s">
        <v>2</v>
      </c>
      <c r="B15" s="5" t="s">
        <v>3</v>
      </c>
      <c r="C15" s="5"/>
      <c r="D15" s="5">
        <v>62.5</v>
      </c>
      <c r="E15" s="5"/>
      <c r="F15" s="6">
        <v>5672.52</v>
      </c>
      <c r="I15" s="13" t="s">
        <v>29</v>
      </c>
      <c r="J15" s="14"/>
      <c r="K15" s="14">
        <v>66.67</v>
      </c>
      <c r="L15" s="14"/>
      <c r="M15" s="15">
        <v>6434.12</v>
      </c>
      <c r="O15" s="13" t="s">
        <v>29</v>
      </c>
      <c r="P15" s="14"/>
      <c r="Q15" s="14">
        <v>66.67</v>
      </c>
      <c r="R15" s="14"/>
      <c r="S15" s="15">
        <v>7489.05</v>
      </c>
      <c r="U15" s="13" t="s">
        <v>29</v>
      </c>
      <c r="V15" s="14"/>
      <c r="W15" s="14">
        <v>66.67</v>
      </c>
      <c r="X15" s="14"/>
      <c r="Y15" s="15">
        <v>7489.05</v>
      </c>
      <c r="AA15" s="13" t="s">
        <v>28</v>
      </c>
      <c r="AB15" s="14"/>
      <c r="AC15" s="14">
        <v>81.819999999999993</v>
      </c>
      <c r="AD15" s="14"/>
      <c r="AE15" s="15">
        <v>5610.3</v>
      </c>
      <c r="AG15" s="13" t="s">
        <v>29</v>
      </c>
      <c r="AH15" s="14"/>
      <c r="AI15" s="14">
        <v>66.67</v>
      </c>
      <c r="AJ15" s="14"/>
      <c r="AK15" s="15">
        <v>6434.12</v>
      </c>
    </row>
    <row r="16" spans="1:37" ht="17">
      <c r="A16" s="4" t="s">
        <v>2</v>
      </c>
      <c r="B16" s="5" t="s">
        <v>4</v>
      </c>
      <c r="C16" s="5"/>
      <c r="D16" s="5">
        <v>90</v>
      </c>
      <c r="E16" s="5"/>
      <c r="F16" s="6">
        <v>6690.18</v>
      </c>
      <c r="I16" s="13" t="s">
        <v>30</v>
      </c>
      <c r="J16" s="14"/>
      <c r="K16" s="14">
        <v>66.67</v>
      </c>
      <c r="L16" s="14"/>
      <c r="M16" s="15">
        <v>5119.97</v>
      </c>
      <c r="O16" s="13" t="s">
        <v>30</v>
      </c>
      <c r="P16" s="14"/>
      <c r="Q16" s="14">
        <v>57.14</v>
      </c>
      <c r="R16" s="14"/>
      <c r="S16" s="15">
        <v>5073.53</v>
      </c>
      <c r="U16" s="13" t="s">
        <v>30</v>
      </c>
      <c r="V16" s="14"/>
      <c r="W16" s="14">
        <v>62.5</v>
      </c>
      <c r="X16" s="14"/>
      <c r="Y16" s="15">
        <v>5175.45</v>
      </c>
      <c r="AA16" s="13" t="s">
        <v>29</v>
      </c>
      <c r="AB16" s="14"/>
      <c r="AC16" s="14">
        <v>66.67</v>
      </c>
      <c r="AD16" s="14"/>
      <c r="AE16" s="15">
        <v>7489.05</v>
      </c>
      <c r="AG16" s="13" t="s">
        <v>30</v>
      </c>
      <c r="AH16" s="14"/>
      <c r="AI16" s="14">
        <v>66.67</v>
      </c>
      <c r="AJ16" s="14"/>
      <c r="AK16" s="15">
        <v>5119.97</v>
      </c>
    </row>
    <row r="17" spans="1:37" ht="17">
      <c r="A17" s="4" t="s">
        <v>2</v>
      </c>
      <c r="B17" s="5" t="s">
        <v>5</v>
      </c>
      <c r="C17" s="5"/>
      <c r="D17" s="5">
        <v>57.14</v>
      </c>
      <c r="E17" s="5"/>
      <c r="F17" s="6">
        <v>5113.28</v>
      </c>
      <c r="I17" s="13" t="s">
        <v>31</v>
      </c>
      <c r="J17" s="14"/>
      <c r="K17" s="14">
        <v>55.56</v>
      </c>
      <c r="L17" s="14"/>
      <c r="M17" s="15">
        <v>5397.03</v>
      </c>
      <c r="O17" s="13" t="s">
        <v>31</v>
      </c>
      <c r="P17" s="14"/>
      <c r="Q17" s="14">
        <v>60</v>
      </c>
      <c r="R17" s="14"/>
      <c r="S17" s="15">
        <v>5566.04</v>
      </c>
      <c r="U17" s="13" t="s">
        <v>31</v>
      </c>
      <c r="V17" s="14"/>
      <c r="W17" s="14">
        <v>54.55</v>
      </c>
      <c r="X17" s="14"/>
      <c r="Y17" s="15">
        <v>5064.18</v>
      </c>
      <c r="AA17" s="13" t="s">
        <v>30</v>
      </c>
      <c r="AB17" s="14"/>
      <c r="AC17" s="14">
        <v>62.5</v>
      </c>
      <c r="AD17" s="14"/>
      <c r="AE17" s="15">
        <v>5175.45</v>
      </c>
      <c r="AG17" s="13" t="s">
        <v>31</v>
      </c>
      <c r="AH17" s="14"/>
      <c r="AI17" s="14">
        <v>55.56</v>
      </c>
      <c r="AJ17" s="14"/>
      <c r="AK17" s="15">
        <v>5397.03</v>
      </c>
    </row>
    <row r="18" spans="1:37" ht="17">
      <c r="A18" s="4" t="s">
        <v>2</v>
      </c>
      <c r="B18" s="5" t="s">
        <v>6</v>
      </c>
      <c r="C18" s="5"/>
      <c r="D18" s="5">
        <v>66.67</v>
      </c>
      <c r="E18" s="5"/>
      <c r="F18" s="6">
        <v>5158.07</v>
      </c>
      <c r="I18" s="13" t="s">
        <v>32</v>
      </c>
      <c r="J18" s="14"/>
      <c r="K18" s="14">
        <v>60</v>
      </c>
      <c r="L18" s="14"/>
      <c r="M18" s="16">
        <v>4886.25</v>
      </c>
      <c r="O18" s="13" t="s">
        <v>32</v>
      </c>
      <c r="P18" s="14"/>
      <c r="Q18" s="14">
        <v>57.14</v>
      </c>
      <c r="R18" s="14"/>
      <c r="S18" s="16">
        <v>4785.3599999999997</v>
      </c>
      <c r="U18" s="13" t="s">
        <v>32</v>
      </c>
      <c r="V18" s="14"/>
      <c r="W18" s="14">
        <v>57.14</v>
      </c>
      <c r="X18" s="14"/>
      <c r="Y18" s="16">
        <v>4785.3599999999997</v>
      </c>
      <c r="AA18" s="13" t="s">
        <v>31</v>
      </c>
      <c r="AB18" s="14"/>
      <c r="AC18" s="14">
        <v>54.55</v>
      </c>
      <c r="AD18" s="14"/>
      <c r="AE18" s="15">
        <v>5064.18</v>
      </c>
      <c r="AG18" s="13" t="s">
        <v>32</v>
      </c>
      <c r="AH18" s="14"/>
      <c r="AI18" s="14">
        <v>60</v>
      </c>
      <c r="AJ18" s="14"/>
      <c r="AK18" s="16">
        <v>4886.25</v>
      </c>
    </row>
    <row r="19" spans="1:37" ht="17">
      <c r="A19" s="4" t="s">
        <v>2</v>
      </c>
      <c r="B19" s="5" t="s">
        <v>7</v>
      </c>
      <c r="C19" s="5"/>
      <c r="D19" s="5">
        <v>75</v>
      </c>
      <c r="E19" s="5"/>
      <c r="F19" s="6">
        <v>5444.4</v>
      </c>
      <c r="I19" s="13" t="s">
        <v>33</v>
      </c>
      <c r="J19" s="14"/>
      <c r="K19" s="14">
        <v>75</v>
      </c>
      <c r="L19" s="14"/>
      <c r="M19" s="15">
        <v>5142.09</v>
      </c>
      <c r="O19" s="13" t="s">
        <v>33</v>
      </c>
      <c r="P19" s="14"/>
      <c r="Q19" s="14">
        <v>77.78</v>
      </c>
      <c r="R19" s="14"/>
      <c r="S19" s="15">
        <v>5219.0200000000004</v>
      </c>
      <c r="U19" s="13" t="s">
        <v>33</v>
      </c>
      <c r="V19" s="14"/>
      <c r="W19" s="14">
        <v>80</v>
      </c>
      <c r="X19" s="14"/>
      <c r="Y19" s="15">
        <v>5287.64</v>
      </c>
      <c r="AA19" s="13" t="s">
        <v>32</v>
      </c>
      <c r="AB19" s="14"/>
      <c r="AC19" s="14">
        <v>57.14</v>
      </c>
      <c r="AD19" s="14"/>
      <c r="AE19" s="16">
        <v>4785.3599999999997</v>
      </c>
      <c r="AG19" s="13" t="s">
        <v>33</v>
      </c>
      <c r="AH19" s="14"/>
      <c r="AI19" s="14">
        <v>75</v>
      </c>
      <c r="AJ19" s="14"/>
      <c r="AK19" s="15">
        <v>5142.09</v>
      </c>
    </row>
    <row r="20" spans="1:37" ht="17">
      <c r="A20" s="4" t="s">
        <v>2</v>
      </c>
      <c r="B20" s="5" t="s">
        <v>8</v>
      </c>
      <c r="C20" s="5"/>
      <c r="D20" s="5">
        <v>71.430000000000007</v>
      </c>
      <c r="E20" s="5"/>
      <c r="F20" s="6">
        <v>4831.6000000000004</v>
      </c>
      <c r="I20" s="13" t="s">
        <v>34</v>
      </c>
      <c r="J20" s="14"/>
      <c r="K20" s="14">
        <v>75</v>
      </c>
      <c r="L20" s="14"/>
      <c r="M20" s="15">
        <v>6817.32</v>
      </c>
      <c r="O20" s="13" t="s">
        <v>34</v>
      </c>
      <c r="P20" s="14"/>
      <c r="Q20" s="14">
        <v>69.23</v>
      </c>
      <c r="R20" s="14"/>
      <c r="S20" s="15">
        <v>6239.22</v>
      </c>
      <c r="U20" s="13" t="s">
        <v>34</v>
      </c>
      <c r="V20" s="14"/>
      <c r="W20" s="14">
        <v>69.23</v>
      </c>
      <c r="X20" s="14"/>
      <c r="Y20" s="15">
        <v>6239.22</v>
      </c>
      <c r="AA20" s="13" t="s">
        <v>33</v>
      </c>
      <c r="AB20" s="14"/>
      <c r="AC20" s="14">
        <v>80</v>
      </c>
      <c r="AD20" s="14"/>
      <c r="AE20" s="15">
        <v>5287.64</v>
      </c>
      <c r="AG20" s="13" t="s">
        <v>34</v>
      </c>
      <c r="AH20" s="14"/>
      <c r="AI20" s="14">
        <v>75</v>
      </c>
      <c r="AJ20" s="14"/>
      <c r="AK20" s="15">
        <v>6817.32</v>
      </c>
    </row>
    <row r="21" spans="1:37" ht="17">
      <c r="A21" s="4" t="s">
        <v>2</v>
      </c>
      <c r="B21" s="5" t="s">
        <v>9</v>
      </c>
      <c r="C21" s="5"/>
      <c r="D21" s="5">
        <v>71.430000000000007</v>
      </c>
      <c r="E21" s="5"/>
      <c r="F21" s="6">
        <v>5270.39</v>
      </c>
      <c r="I21" s="13" t="s">
        <v>35</v>
      </c>
      <c r="J21" s="14"/>
      <c r="K21" s="14">
        <v>83.33</v>
      </c>
      <c r="L21" s="14"/>
      <c r="M21" s="15">
        <v>5003.3900000000003</v>
      </c>
      <c r="O21" s="13" t="s">
        <v>35</v>
      </c>
      <c r="P21" s="14"/>
      <c r="Q21" s="14">
        <v>85.71</v>
      </c>
      <c r="R21" s="14"/>
      <c r="S21" s="15">
        <v>5072.01</v>
      </c>
      <c r="U21" s="13" t="s">
        <v>42</v>
      </c>
      <c r="V21" s="14"/>
      <c r="W21" s="14">
        <v>66.67</v>
      </c>
      <c r="X21" s="14"/>
      <c r="Y21" s="15">
        <v>4992.6499999999996</v>
      </c>
      <c r="AA21" s="13" t="s">
        <v>34</v>
      </c>
      <c r="AB21" s="14"/>
      <c r="AC21" s="14">
        <v>69.23</v>
      </c>
      <c r="AD21" s="14"/>
      <c r="AE21" s="15">
        <v>6239.22</v>
      </c>
      <c r="AG21" s="13" t="s">
        <v>35</v>
      </c>
      <c r="AH21" s="14"/>
      <c r="AI21" s="14">
        <v>83.33</v>
      </c>
      <c r="AJ21" s="14"/>
      <c r="AK21" s="15">
        <v>5003.3900000000003</v>
      </c>
    </row>
    <row r="22" spans="1:37" ht="17">
      <c r="A22" s="4" t="s">
        <v>2</v>
      </c>
      <c r="B22" s="5" t="s">
        <v>10</v>
      </c>
      <c r="C22" s="5"/>
      <c r="D22" s="5">
        <v>54.55</v>
      </c>
      <c r="E22" s="5"/>
      <c r="F22" s="6">
        <v>5594.28</v>
      </c>
      <c r="I22" s="13" t="s">
        <v>36</v>
      </c>
      <c r="J22" s="14"/>
      <c r="K22" s="14">
        <v>66.67</v>
      </c>
      <c r="L22" s="14"/>
      <c r="M22" s="15">
        <v>5238.07</v>
      </c>
      <c r="O22" s="13" t="s">
        <v>36</v>
      </c>
      <c r="P22" s="14"/>
      <c r="Q22" s="14">
        <v>62.5</v>
      </c>
      <c r="R22" s="14"/>
      <c r="S22" s="15">
        <v>5256.39</v>
      </c>
      <c r="U22" s="13" t="s">
        <v>35</v>
      </c>
      <c r="V22" s="14"/>
      <c r="W22" s="14">
        <v>80</v>
      </c>
      <c r="X22" s="14"/>
      <c r="Y22" s="15">
        <v>5157.7700000000004</v>
      </c>
      <c r="AA22" s="13" t="s">
        <v>42</v>
      </c>
      <c r="AB22" s="14"/>
      <c r="AC22" s="14">
        <v>66.67</v>
      </c>
      <c r="AD22" s="14"/>
      <c r="AE22" s="16">
        <v>4992.6499999999996</v>
      </c>
      <c r="AG22" s="13" t="s">
        <v>36</v>
      </c>
      <c r="AH22" s="14"/>
      <c r="AI22" s="14">
        <v>66.67</v>
      </c>
      <c r="AJ22" s="14"/>
      <c r="AK22" s="15">
        <v>5238.07</v>
      </c>
    </row>
    <row r="23" spans="1:37" ht="17">
      <c r="A23" s="4" t="s">
        <v>2</v>
      </c>
      <c r="B23" s="5" t="s">
        <v>11</v>
      </c>
      <c r="C23" s="5"/>
      <c r="D23" s="5">
        <v>71.430000000000007</v>
      </c>
      <c r="E23" s="5"/>
      <c r="F23" s="6">
        <v>5226.6899999999996</v>
      </c>
      <c r="I23" s="13" t="s">
        <v>37</v>
      </c>
      <c r="J23" s="14"/>
      <c r="K23" s="14">
        <v>80</v>
      </c>
      <c r="L23" s="14"/>
      <c r="M23" s="15">
        <v>5225.82</v>
      </c>
      <c r="O23" s="13" t="s">
        <v>37</v>
      </c>
      <c r="P23" s="14"/>
      <c r="Q23" s="14">
        <v>71.430000000000007</v>
      </c>
      <c r="R23" s="14"/>
      <c r="S23" s="15">
        <v>5206.5600000000004</v>
      </c>
      <c r="U23" s="13" t="s">
        <v>37</v>
      </c>
      <c r="V23" s="14"/>
      <c r="W23" s="14">
        <v>75</v>
      </c>
      <c r="X23" s="14"/>
      <c r="Y23" s="15">
        <v>5214.34</v>
      </c>
      <c r="AA23" s="13" t="s">
        <v>35</v>
      </c>
      <c r="AB23" s="14"/>
      <c r="AC23" s="14">
        <v>80</v>
      </c>
      <c r="AD23" s="14"/>
      <c r="AE23" s="15">
        <v>5157.7700000000004</v>
      </c>
      <c r="AG23" s="13" t="s">
        <v>37</v>
      </c>
      <c r="AH23" s="14"/>
      <c r="AI23" s="14">
        <v>80</v>
      </c>
      <c r="AJ23" s="14"/>
      <c r="AK23" s="15">
        <v>5225.82</v>
      </c>
    </row>
    <row r="24" spans="1:37" ht="17">
      <c r="A24" s="4"/>
      <c r="B24" s="5"/>
      <c r="C24" s="5"/>
      <c r="D24" s="5"/>
      <c r="E24" s="5"/>
      <c r="F24" s="6"/>
      <c r="I24" s="4"/>
      <c r="J24" s="5"/>
      <c r="K24" s="5"/>
      <c r="L24" s="5"/>
      <c r="M24" s="6"/>
      <c r="O24" s="4"/>
      <c r="P24" s="5"/>
      <c r="Q24" s="5"/>
      <c r="R24" s="5"/>
      <c r="S24" s="6"/>
      <c r="U24" s="4"/>
      <c r="V24" s="5"/>
      <c r="W24" s="5"/>
      <c r="X24" s="5"/>
      <c r="Y24" s="6"/>
      <c r="AA24" s="13" t="s">
        <v>37</v>
      </c>
      <c r="AB24" s="14"/>
      <c r="AC24" s="14">
        <v>75</v>
      </c>
      <c r="AD24" s="14"/>
      <c r="AE24" s="15">
        <v>5214.34</v>
      </c>
      <c r="AG24" s="13" t="s">
        <v>54</v>
      </c>
      <c r="AH24" s="14"/>
      <c r="AI24" s="14">
        <v>66.67</v>
      </c>
      <c r="AJ24" s="14"/>
      <c r="AK24" s="15">
        <v>5831.94</v>
      </c>
    </row>
    <row r="25" spans="1:37" ht="17">
      <c r="A25" s="4"/>
      <c r="B25" s="5"/>
      <c r="C25" s="5"/>
      <c r="D25" s="5"/>
      <c r="E25" s="5"/>
      <c r="F25" s="6"/>
      <c r="I25" s="7" t="s">
        <v>43</v>
      </c>
      <c r="J25" s="8">
        <v>21</v>
      </c>
      <c r="K25" s="8"/>
      <c r="L25" s="8" t="s">
        <v>40</v>
      </c>
      <c r="M25" s="9">
        <f>AVERAGE(M3:M23)</f>
        <v>5574.3995238095231</v>
      </c>
      <c r="O25" s="17" t="s">
        <v>45</v>
      </c>
      <c r="P25" s="8" t="s">
        <v>46</v>
      </c>
      <c r="Q25" s="8"/>
      <c r="R25" s="8"/>
      <c r="S25" s="9">
        <f>AVERAGE(S3:S23)</f>
        <v>5666.450952380952</v>
      </c>
      <c r="U25" s="17" t="s">
        <v>45</v>
      </c>
      <c r="V25" s="5" t="s">
        <v>49</v>
      </c>
      <c r="W25" s="5"/>
      <c r="X25" s="5"/>
      <c r="Y25" s="6">
        <f>AVERAGE(Y3:Y24)</f>
        <v>5634.689523809524</v>
      </c>
      <c r="AA25" s="13" t="s">
        <v>54</v>
      </c>
      <c r="AB25" s="14"/>
      <c r="AC25" s="14">
        <v>63.64</v>
      </c>
      <c r="AD25" s="14"/>
      <c r="AE25" s="15">
        <v>5555.82</v>
      </c>
      <c r="AG25" s="13" t="s">
        <v>55</v>
      </c>
      <c r="AH25" s="14"/>
      <c r="AI25" s="14">
        <v>66.67</v>
      </c>
      <c r="AJ25" s="14"/>
      <c r="AK25" s="15">
        <v>5113.8</v>
      </c>
    </row>
    <row r="26" spans="1:37" ht="17">
      <c r="A26" s="4"/>
      <c r="B26" s="5"/>
      <c r="C26" s="5"/>
      <c r="D26" s="5"/>
      <c r="E26" s="5"/>
      <c r="F26" s="6">
        <f>AVERAGE(F15:F23)</f>
        <v>5444.6011111111111</v>
      </c>
      <c r="U26" s="4"/>
      <c r="V26" s="5"/>
      <c r="W26" s="5"/>
      <c r="X26" s="5"/>
      <c r="Y26" s="6"/>
      <c r="AA26" s="13" t="s">
        <v>55</v>
      </c>
      <c r="AB26" s="14"/>
      <c r="AC26" s="14">
        <v>66.67</v>
      </c>
      <c r="AD26" s="14"/>
      <c r="AE26" s="15">
        <v>5238.05</v>
      </c>
      <c r="AG26" s="4"/>
      <c r="AH26" s="5"/>
      <c r="AI26" s="5"/>
      <c r="AJ26" s="5"/>
      <c r="AK26" s="6"/>
    </row>
    <row r="27" spans="1:37" ht="17">
      <c r="A27" s="4"/>
      <c r="B27" s="5"/>
      <c r="C27" s="5"/>
      <c r="D27" s="5"/>
      <c r="E27" s="5"/>
      <c r="F27" s="6"/>
      <c r="O27" s="18" t="s">
        <v>47</v>
      </c>
      <c r="U27" s="19" t="s">
        <v>50</v>
      </c>
      <c r="V27" s="5"/>
      <c r="W27" s="5"/>
      <c r="X27" s="5"/>
      <c r="Y27" s="6"/>
      <c r="AA27" s="4"/>
      <c r="AB27" s="5"/>
      <c r="AC27" s="5"/>
      <c r="AD27" s="5"/>
      <c r="AE27" s="6"/>
      <c r="AG27" s="13" t="s">
        <v>56</v>
      </c>
      <c r="AH27" s="5">
        <v>23</v>
      </c>
      <c r="AI27" s="5"/>
      <c r="AJ27" s="5"/>
      <c r="AK27" s="6"/>
    </row>
    <row r="28" spans="1:37" ht="17">
      <c r="A28" s="4"/>
      <c r="B28" s="5"/>
      <c r="C28" s="5"/>
      <c r="D28" s="5"/>
      <c r="E28" s="5"/>
      <c r="F28" s="6"/>
      <c r="O28" t="s">
        <v>48</v>
      </c>
      <c r="U28" s="7" t="s">
        <v>51</v>
      </c>
      <c r="V28" s="8"/>
      <c r="W28" s="8"/>
      <c r="X28" s="8"/>
      <c r="Y28" s="9"/>
      <c r="AA28" s="13" t="s">
        <v>56</v>
      </c>
      <c r="AB28" s="5">
        <v>24</v>
      </c>
      <c r="AC28" s="5"/>
      <c r="AD28" s="5"/>
      <c r="AE28" s="6"/>
      <c r="AG28" s="13" t="s">
        <v>57</v>
      </c>
      <c r="AH28" s="5">
        <f>227+132</f>
        <v>359</v>
      </c>
      <c r="AI28" s="5"/>
      <c r="AJ28" s="5" t="s">
        <v>60</v>
      </c>
      <c r="AK28" s="6">
        <f>AVERAGE(AK3:AK27)</f>
        <v>5583.5621739130438</v>
      </c>
    </row>
    <row r="29" spans="1:37" ht="17">
      <c r="A29" s="4"/>
      <c r="B29" s="5"/>
      <c r="C29" s="5"/>
      <c r="D29" s="5"/>
      <c r="E29" s="5"/>
      <c r="F29" s="6"/>
      <c r="AA29" s="13" t="s">
        <v>57</v>
      </c>
      <c r="AB29" s="5">
        <f>276+196</f>
        <v>472</v>
      </c>
      <c r="AC29" s="5"/>
      <c r="AD29" s="5" t="s">
        <v>60</v>
      </c>
      <c r="AE29" s="6">
        <f>AVERAGE(AE3:AE28)</f>
        <v>5584.9299999999994</v>
      </c>
      <c r="AG29" s="13" t="s">
        <v>58</v>
      </c>
      <c r="AH29" s="5">
        <v>313</v>
      </c>
      <c r="AI29" s="5"/>
      <c r="AJ29" s="5"/>
      <c r="AK29" s="6"/>
    </row>
    <row r="30" spans="1:37" ht="17">
      <c r="A30" s="7" t="s">
        <v>13</v>
      </c>
      <c r="B30" s="8" t="s">
        <v>12</v>
      </c>
      <c r="C30" s="8"/>
      <c r="D30" s="8">
        <v>66.67</v>
      </c>
      <c r="E30" s="8"/>
      <c r="F30" s="9">
        <v>5030.66</v>
      </c>
      <c r="AA30" s="13" t="s">
        <v>58</v>
      </c>
      <c r="AB30" s="5">
        <v>200</v>
      </c>
      <c r="AC30" s="5"/>
      <c r="AD30" s="5"/>
      <c r="AE30" s="6"/>
      <c r="AG30" s="13" t="s">
        <v>59</v>
      </c>
      <c r="AH30" s="5">
        <v>672</v>
      </c>
      <c r="AI30" s="5"/>
      <c r="AJ30" s="5"/>
      <c r="AK30" s="6"/>
    </row>
    <row r="31" spans="1:37" ht="17">
      <c r="AA31" s="13" t="s">
        <v>59</v>
      </c>
      <c r="AB31" s="5">
        <v>672</v>
      </c>
      <c r="AC31" s="5"/>
      <c r="AD31" s="5"/>
      <c r="AE31" s="6"/>
      <c r="AG31" s="7" t="s">
        <v>61</v>
      </c>
      <c r="AH31" s="5">
        <v>185</v>
      </c>
      <c r="AI31" s="5">
        <f>185/359</f>
        <v>0.51532033426183843</v>
      </c>
      <c r="AJ31" s="5"/>
      <c r="AK31" s="6"/>
    </row>
    <row r="32" spans="1:37" ht="17">
      <c r="AA32" s="7" t="s">
        <v>61</v>
      </c>
      <c r="AB32" s="8">
        <v>246</v>
      </c>
      <c r="AC32" s="8">
        <f xml:space="preserve"> 246/472</f>
        <v>0.52118644067796616</v>
      </c>
      <c r="AD32" s="8"/>
      <c r="AE32" s="9"/>
      <c r="AG32" s="4"/>
      <c r="AH32" s="5"/>
      <c r="AI32" s="5"/>
      <c r="AJ32" s="5"/>
      <c r="AK32" s="6"/>
    </row>
    <row r="33" spans="2:37" ht="34">
      <c r="AA33" s="19" t="s">
        <v>0</v>
      </c>
      <c r="AB33">
        <f>((AE29-5000) *AB28)/AB29</f>
        <v>29.742203389830475</v>
      </c>
      <c r="AG33" s="25" t="s">
        <v>0</v>
      </c>
      <c r="AH33" s="8">
        <f>((AK28-5000) *AH27)/AH28</f>
        <v>37.38699164345406</v>
      </c>
      <c r="AI33" s="8"/>
      <c r="AJ33" s="8"/>
      <c r="AK33" s="9"/>
    </row>
    <row r="34" spans="2:37" ht="17">
      <c r="R34" s="1" t="s">
        <v>62</v>
      </c>
      <c r="S34" s="3"/>
    </row>
    <row r="35" spans="2:37" ht="17">
      <c r="R35" s="4">
        <v>0.02</v>
      </c>
      <c r="S35" s="6">
        <v>-8.09</v>
      </c>
    </row>
    <row r="36" spans="2:37" ht="17">
      <c r="R36" s="4">
        <v>4.4000000000000004</v>
      </c>
      <c r="S36" s="6">
        <v>-5.81</v>
      </c>
      <c r="U36" s="1" t="s">
        <v>64</v>
      </c>
      <c r="V36" s="3"/>
    </row>
    <row r="37" spans="2:37" ht="17">
      <c r="B37" s="21"/>
      <c r="C37" s="20"/>
      <c r="D37" s="20"/>
      <c r="E37" s="20"/>
      <c r="F37" s="20"/>
      <c r="G37" s="20"/>
      <c r="K37" s="21"/>
      <c r="L37" s="20"/>
      <c r="M37" s="20"/>
      <c r="N37" s="20"/>
      <c r="O37" s="20"/>
      <c r="P37" s="20"/>
      <c r="Q37" s="20"/>
      <c r="R37" s="4">
        <v>2.2599999999999998</v>
      </c>
      <c r="S37" s="6">
        <v>-4.1399999999999997</v>
      </c>
      <c r="U37" s="13">
        <v>1.6</v>
      </c>
      <c r="V37" s="15">
        <v>-14.93</v>
      </c>
    </row>
    <row r="38" spans="2:37" ht="17">
      <c r="B38" s="21"/>
      <c r="C38" s="20"/>
      <c r="D38" s="20"/>
      <c r="E38" s="20"/>
      <c r="F38" s="20"/>
      <c r="G38" s="20"/>
      <c r="K38" s="21"/>
      <c r="L38" s="20"/>
      <c r="M38" s="20"/>
      <c r="N38" s="20"/>
      <c r="O38" s="20"/>
      <c r="P38" s="20"/>
      <c r="R38" s="4">
        <v>5.24</v>
      </c>
      <c r="S38" s="6"/>
      <c r="U38" s="13">
        <v>13.64</v>
      </c>
      <c r="V38" s="15">
        <v>-0.5</v>
      </c>
    </row>
    <row r="39" spans="2:37" ht="17">
      <c r="B39" s="21"/>
      <c r="C39" s="20"/>
      <c r="D39" s="20"/>
      <c r="E39" s="20"/>
      <c r="F39" s="20"/>
      <c r="G39" s="20"/>
      <c r="K39" s="21"/>
      <c r="L39" s="20"/>
      <c r="M39" s="20"/>
      <c r="N39" s="20"/>
      <c r="O39" s="20"/>
      <c r="P39" s="20"/>
      <c r="R39" s="4">
        <v>5.66</v>
      </c>
      <c r="S39" s="6"/>
      <c r="U39" s="13">
        <v>18.82</v>
      </c>
      <c r="V39" s="15">
        <v>-1.43</v>
      </c>
    </row>
    <row r="40" spans="2:37" ht="17">
      <c r="B40" s="21"/>
      <c r="C40" s="20"/>
      <c r="D40" s="20"/>
      <c r="E40" s="20"/>
      <c r="F40" s="20"/>
      <c r="G40" s="20"/>
      <c r="K40" s="21"/>
      <c r="L40" s="20"/>
      <c r="M40" s="20"/>
      <c r="N40" s="20"/>
      <c r="O40" s="20"/>
      <c r="P40" s="20"/>
      <c r="R40" s="4"/>
      <c r="S40" s="6"/>
      <c r="U40" s="13">
        <v>7.2</v>
      </c>
      <c r="V40" s="15">
        <v>-0.18</v>
      </c>
    </row>
    <row r="41" spans="2:37" ht="17">
      <c r="B41" s="21"/>
      <c r="C41" s="20"/>
      <c r="D41" s="20"/>
      <c r="E41" s="20"/>
      <c r="F41" s="20"/>
      <c r="G41" s="20"/>
      <c r="K41" s="21"/>
      <c r="L41" s="20"/>
      <c r="M41" s="20"/>
      <c r="N41" s="20"/>
      <c r="O41" s="20"/>
      <c r="P41" s="20"/>
      <c r="R41" s="4">
        <f>AVERAGE(R35:R40)</f>
        <v>3.5159999999999996</v>
      </c>
      <c r="S41" s="6">
        <f>AVERAGE(S35:S40)</f>
        <v>-6.0133333333333328</v>
      </c>
      <c r="U41" s="13">
        <v>4.17</v>
      </c>
      <c r="V41" s="15">
        <v>-0.79</v>
      </c>
    </row>
    <row r="42" spans="2:37" ht="17">
      <c r="B42" s="21"/>
      <c r="C42" s="20"/>
      <c r="D42" s="20"/>
      <c r="E42" s="20"/>
      <c r="F42" s="20"/>
      <c r="G42" s="20"/>
      <c r="K42" s="21"/>
      <c r="L42" s="20"/>
      <c r="M42" s="20"/>
      <c r="N42" s="20"/>
      <c r="O42" s="20"/>
      <c r="P42" s="20"/>
      <c r="R42" s="4"/>
      <c r="S42" s="6"/>
      <c r="U42" s="13">
        <v>8.83</v>
      </c>
      <c r="V42" s="6"/>
    </row>
    <row r="43" spans="2:37" ht="17">
      <c r="B43" s="21"/>
      <c r="C43" s="20"/>
      <c r="D43" s="20"/>
      <c r="E43" s="20"/>
      <c r="F43" s="20"/>
      <c r="G43" s="20"/>
      <c r="K43" s="21"/>
      <c r="L43" s="20"/>
      <c r="M43" s="20"/>
      <c r="N43" s="20"/>
      <c r="O43" s="20"/>
      <c r="P43" s="20"/>
      <c r="R43" s="7"/>
      <c r="S43" s="9">
        <v>-2.5</v>
      </c>
      <c r="U43" s="4"/>
      <c r="V43" s="6"/>
    </row>
    <row r="44" spans="2:37" ht="17">
      <c r="B44" s="21"/>
      <c r="C44" s="20"/>
      <c r="D44" s="20"/>
      <c r="E44" s="20"/>
      <c r="F44" s="20"/>
      <c r="G44" s="20"/>
      <c r="K44" s="21"/>
      <c r="L44" s="20"/>
      <c r="M44" s="20"/>
      <c r="N44" s="20"/>
      <c r="O44" s="20"/>
      <c r="P44" s="20"/>
      <c r="U44" s="7">
        <f>AVERAGE(U37:U43)</f>
        <v>9.0433333333333348</v>
      </c>
      <c r="V44" s="24">
        <f>AVERAGE(V37:V41)</f>
        <v>-3.5659999999999998</v>
      </c>
    </row>
    <row r="45" spans="2:37" ht="17">
      <c r="B45" s="21"/>
      <c r="C45" s="20"/>
      <c r="D45" s="20"/>
      <c r="E45" s="20"/>
      <c r="F45" s="20"/>
      <c r="G45" s="20"/>
      <c r="K45" s="21"/>
      <c r="L45" s="20"/>
      <c r="M45" s="20"/>
      <c r="N45" s="20"/>
      <c r="O45" s="20"/>
      <c r="P45" s="20"/>
      <c r="Q45" s="1" t="s">
        <v>63</v>
      </c>
      <c r="R45" s="22">
        <v>2.42</v>
      </c>
      <c r="S45" s="23">
        <v>-3.55</v>
      </c>
    </row>
    <row r="46" spans="2:37" ht="17">
      <c r="B46" s="21"/>
      <c r="C46" s="20"/>
      <c r="D46" s="20"/>
      <c r="E46" s="20"/>
      <c r="F46" s="20"/>
      <c r="G46" s="20"/>
      <c r="K46" s="21"/>
      <c r="L46" s="20"/>
      <c r="M46" s="20"/>
      <c r="N46" s="20"/>
      <c r="O46" s="20"/>
      <c r="P46" s="20"/>
      <c r="Q46" s="4"/>
      <c r="R46" s="14">
        <v>1.81</v>
      </c>
      <c r="S46" s="15">
        <v>-1.8</v>
      </c>
      <c r="V46" s="20"/>
    </row>
    <row r="47" spans="2:37" ht="17">
      <c r="B47" s="21"/>
      <c r="C47" s="20"/>
      <c r="D47" s="20"/>
      <c r="E47" s="20"/>
      <c r="F47" s="20"/>
      <c r="G47" s="20"/>
      <c r="K47" s="21"/>
      <c r="L47" s="20"/>
      <c r="M47" s="20"/>
      <c r="N47" s="20"/>
      <c r="O47" s="20"/>
      <c r="P47" s="20"/>
      <c r="Q47" s="4"/>
      <c r="R47" s="14">
        <v>0.17</v>
      </c>
      <c r="S47" s="6"/>
      <c r="U47" s="20">
        <v>0.42</v>
      </c>
      <c r="V47" s="20">
        <v>-3.98</v>
      </c>
    </row>
    <row r="48" spans="2:37" ht="17">
      <c r="B48" s="21"/>
      <c r="C48" s="20"/>
      <c r="D48" s="20"/>
      <c r="E48" s="20"/>
      <c r="F48" s="20"/>
      <c r="G48" s="20"/>
      <c r="K48" s="21"/>
      <c r="L48" s="20"/>
      <c r="M48" s="20"/>
      <c r="N48" s="20"/>
      <c r="O48" s="20"/>
      <c r="P48" s="20"/>
      <c r="Q48" s="4"/>
      <c r="R48" s="14">
        <v>2.39</v>
      </c>
      <c r="S48" s="6"/>
      <c r="U48" s="20">
        <v>6.03</v>
      </c>
      <c r="V48" s="20">
        <v>-0.31</v>
      </c>
    </row>
    <row r="49" spans="2:22" ht="17">
      <c r="B49" s="21"/>
      <c r="C49" s="20"/>
      <c r="D49" s="20"/>
      <c r="E49" s="20"/>
      <c r="F49" s="20"/>
      <c r="G49" s="20"/>
      <c r="K49" s="21"/>
      <c r="L49" s="20"/>
      <c r="M49" s="20"/>
      <c r="N49" s="20"/>
      <c r="O49" s="20"/>
      <c r="P49" s="20"/>
      <c r="Q49" s="4"/>
      <c r="R49" s="14">
        <v>1.54</v>
      </c>
      <c r="S49" s="6"/>
      <c r="U49" s="20">
        <v>0</v>
      </c>
      <c r="V49" s="20">
        <v>-0.89</v>
      </c>
    </row>
    <row r="50" spans="2:22" ht="17">
      <c r="B50" s="21"/>
      <c r="C50" s="20"/>
      <c r="D50" s="20"/>
      <c r="E50" s="20"/>
      <c r="F50" s="20"/>
      <c r="G50" s="20"/>
      <c r="K50" s="21"/>
      <c r="L50" s="20"/>
      <c r="M50" s="20"/>
      <c r="N50" s="20"/>
      <c r="O50" s="20"/>
      <c r="P50" s="20"/>
      <c r="Q50" s="4"/>
      <c r="R50" s="5"/>
      <c r="S50" s="6"/>
      <c r="U50" s="20">
        <v>4.9400000000000004</v>
      </c>
      <c r="V50" s="20">
        <v>-0.61</v>
      </c>
    </row>
    <row r="51" spans="2:22" ht="15" customHeight="1">
      <c r="B51" s="21"/>
      <c r="C51" s="20"/>
      <c r="D51" s="20"/>
      <c r="E51" s="20"/>
      <c r="F51" s="20"/>
      <c r="G51" s="20"/>
      <c r="Q51" s="4"/>
      <c r="R51" s="5">
        <f>AVERAGE(R45:R50)</f>
        <v>1.6660000000000004</v>
      </c>
      <c r="S51" s="6">
        <f>AVERAGE(S45:S46)</f>
        <v>-2.6749999999999998</v>
      </c>
      <c r="U51" s="20">
        <v>0.05</v>
      </c>
    </row>
    <row r="52" spans="2:22" ht="16" customHeight="1">
      <c r="Q52" s="4"/>
      <c r="R52" s="5"/>
      <c r="S52" s="6"/>
      <c r="U52" s="20">
        <v>5.19</v>
      </c>
    </row>
    <row r="53" spans="2:22" ht="17">
      <c r="Q53" s="7"/>
      <c r="R53" s="8"/>
      <c r="S53" s="9">
        <v>-1</v>
      </c>
    </row>
    <row r="54" spans="2:22" ht="17">
      <c r="U54">
        <f>AVERAGE(U47:U53)</f>
        <v>2.7716666666666669</v>
      </c>
      <c r="V54">
        <f>AVERAGE(V47:V50)</f>
        <v>-1.4475</v>
      </c>
    </row>
    <row r="55" spans="2:22" ht="17"/>
    <row r="56" spans="2:22" ht="17"/>
    <row r="57" spans="2:22" ht="17"/>
  </sheetData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Mobile Commons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Sabat</dc:creator>
  <cp:lastModifiedBy>Michael Sabat</cp:lastModifiedBy>
  <dcterms:created xsi:type="dcterms:W3CDTF">2012-11-12T02:56:03Z</dcterms:created>
  <dcterms:modified xsi:type="dcterms:W3CDTF">2012-11-26T14:02:33Z</dcterms:modified>
</cp:coreProperties>
</file>