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s\Documents\"/>
    </mc:Choice>
  </mc:AlternateContent>
  <xr:revisionPtr revIDLastSave="0" documentId="13_ncr:1_{D1D5CA3E-D7A3-48E4-9339-86C16A76EACC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Data In" sheetId="10" r:id="rId1"/>
    <sheet name="Data Out" sheetId="9" r:id="rId2"/>
    <sheet name="Settings" sheetId="8" r:id="rId3"/>
    <sheet name="CO2_12g_H_M2_1" sheetId="6" r:id="rId4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6" l="1"/>
  <c r="J26" i="6"/>
  <c r="J27" i="6"/>
  <c r="J22" i="6"/>
  <c r="J12" i="6"/>
  <c r="J15" i="6" s="1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5" i="6"/>
  <c r="B4" i="6"/>
  <c r="J23" i="6" l="1"/>
</calcChain>
</file>

<file path=xl/sharedStrings.xml><?xml version="1.0" encoding="utf-8"?>
<sst xmlns="http://schemas.openxmlformats.org/spreadsheetml/2006/main" count="69" uniqueCount="53">
  <si>
    <t>CO2</t>
  </si>
  <si>
    <t>Trial:</t>
  </si>
  <si>
    <t>Interval</t>
  </si>
  <si>
    <t>Blowback</t>
  </si>
  <si>
    <t>Return</t>
  </si>
  <si>
    <t>Cycle</t>
  </si>
  <si>
    <t>DATA: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</si>
  <si>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</si>
  <si>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</si>
  <si>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</si>
  <si>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</si>
  <si>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</si>
  <si>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</si>
  <si>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</si>
  <si>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</si>
  <si>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</si>
  <si>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</si>
  <si>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</si>
  <si>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</si>
  <si>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</si>
  <si>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</si>
  <si>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</si>
  <si>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</si>
  <si>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</si>
  <si>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</si>
  <si>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</si>
  <si>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</si>
  <si>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Mega 2560 (COM5))</t>
  </si>
  <si>
    <t>Data coming from the current data source will appear below as it is received.</t>
  </si>
  <si>
    <t>Current Data</t>
  </si>
  <si>
    <t>TIME</t>
  </si>
  <si>
    <t>Historical Data</t>
  </si>
  <si>
    <t>Time</t>
  </si>
  <si>
    <t>Count</t>
  </si>
  <si>
    <t>INFORMATION:</t>
  </si>
  <si>
    <t>Temp (ambient)</t>
  </si>
  <si>
    <t>Temp Mag (initial)</t>
  </si>
  <si>
    <t>Temp Mag (final)</t>
  </si>
  <si>
    <t>High Flow, Open</t>
  </si>
  <si>
    <t>Gas Consumed:</t>
  </si>
  <si>
    <t>Propellant:</t>
  </si>
  <si>
    <t>Propellant Mass to Test (g):</t>
  </si>
  <si>
    <t>Magazine Used:</t>
  </si>
  <si>
    <t>Nozzle Used:</t>
  </si>
  <si>
    <t>Empty Magazine Mass (g):</t>
  </si>
  <si>
    <t>Ammount Filled (tare) (g):</t>
  </si>
  <si>
    <t>Fired Magazine Mass (g):</t>
  </si>
  <si>
    <t>Total Shots:</t>
  </si>
  <si>
    <t>Total Shots per Gram Propellant:</t>
  </si>
  <si>
    <t>Average Return Time:</t>
  </si>
  <si>
    <t>Average Blowback Time:</t>
  </si>
  <si>
    <t>Average Interval Time: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</si>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</sst>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h:mm:ss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505050"/>
      <name val="Calibri"/>
      <family val="2"/>
      <scheme val="minor"/>
    </font>
    <font>
      <sz val="12"/>
      <color rgb="FFDAE3E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rgb="FFBFBFBF"/>
      </top>
      <bottom style="hair">
        <color rgb="FFBFBFB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rgb="FFBFBFB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0" fontId="0" fillId="33" borderId="0" xfId="0" applyFill="1"/>
    <xf numFmtId="0" fontId="0" fillId="34" borderId="0" xfId="0" applyFill="1" applyProtection="1">
      <protection locked="0"/>
    </xf>
    <xf numFmtId="0" fontId="21" fillId="34" borderId="0" xfId="0" applyFont="1" applyFill="1" applyAlignment="1" applyProtection="1">
      <alignment horizontal="left" indent="1"/>
      <protection locked="0"/>
    </xf>
    <xf numFmtId="0" fontId="22" fillId="34" borderId="0" xfId="0" applyFont="1" applyFill="1" applyAlignment="1" applyProtection="1">
      <alignment horizontal="left" vertical="top" wrapText="1" indent="1"/>
      <protection locked="0"/>
    </xf>
    <xf numFmtId="0" fontId="19" fillId="34" borderId="0" xfId="0" applyFont="1" applyFill="1" applyAlignment="1" applyProtection="1">
      <alignment horizontal="left" vertical="center" indent="1"/>
    </xf>
    <xf numFmtId="0" fontId="24" fillId="34" borderId="0" xfId="0" applyFont="1" applyFill="1" applyAlignment="1" applyProtection="1">
      <alignment horizontal="left" vertical="center" indent="1"/>
      <protection locked="0"/>
    </xf>
    <xf numFmtId="0" fontId="20" fillId="33" borderId="10" xfId="0" applyFont="1" applyFill="1" applyBorder="1" applyAlignment="1" applyProtection="1">
      <alignment horizontal="left" vertical="center" indent="1"/>
      <protection locked="0"/>
    </xf>
    <xf numFmtId="0" fontId="25" fillId="34" borderId="0" xfId="0" applyFont="1" applyFill="1" applyAlignment="1" applyProtection="1">
      <alignment horizontal="left" vertical="center" wrapText="1" indent="1"/>
      <protection locked="0"/>
    </xf>
    <xf numFmtId="0" fontId="21" fillId="0" borderId="0" xfId="0" applyFont="1" applyAlignment="1">
      <alignment horizontal="left" indent="1"/>
    </xf>
    <xf numFmtId="0" fontId="22" fillId="0" borderId="0" xfId="0" applyFont="1" applyAlignment="1">
      <alignment horizontal="left" vertical="top" wrapText="1" indent="1"/>
    </xf>
    <xf numFmtId="0" fontId="26" fillId="35" borderId="11" xfId="0" applyFont="1" applyFill="1" applyBorder="1" applyAlignment="1" applyProtection="1">
      <alignment horizontal="center" vertical="center"/>
    </xf>
    <xf numFmtId="0" fontId="26" fillId="35" borderId="12" xfId="0" applyFont="1" applyFill="1" applyBorder="1" applyAlignment="1" applyProtection="1">
      <alignment horizontal="center" vertical="center"/>
    </xf>
    <xf numFmtId="0" fontId="27" fillId="36" borderId="13" xfId="0" applyFont="1" applyFill="1" applyBorder="1" applyAlignment="1" applyProtection="1">
      <alignment horizontal="right" vertical="center" indent="1"/>
      <protection locked="0"/>
    </xf>
    <xf numFmtId="0" fontId="21" fillId="33" borderId="0" xfId="0" applyFont="1" applyFill="1" applyAlignment="1">
      <alignment horizontal="left" indent="1"/>
    </xf>
    <xf numFmtId="0" fontId="22" fillId="33" borderId="0" xfId="0" applyFont="1" applyFill="1" applyAlignment="1">
      <alignment horizontal="left" vertical="top" wrapText="1" indent="1"/>
    </xf>
    <xf numFmtId="0" fontId="28" fillId="33" borderId="0" xfId="0" applyFont="1" applyFill="1" applyAlignment="1" applyProtection="1">
      <alignment horizontal="left" indent="1"/>
    </xf>
    <xf numFmtId="0" fontId="23" fillId="37" borderId="0" xfId="0" applyFont="1" applyFill="1" applyAlignment="1">
      <alignment horizontal="center" vertical="center"/>
    </xf>
    <xf numFmtId="0" fontId="27" fillId="38" borderId="14" xfId="0" applyFont="1" applyFill="1" applyBorder="1" applyAlignment="1" applyProtection="1">
      <alignment horizontal="right" vertical="center" indent="1"/>
      <protection locked="0"/>
    </xf>
    <xf numFmtId="168" fontId="27" fillId="38" borderId="14" xfId="0" applyNumberFormat="1" applyFont="1" applyFill="1" applyBorder="1" applyAlignment="1" applyProtection="1">
      <alignment horizontal="left" vertical="center" indent="1"/>
      <protection locked="0"/>
    </xf>
    <xf numFmtId="0" fontId="28" fillId="33" borderId="15" xfId="0" applyFont="1" applyFill="1" applyBorder="1" applyAlignment="1" applyProtection="1">
      <alignment horizontal="left" indent="1"/>
    </xf>
    <xf numFmtId="0" fontId="27" fillId="39" borderId="16" xfId="0" applyFont="1" applyFill="1" applyBorder="1" applyAlignment="1" applyProtection="1">
      <alignment horizontal="right" vertical="center" indent="1"/>
      <protection locked="0"/>
    </xf>
    <xf numFmtId="0" fontId="27" fillId="39" borderId="17" xfId="0" applyFont="1" applyFill="1" applyBorder="1" applyAlignment="1" applyProtection="1">
      <alignment horizontal="right" vertical="center" indent="1"/>
      <protection locked="0"/>
    </xf>
    <xf numFmtId="168" fontId="27" fillId="39" borderId="16" xfId="0" applyNumberFormat="1" applyFont="1" applyFill="1" applyBorder="1" applyAlignment="1" applyProtection="1">
      <alignment horizontal="left" vertical="center" indent="1"/>
      <protection locked="0"/>
    </xf>
    <xf numFmtId="168" fontId="27" fillId="39" borderId="17" xfId="0" applyNumberFormat="1" applyFont="1" applyFill="1" applyBorder="1" applyAlignment="1" applyProtection="1">
      <alignment horizontal="left" vertical="center" indent="1"/>
      <protection locked="0"/>
    </xf>
    <xf numFmtId="168" fontId="27" fillId="40" borderId="17" xfId="0" applyNumberFormat="1" applyFont="1" applyFill="1" applyBorder="1" applyAlignment="1" applyProtection="1">
      <alignment horizontal="left" vertical="center" indent="1"/>
      <protection locked="0"/>
    </xf>
    <xf numFmtId="0" fontId="27" fillId="40" borderId="17" xfId="0" applyFont="1" applyFill="1" applyBorder="1" applyAlignment="1" applyProtection="1">
      <alignment horizontal="right" vertical="center" indent="1"/>
      <protection locked="0"/>
    </xf>
    <xf numFmtId="0" fontId="0" fillId="0" borderId="18" xfId="0" applyBorder="1"/>
    <xf numFmtId="0" fontId="29" fillId="0" borderId="0" xfId="0" applyFont="1" applyBorder="1"/>
    <xf numFmtId="0" fontId="29" fillId="0" borderId="0" xfId="0" applyFont="1"/>
    <xf numFmtId="0" fontId="29" fillId="0" borderId="36" xfId="0" applyFont="1" applyBorder="1"/>
    <xf numFmtId="0" fontId="29" fillId="0" borderId="0" xfId="0" applyFont="1" applyFill="1" applyBorder="1"/>
    <xf numFmtId="0" fontId="29" fillId="41" borderId="24" xfId="0" applyFont="1" applyFill="1" applyBorder="1"/>
    <xf numFmtId="0" fontId="29" fillId="41" borderId="25" xfId="0" applyFont="1" applyFill="1" applyBorder="1"/>
    <xf numFmtId="0" fontId="29" fillId="0" borderId="22" xfId="0" applyFont="1" applyBorder="1" applyAlignment="1">
      <alignment horizontal="center"/>
    </xf>
    <xf numFmtId="0" fontId="29" fillId="0" borderId="28" xfId="0" applyFont="1" applyBorder="1"/>
    <xf numFmtId="0" fontId="31" fillId="0" borderId="27" xfId="0" applyFont="1" applyFill="1" applyBorder="1" applyAlignment="1" applyProtection="1">
      <alignment horizontal="center" vertical="center"/>
      <protection locked="0"/>
    </xf>
    <xf numFmtId="0" fontId="29" fillId="41" borderId="26" xfId="0" applyFont="1" applyFill="1" applyBorder="1"/>
    <xf numFmtId="0" fontId="29" fillId="0" borderId="42" xfId="0" applyFont="1" applyFill="1" applyBorder="1"/>
    <xf numFmtId="0" fontId="29" fillId="0" borderId="25" xfId="0" applyFont="1" applyFill="1" applyBorder="1" applyAlignment="1">
      <alignment horizontal="center"/>
    </xf>
    <xf numFmtId="0" fontId="29" fillId="0" borderId="30" xfId="0" applyFont="1" applyBorder="1"/>
    <xf numFmtId="0" fontId="31" fillId="0" borderId="32" xfId="0" applyFont="1" applyFill="1" applyBorder="1" applyAlignment="1" applyProtection="1">
      <alignment horizontal="center" vertical="center"/>
      <protection locked="0"/>
    </xf>
    <xf numFmtId="0" fontId="29" fillId="41" borderId="42" xfId="0" applyFont="1" applyFill="1" applyBorder="1"/>
    <xf numFmtId="0" fontId="29" fillId="41" borderId="25" xfId="0" applyFont="1" applyFill="1" applyBorder="1" applyAlignment="1">
      <alignment horizontal="center"/>
    </xf>
    <xf numFmtId="0" fontId="29" fillId="0" borderId="30" xfId="0" applyFont="1" applyFill="1" applyBorder="1"/>
    <xf numFmtId="0" fontId="29" fillId="0" borderId="32" xfId="0" applyFont="1" applyFill="1" applyBorder="1" applyAlignment="1">
      <alignment horizontal="center"/>
    </xf>
    <xf numFmtId="0" fontId="29" fillId="41" borderId="30" xfId="0" applyFont="1" applyFill="1" applyBorder="1"/>
    <xf numFmtId="0" fontId="29" fillId="41" borderId="32" xfId="0" applyFont="1" applyFill="1" applyBorder="1" applyAlignment="1">
      <alignment horizontal="center"/>
    </xf>
    <xf numFmtId="0" fontId="29" fillId="0" borderId="29" xfId="0" applyFont="1" applyFill="1" applyBorder="1"/>
    <xf numFmtId="0" fontId="29" fillId="0" borderId="27" xfId="0" applyFont="1" applyBorder="1" applyAlignment="1">
      <alignment horizontal="center"/>
    </xf>
    <xf numFmtId="0" fontId="29" fillId="0" borderId="27" xfId="0" applyFont="1" applyFill="1" applyBorder="1" applyAlignment="1">
      <alignment horizontal="center"/>
    </xf>
    <xf numFmtId="0" fontId="29" fillId="0" borderId="33" xfId="0" applyFont="1" applyFill="1" applyBorder="1"/>
    <xf numFmtId="0" fontId="29" fillId="41" borderId="29" xfId="0" applyFont="1" applyFill="1" applyBorder="1"/>
    <xf numFmtId="0" fontId="29" fillId="41" borderId="27" xfId="0" applyFont="1" applyFill="1" applyBorder="1" applyAlignment="1">
      <alignment horizontal="center"/>
    </xf>
    <xf numFmtId="0" fontId="29" fillId="0" borderId="40" xfId="0" applyFont="1" applyFill="1" applyBorder="1"/>
    <xf numFmtId="0" fontId="29" fillId="0" borderId="41" xfId="0" applyFont="1" applyFill="1" applyBorder="1" applyAlignment="1">
      <alignment horizontal="center"/>
    </xf>
    <xf numFmtId="0" fontId="29" fillId="41" borderId="34" xfId="0" applyFont="1" applyFill="1" applyBorder="1"/>
    <xf numFmtId="0" fontId="29" fillId="41" borderId="35" xfId="0" applyFont="1" applyFill="1" applyBorder="1"/>
    <xf numFmtId="0" fontId="29" fillId="41" borderId="27" xfId="0" applyFont="1" applyFill="1" applyBorder="1"/>
    <xf numFmtId="0" fontId="29" fillId="0" borderId="25" xfId="0" applyFont="1" applyBorder="1" applyAlignment="1">
      <alignment horizontal="center"/>
    </xf>
    <xf numFmtId="0" fontId="29" fillId="0" borderId="29" xfId="0" applyFont="1" applyBorder="1"/>
    <xf numFmtId="0" fontId="29" fillId="0" borderId="32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9" fillId="0" borderId="38" xfId="0" applyFont="1" applyFill="1" applyBorder="1"/>
    <xf numFmtId="0" fontId="29" fillId="0" borderId="39" xfId="0" applyFont="1" applyFill="1" applyBorder="1"/>
    <xf numFmtId="0" fontId="30" fillId="0" borderId="37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/>
    </xf>
    <xf numFmtId="0" fontId="30" fillId="39" borderId="20" xfId="0" applyNumberFormat="1" applyFont="1" applyFill="1" applyBorder="1" applyAlignment="1" applyProtection="1">
      <alignment horizontal="center" vertical="center"/>
      <protection locked="0"/>
    </xf>
    <xf numFmtId="0" fontId="29" fillId="0" borderId="21" xfId="0" applyFont="1" applyBorder="1" applyAlignment="1">
      <alignment horizontal="center"/>
    </xf>
    <xf numFmtId="0" fontId="30" fillId="0" borderId="21" xfId="0" applyNumberFormat="1" applyFont="1" applyBorder="1" applyAlignment="1">
      <alignment horizontal="center"/>
    </xf>
    <xf numFmtId="0" fontId="32" fillId="0" borderId="0" xfId="0" applyFont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0" fontId="29" fillId="0" borderId="19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3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/>
    </xf>
    <xf numFmtId="0" fontId="30" fillId="0" borderId="19" xfId="0" applyNumberFormat="1" applyFont="1" applyFill="1" applyBorder="1" applyAlignment="1">
      <alignment horizontal="center" vertical="center"/>
    </xf>
    <xf numFmtId="0" fontId="30" fillId="0" borderId="0" xfId="0" applyNumberFormat="1" applyFont="1" applyBorder="1" applyAlignment="1">
      <alignment horizontal="center" vertical="center"/>
    </xf>
    <xf numFmtId="0" fontId="30" fillId="0" borderId="19" xfId="0" applyNumberFormat="1" applyFont="1" applyBorder="1" applyAlignment="1">
      <alignment horizontal="center" vertical="center"/>
    </xf>
    <xf numFmtId="0" fontId="29" fillId="0" borderId="26" xfId="0" applyFont="1" applyBorder="1" applyAlignment="1">
      <alignment horizontal="center"/>
    </xf>
    <xf numFmtId="0" fontId="29" fillId="0" borderId="34" xfId="0" applyFont="1" applyBorder="1"/>
    <xf numFmtId="0" fontId="32" fillId="0" borderId="18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8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8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Blowback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CO2_12g_H_M2_1!$E$3</c:f>
              <c:strCache>
                <c:ptCount val="1"/>
                <c:pt idx="0">
                  <c:v>Blowback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CO2_12g_H_M2_1!$E$4:$E$63</c:f>
              <c:numCache>
                <c:formatCode>General</c:formatCode>
                <c:ptCount val="60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23</c:v>
                </c:pt>
                <c:pt idx="25">
                  <c:v>23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33</c:v>
                </c:pt>
                <c:pt idx="53">
                  <c:v>33</c:v>
                </c:pt>
                <c:pt idx="54">
                  <c:v>34</c:v>
                </c:pt>
                <c:pt idx="55">
                  <c:v>36</c:v>
                </c:pt>
                <c:pt idx="56">
                  <c:v>36</c:v>
                </c:pt>
                <c:pt idx="57">
                  <c:v>38</c:v>
                </c:pt>
                <c:pt idx="58">
                  <c:v>39</c:v>
                </c:pt>
                <c:pt idx="5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F-4DD6-BF9F-81F30A44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78720"/>
        <c:axId val="814579136"/>
      </c:scatterChart>
      <c:valAx>
        <c:axId val="8145787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79136"/>
        <c:crosses val="autoZero"/>
        <c:crossBetween val="midCat"/>
      </c:valAx>
      <c:valAx>
        <c:axId val="814579136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CO2_12g_H_M2_1!$F$3</c:f>
              <c:strCache>
                <c:ptCount val="1"/>
                <c:pt idx="0">
                  <c:v>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CO2_12g_H_M2_1!$F$4:$F$63</c:f>
              <c:numCache>
                <c:formatCode>General</c:formatCode>
                <c:ptCount val="60"/>
                <c:pt idx="0">
                  <c:v>68</c:v>
                </c:pt>
                <c:pt idx="1">
                  <c:v>70</c:v>
                </c:pt>
                <c:pt idx="2">
                  <c:v>72</c:v>
                </c:pt>
                <c:pt idx="3">
                  <c:v>69</c:v>
                </c:pt>
                <c:pt idx="4">
                  <c:v>73</c:v>
                </c:pt>
                <c:pt idx="5">
                  <c:v>72</c:v>
                </c:pt>
                <c:pt idx="6">
                  <c:v>69</c:v>
                </c:pt>
                <c:pt idx="7">
                  <c:v>73</c:v>
                </c:pt>
                <c:pt idx="8">
                  <c:v>69</c:v>
                </c:pt>
                <c:pt idx="9">
                  <c:v>73</c:v>
                </c:pt>
                <c:pt idx="10">
                  <c:v>72</c:v>
                </c:pt>
                <c:pt idx="11">
                  <c:v>71</c:v>
                </c:pt>
                <c:pt idx="12">
                  <c:v>75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75</c:v>
                </c:pt>
                <c:pt idx="17">
                  <c:v>73</c:v>
                </c:pt>
                <c:pt idx="18">
                  <c:v>74</c:v>
                </c:pt>
                <c:pt idx="19">
                  <c:v>72</c:v>
                </c:pt>
                <c:pt idx="20">
                  <c:v>72</c:v>
                </c:pt>
                <c:pt idx="21">
                  <c:v>75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73</c:v>
                </c:pt>
                <c:pt idx="27">
                  <c:v>72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74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71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73</c:v>
                </c:pt>
                <c:pt idx="42">
                  <c:v>71</c:v>
                </c:pt>
                <c:pt idx="43">
                  <c:v>72</c:v>
                </c:pt>
                <c:pt idx="44">
                  <c:v>71</c:v>
                </c:pt>
                <c:pt idx="45">
                  <c:v>71</c:v>
                </c:pt>
                <c:pt idx="46">
                  <c:v>70</c:v>
                </c:pt>
                <c:pt idx="47">
                  <c:v>72</c:v>
                </c:pt>
                <c:pt idx="48">
                  <c:v>71</c:v>
                </c:pt>
                <c:pt idx="49">
                  <c:v>69</c:v>
                </c:pt>
                <c:pt idx="50">
                  <c:v>72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72</c:v>
                </c:pt>
                <c:pt idx="56">
                  <c:v>71</c:v>
                </c:pt>
                <c:pt idx="57">
                  <c:v>73</c:v>
                </c:pt>
                <c:pt idx="58">
                  <c:v>74</c:v>
                </c:pt>
                <c:pt idx="59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2-4411-80DC-761E5D60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78720"/>
        <c:axId val="814579136"/>
      </c:scatterChart>
      <c:valAx>
        <c:axId val="8145787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79136"/>
        <c:crosses val="autoZero"/>
        <c:crossBetween val="midCat"/>
      </c:valAx>
      <c:valAx>
        <c:axId val="8145791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Shot Interval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CO2_12g_H_M2_1!$D$3</c:f>
              <c:strCache>
                <c:ptCount val="1"/>
                <c:pt idx="0">
                  <c:v>Interval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CO2_12g_H_M2_1!$D$4:$D$63</c:f>
              <c:numCache>
                <c:formatCode>General</c:formatCode>
                <c:ptCount val="60"/>
                <c:pt idx="0">
                  <c:v>346</c:v>
                </c:pt>
                <c:pt idx="1">
                  <c:v>410</c:v>
                </c:pt>
                <c:pt idx="2">
                  <c:v>411</c:v>
                </c:pt>
                <c:pt idx="3">
                  <c:v>408</c:v>
                </c:pt>
                <c:pt idx="4">
                  <c:v>410</c:v>
                </c:pt>
                <c:pt idx="5">
                  <c:v>408</c:v>
                </c:pt>
                <c:pt idx="6">
                  <c:v>406</c:v>
                </c:pt>
                <c:pt idx="7">
                  <c:v>410</c:v>
                </c:pt>
                <c:pt idx="8">
                  <c:v>406</c:v>
                </c:pt>
                <c:pt idx="9">
                  <c:v>409</c:v>
                </c:pt>
                <c:pt idx="10">
                  <c:v>404</c:v>
                </c:pt>
                <c:pt idx="11">
                  <c:v>409</c:v>
                </c:pt>
                <c:pt idx="12">
                  <c:v>405</c:v>
                </c:pt>
                <c:pt idx="13">
                  <c:v>402</c:v>
                </c:pt>
                <c:pt idx="14">
                  <c:v>408</c:v>
                </c:pt>
                <c:pt idx="15">
                  <c:v>405</c:v>
                </c:pt>
                <c:pt idx="16">
                  <c:v>405</c:v>
                </c:pt>
                <c:pt idx="17">
                  <c:v>404</c:v>
                </c:pt>
                <c:pt idx="18">
                  <c:v>404</c:v>
                </c:pt>
                <c:pt idx="19">
                  <c:v>404</c:v>
                </c:pt>
                <c:pt idx="20">
                  <c:v>405</c:v>
                </c:pt>
                <c:pt idx="21">
                  <c:v>405</c:v>
                </c:pt>
                <c:pt idx="22">
                  <c:v>403</c:v>
                </c:pt>
                <c:pt idx="23">
                  <c:v>404</c:v>
                </c:pt>
                <c:pt idx="24">
                  <c:v>402</c:v>
                </c:pt>
                <c:pt idx="25">
                  <c:v>408</c:v>
                </c:pt>
                <c:pt idx="26">
                  <c:v>403</c:v>
                </c:pt>
                <c:pt idx="27">
                  <c:v>402</c:v>
                </c:pt>
                <c:pt idx="28">
                  <c:v>405</c:v>
                </c:pt>
                <c:pt idx="29">
                  <c:v>403</c:v>
                </c:pt>
                <c:pt idx="30">
                  <c:v>402</c:v>
                </c:pt>
                <c:pt idx="31">
                  <c:v>401</c:v>
                </c:pt>
                <c:pt idx="32">
                  <c:v>406</c:v>
                </c:pt>
                <c:pt idx="33">
                  <c:v>400</c:v>
                </c:pt>
                <c:pt idx="34">
                  <c:v>402</c:v>
                </c:pt>
                <c:pt idx="35">
                  <c:v>404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402</c:v>
                </c:pt>
                <c:pt idx="40">
                  <c:v>402</c:v>
                </c:pt>
                <c:pt idx="41">
                  <c:v>403</c:v>
                </c:pt>
                <c:pt idx="42">
                  <c:v>398</c:v>
                </c:pt>
                <c:pt idx="43">
                  <c:v>401</c:v>
                </c:pt>
                <c:pt idx="44">
                  <c:v>399</c:v>
                </c:pt>
                <c:pt idx="45">
                  <c:v>402</c:v>
                </c:pt>
                <c:pt idx="46">
                  <c:v>400</c:v>
                </c:pt>
                <c:pt idx="47">
                  <c:v>401</c:v>
                </c:pt>
                <c:pt idx="48">
                  <c:v>400</c:v>
                </c:pt>
                <c:pt idx="49">
                  <c:v>400</c:v>
                </c:pt>
                <c:pt idx="50">
                  <c:v>401</c:v>
                </c:pt>
                <c:pt idx="51">
                  <c:v>400</c:v>
                </c:pt>
                <c:pt idx="52">
                  <c:v>397</c:v>
                </c:pt>
                <c:pt idx="53">
                  <c:v>396</c:v>
                </c:pt>
                <c:pt idx="54">
                  <c:v>398</c:v>
                </c:pt>
                <c:pt idx="55">
                  <c:v>394</c:v>
                </c:pt>
                <c:pt idx="56">
                  <c:v>392</c:v>
                </c:pt>
                <c:pt idx="57">
                  <c:v>393</c:v>
                </c:pt>
                <c:pt idx="58">
                  <c:v>390</c:v>
                </c:pt>
                <c:pt idx="59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1-4E8F-B5EA-8B17BFBA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78720"/>
        <c:axId val="814579136"/>
      </c:scatterChart>
      <c:valAx>
        <c:axId val="8145787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79136"/>
        <c:crosses val="autoZero"/>
        <c:crossBetween val="midCat"/>
      </c:valAx>
      <c:valAx>
        <c:axId val="814579136"/>
        <c:scaling>
          <c:orientation val="minMax"/>
          <c:max val="5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256</xdr:row>
      <xdr:rowOff>0</xdr:rowOff>
    </xdr:from>
    <xdr:to>
      <xdr:col>7</xdr:col>
      <xdr:colOff>0</xdr:colOff>
      <xdr:row>257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E8F0576-449E-A601-09B7-1F15B301DB51}"/>
            </a:ext>
          </a:extLst>
        </xdr:cNvPr>
        <xdr:cNvSpPr/>
      </xdr:nvSpPr>
      <xdr:spPr>
        <a:xfrm>
          <a:off x="4552950" y="637317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1</xdr:row>
      <xdr:rowOff>209549</xdr:rowOff>
    </xdr:from>
    <xdr:to>
      <xdr:col>25</xdr:col>
      <xdr:colOff>457198</xdr:colOff>
      <xdr:row>14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6B364-4FFD-4AC8-B411-9D038992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609599</xdr:colOff>
      <xdr:row>14</xdr:row>
      <xdr:rowOff>177524</xdr:rowOff>
    </xdr:from>
    <xdr:to>
      <xdr:col>25</xdr:col>
      <xdr:colOff>457198</xdr:colOff>
      <xdr:row>27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62C4A-706C-4863-8771-4F77A1979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609599</xdr:colOff>
      <xdr:row>27</xdr:row>
      <xdr:rowOff>96157</xdr:rowOff>
    </xdr:from>
    <xdr:to>
      <xdr:col>25</xdr:col>
      <xdr:colOff>457198</xdr:colOff>
      <xdr:row>40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F3277-A58B-4009-93A9-A8E9C8675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</xdr:row>
      <xdr:rowOff>1</xdr:rowOff>
    </xdr:from>
    <xdr:to>
      <xdr:col>17</xdr:col>
      <xdr:colOff>0</xdr:colOff>
      <xdr:row>5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940B0A1-15BB-ECC9-D8D2-BEBD6E9734B0}"/>
            </a:ext>
          </a:extLst>
        </xdr:cNvPr>
        <xdr:cNvSpPr txBox="1"/>
      </xdr:nvSpPr>
      <xdr:spPr>
        <a:xfrm>
          <a:off x="9467850" y="419101"/>
          <a:ext cx="36576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TRIAL: Testing same magazine consistency, all variables constant</a:t>
          </a:r>
        </a:p>
        <a:p>
          <a:endParaRPr lang="en-US" sz="1100"/>
        </a:p>
      </xdr:txBody>
    </xdr:sp>
    <xdr:clientData/>
  </xdr:twoCellAnchor>
  <xdr:twoCellAnchor>
    <xdr:from>
      <xdr:col>10</xdr:col>
      <xdr:colOff>609599</xdr:colOff>
      <xdr:row>6</xdr:row>
      <xdr:rowOff>0</xdr:rowOff>
    </xdr:from>
    <xdr:to>
      <xdr:col>17</xdr:col>
      <xdr:colOff>0</xdr:colOff>
      <xdr:row>23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62B1E21-8645-2FDA-9A61-101AB25D3C59}"/>
            </a:ext>
          </a:extLst>
        </xdr:cNvPr>
        <xdr:cNvSpPr txBox="1"/>
      </xdr:nvSpPr>
      <xdr:spPr>
        <a:xfrm>
          <a:off x="9467849" y="1247775"/>
          <a:ext cx="3657601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krink</a:t>
          </a:r>
          <a:r>
            <a:rPr lang="en-US" sz="1100" baseline="0"/>
            <a:t> dyno in this trial is not fitted with the hammer limit switch, interval timing is handled instead by servo code</a:t>
          </a:r>
        </a:p>
        <a:p>
          <a:endParaRPr lang="en-US" sz="1100" baseline="0"/>
        </a:p>
        <a:p>
          <a:r>
            <a:rPr lang="en-US" sz="1100" baseline="0"/>
            <a:t>gun has not been cleaned in months, very dirty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016C5-97CD-4E05-9461-719A2EF8872A}" name="TBL_CUR" displayName="TBL_CUR" ref="A4:F5" totalsRowShown="0" headerRowDxfId="15" dataDxfId="13">
  <autoFilter ref="A4:F5" xr:uid="{256016C5-97CD-4E05-9461-719A2EF8872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6CD1D4A0-03D0-47AF-BFEA-2D4F204AE5B1}" name="TIME" dataDxfId="7"/>
    <tableColumn id="7" xr3:uid="{819D87D8-8E1A-485E-A3B2-1888AF1768C3}" name="CH1" dataDxfId="8"/>
    <tableColumn id="8" xr3:uid="{F0177013-DA8D-4725-A017-DBE5C61D1F0E}" name="CH2" dataDxfId="12"/>
    <tableColumn id="9" xr3:uid="{6D5B8C97-D4C2-4703-8744-235CB54BAA22}" name="CH3" dataDxfId="11"/>
    <tableColumn id="10" xr3:uid="{C8830283-A27D-4E24-9F98-F78B38B2E29A}" name="CH4" dataDxfId="10"/>
    <tableColumn id="11" xr3:uid="{FF80BD26-4085-4C0C-A1F8-D3DF0DDAEA37}" name="CH5" dataDxfId="9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9B59D-7D8D-4AF7-9D41-06CC85A87E9C}" name="TBL_HST" displayName="TBL_HST" ref="A7:F257" totalsRowShown="0" headerRowDxfId="14" dataDxfId="6">
  <autoFilter ref="A7:F257" xr:uid="{4559B59D-7D8D-4AF7-9D41-06CC85A87E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EF467CA0-1D58-4460-9093-F832305065F0}" name="TIME" dataDxfId="0"/>
    <tableColumn id="7" xr3:uid="{9CBEFDA8-32B3-44BD-9247-3621D3DA5F46}" name="CH1" dataDxfId="1"/>
    <tableColumn id="8" xr3:uid="{B955BC09-5F04-4DF8-A70B-1DDFB0F699BC}" name="CH2" dataDxfId="5"/>
    <tableColumn id="9" xr3:uid="{41D024F9-6CEF-47CF-896A-80279DA5FD5B}" name="CH3" dataDxfId="4"/>
    <tableColumn id="10" xr3:uid="{403CF066-EB8F-4128-A59F-0CD4FD37C80F}" name="CH4" dataDxfId="3"/>
    <tableColumn id="11" xr3:uid="{F6B6D7A6-B027-4CC4-836D-F1BC373D3CAD}" name="CH5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F038-D258-46E0-94C2-6F9167C5CB82}">
  <dimension ref="A1:J507"/>
  <sheetViews>
    <sheetView zoomScale="115" zoomScaleNormal="115" workbookViewId="0">
      <selection activeCell="D13" sqref="D13"/>
    </sheetView>
  </sheetViews>
  <sheetFormatPr defaultRowHeight="15" x14ac:dyDescent="0.25"/>
  <cols>
    <col min="1" max="1" width="14.7109375" style="1" customWidth="1"/>
    <col min="2" max="6" width="10.7109375" style="1" customWidth="1"/>
    <col min="7" max="7" width="16.7109375" style="1" customWidth="1"/>
    <col min="8" max="12" width="9.140625" style="1" customWidth="1"/>
    <col min="13" max="16384" width="9.140625" style="1"/>
  </cols>
  <sheetData>
    <row r="1" spans="1:10" ht="30.75" x14ac:dyDescent="0.55000000000000004">
      <c r="A1" s="14" t="s">
        <v>27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6.5" x14ac:dyDescent="0.25">
      <c r="A2" s="15" t="s">
        <v>28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33.6" customHeight="1" x14ac:dyDescent="0.35">
      <c r="A3" s="16" t="s">
        <v>29</v>
      </c>
      <c r="B3" s="16"/>
      <c r="C3" s="16"/>
      <c r="D3" s="16"/>
      <c r="E3" s="16"/>
      <c r="F3" s="16"/>
    </row>
    <row r="4" spans="1:10" x14ac:dyDescent="0.25">
      <c r="A4" s="17" t="s">
        <v>30</v>
      </c>
      <c r="B4" s="17" t="s">
        <v>7</v>
      </c>
      <c r="C4" s="17" t="s">
        <v>8</v>
      </c>
      <c r="D4" s="17" t="s">
        <v>9</v>
      </c>
      <c r="E4" s="17" t="s">
        <v>10</v>
      </c>
      <c r="F4" s="17" t="s">
        <v>11</v>
      </c>
    </row>
    <row r="5" spans="1:10" ht="19.5" customHeight="1" x14ac:dyDescent="0.25">
      <c r="A5" s="19">
        <v>44909.879210891202</v>
      </c>
      <c r="B5" s="18">
        <v>0</v>
      </c>
      <c r="C5" s="18">
        <v>0</v>
      </c>
      <c r="D5" s="18"/>
      <c r="E5" s="18"/>
      <c r="F5" s="18"/>
    </row>
    <row r="6" spans="1:10" ht="33.6" customHeight="1" x14ac:dyDescent="0.35">
      <c r="A6" s="20" t="s">
        <v>31</v>
      </c>
      <c r="B6" s="20"/>
      <c r="C6" s="20"/>
      <c r="D6" s="20"/>
      <c r="E6" s="20"/>
      <c r="F6" s="20"/>
    </row>
    <row r="7" spans="1:10" x14ac:dyDescent="0.25">
      <c r="A7" s="17" t="s">
        <v>30</v>
      </c>
      <c r="B7" s="17" t="s">
        <v>7</v>
      </c>
      <c r="C7" s="17" t="s">
        <v>8</v>
      </c>
      <c r="D7" s="17" t="s">
        <v>9</v>
      </c>
      <c r="E7" s="17" t="s">
        <v>10</v>
      </c>
      <c r="F7" s="17" t="s">
        <v>11</v>
      </c>
    </row>
    <row r="8" spans="1:10" ht="19.5" customHeight="1" x14ac:dyDescent="0.25">
      <c r="A8" s="23">
        <v>44909.879210891202</v>
      </c>
      <c r="B8" s="21">
        <v>0</v>
      </c>
      <c r="C8" s="21">
        <v>0</v>
      </c>
      <c r="D8" s="21"/>
      <c r="E8" s="21"/>
      <c r="F8" s="21"/>
    </row>
    <row r="9" spans="1:10" ht="19.5" customHeight="1" x14ac:dyDescent="0.25">
      <c r="A9" s="24">
        <v>44909.879210798608</v>
      </c>
      <c r="B9" s="22" t="s">
        <v>2</v>
      </c>
      <c r="C9" s="22" t="s">
        <v>3</v>
      </c>
      <c r="D9" s="22" t="s">
        <v>4</v>
      </c>
      <c r="E9" s="22" t="s">
        <v>5</v>
      </c>
      <c r="F9" s="22"/>
    </row>
    <row r="10" spans="1:10" ht="19.5" customHeight="1" x14ac:dyDescent="0.25">
      <c r="A10" s="24"/>
      <c r="B10" s="22"/>
      <c r="C10" s="22"/>
      <c r="D10" s="22"/>
      <c r="E10" s="22"/>
      <c r="F10" s="22"/>
    </row>
    <row r="11" spans="1:10" ht="19.5" customHeight="1" x14ac:dyDescent="0.25">
      <c r="A11" s="24"/>
      <c r="B11" s="22"/>
      <c r="C11" s="22"/>
      <c r="D11" s="22"/>
      <c r="E11" s="22"/>
      <c r="F11" s="22"/>
    </row>
    <row r="12" spans="1:10" ht="19.5" customHeight="1" x14ac:dyDescent="0.25">
      <c r="A12" s="24"/>
      <c r="B12" s="22"/>
      <c r="C12" s="22"/>
      <c r="D12" s="22"/>
      <c r="E12" s="22"/>
      <c r="F12" s="22"/>
    </row>
    <row r="13" spans="1:10" ht="19.5" customHeight="1" x14ac:dyDescent="0.25">
      <c r="A13" s="24"/>
      <c r="B13" s="22"/>
      <c r="C13" s="22"/>
      <c r="D13" s="22"/>
      <c r="E13" s="22"/>
      <c r="F13" s="22"/>
    </row>
    <row r="14" spans="1:10" ht="19.5" customHeight="1" x14ac:dyDescent="0.25">
      <c r="A14" s="24"/>
      <c r="B14" s="22"/>
      <c r="C14" s="22"/>
      <c r="D14" s="22"/>
      <c r="E14" s="22"/>
      <c r="F14" s="22"/>
    </row>
    <row r="15" spans="1:10" ht="19.5" customHeight="1" x14ac:dyDescent="0.25">
      <c r="A15" s="24"/>
      <c r="B15" s="22"/>
      <c r="C15" s="22"/>
      <c r="D15" s="22"/>
      <c r="E15" s="22"/>
      <c r="F15" s="22"/>
    </row>
    <row r="16" spans="1:10" ht="19.5" customHeight="1" x14ac:dyDescent="0.25">
      <c r="A16" s="24"/>
      <c r="B16" s="22"/>
      <c r="C16" s="22"/>
      <c r="D16" s="22"/>
      <c r="E16" s="22"/>
      <c r="F16" s="22"/>
    </row>
    <row r="17" spans="1:6" ht="19.5" customHeight="1" x14ac:dyDescent="0.25">
      <c r="A17" s="24"/>
      <c r="B17" s="22"/>
      <c r="C17" s="22"/>
      <c r="D17" s="22"/>
      <c r="E17" s="22"/>
      <c r="F17" s="22"/>
    </row>
    <row r="18" spans="1:6" ht="19.5" customHeight="1" x14ac:dyDescent="0.25">
      <c r="A18" s="24"/>
      <c r="B18" s="22"/>
      <c r="C18" s="22"/>
      <c r="D18" s="22"/>
      <c r="E18" s="22"/>
      <c r="F18" s="22"/>
    </row>
    <row r="19" spans="1:6" ht="19.5" customHeight="1" x14ac:dyDescent="0.25">
      <c r="A19" s="24"/>
      <c r="B19" s="22"/>
      <c r="C19" s="22"/>
      <c r="D19" s="22"/>
      <c r="E19" s="22"/>
      <c r="F19" s="22"/>
    </row>
    <row r="20" spans="1:6" ht="19.5" customHeight="1" x14ac:dyDescent="0.25">
      <c r="A20" s="24"/>
      <c r="B20" s="22"/>
      <c r="C20" s="22"/>
      <c r="D20" s="22"/>
      <c r="E20" s="22"/>
      <c r="F20" s="22"/>
    </row>
    <row r="21" spans="1:6" ht="19.5" customHeight="1" x14ac:dyDescent="0.25">
      <c r="A21" s="24"/>
      <c r="B21" s="22"/>
      <c r="C21" s="22"/>
      <c r="D21" s="22"/>
      <c r="E21" s="22"/>
      <c r="F21" s="22"/>
    </row>
    <row r="22" spans="1:6" ht="19.5" customHeight="1" x14ac:dyDescent="0.25">
      <c r="A22" s="24"/>
      <c r="B22" s="22"/>
      <c r="C22" s="22"/>
      <c r="D22" s="22"/>
      <c r="E22" s="22"/>
      <c r="F22" s="22"/>
    </row>
    <row r="23" spans="1:6" ht="19.5" customHeight="1" x14ac:dyDescent="0.25">
      <c r="A23" s="24"/>
      <c r="B23" s="22"/>
      <c r="C23" s="22"/>
      <c r="D23" s="22"/>
      <c r="E23" s="22"/>
      <c r="F23" s="22"/>
    </row>
    <row r="24" spans="1:6" ht="19.5" customHeight="1" x14ac:dyDescent="0.25">
      <c r="A24" s="24"/>
      <c r="B24" s="22"/>
      <c r="C24" s="22"/>
      <c r="D24" s="22"/>
      <c r="E24" s="22"/>
      <c r="F24" s="22"/>
    </row>
    <row r="25" spans="1:6" ht="19.5" customHeight="1" x14ac:dyDescent="0.25">
      <c r="A25" s="24"/>
      <c r="B25" s="22"/>
      <c r="C25" s="22"/>
      <c r="D25" s="22"/>
      <c r="E25" s="22"/>
      <c r="F25" s="22"/>
    </row>
    <row r="26" spans="1:6" ht="19.5" customHeight="1" x14ac:dyDescent="0.25">
      <c r="A26" s="24"/>
      <c r="B26" s="22"/>
      <c r="C26" s="22"/>
      <c r="D26" s="22"/>
      <c r="E26" s="22"/>
      <c r="F26" s="22"/>
    </row>
    <row r="27" spans="1:6" ht="19.5" customHeight="1" x14ac:dyDescent="0.25">
      <c r="A27" s="24"/>
      <c r="B27" s="22"/>
      <c r="C27" s="22"/>
      <c r="D27" s="22"/>
      <c r="E27" s="22"/>
      <c r="F27" s="22"/>
    </row>
    <row r="28" spans="1:6" ht="19.5" customHeight="1" x14ac:dyDescent="0.25">
      <c r="A28" s="24"/>
      <c r="B28" s="22"/>
      <c r="C28" s="22"/>
      <c r="D28" s="22"/>
      <c r="E28" s="22"/>
      <c r="F28" s="22"/>
    </row>
    <row r="29" spans="1:6" ht="19.5" customHeight="1" x14ac:dyDescent="0.25">
      <c r="A29" s="24"/>
      <c r="B29" s="22"/>
      <c r="C29" s="22"/>
      <c r="D29" s="22"/>
      <c r="E29" s="22"/>
      <c r="F29" s="22"/>
    </row>
    <row r="30" spans="1:6" ht="19.5" customHeight="1" x14ac:dyDescent="0.25">
      <c r="A30" s="24"/>
      <c r="B30" s="22"/>
      <c r="C30" s="22"/>
      <c r="D30" s="22"/>
      <c r="E30" s="22"/>
      <c r="F30" s="22"/>
    </row>
    <row r="31" spans="1:6" ht="19.5" customHeight="1" x14ac:dyDescent="0.25">
      <c r="A31" s="24"/>
      <c r="B31" s="22"/>
      <c r="C31" s="22"/>
      <c r="D31" s="22"/>
      <c r="E31" s="22"/>
      <c r="F31" s="22"/>
    </row>
    <row r="32" spans="1:6" ht="19.5" customHeight="1" x14ac:dyDescent="0.25">
      <c r="A32" s="24"/>
      <c r="B32" s="22"/>
      <c r="C32" s="22"/>
      <c r="D32" s="22"/>
      <c r="E32" s="22"/>
      <c r="F32" s="22"/>
    </row>
    <row r="33" spans="1:6" ht="19.5" customHeight="1" x14ac:dyDescent="0.25">
      <c r="A33" s="24"/>
      <c r="B33" s="22"/>
      <c r="C33" s="22"/>
      <c r="D33" s="22"/>
      <c r="E33" s="22"/>
      <c r="F33" s="22"/>
    </row>
    <row r="34" spans="1:6" ht="19.5" customHeight="1" x14ac:dyDescent="0.25">
      <c r="A34" s="24"/>
      <c r="B34" s="22"/>
      <c r="C34" s="22"/>
      <c r="D34" s="22"/>
      <c r="E34" s="22"/>
      <c r="F34" s="22"/>
    </row>
    <row r="35" spans="1:6" ht="19.5" customHeight="1" x14ac:dyDescent="0.25">
      <c r="A35" s="24"/>
      <c r="B35" s="22"/>
      <c r="C35" s="22"/>
      <c r="D35" s="22"/>
      <c r="E35" s="22"/>
      <c r="F35" s="22"/>
    </row>
    <row r="36" spans="1:6" ht="19.5" customHeight="1" x14ac:dyDescent="0.25">
      <c r="A36" s="24"/>
      <c r="B36" s="22"/>
      <c r="C36" s="22"/>
      <c r="D36" s="22"/>
      <c r="E36" s="22"/>
      <c r="F36" s="22"/>
    </row>
    <row r="37" spans="1:6" ht="19.5" customHeight="1" x14ac:dyDescent="0.25">
      <c r="A37" s="24"/>
      <c r="B37" s="22"/>
      <c r="C37" s="22"/>
      <c r="D37" s="22"/>
      <c r="E37" s="22"/>
      <c r="F37" s="22"/>
    </row>
    <row r="38" spans="1:6" ht="19.5" customHeight="1" x14ac:dyDescent="0.25">
      <c r="A38" s="24"/>
      <c r="B38" s="22"/>
      <c r="C38" s="22"/>
      <c r="D38" s="22"/>
      <c r="E38" s="22"/>
      <c r="F38" s="22"/>
    </row>
    <row r="39" spans="1:6" ht="19.5" customHeight="1" x14ac:dyDescent="0.25">
      <c r="A39" s="24"/>
      <c r="B39" s="22"/>
      <c r="C39" s="22"/>
      <c r="D39" s="22"/>
      <c r="E39" s="22"/>
      <c r="F39" s="22"/>
    </row>
    <row r="40" spans="1:6" ht="19.5" customHeight="1" x14ac:dyDescent="0.25">
      <c r="A40" s="24"/>
      <c r="B40" s="22"/>
      <c r="C40" s="22"/>
      <c r="D40" s="22"/>
      <c r="E40" s="22"/>
      <c r="F40" s="22"/>
    </row>
    <row r="41" spans="1:6" ht="19.5" customHeight="1" x14ac:dyDescent="0.25">
      <c r="A41" s="24"/>
      <c r="B41" s="22"/>
      <c r="C41" s="22"/>
      <c r="D41" s="22"/>
      <c r="E41" s="22"/>
      <c r="F41" s="22"/>
    </row>
    <row r="42" spans="1:6" ht="19.5" customHeight="1" x14ac:dyDescent="0.25">
      <c r="A42" s="24"/>
      <c r="B42" s="22"/>
      <c r="C42" s="22"/>
      <c r="D42" s="22"/>
      <c r="E42" s="22"/>
      <c r="F42" s="22"/>
    </row>
    <row r="43" spans="1:6" ht="19.5" customHeight="1" x14ac:dyDescent="0.25">
      <c r="A43" s="24"/>
      <c r="B43" s="22"/>
      <c r="C43" s="22"/>
      <c r="D43" s="22"/>
      <c r="E43" s="22"/>
      <c r="F43" s="22"/>
    </row>
    <row r="44" spans="1:6" ht="19.5" customHeight="1" x14ac:dyDescent="0.25">
      <c r="A44" s="24"/>
      <c r="B44" s="22"/>
      <c r="C44" s="22"/>
      <c r="D44" s="22"/>
      <c r="E44" s="22"/>
      <c r="F44" s="22"/>
    </row>
    <row r="45" spans="1:6" ht="19.5" customHeight="1" x14ac:dyDescent="0.25">
      <c r="A45" s="24"/>
      <c r="B45" s="22"/>
      <c r="C45" s="22"/>
      <c r="D45" s="22"/>
      <c r="E45" s="22"/>
      <c r="F45" s="22"/>
    </row>
    <row r="46" spans="1:6" ht="19.5" customHeight="1" x14ac:dyDescent="0.25">
      <c r="A46" s="24"/>
      <c r="B46" s="22"/>
      <c r="C46" s="22"/>
      <c r="D46" s="22"/>
      <c r="E46" s="22"/>
      <c r="F46" s="22"/>
    </row>
    <row r="47" spans="1:6" ht="19.5" customHeight="1" x14ac:dyDescent="0.25">
      <c r="A47" s="24"/>
      <c r="B47" s="22"/>
      <c r="C47" s="22"/>
      <c r="D47" s="22"/>
      <c r="E47" s="22"/>
      <c r="F47" s="22"/>
    </row>
    <row r="48" spans="1:6" ht="19.5" customHeight="1" x14ac:dyDescent="0.25">
      <c r="A48" s="24"/>
      <c r="B48" s="22"/>
      <c r="C48" s="22"/>
      <c r="D48" s="22"/>
      <c r="E48" s="22"/>
      <c r="F48" s="22"/>
    </row>
    <row r="49" spans="1:6" ht="19.5" customHeight="1" x14ac:dyDescent="0.25">
      <c r="A49" s="24"/>
      <c r="B49" s="22"/>
      <c r="C49" s="22"/>
      <c r="D49" s="22"/>
      <c r="E49" s="22"/>
      <c r="F49" s="22"/>
    </row>
    <row r="50" spans="1:6" ht="19.5" customHeight="1" x14ac:dyDescent="0.25">
      <c r="A50" s="24"/>
      <c r="B50" s="22"/>
      <c r="C50" s="22"/>
      <c r="D50" s="22"/>
      <c r="E50" s="22"/>
      <c r="F50" s="22"/>
    </row>
    <row r="51" spans="1:6" ht="19.5" customHeight="1" x14ac:dyDescent="0.25">
      <c r="A51" s="24"/>
      <c r="B51" s="22"/>
      <c r="C51" s="22"/>
      <c r="D51" s="22"/>
      <c r="E51" s="22"/>
      <c r="F51" s="22"/>
    </row>
    <row r="52" spans="1:6" ht="19.5" customHeight="1" x14ac:dyDescent="0.25">
      <c r="A52" s="24"/>
      <c r="B52" s="22"/>
      <c r="C52" s="22"/>
      <c r="D52" s="22"/>
      <c r="E52" s="22"/>
      <c r="F52" s="22"/>
    </row>
    <row r="53" spans="1:6" ht="19.5" customHeight="1" x14ac:dyDescent="0.25">
      <c r="A53" s="24"/>
      <c r="B53" s="22"/>
      <c r="C53" s="22"/>
      <c r="D53" s="22"/>
      <c r="E53" s="22"/>
      <c r="F53" s="22"/>
    </row>
    <row r="54" spans="1:6" ht="19.5" customHeight="1" x14ac:dyDescent="0.25">
      <c r="A54" s="24"/>
      <c r="B54" s="22"/>
      <c r="C54" s="22"/>
      <c r="D54" s="22"/>
      <c r="E54" s="22"/>
      <c r="F54" s="22"/>
    </row>
    <row r="55" spans="1:6" ht="19.5" customHeight="1" x14ac:dyDescent="0.25">
      <c r="A55" s="24"/>
      <c r="B55" s="22"/>
      <c r="C55" s="22"/>
      <c r="D55" s="22"/>
      <c r="E55" s="22"/>
      <c r="F55" s="22"/>
    </row>
    <row r="56" spans="1:6" ht="19.5" customHeight="1" x14ac:dyDescent="0.25">
      <c r="A56" s="24"/>
      <c r="B56" s="22"/>
      <c r="C56" s="22"/>
      <c r="D56" s="22"/>
      <c r="E56" s="22"/>
      <c r="F56" s="22"/>
    </row>
    <row r="57" spans="1:6" ht="19.5" customHeight="1" x14ac:dyDescent="0.25">
      <c r="A57" s="24"/>
      <c r="B57" s="22"/>
      <c r="C57" s="22"/>
      <c r="D57" s="22"/>
      <c r="E57" s="22"/>
      <c r="F57" s="22"/>
    </row>
    <row r="58" spans="1:6" ht="19.5" customHeight="1" x14ac:dyDescent="0.25">
      <c r="A58" s="24"/>
      <c r="B58" s="22"/>
      <c r="C58" s="22"/>
      <c r="D58" s="22"/>
      <c r="E58" s="22"/>
      <c r="F58" s="22"/>
    </row>
    <row r="59" spans="1:6" ht="19.5" customHeight="1" x14ac:dyDescent="0.25">
      <c r="A59" s="24"/>
      <c r="B59" s="22"/>
      <c r="C59" s="22"/>
      <c r="D59" s="22"/>
      <c r="E59" s="22"/>
      <c r="F59" s="22"/>
    </row>
    <row r="60" spans="1:6" ht="19.5" customHeight="1" x14ac:dyDescent="0.25">
      <c r="A60" s="24"/>
      <c r="B60" s="22"/>
      <c r="C60" s="22"/>
      <c r="D60" s="22"/>
      <c r="E60" s="22"/>
      <c r="F60" s="22"/>
    </row>
    <row r="61" spans="1:6" ht="19.5" customHeight="1" x14ac:dyDescent="0.25">
      <c r="A61" s="24"/>
      <c r="B61" s="22"/>
      <c r="C61" s="22"/>
      <c r="D61" s="22"/>
      <c r="E61" s="22"/>
      <c r="F61" s="22"/>
    </row>
    <row r="62" spans="1:6" ht="19.5" customHeight="1" x14ac:dyDescent="0.25">
      <c r="A62" s="24"/>
      <c r="B62" s="22"/>
      <c r="C62" s="22"/>
      <c r="D62" s="22"/>
      <c r="E62" s="22"/>
      <c r="F62" s="22"/>
    </row>
    <row r="63" spans="1:6" ht="19.5" customHeight="1" x14ac:dyDescent="0.25">
      <c r="A63" s="24"/>
      <c r="B63" s="22"/>
      <c r="C63" s="22"/>
      <c r="D63" s="22"/>
      <c r="E63" s="22"/>
      <c r="F63" s="22"/>
    </row>
    <row r="64" spans="1:6" ht="19.5" customHeight="1" x14ac:dyDescent="0.25">
      <c r="A64" s="24"/>
      <c r="B64" s="22"/>
      <c r="C64" s="22"/>
      <c r="D64" s="22"/>
      <c r="E64" s="22"/>
      <c r="F64" s="22"/>
    </row>
    <row r="65" spans="1:6" ht="19.5" customHeight="1" x14ac:dyDescent="0.25">
      <c r="A65" s="24"/>
      <c r="B65" s="22"/>
      <c r="C65" s="22"/>
      <c r="D65" s="22"/>
      <c r="E65" s="22"/>
      <c r="F65" s="22"/>
    </row>
    <row r="66" spans="1:6" ht="19.5" customHeight="1" x14ac:dyDescent="0.25">
      <c r="A66" s="24"/>
      <c r="B66" s="22"/>
      <c r="C66" s="22"/>
      <c r="D66" s="22"/>
      <c r="E66" s="22"/>
      <c r="F66" s="22"/>
    </row>
    <row r="67" spans="1:6" ht="19.5" customHeight="1" x14ac:dyDescent="0.25">
      <c r="A67" s="24"/>
      <c r="B67" s="22"/>
      <c r="C67" s="22"/>
      <c r="D67" s="22"/>
      <c r="E67" s="22"/>
      <c r="F67" s="22"/>
    </row>
    <row r="68" spans="1:6" ht="19.5" customHeight="1" x14ac:dyDescent="0.25">
      <c r="A68" s="24"/>
      <c r="B68" s="22"/>
      <c r="C68" s="22"/>
      <c r="D68" s="22"/>
      <c r="E68" s="22"/>
      <c r="F68" s="22"/>
    </row>
    <row r="69" spans="1:6" ht="19.5" customHeight="1" x14ac:dyDescent="0.25">
      <c r="A69" s="24"/>
      <c r="B69" s="22"/>
      <c r="C69" s="22"/>
      <c r="D69" s="22"/>
      <c r="E69" s="22"/>
      <c r="F69" s="22"/>
    </row>
    <row r="70" spans="1:6" ht="19.5" customHeight="1" x14ac:dyDescent="0.25">
      <c r="A70" s="24"/>
      <c r="B70" s="22"/>
      <c r="C70" s="22"/>
      <c r="D70" s="22"/>
      <c r="E70" s="22"/>
      <c r="F70" s="22"/>
    </row>
    <row r="71" spans="1:6" ht="19.5" customHeight="1" x14ac:dyDescent="0.25">
      <c r="A71" s="24"/>
      <c r="B71" s="22"/>
      <c r="C71" s="22"/>
      <c r="D71" s="22"/>
      <c r="E71" s="22"/>
      <c r="F71" s="22"/>
    </row>
    <row r="72" spans="1:6" ht="19.5" customHeight="1" x14ac:dyDescent="0.25">
      <c r="A72" s="24"/>
      <c r="B72" s="22"/>
      <c r="C72" s="22"/>
      <c r="D72" s="22"/>
      <c r="E72" s="22"/>
      <c r="F72" s="22"/>
    </row>
    <row r="73" spans="1:6" ht="19.5" customHeight="1" x14ac:dyDescent="0.25">
      <c r="A73" s="24"/>
      <c r="B73" s="22"/>
      <c r="C73" s="22"/>
      <c r="D73" s="22"/>
      <c r="E73" s="22"/>
      <c r="F73" s="22"/>
    </row>
    <row r="74" spans="1:6" ht="19.5" customHeight="1" x14ac:dyDescent="0.25">
      <c r="A74" s="24"/>
      <c r="B74" s="22"/>
      <c r="C74" s="22"/>
      <c r="D74" s="22"/>
      <c r="E74" s="22"/>
      <c r="F74" s="22"/>
    </row>
    <row r="75" spans="1:6" ht="19.5" customHeight="1" x14ac:dyDescent="0.25">
      <c r="A75" s="24"/>
      <c r="B75" s="22"/>
      <c r="C75" s="22"/>
      <c r="D75" s="22"/>
      <c r="E75" s="22"/>
      <c r="F75" s="22"/>
    </row>
    <row r="76" spans="1:6" ht="19.5" customHeight="1" x14ac:dyDescent="0.25">
      <c r="A76" s="24"/>
      <c r="B76" s="22"/>
      <c r="C76" s="22"/>
      <c r="D76" s="22"/>
      <c r="E76" s="22"/>
      <c r="F76" s="22"/>
    </row>
    <row r="77" spans="1:6" ht="19.5" customHeight="1" x14ac:dyDescent="0.25">
      <c r="A77" s="24"/>
      <c r="B77" s="22"/>
      <c r="C77" s="22"/>
      <c r="D77" s="22"/>
      <c r="E77" s="22"/>
      <c r="F77" s="22"/>
    </row>
    <row r="78" spans="1:6" ht="19.5" customHeight="1" x14ac:dyDescent="0.25">
      <c r="A78" s="24"/>
      <c r="B78" s="22"/>
      <c r="C78" s="22"/>
      <c r="D78" s="22"/>
      <c r="E78" s="22"/>
      <c r="F78" s="22"/>
    </row>
    <row r="79" spans="1:6" ht="19.5" customHeight="1" x14ac:dyDescent="0.25">
      <c r="A79" s="24"/>
      <c r="B79" s="22"/>
      <c r="C79" s="22"/>
      <c r="D79" s="22"/>
      <c r="E79" s="22"/>
      <c r="F79" s="22"/>
    </row>
    <row r="80" spans="1:6" ht="19.5" customHeight="1" x14ac:dyDescent="0.25">
      <c r="A80" s="24"/>
      <c r="B80" s="22"/>
      <c r="C80" s="22"/>
      <c r="D80" s="22"/>
      <c r="E80" s="22"/>
      <c r="F80" s="22"/>
    </row>
    <row r="81" spans="1:6" ht="19.5" customHeight="1" x14ac:dyDescent="0.25">
      <c r="A81" s="24"/>
      <c r="B81" s="22"/>
      <c r="C81" s="22"/>
      <c r="D81" s="22"/>
      <c r="E81" s="22"/>
      <c r="F81" s="22"/>
    </row>
    <row r="82" spans="1:6" ht="19.5" customHeight="1" x14ac:dyDescent="0.25">
      <c r="A82" s="24"/>
      <c r="B82" s="22"/>
      <c r="C82" s="22"/>
      <c r="D82" s="22"/>
      <c r="E82" s="22"/>
      <c r="F82" s="22"/>
    </row>
    <row r="83" spans="1:6" ht="19.5" customHeight="1" x14ac:dyDescent="0.25">
      <c r="A83" s="24"/>
      <c r="B83" s="22"/>
      <c r="C83" s="22"/>
      <c r="D83" s="22"/>
      <c r="E83" s="22"/>
      <c r="F83" s="22"/>
    </row>
    <row r="84" spans="1:6" ht="19.5" customHeight="1" x14ac:dyDescent="0.25">
      <c r="A84" s="24"/>
      <c r="B84" s="22"/>
      <c r="C84" s="22"/>
      <c r="D84" s="22"/>
      <c r="E84" s="22"/>
      <c r="F84" s="22"/>
    </row>
    <row r="85" spans="1:6" ht="19.5" customHeight="1" x14ac:dyDescent="0.25">
      <c r="A85" s="24"/>
      <c r="B85" s="22"/>
      <c r="C85" s="22"/>
      <c r="D85" s="22"/>
      <c r="E85" s="22"/>
      <c r="F85" s="22"/>
    </row>
    <row r="86" spans="1:6" ht="19.5" customHeight="1" x14ac:dyDescent="0.25">
      <c r="A86" s="24"/>
      <c r="B86" s="22"/>
      <c r="C86" s="22"/>
      <c r="D86" s="22"/>
      <c r="E86" s="22"/>
      <c r="F86" s="22"/>
    </row>
    <row r="87" spans="1:6" ht="19.5" customHeight="1" x14ac:dyDescent="0.25">
      <c r="A87" s="24"/>
      <c r="B87" s="22"/>
      <c r="C87" s="22"/>
      <c r="D87" s="22"/>
      <c r="E87" s="22"/>
      <c r="F87" s="22"/>
    </row>
    <row r="88" spans="1:6" ht="19.5" customHeight="1" x14ac:dyDescent="0.25">
      <c r="A88" s="24"/>
      <c r="B88" s="22"/>
      <c r="C88" s="22"/>
      <c r="D88" s="22"/>
      <c r="E88" s="22"/>
      <c r="F88" s="22"/>
    </row>
    <row r="89" spans="1:6" ht="19.5" customHeight="1" x14ac:dyDescent="0.25">
      <c r="A89" s="24"/>
      <c r="B89" s="22"/>
      <c r="C89" s="22"/>
      <c r="D89" s="22"/>
      <c r="E89" s="22"/>
      <c r="F89" s="22"/>
    </row>
    <row r="90" spans="1:6" ht="19.5" customHeight="1" x14ac:dyDescent="0.25">
      <c r="A90" s="24"/>
      <c r="B90" s="22"/>
      <c r="C90" s="22"/>
      <c r="D90" s="22"/>
      <c r="E90" s="22"/>
      <c r="F90" s="22"/>
    </row>
    <row r="91" spans="1:6" ht="19.5" customHeight="1" x14ac:dyDescent="0.25">
      <c r="A91" s="24"/>
      <c r="B91" s="22"/>
      <c r="C91" s="22"/>
      <c r="D91" s="22"/>
      <c r="E91" s="22"/>
      <c r="F91" s="22"/>
    </row>
    <row r="92" spans="1:6" ht="19.5" customHeight="1" x14ac:dyDescent="0.25">
      <c r="A92" s="24"/>
      <c r="B92" s="22"/>
      <c r="C92" s="22"/>
      <c r="D92" s="22"/>
      <c r="E92" s="22"/>
      <c r="F92" s="22"/>
    </row>
    <row r="93" spans="1:6" ht="19.5" customHeight="1" x14ac:dyDescent="0.25">
      <c r="A93" s="24"/>
      <c r="B93" s="22"/>
      <c r="C93" s="22"/>
      <c r="D93" s="22"/>
      <c r="E93" s="22"/>
      <c r="F93" s="22"/>
    </row>
    <row r="94" spans="1:6" ht="19.5" customHeight="1" x14ac:dyDescent="0.25">
      <c r="A94" s="24"/>
      <c r="B94" s="22"/>
      <c r="C94" s="22"/>
      <c r="D94" s="22"/>
      <c r="E94" s="22"/>
      <c r="F94" s="22"/>
    </row>
    <row r="95" spans="1:6" ht="19.5" customHeight="1" x14ac:dyDescent="0.25">
      <c r="A95" s="24"/>
      <c r="B95" s="22"/>
      <c r="C95" s="22"/>
      <c r="D95" s="22"/>
      <c r="E95" s="22"/>
      <c r="F95" s="22"/>
    </row>
    <row r="96" spans="1:6" ht="19.5" customHeight="1" x14ac:dyDescent="0.25">
      <c r="A96" s="24"/>
      <c r="B96" s="22"/>
      <c r="C96" s="22"/>
      <c r="D96" s="22"/>
      <c r="E96" s="22"/>
      <c r="F96" s="22"/>
    </row>
    <row r="97" spans="1:6" ht="19.5" customHeight="1" x14ac:dyDescent="0.25">
      <c r="A97" s="24"/>
      <c r="B97" s="22"/>
      <c r="C97" s="22"/>
      <c r="D97" s="22"/>
      <c r="E97" s="22"/>
      <c r="F97" s="22"/>
    </row>
    <row r="98" spans="1:6" ht="19.5" customHeight="1" x14ac:dyDescent="0.25">
      <c r="A98" s="24"/>
      <c r="B98" s="22"/>
      <c r="C98" s="22"/>
      <c r="D98" s="22"/>
      <c r="E98" s="22"/>
      <c r="F98" s="22"/>
    </row>
    <row r="99" spans="1:6" ht="19.5" customHeight="1" x14ac:dyDescent="0.25">
      <c r="A99" s="24"/>
      <c r="B99" s="22"/>
      <c r="C99" s="22"/>
      <c r="D99" s="22"/>
      <c r="E99" s="22"/>
      <c r="F99" s="22"/>
    </row>
    <row r="100" spans="1:6" ht="19.5" customHeight="1" x14ac:dyDescent="0.25">
      <c r="A100" s="24"/>
      <c r="B100" s="22"/>
      <c r="C100" s="22"/>
      <c r="D100" s="22"/>
      <c r="E100" s="22"/>
      <c r="F100" s="22"/>
    </row>
    <row r="101" spans="1:6" ht="19.5" customHeight="1" x14ac:dyDescent="0.25">
      <c r="A101" s="24"/>
      <c r="B101" s="22"/>
      <c r="C101" s="22"/>
      <c r="D101" s="22"/>
      <c r="E101" s="22"/>
      <c r="F101" s="22"/>
    </row>
    <row r="102" spans="1:6" ht="19.5" customHeight="1" x14ac:dyDescent="0.25">
      <c r="A102" s="24"/>
      <c r="B102" s="22"/>
      <c r="C102" s="22"/>
      <c r="D102" s="22"/>
      <c r="E102" s="22"/>
      <c r="F102" s="22"/>
    </row>
    <row r="103" spans="1:6" ht="19.5" customHeight="1" x14ac:dyDescent="0.25">
      <c r="A103" s="24"/>
      <c r="B103" s="22"/>
      <c r="C103" s="22"/>
      <c r="D103" s="22"/>
      <c r="E103" s="22"/>
      <c r="F103" s="22"/>
    </row>
    <row r="104" spans="1:6" ht="19.5" customHeight="1" x14ac:dyDescent="0.25">
      <c r="A104" s="24"/>
      <c r="B104" s="22"/>
      <c r="C104" s="22"/>
      <c r="D104" s="22"/>
      <c r="E104" s="22"/>
      <c r="F104" s="22"/>
    </row>
    <row r="105" spans="1:6" ht="19.5" customHeight="1" x14ac:dyDescent="0.25">
      <c r="A105" s="24"/>
      <c r="B105" s="22"/>
      <c r="C105" s="22"/>
      <c r="D105" s="22"/>
      <c r="E105" s="22"/>
      <c r="F105" s="22"/>
    </row>
    <row r="106" spans="1:6" ht="19.5" customHeight="1" x14ac:dyDescent="0.25">
      <c r="A106" s="24"/>
      <c r="B106" s="22"/>
      <c r="C106" s="22"/>
      <c r="D106" s="22"/>
      <c r="E106" s="22"/>
      <c r="F106" s="22"/>
    </row>
    <row r="107" spans="1:6" ht="19.5" customHeight="1" x14ac:dyDescent="0.25">
      <c r="A107" s="24"/>
      <c r="B107" s="22"/>
      <c r="C107" s="22"/>
      <c r="D107" s="22"/>
      <c r="E107" s="22"/>
      <c r="F107" s="22"/>
    </row>
    <row r="108" spans="1:6" ht="19.5" customHeight="1" x14ac:dyDescent="0.25">
      <c r="A108" s="24"/>
      <c r="B108" s="22"/>
      <c r="C108" s="22"/>
      <c r="D108" s="22"/>
      <c r="E108" s="22"/>
      <c r="F108" s="22"/>
    </row>
    <row r="109" spans="1:6" ht="19.5" customHeight="1" x14ac:dyDescent="0.25">
      <c r="A109" s="24"/>
      <c r="B109" s="22"/>
      <c r="C109" s="22"/>
      <c r="D109" s="22"/>
      <c r="E109" s="22"/>
      <c r="F109" s="22"/>
    </row>
    <row r="110" spans="1:6" ht="19.5" customHeight="1" x14ac:dyDescent="0.25">
      <c r="A110" s="24"/>
      <c r="B110" s="22"/>
      <c r="C110" s="22"/>
      <c r="D110" s="22"/>
      <c r="E110" s="22"/>
      <c r="F110" s="22"/>
    </row>
    <row r="111" spans="1:6" ht="19.5" customHeight="1" x14ac:dyDescent="0.25">
      <c r="A111" s="24"/>
      <c r="B111" s="22"/>
      <c r="C111" s="22"/>
      <c r="D111" s="22"/>
      <c r="E111" s="22"/>
      <c r="F111" s="22"/>
    </row>
    <row r="112" spans="1:6" ht="19.5" customHeight="1" x14ac:dyDescent="0.25">
      <c r="A112" s="24"/>
      <c r="B112" s="22"/>
      <c r="C112" s="22"/>
      <c r="D112" s="22"/>
      <c r="E112" s="22"/>
      <c r="F112" s="22"/>
    </row>
    <row r="113" spans="1:6" ht="19.5" customHeight="1" x14ac:dyDescent="0.25">
      <c r="A113" s="24"/>
      <c r="B113" s="22"/>
      <c r="C113" s="22"/>
      <c r="D113" s="22"/>
      <c r="E113" s="22"/>
      <c r="F113" s="22"/>
    </row>
    <row r="114" spans="1:6" ht="19.5" customHeight="1" x14ac:dyDescent="0.25">
      <c r="A114" s="24"/>
      <c r="B114" s="22"/>
      <c r="C114" s="22"/>
      <c r="D114" s="22"/>
      <c r="E114" s="22"/>
      <c r="F114" s="22"/>
    </row>
    <row r="115" spans="1:6" ht="19.5" customHeight="1" x14ac:dyDescent="0.25">
      <c r="A115" s="24"/>
      <c r="B115" s="22"/>
      <c r="C115" s="22"/>
      <c r="D115" s="22"/>
      <c r="E115" s="22"/>
      <c r="F115" s="22"/>
    </row>
    <row r="116" spans="1:6" ht="19.5" customHeight="1" x14ac:dyDescent="0.25">
      <c r="A116" s="24"/>
      <c r="B116" s="22"/>
      <c r="C116" s="22"/>
      <c r="D116" s="22"/>
      <c r="E116" s="22"/>
      <c r="F116" s="22"/>
    </row>
    <row r="117" spans="1:6" ht="19.5" customHeight="1" x14ac:dyDescent="0.25">
      <c r="A117" s="24"/>
      <c r="B117" s="22"/>
      <c r="C117" s="22"/>
      <c r="D117" s="22"/>
      <c r="E117" s="22"/>
      <c r="F117" s="22"/>
    </row>
    <row r="118" spans="1:6" ht="19.5" customHeight="1" x14ac:dyDescent="0.25">
      <c r="A118" s="24"/>
      <c r="B118" s="22"/>
      <c r="C118" s="22"/>
      <c r="D118" s="22"/>
      <c r="E118" s="22"/>
      <c r="F118" s="22"/>
    </row>
    <row r="119" spans="1:6" ht="19.5" customHeight="1" x14ac:dyDescent="0.25">
      <c r="A119" s="24"/>
      <c r="B119" s="22"/>
      <c r="C119" s="22"/>
      <c r="D119" s="22"/>
      <c r="E119" s="22"/>
      <c r="F119" s="22"/>
    </row>
    <row r="120" spans="1:6" ht="19.5" customHeight="1" x14ac:dyDescent="0.25">
      <c r="A120" s="24"/>
      <c r="B120" s="22"/>
      <c r="C120" s="22"/>
      <c r="D120" s="22"/>
      <c r="E120" s="22"/>
      <c r="F120" s="22"/>
    </row>
    <row r="121" spans="1:6" ht="19.5" customHeight="1" x14ac:dyDescent="0.25">
      <c r="A121" s="24"/>
      <c r="B121" s="22"/>
      <c r="C121" s="22"/>
      <c r="D121" s="22"/>
      <c r="E121" s="22"/>
      <c r="F121" s="22"/>
    </row>
    <row r="122" spans="1:6" ht="19.5" customHeight="1" x14ac:dyDescent="0.25">
      <c r="A122" s="24"/>
      <c r="B122" s="22"/>
      <c r="C122" s="22"/>
      <c r="D122" s="22"/>
      <c r="E122" s="22"/>
      <c r="F122" s="22"/>
    </row>
    <row r="123" spans="1:6" ht="19.5" customHeight="1" x14ac:dyDescent="0.25">
      <c r="A123" s="24"/>
      <c r="B123" s="22"/>
      <c r="C123" s="22"/>
      <c r="D123" s="22"/>
      <c r="E123" s="22"/>
      <c r="F123" s="22"/>
    </row>
    <row r="124" spans="1:6" ht="19.5" customHeight="1" x14ac:dyDescent="0.25">
      <c r="A124" s="24"/>
      <c r="B124" s="22"/>
      <c r="C124" s="22"/>
      <c r="D124" s="22"/>
      <c r="E124" s="22"/>
      <c r="F124" s="22"/>
    </row>
    <row r="125" spans="1:6" ht="19.5" customHeight="1" x14ac:dyDescent="0.25">
      <c r="A125" s="24"/>
      <c r="B125" s="22"/>
      <c r="C125" s="22"/>
      <c r="D125" s="22"/>
      <c r="E125" s="22"/>
      <c r="F125" s="22"/>
    </row>
    <row r="126" spans="1:6" ht="19.5" customHeight="1" x14ac:dyDescent="0.25">
      <c r="A126" s="24"/>
      <c r="B126" s="22"/>
      <c r="C126" s="22"/>
      <c r="D126" s="22"/>
      <c r="E126" s="22"/>
      <c r="F126" s="22"/>
    </row>
    <row r="127" spans="1:6" ht="19.5" customHeight="1" x14ac:dyDescent="0.25">
      <c r="A127" s="24"/>
      <c r="B127" s="22"/>
      <c r="C127" s="22"/>
      <c r="D127" s="22"/>
      <c r="E127" s="22"/>
      <c r="F127" s="22"/>
    </row>
    <row r="128" spans="1:6" ht="19.5" customHeight="1" x14ac:dyDescent="0.25">
      <c r="A128" s="24"/>
      <c r="B128" s="22"/>
      <c r="C128" s="22"/>
      <c r="D128" s="22"/>
      <c r="E128" s="22"/>
      <c r="F128" s="22"/>
    </row>
    <row r="129" spans="1:6" ht="19.5" customHeight="1" x14ac:dyDescent="0.25">
      <c r="A129" s="24"/>
      <c r="B129" s="22"/>
      <c r="C129" s="22"/>
      <c r="D129" s="22"/>
      <c r="E129" s="22"/>
      <c r="F129" s="22"/>
    </row>
    <row r="130" spans="1:6" ht="19.5" customHeight="1" x14ac:dyDescent="0.25">
      <c r="A130" s="24"/>
      <c r="B130" s="22"/>
      <c r="C130" s="22"/>
      <c r="D130" s="22"/>
      <c r="E130" s="22"/>
      <c r="F130" s="22"/>
    </row>
    <row r="131" spans="1:6" ht="19.5" customHeight="1" x14ac:dyDescent="0.25">
      <c r="A131" s="24"/>
      <c r="B131" s="22"/>
      <c r="C131" s="22"/>
      <c r="D131" s="22"/>
      <c r="E131" s="22"/>
      <c r="F131" s="22"/>
    </row>
    <row r="132" spans="1:6" ht="19.5" customHeight="1" x14ac:dyDescent="0.25">
      <c r="A132" s="24"/>
      <c r="B132" s="22"/>
      <c r="C132" s="22"/>
      <c r="D132" s="22"/>
      <c r="E132" s="22"/>
      <c r="F132" s="22"/>
    </row>
    <row r="133" spans="1:6" ht="19.5" customHeight="1" x14ac:dyDescent="0.25">
      <c r="A133" s="24"/>
      <c r="B133" s="22"/>
      <c r="C133" s="22"/>
      <c r="D133" s="22"/>
      <c r="E133" s="22"/>
      <c r="F133" s="22"/>
    </row>
    <row r="134" spans="1:6" ht="19.5" customHeight="1" x14ac:dyDescent="0.25">
      <c r="A134" s="24"/>
      <c r="B134" s="22"/>
      <c r="C134" s="22"/>
      <c r="D134" s="22"/>
      <c r="E134" s="22"/>
      <c r="F134" s="22"/>
    </row>
    <row r="135" spans="1:6" ht="19.5" customHeight="1" x14ac:dyDescent="0.25">
      <c r="A135" s="24"/>
      <c r="B135" s="22"/>
      <c r="C135" s="22"/>
      <c r="D135" s="22"/>
      <c r="E135" s="22"/>
      <c r="F135" s="22"/>
    </row>
    <row r="136" spans="1:6" ht="19.5" customHeight="1" x14ac:dyDescent="0.25">
      <c r="A136" s="24"/>
      <c r="B136" s="22"/>
      <c r="C136" s="22"/>
      <c r="D136" s="22"/>
      <c r="E136" s="22"/>
      <c r="F136" s="22"/>
    </row>
    <row r="137" spans="1:6" ht="19.5" customHeight="1" x14ac:dyDescent="0.25">
      <c r="A137" s="24"/>
      <c r="B137" s="22"/>
      <c r="C137" s="22"/>
      <c r="D137" s="22"/>
      <c r="E137" s="22"/>
      <c r="F137" s="22"/>
    </row>
    <row r="138" spans="1:6" ht="19.5" customHeight="1" x14ac:dyDescent="0.25">
      <c r="A138" s="24"/>
      <c r="B138" s="22"/>
      <c r="C138" s="22"/>
      <c r="D138" s="22"/>
      <c r="E138" s="22"/>
      <c r="F138" s="22"/>
    </row>
    <row r="139" spans="1:6" ht="19.5" customHeight="1" x14ac:dyDescent="0.25">
      <c r="A139" s="24"/>
      <c r="B139" s="22"/>
      <c r="C139" s="22"/>
      <c r="D139" s="22"/>
      <c r="E139" s="22"/>
      <c r="F139" s="22"/>
    </row>
    <row r="140" spans="1:6" ht="19.5" customHeight="1" x14ac:dyDescent="0.25">
      <c r="A140" s="24"/>
      <c r="B140" s="22"/>
      <c r="C140" s="22"/>
      <c r="D140" s="22"/>
      <c r="E140" s="22"/>
      <c r="F140" s="22"/>
    </row>
    <row r="141" spans="1:6" ht="19.5" customHeight="1" x14ac:dyDescent="0.25">
      <c r="A141" s="24"/>
      <c r="B141" s="22"/>
      <c r="C141" s="22"/>
      <c r="D141" s="22"/>
      <c r="E141" s="22"/>
      <c r="F141" s="22"/>
    </row>
    <row r="142" spans="1:6" ht="19.5" customHeight="1" x14ac:dyDescent="0.25">
      <c r="A142" s="24"/>
      <c r="B142" s="22"/>
      <c r="C142" s="22"/>
      <c r="D142" s="22"/>
      <c r="E142" s="22"/>
      <c r="F142" s="22"/>
    </row>
    <row r="143" spans="1:6" ht="19.5" customHeight="1" x14ac:dyDescent="0.25">
      <c r="A143" s="24"/>
      <c r="B143" s="22"/>
      <c r="C143" s="22"/>
      <c r="D143" s="22"/>
      <c r="E143" s="22"/>
      <c r="F143" s="22"/>
    </row>
    <row r="144" spans="1:6" ht="19.5" customHeight="1" x14ac:dyDescent="0.25">
      <c r="A144" s="24"/>
      <c r="B144" s="22"/>
      <c r="C144" s="22"/>
      <c r="D144" s="22"/>
      <c r="E144" s="22"/>
      <c r="F144" s="22"/>
    </row>
    <row r="145" spans="1:6" ht="19.5" customHeight="1" x14ac:dyDescent="0.25">
      <c r="A145" s="24"/>
      <c r="B145" s="22"/>
      <c r="C145" s="22"/>
      <c r="D145" s="22"/>
      <c r="E145" s="22"/>
      <c r="F145" s="22"/>
    </row>
    <row r="146" spans="1:6" ht="19.5" customHeight="1" x14ac:dyDescent="0.25">
      <c r="A146" s="24"/>
      <c r="B146" s="22"/>
      <c r="C146" s="22"/>
      <c r="D146" s="22"/>
      <c r="E146" s="22"/>
      <c r="F146" s="22"/>
    </row>
    <row r="147" spans="1:6" ht="19.5" customHeight="1" x14ac:dyDescent="0.25">
      <c r="A147" s="24"/>
      <c r="B147" s="22"/>
      <c r="C147" s="22"/>
      <c r="D147" s="22"/>
      <c r="E147" s="22"/>
      <c r="F147" s="22"/>
    </row>
    <row r="148" spans="1:6" ht="19.5" customHeight="1" x14ac:dyDescent="0.25">
      <c r="A148" s="24"/>
      <c r="B148" s="22"/>
      <c r="C148" s="22"/>
      <c r="D148" s="22"/>
      <c r="E148" s="22"/>
      <c r="F148" s="22"/>
    </row>
    <row r="149" spans="1:6" ht="19.5" customHeight="1" x14ac:dyDescent="0.25">
      <c r="A149" s="24"/>
      <c r="B149" s="22"/>
      <c r="C149" s="22"/>
      <c r="D149" s="22"/>
      <c r="E149" s="22"/>
      <c r="F149" s="22"/>
    </row>
    <row r="150" spans="1:6" ht="19.5" customHeight="1" x14ac:dyDescent="0.25">
      <c r="A150" s="24"/>
      <c r="B150" s="22"/>
      <c r="C150" s="22"/>
      <c r="D150" s="22"/>
      <c r="E150" s="22"/>
      <c r="F150" s="22"/>
    </row>
    <row r="151" spans="1:6" ht="19.5" customHeight="1" x14ac:dyDescent="0.25">
      <c r="A151" s="24"/>
      <c r="B151" s="22"/>
      <c r="C151" s="22"/>
      <c r="D151" s="22"/>
      <c r="E151" s="22"/>
      <c r="F151" s="22"/>
    </row>
    <row r="152" spans="1:6" ht="19.5" customHeight="1" x14ac:dyDescent="0.25">
      <c r="A152" s="24"/>
      <c r="B152" s="22"/>
      <c r="C152" s="22"/>
      <c r="D152" s="22"/>
      <c r="E152" s="22"/>
      <c r="F152" s="22"/>
    </row>
    <row r="153" spans="1:6" ht="19.5" customHeight="1" x14ac:dyDescent="0.25">
      <c r="A153" s="24"/>
      <c r="B153" s="22"/>
      <c r="C153" s="22"/>
      <c r="D153" s="22"/>
      <c r="E153" s="22"/>
      <c r="F153" s="22"/>
    </row>
    <row r="154" spans="1:6" ht="19.5" customHeight="1" x14ac:dyDescent="0.25">
      <c r="A154" s="24"/>
      <c r="B154" s="22"/>
      <c r="C154" s="22"/>
      <c r="D154" s="22"/>
      <c r="E154" s="22"/>
      <c r="F154" s="22"/>
    </row>
    <row r="155" spans="1:6" ht="19.5" customHeight="1" x14ac:dyDescent="0.25">
      <c r="A155" s="24"/>
      <c r="B155" s="22"/>
      <c r="C155" s="22"/>
      <c r="D155" s="22"/>
      <c r="E155" s="22"/>
      <c r="F155" s="22"/>
    </row>
    <row r="156" spans="1:6" ht="19.5" customHeight="1" x14ac:dyDescent="0.25">
      <c r="A156" s="24"/>
      <c r="B156" s="22"/>
      <c r="C156" s="22"/>
      <c r="D156" s="22"/>
      <c r="E156" s="22"/>
      <c r="F156" s="22"/>
    </row>
    <row r="157" spans="1:6" ht="19.5" customHeight="1" x14ac:dyDescent="0.25">
      <c r="A157" s="24"/>
      <c r="B157" s="22"/>
      <c r="C157" s="22"/>
      <c r="D157" s="22"/>
      <c r="E157" s="22"/>
      <c r="F157" s="22"/>
    </row>
    <row r="158" spans="1:6" ht="19.5" customHeight="1" x14ac:dyDescent="0.25">
      <c r="A158" s="24"/>
      <c r="B158" s="22"/>
      <c r="C158" s="22"/>
      <c r="D158" s="22"/>
      <c r="E158" s="22"/>
      <c r="F158" s="22"/>
    </row>
    <row r="159" spans="1:6" ht="19.5" customHeight="1" x14ac:dyDescent="0.25">
      <c r="A159" s="24"/>
      <c r="B159" s="22"/>
      <c r="C159" s="22"/>
      <c r="D159" s="22"/>
      <c r="E159" s="22"/>
      <c r="F159" s="22"/>
    </row>
    <row r="160" spans="1:6" ht="19.5" customHeight="1" x14ac:dyDescent="0.25">
      <c r="A160" s="24"/>
      <c r="B160" s="22"/>
      <c r="C160" s="22"/>
      <c r="D160" s="22"/>
      <c r="E160" s="22"/>
      <c r="F160" s="22"/>
    </row>
    <row r="161" spans="1:6" ht="19.5" customHeight="1" x14ac:dyDescent="0.25">
      <c r="A161" s="24"/>
      <c r="B161" s="22"/>
      <c r="C161" s="22"/>
      <c r="D161" s="22"/>
      <c r="E161" s="22"/>
      <c r="F161" s="22"/>
    </row>
    <row r="162" spans="1:6" ht="19.5" customHeight="1" x14ac:dyDescent="0.25">
      <c r="A162" s="24"/>
      <c r="B162" s="22"/>
      <c r="C162" s="22"/>
      <c r="D162" s="22"/>
      <c r="E162" s="22"/>
      <c r="F162" s="22"/>
    </row>
    <row r="163" spans="1:6" ht="19.5" customHeight="1" x14ac:dyDescent="0.25">
      <c r="A163" s="24"/>
      <c r="B163" s="22"/>
      <c r="C163" s="22"/>
      <c r="D163" s="22"/>
      <c r="E163" s="22"/>
      <c r="F163" s="22"/>
    </row>
    <row r="164" spans="1:6" ht="19.5" customHeight="1" x14ac:dyDescent="0.25">
      <c r="A164" s="24"/>
      <c r="B164" s="22"/>
      <c r="C164" s="22"/>
      <c r="D164" s="22"/>
      <c r="E164" s="22"/>
      <c r="F164" s="22"/>
    </row>
    <row r="165" spans="1:6" ht="19.5" customHeight="1" x14ac:dyDescent="0.25">
      <c r="A165" s="24"/>
      <c r="B165" s="22"/>
      <c r="C165" s="22"/>
      <c r="D165" s="22"/>
      <c r="E165" s="22"/>
      <c r="F165" s="22"/>
    </row>
    <row r="166" spans="1:6" ht="19.5" customHeight="1" x14ac:dyDescent="0.25">
      <c r="A166" s="24"/>
      <c r="B166" s="22"/>
      <c r="C166" s="22"/>
      <c r="D166" s="22"/>
      <c r="E166" s="22"/>
      <c r="F166" s="22"/>
    </row>
    <row r="167" spans="1:6" ht="19.5" customHeight="1" x14ac:dyDescent="0.25">
      <c r="A167" s="24"/>
      <c r="B167" s="22"/>
      <c r="C167" s="22"/>
      <c r="D167" s="22"/>
      <c r="E167" s="22"/>
      <c r="F167" s="22"/>
    </row>
    <row r="168" spans="1:6" ht="19.5" customHeight="1" x14ac:dyDescent="0.25">
      <c r="A168" s="24"/>
      <c r="B168" s="22"/>
      <c r="C168" s="22"/>
      <c r="D168" s="22"/>
      <c r="E168" s="22"/>
      <c r="F168" s="22"/>
    </row>
    <row r="169" spans="1:6" ht="19.5" customHeight="1" x14ac:dyDescent="0.25">
      <c r="A169" s="24"/>
      <c r="B169" s="22"/>
      <c r="C169" s="22"/>
      <c r="D169" s="22"/>
      <c r="E169" s="22"/>
      <c r="F169" s="22"/>
    </row>
    <row r="170" spans="1:6" ht="19.5" customHeight="1" x14ac:dyDescent="0.25">
      <c r="A170" s="24"/>
      <c r="B170" s="22"/>
      <c r="C170" s="22"/>
      <c r="D170" s="22"/>
      <c r="E170" s="22"/>
      <c r="F170" s="22"/>
    </row>
    <row r="171" spans="1:6" ht="19.5" customHeight="1" x14ac:dyDescent="0.25">
      <c r="A171" s="24"/>
      <c r="B171" s="22"/>
      <c r="C171" s="22"/>
      <c r="D171" s="22"/>
      <c r="E171" s="22"/>
      <c r="F171" s="22"/>
    </row>
    <row r="172" spans="1:6" ht="19.5" customHeight="1" x14ac:dyDescent="0.25">
      <c r="A172" s="24"/>
      <c r="B172" s="22"/>
      <c r="C172" s="22"/>
      <c r="D172" s="22"/>
      <c r="E172" s="22"/>
      <c r="F172" s="22"/>
    </row>
    <row r="173" spans="1:6" ht="19.5" customHeight="1" x14ac:dyDescent="0.25">
      <c r="A173" s="24"/>
      <c r="B173" s="22"/>
      <c r="C173" s="22"/>
      <c r="D173" s="22"/>
      <c r="E173" s="22"/>
      <c r="F173" s="22"/>
    </row>
    <row r="174" spans="1:6" ht="19.5" customHeight="1" x14ac:dyDescent="0.25">
      <c r="A174" s="24"/>
      <c r="B174" s="22"/>
      <c r="C174" s="22"/>
      <c r="D174" s="22"/>
      <c r="E174" s="22"/>
      <c r="F174" s="22"/>
    </row>
    <row r="175" spans="1:6" ht="19.5" customHeight="1" x14ac:dyDescent="0.25">
      <c r="A175" s="24"/>
      <c r="B175" s="22"/>
      <c r="C175" s="22"/>
      <c r="D175" s="22"/>
      <c r="E175" s="22"/>
      <c r="F175" s="22"/>
    </row>
    <row r="176" spans="1:6" ht="19.5" customHeight="1" x14ac:dyDescent="0.25">
      <c r="A176" s="24"/>
      <c r="B176" s="22"/>
      <c r="C176" s="22"/>
      <c r="D176" s="22"/>
      <c r="E176" s="22"/>
      <c r="F176" s="22"/>
    </row>
    <row r="177" spans="1:6" ht="19.5" customHeight="1" x14ac:dyDescent="0.25">
      <c r="A177" s="24"/>
      <c r="B177" s="22"/>
      <c r="C177" s="22"/>
      <c r="D177" s="22"/>
      <c r="E177" s="22"/>
      <c r="F177" s="22"/>
    </row>
    <row r="178" spans="1:6" ht="19.5" customHeight="1" x14ac:dyDescent="0.25">
      <c r="A178" s="24"/>
      <c r="B178" s="22"/>
      <c r="C178" s="22"/>
      <c r="D178" s="22"/>
      <c r="E178" s="22"/>
      <c r="F178" s="22"/>
    </row>
    <row r="179" spans="1:6" ht="19.5" customHeight="1" x14ac:dyDescent="0.25">
      <c r="A179" s="24"/>
      <c r="B179" s="22"/>
      <c r="C179" s="22"/>
      <c r="D179" s="22"/>
      <c r="E179" s="22"/>
      <c r="F179" s="22"/>
    </row>
    <row r="180" spans="1:6" ht="19.5" customHeight="1" x14ac:dyDescent="0.25">
      <c r="A180" s="24"/>
      <c r="B180" s="22"/>
      <c r="C180" s="22"/>
      <c r="D180" s="22"/>
      <c r="E180" s="22"/>
      <c r="F180" s="22"/>
    </row>
    <row r="181" spans="1:6" ht="19.5" customHeight="1" x14ac:dyDescent="0.25">
      <c r="A181" s="24"/>
      <c r="B181" s="22"/>
      <c r="C181" s="22"/>
      <c r="D181" s="22"/>
      <c r="E181" s="22"/>
      <c r="F181" s="22"/>
    </row>
    <row r="182" spans="1:6" ht="19.5" customHeight="1" x14ac:dyDescent="0.25">
      <c r="A182" s="24"/>
      <c r="B182" s="22"/>
      <c r="C182" s="22"/>
      <c r="D182" s="22"/>
      <c r="E182" s="22"/>
      <c r="F182" s="22"/>
    </row>
    <row r="183" spans="1:6" ht="19.5" customHeight="1" x14ac:dyDescent="0.25">
      <c r="A183" s="24"/>
      <c r="B183" s="22"/>
      <c r="C183" s="22"/>
      <c r="D183" s="22"/>
      <c r="E183" s="22"/>
      <c r="F183" s="22"/>
    </row>
    <row r="184" spans="1:6" ht="19.5" customHeight="1" x14ac:dyDescent="0.25">
      <c r="A184" s="24"/>
      <c r="B184" s="22"/>
      <c r="C184" s="22"/>
      <c r="D184" s="22"/>
      <c r="E184" s="22"/>
      <c r="F184" s="22"/>
    </row>
    <row r="185" spans="1:6" ht="19.5" customHeight="1" x14ac:dyDescent="0.25">
      <c r="A185" s="24"/>
      <c r="B185" s="22"/>
      <c r="C185" s="22"/>
      <c r="D185" s="22"/>
      <c r="E185" s="22"/>
      <c r="F185" s="22"/>
    </row>
    <row r="186" spans="1:6" ht="19.5" customHeight="1" x14ac:dyDescent="0.25">
      <c r="A186" s="24"/>
      <c r="B186" s="22"/>
      <c r="C186" s="22"/>
      <c r="D186" s="22"/>
      <c r="E186" s="22"/>
      <c r="F186" s="22"/>
    </row>
    <row r="187" spans="1:6" ht="19.5" customHeight="1" x14ac:dyDescent="0.25">
      <c r="A187" s="24"/>
      <c r="B187" s="22"/>
      <c r="C187" s="22"/>
      <c r="D187" s="22"/>
      <c r="E187" s="22"/>
      <c r="F187" s="22"/>
    </row>
    <row r="188" spans="1:6" ht="19.5" customHeight="1" x14ac:dyDescent="0.25">
      <c r="A188" s="24"/>
      <c r="B188" s="22"/>
      <c r="C188" s="22"/>
      <c r="D188" s="22"/>
      <c r="E188" s="22"/>
      <c r="F188" s="22"/>
    </row>
    <row r="189" spans="1:6" ht="19.5" customHeight="1" x14ac:dyDescent="0.25">
      <c r="A189" s="24"/>
      <c r="B189" s="22"/>
      <c r="C189" s="22"/>
      <c r="D189" s="22"/>
      <c r="E189" s="22"/>
      <c r="F189" s="22"/>
    </row>
    <row r="190" spans="1:6" ht="19.5" customHeight="1" x14ac:dyDescent="0.25">
      <c r="A190" s="24"/>
      <c r="B190" s="22"/>
      <c r="C190" s="22"/>
      <c r="D190" s="22"/>
      <c r="E190" s="22"/>
      <c r="F190" s="22"/>
    </row>
    <row r="191" spans="1:6" ht="19.5" customHeight="1" x14ac:dyDescent="0.25">
      <c r="A191" s="24"/>
      <c r="B191" s="22"/>
      <c r="C191" s="22"/>
      <c r="D191" s="22"/>
      <c r="E191" s="22"/>
      <c r="F191" s="22"/>
    </row>
    <row r="192" spans="1:6" ht="19.5" customHeight="1" x14ac:dyDescent="0.25">
      <c r="A192" s="24"/>
      <c r="B192" s="22"/>
      <c r="C192" s="22"/>
      <c r="D192" s="22"/>
      <c r="E192" s="22"/>
      <c r="F192" s="22"/>
    </row>
    <row r="193" spans="1:6" ht="19.5" customHeight="1" x14ac:dyDescent="0.25">
      <c r="A193" s="24"/>
      <c r="B193" s="22"/>
      <c r="C193" s="22"/>
      <c r="D193" s="22"/>
      <c r="E193" s="22"/>
      <c r="F193" s="22"/>
    </row>
    <row r="194" spans="1:6" ht="19.5" customHeight="1" x14ac:dyDescent="0.25">
      <c r="A194" s="24"/>
      <c r="B194" s="22"/>
      <c r="C194" s="22"/>
      <c r="D194" s="22"/>
      <c r="E194" s="22"/>
      <c r="F194" s="22"/>
    </row>
    <row r="195" spans="1:6" ht="19.5" customHeight="1" x14ac:dyDescent="0.25">
      <c r="A195" s="24"/>
      <c r="B195" s="22"/>
      <c r="C195" s="22"/>
      <c r="D195" s="22"/>
      <c r="E195" s="22"/>
      <c r="F195" s="22"/>
    </row>
    <row r="196" spans="1:6" ht="19.5" customHeight="1" x14ac:dyDescent="0.25">
      <c r="A196" s="24"/>
      <c r="B196" s="22"/>
      <c r="C196" s="22"/>
      <c r="D196" s="22"/>
      <c r="E196" s="22"/>
      <c r="F196" s="22"/>
    </row>
    <row r="197" spans="1:6" ht="19.5" customHeight="1" x14ac:dyDescent="0.25">
      <c r="A197" s="24"/>
      <c r="B197" s="22"/>
      <c r="C197" s="22"/>
      <c r="D197" s="22"/>
      <c r="E197" s="22"/>
      <c r="F197" s="22"/>
    </row>
    <row r="198" spans="1:6" ht="19.5" customHeight="1" x14ac:dyDescent="0.25">
      <c r="A198" s="24"/>
      <c r="B198" s="22"/>
      <c r="C198" s="22"/>
      <c r="D198" s="22"/>
      <c r="E198" s="22"/>
      <c r="F198" s="22"/>
    </row>
    <row r="199" spans="1:6" ht="19.5" customHeight="1" x14ac:dyDescent="0.25">
      <c r="A199" s="24"/>
      <c r="B199" s="22"/>
      <c r="C199" s="22"/>
      <c r="D199" s="22"/>
      <c r="E199" s="22"/>
      <c r="F199" s="22"/>
    </row>
    <row r="200" spans="1:6" ht="19.5" customHeight="1" x14ac:dyDescent="0.25">
      <c r="A200" s="24"/>
      <c r="B200" s="22"/>
      <c r="C200" s="22"/>
      <c r="D200" s="22"/>
      <c r="E200" s="22"/>
      <c r="F200" s="22"/>
    </row>
    <row r="201" spans="1:6" ht="19.5" customHeight="1" x14ac:dyDescent="0.25">
      <c r="A201" s="24"/>
      <c r="B201" s="22"/>
      <c r="C201" s="22"/>
      <c r="D201" s="22"/>
      <c r="E201" s="22"/>
      <c r="F201" s="22"/>
    </row>
    <row r="202" spans="1:6" ht="19.5" customHeight="1" x14ac:dyDescent="0.25">
      <c r="A202" s="24"/>
      <c r="B202" s="22"/>
      <c r="C202" s="22"/>
      <c r="D202" s="22"/>
      <c r="E202" s="22"/>
      <c r="F202" s="22"/>
    </row>
    <row r="203" spans="1:6" ht="19.5" customHeight="1" x14ac:dyDescent="0.25">
      <c r="A203" s="24"/>
      <c r="B203" s="22"/>
      <c r="C203" s="22"/>
      <c r="D203" s="22"/>
      <c r="E203" s="22"/>
      <c r="F203" s="22"/>
    </row>
    <row r="204" spans="1:6" ht="19.5" customHeight="1" x14ac:dyDescent="0.25">
      <c r="A204" s="24"/>
      <c r="B204" s="22"/>
      <c r="C204" s="22"/>
      <c r="D204" s="22"/>
      <c r="E204" s="22"/>
      <c r="F204" s="22"/>
    </row>
    <row r="205" spans="1:6" ht="19.5" customHeight="1" x14ac:dyDescent="0.25">
      <c r="A205" s="24"/>
      <c r="B205" s="22"/>
      <c r="C205" s="22"/>
      <c r="D205" s="22"/>
      <c r="E205" s="22"/>
      <c r="F205" s="22"/>
    </row>
    <row r="206" spans="1:6" ht="19.5" customHeight="1" x14ac:dyDescent="0.25">
      <c r="A206" s="24"/>
      <c r="B206" s="22"/>
      <c r="C206" s="22"/>
      <c r="D206" s="22"/>
      <c r="E206" s="22"/>
      <c r="F206" s="22"/>
    </row>
    <row r="207" spans="1:6" ht="19.5" customHeight="1" x14ac:dyDescent="0.25">
      <c r="A207" s="24"/>
      <c r="B207" s="22"/>
      <c r="C207" s="22"/>
      <c r="D207" s="22"/>
      <c r="E207" s="22"/>
      <c r="F207" s="22"/>
    </row>
    <row r="208" spans="1:6" ht="19.5" customHeight="1" x14ac:dyDescent="0.25">
      <c r="A208" s="24"/>
      <c r="B208" s="22"/>
      <c r="C208" s="22"/>
      <c r="D208" s="22"/>
      <c r="E208" s="22"/>
      <c r="F208" s="22"/>
    </row>
    <row r="209" spans="1:6" ht="19.5" customHeight="1" x14ac:dyDescent="0.25">
      <c r="A209" s="24"/>
      <c r="B209" s="22"/>
      <c r="C209" s="22"/>
      <c r="D209" s="22"/>
      <c r="E209" s="22"/>
      <c r="F209" s="22"/>
    </row>
    <row r="210" spans="1:6" ht="19.5" customHeight="1" x14ac:dyDescent="0.25">
      <c r="A210" s="24"/>
      <c r="B210" s="22"/>
      <c r="C210" s="22"/>
      <c r="D210" s="22"/>
      <c r="E210" s="22"/>
      <c r="F210" s="22"/>
    </row>
    <row r="211" spans="1:6" ht="19.5" customHeight="1" x14ac:dyDescent="0.25">
      <c r="A211" s="24"/>
      <c r="B211" s="22"/>
      <c r="C211" s="22"/>
      <c r="D211" s="22"/>
      <c r="E211" s="22"/>
      <c r="F211" s="22"/>
    </row>
    <row r="212" spans="1:6" ht="19.5" customHeight="1" x14ac:dyDescent="0.25">
      <c r="A212" s="24"/>
      <c r="B212" s="22"/>
      <c r="C212" s="22"/>
      <c r="D212" s="22"/>
      <c r="E212" s="22"/>
      <c r="F212" s="22"/>
    </row>
    <row r="213" spans="1:6" ht="19.5" customHeight="1" x14ac:dyDescent="0.25">
      <c r="A213" s="24"/>
      <c r="B213" s="22"/>
      <c r="C213" s="22"/>
      <c r="D213" s="22"/>
      <c r="E213" s="22"/>
      <c r="F213" s="22"/>
    </row>
    <row r="214" spans="1:6" ht="19.5" customHeight="1" x14ac:dyDescent="0.25">
      <c r="A214" s="24"/>
      <c r="B214" s="22"/>
      <c r="C214" s="22"/>
      <c r="D214" s="22"/>
      <c r="E214" s="22"/>
      <c r="F214" s="22"/>
    </row>
    <row r="215" spans="1:6" ht="19.5" customHeight="1" x14ac:dyDescent="0.25">
      <c r="A215" s="24"/>
      <c r="B215" s="22"/>
      <c r="C215" s="22"/>
      <c r="D215" s="22"/>
      <c r="E215" s="22"/>
      <c r="F215" s="22"/>
    </row>
    <row r="216" spans="1:6" ht="19.5" customHeight="1" x14ac:dyDescent="0.25">
      <c r="A216" s="24"/>
      <c r="B216" s="22"/>
      <c r="C216" s="22"/>
      <c r="D216" s="22"/>
      <c r="E216" s="22"/>
      <c r="F216" s="22"/>
    </row>
    <row r="217" spans="1:6" ht="19.5" customHeight="1" x14ac:dyDescent="0.25">
      <c r="A217" s="24"/>
      <c r="B217" s="22"/>
      <c r="C217" s="22"/>
      <c r="D217" s="22"/>
      <c r="E217" s="22"/>
      <c r="F217" s="22"/>
    </row>
    <row r="218" spans="1:6" ht="19.5" customHeight="1" x14ac:dyDescent="0.25">
      <c r="A218" s="24"/>
      <c r="B218" s="22"/>
      <c r="C218" s="22"/>
      <c r="D218" s="22"/>
      <c r="E218" s="22"/>
      <c r="F218" s="22"/>
    </row>
    <row r="219" spans="1:6" ht="19.5" customHeight="1" x14ac:dyDescent="0.25">
      <c r="A219" s="24"/>
      <c r="B219" s="22"/>
      <c r="C219" s="22"/>
      <c r="D219" s="22"/>
      <c r="E219" s="22"/>
      <c r="F219" s="22"/>
    </row>
    <row r="220" spans="1:6" ht="19.5" customHeight="1" x14ac:dyDescent="0.25">
      <c r="A220" s="24"/>
      <c r="B220" s="22"/>
      <c r="C220" s="22"/>
      <c r="D220" s="22"/>
      <c r="E220" s="22"/>
      <c r="F220" s="22"/>
    </row>
    <row r="221" spans="1:6" ht="19.5" customHeight="1" x14ac:dyDescent="0.25">
      <c r="A221" s="24"/>
      <c r="B221" s="22"/>
      <c r="C221" s="22"/>
      <c r="D221" s="22"/>
      <c r="E221" s="22"/>
      <c r="F221" s="22"/>
    </row>
    <row r="222" spans="1:6" ht="19.5" customHeight="1" x14ac:dyDescent="0.25">
      <c r="A222" s="24"/>
      <c r="B222" s="22"/>
      <c r="C222" s="22"/>
      <c r="D222" s="22"/>
      <c r="E222" s="22"/>
      <c r="F222" s="22"/>
    </row>
    <row r="223" spans="1:6" ht="19.5" customHeight="1" x14ac:dyDescent="0.25">
      <c r="A223" s="24"/>
      <c r="B223" s="22"/>
      <c r="C223" s="22"/>
      <c r="D223" s="22"/>
      <c r="E223" s="22"/>
      <c r="F223" s="22"/>
    </row>
    <row r="224" spans="1:6" ht="19.5" customHeight="1" x14ac:dyDescent="0.25">
      <c r="A224" s="24"/>
      <c r="B224" s="22"/>
      <c r="C224" s="22"/>
      <c r="D224" s="22"/>
      <c r="E224" s="22"/>
      <c r="F224" s="22"/>
    </row>
    <row r="225" spans="1:6" ht="19.5" customHeight="1" x14ac:dyDescent="0.25">
      <c r="A225" s="24"/>
      <c r="B225" s="22"/>
      <c r="C225" s="22"/>
      <c r="D225" s="22"/>
      <c r="E225" s="22"/>
      <c r="F225" s="22"/>
    </row>
    <row r="226" spans="1:6" ht="19.5" customHeight="1" x14ac:dyDescent="0.25">
      <c r="A226" s="24"/>
      <c r="B226" s="22"/>
      <c r="C226" s="22"/>
      <c r="D226" s="22"/>
      <c r="E226" s="22"/>
      <c r="F226" s="22"/>
    </row>
    <row r="227" spans="1:6" ht="19.5" customHeight="1" x14ac:dyDescent="0.25">
      <c r="A227" s="24"/>
      <c r="B227" s="22"/>
      <c r="C227" s="22"/>
      <c r="D227" s="22"/>
      <c r="E227" s="22"/>
      <c r="F227" s="22"/>
    </row>
    <row r="228" spans="1:6" ht="19.5" customHeight="1" x14ac:dyDescent="0.25">
      <c r="A228" s="24"/>
      <c r="B228" s="22"/>
      <c r="C228" s="22"/>
      <c r="D228" s="22"/>
      <c r="E228" s="22"/>
      <c r="F228" s="22"/>
    </row>
    <row r="229" spans="1:6" ht="19.5" customHeight="1" x14ac:dyDescent="0.25">
      <c r="A229" s="24"/>
      <c r="B229" s="22"/>
      <c r="C229" s="22"/>
      <c r="D229" s="22"/>
      <c r="E229" s="22"/>
      <c r="F229" s="22"/>
    </row>
    <row r="230" spans="1:6" ht="19.5" customHeight="1" x14ac:dyDescent="0.25">
      <c r="A230" s="24"/>
      <c r="B230" s="22"/>
      <c r="C230" s="22"/>
      <c r="D230" s="22"/>
      <c r="E230" s="22"/>
      <c r="F230" s="22"/>
    </row>
    <row r="231" spans="1:6" ht="19.5" customHeight="1" x14ac:dyDescent="0.25">
      <c r="A231" s="24"/>
      <c r="B231" s="22"/>
      <c r="C231" s="22"/>
      <c r="D231" s="22"/>
      <c r="E231" s="22"/>
      <c r="F231" s="22"/>
    </row>
    <row r="232" spans="1:6" ht="19.5" customHeight="1" x14ac:dyDescent="0.25">
      <c r="A232" s="24"/>
      <c r="B232" s="22"/>
      <c r="C232" s="22"/>
      <c r="D232" s="22"/>
      <c r="E232" s="22"/>
      <c r="F232" s="22"/>
    </row>
    <row r="233" spans="1:6" ht="19.5" customHeight="1" x14ac:dyDescent="0.25">
      <c r="A233" s="24"/>
      <c r="B233" s="22"/>
      <c r="C233" s="22"/>
      <c r="D233" s="22"/>
      <c r="E233" s="22"/>
      <c r="F233" s="22"/>
    </row>
    <row r="234" spans="1:6" ht="19.5" customHeight="1" x14ac:dyDescent="0.25">
      <c r="A234" s="24"/>
      <c r="B234" s="22"/>
      <c r="C234" s="22"/>
      <c r="D234" s="22"/>
      <c r="E234" s="22"/>
      <c r="F234" s="22"/>
    </row>
    <row r="235" spans="1:6" ht="19.5" customHeight="1" x14ac:dyDescent="0.25">
      <c r="A235" s="24"/>
      <c r="B235" s="22"/>
      <c r="C235" s="22"/>
      <c r="D235" s="22"/>
      <c r="E235" s="22"/>
      <c r="F235" s="22"/>
    </row>
    <row r="236" spans="1:6" ht="19.5" customHeight="1" x14ac:dyDescent="0.25">
      <c r="A236" s="24"/>
      <c r="B236" s="22"/>
      <c r="C236" s="22"/>
      <c r="D236" s="22"/>
      <c r="E236" s="22"/>
      <c r="F236" s="22"/>
    </row>
    <row r="237" spans="1:6" ht="19.5" customHeight="1" x14ac:dyDescent="0.25">
      <c r="A237" s="24"/>
      <c r="B237" s="22"/>
      <c r="C237" s="22"/>
      <c r="D237" s="22"/>
      <c r="E237" s="22"/>
      <c r="F237" s="22"/>
    </row>
    <row r="238" spans="1:6" ht="19.5" customHeight="1" x14ac:dyDescent="0.25">
      <c r="A238" s="24"/>
      <c r="B238" s="22"/>
      <c r="C238" s="22"/>
      <c r="D238" s="22"/>
      <c r="E238" s="22"/>
      <c r="F238" s="22"/>
    </row>
    <row r="239" spans="1:6" ht="19.5" customHeight="1" x14ac:dyDescent="0.25">
      <c r="A239" s="24"/>
      <c r="B239" s="22"/>
      <c r="C239" s="22"/>
      <c r="D239" s="22"/>
      <c r="E239" s="22"/>
      <c r="F239" s="22"/>
    </row>
    <row r="240" spans="1:6" ht="19.5" customHeight="1" x14ac:dyDescent="0.25">
      <c r="A240" s="24"/>
      <c r="B240" s="22"/>
      <c r="C240" s="22"/>
      <c r="D240" s="22"/>
      <c r="E240" s="22"/>
      <c r="F240" s="22"/>
    </row>
    <row r="241" spans="1:6" ht="19.5" customHeight="1" x14ac:dyDescent="0.25">
      <c r="A241" s="24"/>
      <c r="B241" s="22"/>
      <c r="C241" s="22"/>
      <c r="D241" s="22"/>
      <c r="E241" s="22"/>
      <c r="F241" s="22"/>
    </row>
    <row r="242" spans="1:6" ht="19.5" customHeight="1" x14ac:dyDescent="0.25">
      <c r="A242" s="24"/>
      <c r="B242" s="22"/>
      <c r="C242" s="22"/>
      <c r="D242" s="22"/>
      <c r="E242" s="22"/>
      <c r="F242" s="22"/>
    </row>
    <row r="243" spans="1:6" ht="19.5" customHeight="1" x14ac:dyDescent="0.25">
      <c r="A243" s="24"/>
      <c r="B243" s="22"/>
      <c r="C243" s="22"/>
      <c r="D243" s="22"/>
      <c r="E243" s="22"/>
      <c r="F243" s="22"/>
    </row>
    <row r="244" spans="1:6" ht="19.5" customHeight="1" x14ac:dyDescent="0.25">
      <c r="A244" s="24"/>
      <c r="B244" s="22"/>
      <c r="C244" s="22"/>
      <c r="D244" s="22"/>
      <c r="E244" s="22"/>
      <c r="F244" s="22"/>
    </row>
    <row r="245" spans="1:6" ht="19.5" customHeight="1" x14ac:dyDescent="0.25">
      <c r="A245" s="24"/>
      <c r="B245" s="22"/>
      <c r="C245" s="22"/>
      <c r="D245" s="22"/>
      <c r="E245" s="22"/>
      <c r="F245" s="22"/>
    </row>
    <row r="246" spans="1:6" ht="19.5" customHeight="1" x14ac:dyDescent="0.25">
      <c r="A246" s="24"/>
      <c r="B246" s="22"/>
      <c r="C246" s="22"/>
      <c r="D246" s="22"/>
      <c r="E246" s="22"/>
      <c r="F246" s="22"/>
    </row>
    <row r="247" spans="1:6" ht="19.5" customHeight="1" x14ac:dyDescent="0.25">
      <c r="A247" s="24"/>
      <c r="B247" s="22"/>
      <c r="C247" s="22"/>
      <c r="D247" s="22"/>
      <c r="E247" s="22"/>
      <c r="F247" s="22"/>
    </row>
    <row r="248" spans="1:6" ht="19.5" customHeight="1" x14ac:dyDescent="0.25">
      <c r="A248" s="24"/>
      <c r="B248" s="22"/>
      <c r="C248" s="22"/>
      <c r="D248" s="22"/>
      <c r="E248" s="22"/>
      <c r="F248" s="22"/>
    </row>
    <row r="249" spans="1:6" ht="19.5" customHeight="1" x14ac:dyDescent="0.25">
      <c r="A249" s="24"/>
      <c r="B249" s="22"/>
      <c r="C249" s="22"/>
      <c r="D249" s="22"/>
      <c r="E249" s="22"/>
      <c r="F249" s="22"/>
    </row>
    <row r="250" spans="1:6" ht="19.5" customHeight="1" x14ac:dyDescent="0.25">
      <c r="A250" s="24"/>
      <c r="B250" s="22"/>
      <c r="C250" s="22"/>
      <c r="D250" s="22"/>
      <c r="E250" s="22"/>
      <c r="F250" s="22"/>
    </row>
    <row r="251" spans="1:6" ht="19.5" customHeight="1" x14ac:dyDescent="0.25">
      <c r="A251" s="24"/>
      <c r="B251" s="22"/>
      <c r="C251" s="22"/>
      <c r="D251" s="22"/>
      <c r="E251" s="22"/>
      <c r="F251" s="22"/>
    </row>
    <row r="252" spans="1:6" ht="19.5" customHeight="1" x14ac:dyDescent="0.25">
      <c r="A252" s="24"/>
      <c r="B252" s="22"/>
      <c r="C252" s="22"/>
      <c r="D252" s="22"/>
      <c r="E252" s="22"/>
      <c r="F252" s="22"/>
    </row>
    <row r="253" spans="1:6" ht="19.5" customHeight="1" x14ac:dyDescent="0.25">
      <c r="A253" s="24"/>
      <c r="B253" s="22"/>
      <c r="C253" s="22"/>
      <c r="D253" s="22"/>
      <c r="E253" s="22"/>
      <c r="F253" s="22"/>
    </row>
    <row r="254" spans="1:6" ht="19.5" customHeight="1" x14ac:dyDescent="0.25">
      <c r="A254" s="24"/>
      <c r="B254" s="22"/>
      <c r="C254" s="22"/>
      <c r="D254" s="22"/>
      <c r="E254" s="22"/>
      <c r="F254" s="22"/>
    </row>
    <row r="255" spans="1:6" ht="19.5" customHeight="1" x14ac:dyDescent="0.25">
      <c r="A255" s="24"/>
      <c r="B255" s="22"/>
      <c r="C255" s="22"/>
      <c r="D255" s="22"/>
      <c r="E255" s="22"/>
      <c r="F255" s="22"/>
    </row>
    <row r="256" spans="1:6" ht="19.5" customHeight="1" x14ac:dyDescent="0.25">
      <c r="A256" s="24"/>
      <c r="B256" s="22"/>
      <c r="C256" s="22"/>
      <c r="D256" s="22"/>
      <c r="E256" s="22"/>
      <c r="F256" s="22"/>
    </row>
    <row r="257" spans="1:6" ht="19.5" customHeight="1" x14ac:dyDescent="0.25">
      <c r="A257" s="25"/>
      <c r="B257" s="26"/>
      <c r="C257" s="26"/>
      <c r="D257" s="26"/>
      <c r="E257" s="26"/>
      <c r="F257" s="26"/>
    </row>
    <row r="258" spans="1:6" ht="19.5" customHeight="1" x14ac:dyDescent="0.25"/>
    <row r="259" spans="1:6" ht="19.5" customHeight="1" x14ac:dyDescent="0.25"/>
    <row r="260" spans="1:6" ht="19.5" customHeight="1" x14ac:dyDescent="0.25"/>
    <row r="261" spans="1:6" ht="19.5" customHeight="1" x14ac:dyDescent="0.25"/>
    <row r="262" spans="1:6" ht="19.5" customHeight="1" x14ac:dyDescent="0.25"/>
    <row r="263" spans="1:6" ht="19.5" customHeight="1" x14ac:dyDescent="0.25"/>
    <row r="264" spans="1:6" ht="19.5" customHeight="1" x14ac:dyDescent="0.25"/>
    <row r="265" spans="1:6" ht="19.5" customHeight="1" x14ac:dyDescent="0.25"/>
    <row r="266" spans="1:6" ht="19.5" customHeight="1" x14ac:dyDescent="0.25"/>
    <row r="267" spans="1:6" ht="19.5" customHeight="1" x14ac:dyDescent="0.25"/>
    <row r="268" spans="1:6" ht="19.5" customHeight="1" x14ac:dyDescent="0.25"/>
    <row r="269" spans="1:6" ht="19.5" customHeight="1" x14ac:dyDescent="0.25"/>
    <row r="270" spans="1:6" ht="19.5" customHeight="1" x14ac:dyDescent="0.25"/>
    <row r="271" spans="1:6" ht="19.5" customHeight="1" x14ac:dyDescent="0.25"/>
    <row r="272" spans="1:6" ht="19.5" customHeight="1" x14ac:dyDescent="0.25"/>
    <row r="273" s="1" customFormat="1" ht="19.5" customHeight="1" x14ac:dyDescent="0.25"/>
    <row r="274" s="1" customFormat="1" ht="19.5" customHeight="1" x14ac:dyDescent="0.25"/>
    <row r="275" s="1" customFormat="1" ht="19.5" customHeight="1" x14ac:dyDescent="0.25"/>
    <row r="276" s="1" customFormat="1" ht="19.5" customHeight="1" x14ac:dyDescent="0.25"/>
    <row r="277" s="1" customFormat="1" ht="19.5" customHeight="1" x14ac:dyDescent="0.25"/>
    <row r="278" s="1" customFormat="1" ht="19.5" customHeight="1" x14ac:dyDescent="0.25"/>
    <row r="279" s="1" customFormat="1" ht="19.5" customHeight="1" x14ac:dyDescent="0.25"/>
    <row r="280" s="1" customFormat="1" ht="19.5" customHeight="1" x14ac:dyDescent="0.25"/>
    <row r="281" s="1" customFormat="1" ht="19.5" customHeight="1" x14ac:dyDescent="0.25"/>
    <row r="282" s="1" customFormat="1" ht="19.5" customHeight="1" x14ac:dyDescent="0.25"/>
    <row r="283" s="1" customFormat="1" ht="19.5" customHeight="1" x14ac:dyDescent="0.25"/>
    <row r="284" s="1" customFormat="1" ht="19.5" customHeight="1" x14ac:dyDescent="0.25"/>
    <row r="285" s="1" customFormat="1" ht="19.5" customHeight="1" x14ac:dyDescent="0.25"/>
    <row r="286" s="1" customFormat="1" ht="19.5" customHeight="1" x14ac:dyDescent="0.25"/>
    <row r="287" s="1" customFormat="1" ht="19.5" customHeight="1" x14ac:dyDescent="0.25"/>
    <row r="288" s="1" customFormat="1" ht="19.5" customHeight="1" x14ac:dyDescent="0.25"/>
    <row r="289" s="1" customFormat="1" ht="19.5" customHeight="1" x14ac:dyDescent="0.25"/>
    <row r="290" s="1" customFormat="1" ht="19.5" customHeight="1" x14ac:dyDescent="0.25"/>
    <row r="291" s="1" customFormat="1" ht="19.5" customHeight="1" x14ac:dyDescent="0.25"/>
    <row r="292" s="1" customFormat="1" ht="19.5" customHeight="1" x14ac:dyDescent="0.25"/>
    <row r="293" s="1" customFormat="1" ht="19.5" customHeight="1" x14ac:dyDescent="0.25"/>
    <row r="294" s="1" customFormat="1" ht="19.5" customHeight="1" x14ac:dyDescent="0.25"/>
    <row r="295" s="1" customFormat="1" ht="19.5" customHeight="1" x14ac:dyDescent="0.25"/>
    <row r="296" s="1" customFormat="1" ht="19.5" customHeight="1" x14ac:dyDescent="0.25"/>
    <row r="297" s="1" customFormat="1" ht="19.5" customHeight="1" x14ac:dyDescent="0.25"/>
    <row r="298" s="1" customFormat="1" ht="19.5" customHeight="1" x14ac:dyDescent="0.25"/>
    <row r="299" s="1" customFormat="1" ht="19.5" customHeight="1" x14ac:dyDescent="0.25"/>
    <row r="300" s="1" customFormat="1" ht="19.5" customHeight="1" x14ac:dyDescent="0.25"/>
    <row r="301" s="1" customFormat="1" ht="19.5" customHeight="1" x14ac:dyDescent="0.25"/>
    <row r="302" s="1" customFormat="1" ht="19.5" customHeight="1" x14ac:dyDescent="0.25"/>
    <row r="303" s="1" customFormat="1" ht="19.5" customHeight="1" x14ac:dyDescent="0.25"/>
    <row r="304" s="1" customFormat="1" ht="19.5" customHeight="1" x14ac:dyDescent="0.25"/>
    <row r="305" s="1" customFormat="1" ht="19.5" customHeight="1" x14ac:dyDescent="0.25"/>
    <row r="306" s="1" customFormat="1" ht="19.5" customHeight="1" x14ac:dyDescent="0.25"/>
    <row r="307" s="1" customFormat="1" ht="19.5" customHeight="1" x14ac:dyDescent="0.25"/>
    <row r="308" s="1" customFormat="1" ht="19.5" customHeight="1" x14ac:dyDescent="0.25"/>
    <row r="309" s="1" customFormat="1" ht="19.5" customHeight="1" x14ac:dyDescent="0.25"/>
    <row r="310" s="1" customFormat="1" ht="19.5" customHeight="1" x14ac:dyDescent="0.25"/>
    <row r="311" s="1" customFormat="1" ht="19.5" customHeight="1" x14ac:dyDescent="0.25"/>
    <row r="312" s="1" customFormat="1" ht="19.5" customHeight="1" x14ac:dyDescent="0.25"/>
    <row r="313" s="1" customFormat="1" ht="19.5" customHeight="1" x14ac:dyDescent="0.25"/>
    <row r="314" s="1" customFormat="1" ht="19.5" customHeight="1" x14ac:dyDescent="0.25"/>
    <row r="315" s="1" customFormat="1" ht="19.5" customHeight="1" x14ac:dyDescent="0.25"/>
    <row r="316" s="1" customFormat="1" ht="19.5" customHeight="1" x14ac:dyDescent="0.25"/>
    <row r="317" s="1" customFormat="1" ht="19.5" customHeight="1" x14ac:dyDescent="0.25"/>
    <row r="318" s="1" customFormat="1" ht="19.5" customHeight="1" x14ac:dyDescent="0.25"/>
    <row r="319" s="1" customFormat="1" ht="19.5" customHeight="1" x14ac:dyDescent="0.25"/>
    <row r="320" s="1" customFormat="1" ht="19.5" customHeight="1" x14ac:dyDescent="0.25"/>
    <row r="321" s="1" customFormat="1" ht="19.5" customHeight="1" x14ac:dyDescent="0.25"/>
    <row r="322" s="1" customFormat="1" ht="19.5" customHeight="1" x14ac:dyDescent="0.25"/>
    <row r="323" s="1" customFormat="1" ht="19.5" customHeight="1" x14ac:dyDescent="0.25"/>
    <row r="324" s="1" customFormat="1" ht="19.5" customHeight="1" x14ac:dyDescent="0.25"/>
    <row r="325" s="1" customFormat="1" ht="19.5" customHeight="1" x14ac:dyDescent="0.25"/>
    <row r="326" s="1" customFormat="1" ht="19.5" customHeight="1" x14ac:dyDescent="0.25"/>
    <row r="327" s="1" customFormat="1" ht="19.5" customHeight="1" x14ac:dyDescent="0.25"/>
    <row r="328" s="1" customFormat="1" ht="19.5" customHeight="1" x14ac:dyDescent="0.25"/>
    <row r="329" s="1" customFormat="1" ht="19.5" customHeight="1" x14ac:dyDescent="0.25"/>
    <row r="330" s="1" customFormat="1" ht="19.5" customHeight="1" x14ac:dyDescent="0.25"/>
    <row r="331" s="1" customFormat="1" ht="19.5" customHeight="1" x14ac:dyDescent="0.25"/>
    <row r="332" s="1" customFormat="1" ht="19.5" customHeight="1" x14ac:dyDescent="0.25"/>
    <row r="333" s="1" customFormat="1" ht="19.5" customHeight="1" x14ac:dyDescent="0.25"/>
    <row r="334" s="1" customFormat="1" ht="19.5" customHeight="1" x14ac:dyDescent="0.25"/>
    <row r="335" s="1" customFormat="1" ht="19.5" customHeight="1" x14ac:dyDescent="0.25"/>
    <row r="336" s="1" customFormat="1" ht="19.5" customHeight="1" x14ac:dyDescent="0.25"/>
    <row r="337" s="1" customFormat="1" ht="19.5" customHeight="1" x14ac:dyDescent="0.25"/>
    <row r="338" s="1" customFormat="1" ht="19.5" customHeight="1" x14ac:dyDescent="0.25"/>
    <row r="339" s="1" customFormat="1" ht="19.5" customHeight="1" x14ac:dyDescent="0.25"/>
    <row r="340" s="1" customFormat="1" ht="19.5" customHeight="1" x14ac:dyDescent="0.25"/>
    <row r="341" s="1" customFormat="1" ht="19.5" customHeight="1" x14ac:dyDescent="0.25"/>
    <row r="342" s="1" customFormat="1" ht="19.5" customHeight="1" x14ac:dyDescent="0.25"/>
    <row r="343" s="1" customFormat="1" ht="19.5" customHeight="1" x14ac:dyDescent="0.25"/>
    <row r="344" s="1" customFormat="1" ht="19.5" customHeight="1" x14ac:dyDescent="0.25"/>
    <row r="345" s="1" customFormat="1" ht="19.5" customHeight="1" x14ac:dyDescent="0.25"/>
    <row r="346" s="1" customFormat="1" ht="19.5" customHeight="1" x14ac:dyDescent="0.25"/>
    <row r="347" s="1" customFormat="1" ht="19.5" customHeight="1" x14ac:dyDescent="0.25"/>
    <row r="348" s="1" customFormat="1" ht="19.5" customHeight="1" x14ac:dyDescent="0.25"/>
    <row r="349" s="1" customFormat="1" ht="19.5" customHeight="1" x14ac:dyDescent="0.25"/>
    <row r="350" s="1" customFormat="1" ht="19.5" customHeight="1" x14ac:dyDescent="0.25"/>
    <row r="351" s="1" customFormat="1" ht="19.5" customHeight="1" x14ac:dyDescent="0.25"/>
    <row r="352" s="1" customFormat="1" ht="19.5" customHeight="1" x14ac:dyDescent="0.25"/>
    <row r="353" s="1" customFormat="1" ht="19.5" customHeight="1" x14ac:dyDescent="0.25"/>
    <row r="354" s="1" customFormat="1" ht="19.5" customHeight="1" x14ac:dyDescent="0.25"/>
    <row r="355" s="1" customFormat="1" ht="19.5" customHeight="1" x14ac:dyDescent="0.25"/>
    <row r="356" s="1" customFormat="1" ht="19.5" customHeight="1" x14ac:dyDescent="0.25"/>
    <row r="357" s="1" customFormat="1" ht="19.5" customHeight="1" x14ac:dyDescent="0.25"/>
    <row r="358" s="1" customFormat="1" ht="19.5" customHeight="1" x14ac:dyDescent="0.25"/>
    <row r="359" s="1" customFormat="1" ht="19.5" customHeight="1" x14ac:dyDescent="0.25"/>
    <row r="360" s="1" customFormat="1" ht="19.5" customHeight="1" x14ac:dyDescent="0.25"/>
    <row r="361" s="1" customFormat="1" ht="19.5" customHeight="1" x14ac:dyDescent="0.25"/>
    <row r="362" s="1" customFormat="1" ht="19.5" customHeight="1" x14ac:dyDescent="0.25"/>
    <row r="363" s="1" customFormat="1" ht="19.5" customHeight="1" x14ac:dyDescent="0.25"/>
    <row r="364" s="1" customFormat="1" ht="19.5" customHeight="1" x14ac:dyDescent="0.25"/>
    <row r="365" s="1" customFormat="1" ht="19.5" customHeight="1" x14ac:dyDescent="0.25"/>
    <row r="366" s="1" customFormat="1" ht="19.5" customHeight="1" x14ac:dyDescent="0.25"/>
    <row r="367" s="1" customFormat="1" ht="19.5" customHeight="1" x14ac:dyDescent="0.25"/>
    <row r="368" s="1" customFormat="1" ht="19.5" customHeight="1" x14ac:dyDescent="0.25"/>
    <row r="369" s="1" customFormat="1" ht="19.5" customHeight="1" x14ac:dyDescent="0.25"/>
    <row r="370" s="1" customFormat="1" ht="19.5" customHeight="1" x14ac:dyDescent="0.25"/>
    <row r="371" s="1" customFormat="1" ht="19.5" customHeight="1" x14ac:dyDescent="0.25"/>
    <row r="372" s="1" customFormat="1" ht="19.5" customHeight="1" x14ac:dyDescent="0.25"/>
    <row r="373" s="1" customFormat="1" ht="19.5" customHeight="1" x14ac:dyDescent="0.25"/>
    <row r="374" s="1" customFormat="1" ht="19.5" customHeight="1" x14ac:dyDescent="0.25"/>
    <row r="375" s="1" customFormat="1" ht="19.5" customHeight="1" x14ac:dyDescent="0.25"/>
    <row r="376" s="1" customFormat="1" ht="19.5" customHeight="1" x14ac:dyDescent="0.25"/>
    <row r="377" s="1" customFormat="1" ht="19.5" customHeight="1" x14ac:dyDescent="0.25"/>
    <row r="378" s="1" customFormat="1" ht="19.5" customHeight="1" x14ac:dyDescent="0.25"/>
    <row r="379" s="1" customFormat="1" ht="19.5" customHeight="1" x14ac:dyDescent="0.25"/>
    <row r="380" s="1" customFormat="1" ht="19.5" customHeight="1" x14ac:dyDescent="0.25"/>
    <row r="381" s="1" customFormat="1" ht="19.5" customHeight="1" x14ac:dyDescent="0.25"/>
    <row r="382" s="1" customFormat="1" ht="19.5" customHeight="1" x14ac:dyDescent="0.25"/>
    <row r="383" s="1" customFormat="1" ht="19.5" customHeight="1" x14ac:dyDescent="0.25"/>
    <row r="384" s="1" customFormat="1" ht="19.5" customHeight="1" x14ac:dyDescent="0.25"/>
    <row r="385" s="1" customFormat="1" ht="19.5" customHeight="1" x14ac:dyDescent="0.25"/>
    <row r="386" s="1" customFormat="1" ht="19.5" customHeight="1" x14ac:dyDescent="0.25"/>
    <row r="387" s="1" customFormat="1" ht="19.5" customHeight="1" x14ac:dyDescent="0.25"/>
    <row r="388" s="1" customFormat="1" ht="19.5" customHeight="1" x14ac:dyDescent="0.25"/>
    <row r="389" s="1" customFormat="1" ht="19.5" customHeight="1" x14ac:dyDescent="0.25"/>
    <row r="390" s="1" customFormat="1" ht="19.5" customHeight="1" x14ac:dyDescent="0.25"/>
    <row r="391" s="1" customFormat="1" ht="19.5" customHeight="1" x14ac:dyDescent="0.25"/>
    <row r="392" s="1" customFormat="1" ht="19.5" customHeight="1" x14ac:dyDescent="0.25"/>
    <row r="393" s="1" customFormat="1" ht="19.5" customHeight="1" x14ac:dyDescent="0.25"/>
    <row r="394" s="1" customFormat="1" ht="19.5" customHeight="1" x14ac:dyDescent="0.25"/>
    <row r="395" s="1" customFormat="1" ht="19.5" customHeight="1" x14ac:dyDescent="0.25"/>
    <row r="396" s="1" customFormat="1" ht="19.5" customHeight="1" x14ac:dyDescent="0.25"/>
    <row r="397" s="1" customFormat="1" ht="19.5" customHeight="1" x14ac:dyDescent="0.25"/>
    <row r="398" s="1" customFormat="1" ht="19.5" customHeight="1" x14ac:dyDescent="0.25"/>
    <row r="399" s="1" customFormat="1" ht="19.5" customHeight="1" x14ac:dyDescent="0.25"/>
    <row r="400" s="1" customFormat="1" ht="19.5" customHeight="1" x14ac:dyDescent="0.25"/>
    <row r="401" s="1" customFormat="1" ht="19.5" customHeight="1" x14ac:dyDescent="0.25"/>
    <row r="402" s="1" customFormat="1" ht="19.5" customHeight="1" x14ac:dyDescent="0.25"/>
    <row r="403" s="1" customFormat="1" ht="19.5" customHeight="1" x14ac:dyDescent="0.25"/>
    <row r="404" s="1" customFormat="1" ht="19.5" customHeight="1" x14ac:dyDescent="0.25"/>
    <row r="405" s="1" customFormat="1" ht="19.5" customHeight="1" x14ac:dyDescent="0.25"/>
    <row r="406" s="1" customFormat="1" ht="19.5" customHeight="1" x14ac:dyDescent="0.25"/>
    <row r="407" s="1" customFormat="1" ht="19.5" customHeight="1" x14ac:dyDescent="0.25"/>
    <row r="408" s="1" customFormat="1" ht="19.5" customHeight="1" x14ac:dyDescent="0.25"/>
    <row r="409" s="1" customFormat="1" ht="19.5" customHeight="1" x14ac:dyDescent="0.25"/>
    <row r="410" s="1" customFormat="1" ht="19.5" customHeight="1" x14ac:dyDescent="0.25"/>
    <row r="411" s="1" customFormat="1" ht="19.5" customHeight="1" x14ac:dyDescent="0.25"/>
    <row r="412" s="1" customFormat="1" ht="19.5" customHeight="1" x14ac:dyDescent="0.25"/>
    <row r="413" s="1" customFormat="1" ht="19.5" customHeight="1" x14ac:dyDescent="0.25"/>
    <row r="414" s="1" customFormat="1" ht="19.5" customHeight="1" x14ac:dyDescent="0.25"/>
    <row r="415" s="1" customFormat="1" ht="19.5" customHeight="1" x14ac:dyDescent="0.25"/>
    <row r="416" s="1" customFormat="1" ht="19.5" customHeight="1" x14ac:dyDescent="0.25"/>
    <row r="417" s="1" customFormat="1" ht="19.5" customHeight="1" x14ac:dyDescent="0.25"/>
    <row r="418" s="1" customFormat="1" ht="19.5" customHeight="1" x14ac:dyDescent="0.25"/>
    <row r="419" s="1" customFormat="1" ht="19.5" customHeight="1" x14ac:dyDescent="0.25"/>
    <row r="420" s="1" customFormat="1" ht="19.5" customHeight="1" x14ac:dyDescent="0.25"/>
    <row r="421" s="1" customFormat="1" ht="19.5" customHeight="1" x14ac:dyDescent="0.25"/>
    <row r="422" s="1" customFormat="1" ht="19.5" customHeight="1" x14ac:dyDescent="0.25"/>
    <row r="423" s="1" customFormat="1" ht="19.5" customHeight="1" x14ac:dyDescent="0.25"/>
    <row r="424" s="1" customFormat="1" ht="19.5" customHeight="1" x14ac:dyDescent="0.25"/>
    <row r="425" s="1" customFormat="1" ht="19.5" customHeight="1" x14ac:dyDescent="0.25"/>
    <row r="426" s="1" customFormat="1" ht="19.5" customHeight="1" x14ac:dyDescent="0.25"/>
    <row r="427" s="1" customFormat="1" ht="19.5" customHeight="1" x14ac:dyDescent="0.25"/>
    <row r="428" s="1" customFormat="1" ht="19.5" customHeight="1" x14ac:dyDescent="0.25"/>
    <row r="429" s="1" customFormat="1" ht="19.5" customHeight="1" x14ac:dyDescent="0.25"/>
    <row r="430" s="1" customFormat="1" ht="19.5" customHeight="1" x14ac:dyDescent="0.25"/>
    <row r="431" s="1" customFormat="1" ht="19.5" customHeight="1" x14ac:dyDescent="0.25"/>
    <row r="432" s="1" customFormat="1" ht="19.5" customHeight="1" x14ac:dyDescent="0.25"/>
    <row r="433" s="1" customFormat="1" ht="19.5" customHeight="1" x14ac:dyDescent="0.25"/>
    <row r="434" s="1" customFormat="1" ht="19.5" customHeight="1" x14ac:dyDescent="0.25"/>
    <row r="435" s="1" customFormat="1" ht="19.5" customHeight="1" x14ac:dyDescent="0.25"/>
    <row r="436" s="1" customFormat="1" ht="19.5" customHeight="1" x14ac:dyDescent="0.25"/>
    <row r="437" s="1" customFormat="1" ht="19.5" customHeight="1" x14ac:dyDescent="0.25"/>
    <row r="438" s="1" customFormat="1" ht="19.5" customHeight="1" x14ac:dyDescent="0.25"/>
    <row r="439" s="1" customFormat="1" ht="19.5" customHeight="1" x14ac:dyDescent="0.25"/>
    <row r="440" s="1" customFormat="1" ht="19.5" customHeight="1" x14ac:dyDescent="0.25"/>
    <row r="441" s="1" customFormat="1" ht="19.5" customHeight="1" x14ac:dyDescent="0.25"/>
    <row r="442" s="1" customFormat="1" ht="19.5" customHeight="1" x14ac:dyDescent="0.25"/>
    <row r="443" s="1" customFormat="1" ht="19.5" customHeight="1" x14ac:dyDescent="0.25"/>
    <row r="444" s="1" customFormat="1" ht="19.5" customHeight="1" x14ac:dyDescent="0.25"/>
    <row r="445" s="1" customFormat="1" ht="19.5" customHeight="1" x14ac:dyDescent="0.25"/>
    <row r="446" s="1" customFormat="1" ht="19.5" customHeight="1" x14ac:dyDescent="0.25"/>
    <row r="447" s="1" customFormat="1" ht="19.5" customHeight="1" x14ac:dyDescent="0.25"/>
    <row r="448" s="1" customFormat="1" ht="19.5" customHeight="1" x14ac:dyDescent="0.25"/>
    <row r="449" s="1" customFormat="1" ht="19.5" customHeight="1" x14ac:dyDescent="0.25"/>
    <row r="450" s="1" customFormat="1" ht="19.5" customHeight="1" x14ac:dyDescent="0.25"/>
    <row r="451" s="1" customFormat="1" ht="19.5" customHeight="1" x14ac:dyDescent="0.25"/>
    <row r="452" s="1" customFormat="1" ht="19.5" customHeight="1" x14ac:dyDescent="0.25"/>
    <row r="453" s="1" customFormat="1" ht="19.5" customHeight="1" x14ac:dyDescent="0.25"/>
    <row r="454" s="1" customFormat="1" ht="19.5" customHeight="1" x14ac:dyDescent="0.25"/>
    <row r="455" s="1" customFormat="1" ht="19.5" customHeight="1" x14ac:dyDescent="0.25"/>
    <row r="456" s="1" customFormat="1" ht="19.5" customHeight="1" x14ac:dyDescent="0.25"/>
    <row r="457" s="1" customFormat="1" ht="19.5" customHeight="1" x14ac:dyDescent="0.25"/>
    <row r="458" s="1" customFormat="1" ht="19.5" customHeight="1" x14ac:dyDescent="0.25"/>
    <row r="459" s="1" customFormat="1" ht="19.5" customHeight="1" x14ac:dyDescent="0.25"/>
    <row r="460" s="1" customFormat="1" ht="19.5" customHeight="1" x14ac:dyDescent="0.25"/>
    <row r="461" s="1" customFormat="1" ht="19.5" customHeight="1" x14ac:dyDescent="0.25"/>
    <row r="462" s="1" customFormat="1" ht="19.5" customHeight="1" x14ac:dyDescent="0.25"/>
    <row r="463" s="1" customFormat="1" ht="19.5" customHeight="1" x14ac:dyDescent="0.25"/>
    <row r="464" s="1" customFormat="1" ht="19.5" customHeight="1" x14ac:dyDescent="0.25"/>
    <row r="465" s="1" customFormat="1" ht="19.5" customHeight="1" x14ac:dyDescent="0.25"/>
    <row r="466" s="1" customFormat="1" ht="19.5" customHeight="1" x14ac:dyDescent="0.25"/>
    <row r="467" s="1" customFormat="1" ht="19.5" customHeight="1" x14ac:dyDescent="0.25"/>
    <row r="468" s="1" customFormat="1" ht="19.5" customHeight="1" x14ac:dyDescent="0.25"/>
    <row r="469" s="1" customFormat="1" ht="19.5" customHeight="1" x14ac:dyDescent="0.25"/>
    <row r="470" s="1" customFormat="1" ht="19.5" customHeight="1" x14ac:dyDescent="0.25"/>
    <row r="471" s="1" customFormat="1" ht="19.5" customHeight="1" x14ac:dyDescent="0.25"/>
    <row r="472" s="1" customFormat="1" ht="19.5" customHeight="1" x14ac:dyDescent="0.25"/>
    <row r="473" s="1" customFormat="1" ht="19.5" customHeight="1" x14ac:dyDescent="0.25"/>
    <row r="474" s="1" customFormat="1" ht="19.5" customHeight="1" x14ac:dyDescent="0.25"/>
    <row r="475" s="1" customFormat="1" ht="19.5" customHeight="1" x14ac:dyDescent="0.25"/>
    <row r="476" s="1" customFormat="1" ht="19.5" customHeight="1" x14ac:dyDescent="0.25"/>
    <row r="477" s="1" customFormat="1" ht="19.5" customHeight="1" x14ac:dyDescent="0.25"/>
    <row r="478" s="1" customFormat="1" ht="19.5" customHeight="1" x14ac:dyDescent="0.25"/>
    <row r="479" s="1" customFormat="1" ht="19.5" customHeight="1" x14ac:dyDescent="0.25"/>
    <row r="480" s="1" customFormat="1" ht="19.5" customHeight="1" x14ac:dyDescent="0.25"/>
    <row r="481" s="1" customFormat="1" ht="19.5" customHeight="1" x14ac:dyDescent="0.25"/>
    <row r="482" s="1" customFormat="1" ht="19.5" customHeight="1" x14ac:dyDescent="0.25"/>
    <row r="483" s="1" customFormat="1" ht="19.5" customHeight="1" x14ac:dyDescent="0.25"/>
    <row r="484" s="1" customFormat="1" ht="19.5" customHeight="1" x14ac:dyDescent="0.25"/>
    <row r="485" s="1" customFormat="1" ht="19.5" customHeight="1" x14ac:dyDescent="0.25"/>
    <row r="486" s="1" customFormat="1" ht="19.5" customHeight="1" x14ac:dyDescent="0.25"/>
    <row r="487" s="1" customFormat="1" ht="19.5" customHeight="1" x14ac:dyDescent="0.25"/>
    <row r="488" s="1" customFormat="1" ht="19.5" customHeight="1" x14ac:dyDescent="0.25"/>
    <row r="489" s="1" customFormat="1" ht="19.5" customHeight="1" x14ac:dyDescent="0.25"/>
    <row r="490" s="1" customFormat="1" ht="19.5" customHeight="1" x14ac:dyDescent="0.25"/>
    <row r="491" s="1" customFormat="1" ht="19.5" customHeight="1" x14ac:dyDescent="0.25"/>
    <row r="492" s="1" customFormat="1" ht="19.5" customHeight="1" x14ac:dyDescent="0.25"/>
    <row r="493" s="1" customFormat="1" ht="19.5" customHeight="1" x14ac:dyDescent="0.25"/>
    <row r="494" s="1" customFormat="1" ht="19.5" customHeight="1" x14ac:dyDescent="0.25"/>
    <row r="495" s="1" customFormat="1" ht="19.5" customHeight="1" x14ac:dyDescent="0.25"/>
    <row r="496" s="1" customFormat="1" ht="19.5" customHeight="1" x14ac:dyDescent="0.25"/>
    <row r="497" s="1" customFormat="1" ht="19.5" customHeight="1" x14ac:dyDescent="0.25"/>
    <row r="498" s="1" customFormat="1" ht="19.5" customHeight="1" x14ac:dyDescent="0.25"/>
    <row r="499" s="1" customFormat="1" ht="19.5" customHeight="1" x14ac:dyDescent="0.25"/>
    <row r="500" s="1" customFormat="1" ht="19.5" customHeight="1" x14ac:dyDescent="0.25"/>
    <row r="501" s="1" customFormat="1" ht="19.5" customHeight="1" x14ac:dyDescent="0.25"/>
    <row r="502" s="1" customFormat="1" ht="19.5" customHeight="1" x14ac:dyDescent="0.25"/>
    <row r="503" s="1" customFormat="1" ht="19.5" customHeight="1" x14ac:dyDescent="0.25"/>
    <row r="504" s="1" customFormat="1" ht="19.5" customHeight="1" x14ac:dyDescent="0.25"/>
    <row r="505" s="1" customFormat="1" ht="19.5" customHeight="1" x14ac:dyDescent="0.25"/>
    <row r="506" s="1" customFormat="1" ht="19.5" customHeight="1" x14ac:dyDescent="0.25"/>
    <row r="507" s="1" customFormat="1" ht="19.5" customHeight="1" x14ac:dyDescent="0.25"/>
  </sheetData>
  <mergeCells count="4">
    <mergeCell ref="A1:J1"/>
    <mergeCell ref="A2:J2"/>
    <mergeCell ref="A3:F3"/>
    <mergeCell ref="A6:F6"/>
  </mergeCells>
  <dataValidations count="12">
    <dataValidation allowBlank="1" showInputMessage="1" showErrorMessage="1" prompt="Time_x000d__x000a__x000d__x000a_TBL_CUR[TIME]" sqref="A5" xr:uid="{88627344-627C-4466-BC2D-D9AD9302D780}"/>
    <dataValidation allowBlank="1" showInputMessage="1" showErrorMessage="1" prompt="TBL_CUR[CH1]" sqref="B5" xr:uid="{9EA5FDB8-FF94-4C7F-BD11-732E83A017A7}"/>
    <dataValidation allowBlank="1" showInputMessage="1" showErrorMessage="1" prompt="TBL_CUR[CH2]" sqref="C5" xr:uid="{18260F1E-FB2D-4E4A-A39E-250AF0FFE232}"/>
    <dataValidation allowBlank="1" showInputMessage="1" showErrorMessage="1" prompt="TBL_CUR[CH3]" sqref="D5" xr:uid="{F6133BF0-1E3F-432B-914C-01B1064BCD9F}"/>
    <dataValidation allowBlank="1" showInputMessage="1" showErrorMessage="1" prompt="TBL_CUR[CH4]" sqref="E5" xr:uid="{4A2CDCF7-B69F-44C2-929D-C7B4EF987F87}"/>
    <dataValidation allowBlank="1" showInputMessage="1" showErrorMessage="1" prompt="TBL_CUR[CH5]" sqref="F5" xr:uid="{5637E04C-0168-4927-921F-8530AF81EC68}"/>
    <dataValidation allowBlank="1" showInputMessage="1" showErrorMessage="1" prompt="Time_x000d__x000a__x000d__x000a_TBL_HST[TIME]" sqref="A8:A257" xr:uid="{2EA75FFB-F66D-4AE9-8E43-A60D2FB8DC5B}"/>
    <dataValidation allowBlank="1" showInputMessage="1" showErrorMessage="1" prompt="TBL_HST[CH1]" sqref="B8:B257" xr:uid="{4C58BD6F-40D7-42EA-9A31-AEEB1F378042}"/>
    <dataValidation allowBlank="1" showInputMessage="1" showErrorMessage="1" prompt="TBL_HST[CH2]" sqref="C8:C257" xr:uid="{F55DD8C0-A1A9-473F-85EA-BA7578E59FEB}"/>
    <dataValidation allowBlank="1" showInputMessage="1" showErrorMessage="1" prompt="TBL_HST[CH3]" sqref="D8:D257" xr:uid="{E5A2BC55-627F-4BCE-A7DA-CB176399D3FA}"/>
    <dataValidation allowBlank="1" showInputMessage="1" showErrorMessage="1" prompt="TBL_HST[CH4]" sqref="E8:E257" xr:uid="{B93E636F-65E8-4099-A6A9-10D10E4B7865}"/>
    <dataValidation allowBlank="1" showInputMessage="1" showErrorMessage="1" prompt="TBL_HST[CH5]" sqref="F8:F257" xr:uid="{45573FB1-04AD-4B36-B847-DDDD25F243AC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7996-CA92-4B43-B883-D9B817973826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9" t="s">
        <v>25</v>
      </c>
      <c r="B1" s="9"/>
      <c r="C1" s="9"/>
      <c r="D1" s="9"/>
      <c r="E1" s="9"/>
      <c r="F1" s="9"/>
      <c r="G1" s="9"/>
      <c r="H1" s="9"/>
    </row>
    <row r="2" spans="1:10" ht="16.5" x14ac:dyDescent="0.25">
      <c r="A2" s="10" t="s">
        <v>26</v>
      </c>
      <c r="B2" s="10"/>
      <c r="C2" s="10"/>
      <c r="D2" s="10"/>
      <c r="E2" s="10"/>
      <c r="F2" s="10"/>
      <c r="G2" s="10"/>
      <c r="H2" s="10"/>
    </row>
    <row r="3" spans="1:10" ht="17.45" customHeight="1" x14ac:dyDescent="0.25"/>
    <row r="4" spans="1:10" ht="19.5" customHeight="1" x14ac:dyDescent="0.25">
      <c r="A4" s="11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1" t="s">
        <v>12</v>
      </c>
      <c r="G4" s="12" t="s">
        <v>13</v>
      </c>
      <c r="H4" s="12" t="s">
        <v>14</v>
      </c>
      <c r="I4" s="12" t="s">
        <v>15</v>
      </c>
      <c r="J4" s="12" t="s">
        <v>16</v>
      </c>
    </row>
    <row r="5" spans="1:10" ht="27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C9A8-7829-4C21-BAFE-DEDA3434B889}">
  <dimension ref="A1:E13"/>
  <sheetViews>
    <sheetView workbookViewId="0">
      <selection activeCell="C10" sqref="C10"/>
    </sheetView>
  </sheetViews>
  <sheetFormatPr defaultRowHeight="15" x14ac:dyDescent="0.25"/>
  <cols>
    <col min="1" max="1" width="30.7109375" style="2" customWidth="1"/>
    <col min="2" max="2" width="0.140625" style="2" customWidth="1"/>
    <col min="3" max="3" width="30.7109375" style="2" customWidth="1"/>
    <col min="4" max="16384" width="9.140625" style="2"/>
  </cols>
  <sheetData>
    <row r="1" spans="1:5" ht="30.75" x14ac:dyDescent="0.55000000000000004">
      <c r="A1" s="3" t="s">
        <v>17</v>
      </c>
      <c r="B1" s="3"/>
      <c r="C1" s="3"/>
      <c r="D1" s="3"/>
      <c r="E1" s="3"/>
    </row>
    <row r="2" spans="1:5" ht="50.1" customHeight="1" x14ac:dyDescent="0.25">
      <c r="A2" s="4" t="s">
        <v>18</v>
      </c>
      <c r="B2" s="4"/>
      <c r="C2" s="4"/>
      <c r="D2" s="4"/>
      <c r="E2" s="4"/>
    </row>
    <row r="3" spans="1:5" ht="4.5" customHeight="1" x14ac:dyDescent="0.25"/>
    <row r="4" spans="1:5" ht="24" customHeight="1" x14ac:dyDescent="0.25">
      <c r="A4" s="5" t="s">
        <v>19</v>
      </c>
      <c r="B4" s="6">
        <v>150</v>
      </c>
      <c r="C4" s="7">
        <v>10</v>
      </c>
    </row>
    <row r="5" spans="1:5" ht="4.5" customHeight="1" x14ac:dyDescent="0.25"/>
    <row r="6" spans="1:5" ht="24" customHeight="1" x14ac:dyDescent="0.25">
      <c r="A6" s="5" t="s">
        <v>20</v>
      </c>
      <c r="B6" s="6">
        <v>15</v>
      </c>
      <c r="C6" s="7">
        <v>250</v>
      </c>
    </row>
    <row r="7" spans="1:5" ht="4.5" customHeight="1" x14ac:dyDescent="0.25"/>
    <row r="8" spans="1:5" ht="24" customHeight="1" x14ac:dyDescent="0.25">
      <c r="A8" s="5" t="s">
        <v>21</v>
      </c>
      <c r="B8" s="6">
        <v>10</v>
      </c>
      <c r="C8" s="7">
        <v>5</v>
      </c>
    </row>
    <row r="9" spans="1:5" ht="4.5" customHeight="1" x14ac:dyDescent="0.25"/>
    <row r="10" spans="1:5" ht="24" customHeight="1" x14ac:dyDescent="0.25">
      <c r="A10" s="5" t="s">
        <v>22</v>
      </c>
      <c r="B10" s="6" t="s">
        <v>23</v>
      </c>
      <c r="C10" s="7" t="s">
        <v>23</v>
      </c>
    </row>
    <row r="13" spans="1:5" ht="50.1" customHeight="1" x14ac:dyDescent="0.25">
      <c r="A13" s="8" t="s">
        <v>24</v>
      </c>
      <c r="B13" s="8"/>
      <c r="C13" s="8"/>
      <c r="D13" s="8"/>
      <c r="E13" s="8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3C5F9BEA-0A1C-47C9-AA02-9EC9C0C4F592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1A07A88A-5005-4CD5-811B-3326E8CA2A8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66863A6D-33BD-4F7C-85B4-2C05AB69EAC9}">
      <formula1>1</formula1>
      <formula2>1000</formula2>
    </dataValidation>
    <dataValidation type="list" errorStyle="information" allowBlank="1" showInputMessage="1" sqref="C10" xr:uid="{0393E2EF-E2E1-415A-86D9-22FC75FFBB40}">
      <formula1>"Newest first,Newest last"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C4EC-8906-4771-B6CA-F318ECB30375}">
  <dimension ref="A1:AH255"/>
  <sheetViews>
    <sheetView tabSelected="1" zoomScaleNormal="100" workbookViewId="0">
      <selection activeCell="I34" sqref="I34"/>
    </sheetView>
  </sheetViews>
  <sheetFormatPr defaultRowHeight="15" x14ac:dyDescent="0.25"/>
  <cols>
    <col min="2" max="2" width="11.42578125" customWidth="1"/>
    <col min="3" max="3" width="11.140625" customWidth="1"/>
    <col min="4" max="4" width="10.5703125" customWidth="1"/>
    <col min="5" max="5" width="9.140625" customWidth="1"/>
    <col min="9" max="9" width="34" customWidth="1"/>
    <col min="10" max="10" width="20" customWidth="1"/>
    <col min="14" max="16" width="9.140625" customWidth="1"/>
  </cols>
  <sheetData>
    <row r="1" spans="1:34" ht="16.5" thickBo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ht="16.5" thickBot="1" x14ac:dyDescent="0.3">
      <c r="A2" s="29"/>
      <c r="B2" s="30" t="s">
        <v>6</v>
      </c>
      <c r="C2" s="28"/>
      <c r="D2" s="28"/>
      <c r="E2" s="28"/>
      <c r="F2" s="28"/>
      <c r="G2" s="28"/>
      <c r="H2" s="29"/>
      <c r="I2" s="30" t="s">
        <v>34</v>
      </c>
      <c r="J2" s="28"/>
      <c r="K2" s="29"/>
      <c r="L2" s="31"/>
      <c r="M2" s="31"/>
      <c r="N2" s="31"/>
      <c r="O2" s="31"/>
      <c r="P2" s="31"/>
      <c r="Q2" s="31"/>
      <c r="R2" s="31"/>
      <c r="S2" s="29"/>
      <c r="T2" s="29"/>
      <c r="U2" s="29"/>
      <c r="V2" s="29"/>
      <c r="W2" s="29"/>
      <c r="X2" s="29"/>
      <c r="Y2" s="29"/>
      <c r="AE2" s="29"/>
      <c r="AF2" s="29"/>
      <c r="AG2" s="29"/>
      <c r="AH2" s="29"/>
    </row>
    <row r="3" spans="1:34" ht="16.5" thickBot="1" x14ac:dyDescent="0.3">
      <c r="A3" s="29"/>
      <c r="B3" s="82" t="s">
        <v>33</v>
      </c>
      <c r="C3" s="63" t="s">
        <v>32</v>
      </c>
      <c r="D3" s="63" t="s">
        <v>2</v>
      </c>
      <c r="E3" s="63" t="s">
        <v>3</v>
      </c>
      <c r="F3" s="63" t="s">
        <v>4</v>
      </c>
      <c r="G3" s="64" t="s">
        <v>5</v>
      </c>
      <c r="H3" s="29"/>
      <c r="I3" s="32"/>
      <c r="J3" s="33"/>
      <c r="K3" s="29"/>
      <c r="L3" s="31"/>
      <c r="M3" s="31"/>
      <c r="N3" s="31"/>
      <c r="O3" s="31"/>
      <c r="P3" s="31"/>
      <c r="Q3" s="31"/>
      <c r="R3" s="31"/>
      <c r="S3" s="29"/>
      <c r="T3" s="29"/>
      <c r="U3" s="29"/>
      <c r="V3" s="29"/>
      <c r="W3" s="29"/>
      <c r="X3" s="29"/>
      <c r="Y3" s="29"/>
      <c r="AE3" s="29"/>
      <c r="AF3" s="29"/>
      <c r="AG3" s="29"/>
      <c r="AH3" s="29"/>
    </row>
    <row r="4" spans="1:34" ht="16.5" thickBot="1" x14ac:dyDescent="0.3">
      <c r="A4" s="29"/>
      <c r="B4" s="81">
        <f>1</f>
        <v>1</v>
      </c>
      <c r="C4" s="27"/>
      <c r="D4" s="77">
        <v>346</v>
      </c>
      <c r="E4" s="78">
        <v>19</v>
      </c>
      <c r="F4" s="65">
        <v>68</v>
      </c>
      <c r="G4" s="65">
        <v>87</v>
      </c>
      <c r="H4" s="66"/>
      <c r="I4" s="35" t="s">
        <v>1</v>
      </c>
      <c r="J4" s="36">
        <v>1</v>
      </c>
      <c r="K4" s="29"/>
      <c r="L4" s="31"/>
      <c r="M4" s="31"/>
      <c r="N4" s="31"/>
      <c r="O4" s="31"/>
      <c r="P4" s="31"/>
      <c r="Q4" s="31"/>
      <c r="R4" s="31"/>
      <c r="S4" s="29"/>
      <c r="T4" s="29"/>
      <c r="U4" s="29"/>
      <c r="V4" s="29"/>
      <c r="W4" s="29"/>
      <c r="X4" s="29"/>
      <c r="Y4" s="29"/>
      <c r="AE4" s="29"/>
      <c r="AF4" s="29"/>
      <c r="AG4" s="29"/>
      <c r="AH4" s="29"/>
    </row>
    <row r="5" spans="1:34" ht="16.5" thickBot="1" x14ac:dyDescent="0.3">
      <c r="A5" s="29"/>
      <c r="B5" s="81">
        <f>2</f>
        <v>2</v>
      </c>
      <c r="C5" s="27"/>
      <c r="D5" s="77">
        <v>410</v>
      </c>
      <c r="E5" s="78">
        <v>20</v>
      </c>
      <c r="F5" s="65">
        <v>70</v>
      </c>
      <c r="G5" s="65">
        <v>90</v>
      </c>
      <c r="H5" s="66"/>
      <c r="I5" s="37"/>
      <c r="J5" s="33"/>
      <c r="K5" s="29"/>
      <c r="L5" s="31"/>
      <c r="M5" s="31"/>
      <c r="N5" s="31"/>
      <c r="O5" s="31"/>
      <c r="P5" s="31"/>
      <c r="Q5" s="31"/>
      <c r="R5" s="31"/>
      <c r="S5" s="29"/>
      <c r="T5" s="29"/>
      <c r="U5" s="29"/>
      <c r="V5" s="29"/>
      <c r="W5" s="29"/>
      <c r="X5" s="29"/>
      <c r="Y5" s="29"/>
      <c r="AE5" s="29"/>
      <c r="AF5" s="29"/>
      <c r="AG5" s="29"/>
      <c r="AH5" s="29"/>
    </row>
    <row r="6" spans="1:34" ht="15.75" x14ac:dyDescent="0.25">
      <c r="A6" s="29"/>
      <c r="B6" s="81">
        <f>3</f>
        <v>3</v>
      </c>
      <c r="C6" s="27"/>
      <c r="D6" s="79">
        <v>411</v>
      </c>
      <c r="E6" s="80">
        <v>20</v>
      </c>
      <c r="F6" s="67">
        <v>72</v>
      </c>
      <c r="G6" s="67">
        <v>92</v>
      </c>
      <c r="H6" s="66"/>
      <c r="I6" s="38" t="s">
        <v>40</v>
      </c>
      <c r="J6" s="39" t="s">
        <v>0</v>
      </c>
      <c r="K6" s="29"/>
      <c r="L6" s="31"/>
      <c r="M6" s="31"/>
      <c r="N6" s="31"/>
      <c r="O6" s="31"/>
      <c r="P6" s="31"/>
      <c r="Q6" s="31"/>
      <c r="R6" s="31"/>
      <c r="S6" s="29"/>
      <c r="T6" s="29"/>
      <c r="U6" s="29"/>
      <c r="V6" s="29"/>
      <c r="W6" s="29"/>
      <c r="X6" s="29"/>
      <c r="Y6" s="29"/>
      <c r="AE6" s="29"/>
      <c r="AF6" s="29"/>
      <c r="AG6" s="29"/>
      <c r="AH6" s="29"/>
    </row>
    <row r="7" spans="1:34" ht="16.5" thickBot="1" x14ac:dyDescent="0.3">
      <c r="A7" s="29"/>
      <c r="B7" s="81">
        <f>B6+1</f>
        <v>4</v>
      </c>
      <c r="C7" s="27"/>
      <c r="D7" s="79">
        <v>408</v>
      </c>
      <c r="E7" s="80">
        <v>20</v>
      </c>
      <c r="F7" s="67">
        <v>69</v>
      </c>
      <c r="G7" s="67">
        <v>89</v>
      </c>
      <c r="H7" s="66"/>
      <c r="I7" s="40" t="s">
        <v>41</v>
      </c>
      <c r="J7" s="41">
        <v>12</v>
      </c>
      <c r="K7" s="29"/>
      <c r="L7" s="31"/>
      <c r="M7" s="31"/>
      <c r="N7" s="31"/>
      <c r="O7" s="31"/>
      <c r="P7" s="31"/>
      <c r="Q7" s="31"/>
      <c r="R7" s="31"/>
      <c r="S7" s="29"/>
      <c r="T7" s="29"/>
      <c r="U7" s="29"/>
      <c r="V7" s="29"/>
      <c r="W7" s="29"/>
      <c r="X7" s="29"/>
      <c r="Y7" s="29"/>
      <c r="AE7" s="29"/>
      <c r="AF7" s="29"/>
      <c r="AG7" s="29"/>
      <c r="AH7" s="29"/>
    </row>
    <row r="8" spans="1:34" ht="16.5" thickBot="1" x14ac:dyDescent="0.3">
      <c r="A8" s="29"/>
      <c r="B8" s="81">
        <f t="shared" ref="B8:B71" si="0">B7+1</f>
        <v>5</v>
      </c>
      <c r="C8" s="27"/>
      <c r="D8" s="79">
        <v>410</v>
      </c>
      <c r="E8" s="80">
        <v>21</v>
      </c>
      <c r="F8" s="67">
        <v>73</v>
      </c>
      <c r="G8" s="67">
        <v>94</v>
      </c>
      <c r="H8" s="66"/>
      <c r="I8" s="42"/>
      <c r="J8" s="43"/>
      <c r="K8" s="29"/>
      <c r="L8" s="31"/>
      <c r="M8" s="31"/>
      <c r="N8" s="31"/>
      <c r="O8" s="31"/>
      <c r="P8" s="31"/>
      <c r="Q8" s="31"/>
      <c r="R8" s="31"/>
      <c r="S8" s="29"/>
      <c r="T8" s="29"/>
      <c r="U8" s="29"/>
      <c r="V8" s="29"/>
      <c r="W8" s="29"/>
      <c r="X8" s="29"/>
      <c r="Y8" s="29"/>
      <c r="AE8" s="29"/>
      <c r="AF8" s="29"/>
      <c r="AG8" s="29"/>
      <c r="AH8" s="29"/>
    </row>
    <row r="9" spans="1:34" ht="15.75" x14ac:dyDescent="0.25">
      <c r="A9" s="29"/>
      <c r="B9" s="81">
        <f t="shared" si="0"/>
        <v>6</v>
      </c>
      <c r="C9" s="27"/>
      <c r="D9" s="79">
        <v>408</v>
      </c>
      <c r="E9" s="80">
        <v>22</v>
      </c>
      <c r="F9" s="67">
        <v>72</v>
      </c>
      <c r="G9" s="67">
        <v>94</v>
      </c>
      <c r="H9" s="66"/>
      <c r="I9" s="38" t="s">
        <v>42</v>
      </c>
      <c r="J9" s="39">
        <v>2</v>
      </c>
      <c r="K9" s="29"/>
      <c r="L9" s="31"/>
      <c r="M9" s="31"/>
      <c r="N9" s="31"/>
      <c r="O9" s="31"/>
      <c r="P9" s="31"/>
      <c r="Q9" s="31"/>
      <c r="R9" s="31"/>
      <c r="S9" s="29"/>
      <c r="T9" s="29"/>
      <c r="U9" s="29"/>
      <c r="V9" s="29"/>
      <c r="W9" s="29"/>
      <c r="X9" s="29"/>
      <c r="Y9" s="29"/>
      <c r="AE9" s="29"/>
      <c r="AF9" s="29"/>
      <c r="AG9" s="29"/>
      <c r="AH9" s="29"/>
    </row>
    <row r="10" spans="1:34" ht="16.5" thickBot="1" x14ac:dyDescent="0.3">
      <c r="A10" s="29"/>
      <c r="B10" s="81">
        <f t="shared" si="0"/>
        <v>7</v>
      </c>
      <c r="C10" s="27"/>
      <c r="D10" s="79">
        <v>406</v>
      </c>
      <c r="E10" s="80">
        <v>21</v>
      </c>
      <c r="F10" s="67">
        <v>69</v>
      </c>
      <c r="G10" s="67">
        <v>90</v>
      </c>
      <c r="H10" s="66"/>
      <c r="I10" s="44" t="s">
        <v>43</v>
      </c>
      <c r="J10" s="45" t="s">
        <v>38</v>
      </c>
      <c r="K10" s="29"/>
      <c r="L10" s="31"/>
      <c r="M10" s="31"/>
      <c r="N10" s="31"/>
      <c r="O10" s="31"/>
      <c r="P10" s="31"/>
      <c r="Q10" s="31"/>
      <c r="R10" s="31"/>
      <c r="S10" s="29"/>
      <c r="T10" s="29"/>
      <c r="U10" s="29"/>
      <c r="V10" s="29"/>
      <c r="W10" s="29"/>
      <c r="X10" s="29"/>
      <c r="Y10" s="29"/>
      <c r="AE10" s="29"/>
      <c r="AF10" s="29"/>
      <c r="AG10" s="29"/>
      <c r="AH10" s="29"/>
    </row>
    <row r="11" spans="1:34" ht="16.5" thickBot="1" x14ac:dyDescent="0.3">
      <c r="A11" s="29"/>
      <c r="B11" s="81">
        <f t="shared" si="0"/>
        <v>8</v>
      </c>
      <c r="C11" s="27"/>
      <c r="D11" s="79">
        <v>410</v>
      </c>
      <c r="E11" s="80">
        <v>21</v>
      </c>
      <c r="F11" s="67">
        <v>73</v>
      </c>
      <c r="G11" s="67">
        <v>94</v>
      </c>
      <c r="H11" s="66"/>
      <c r="I11" s="46"/>
      <c r="J11" s="47"/>
      <c r="K11" s="29"/>
      <c r="L11" s="31"/>
      <c r="M11" s="31"/>
      <c r="N11" s="31"/>
      <c r="O11" s="31"/>
      <c r="P11" s="31"/>
      <c r="Q11" s="31"/>
      <c r="R11" s="31"/>
      <c r="S11" s="29"/>
      <c r="T11" s="29"/>
      <c r="U11" s="29"/>
      <c r="V11" s="29"/>
      <c r="W11" s="29"/>
      <c r="X11" s="29"/>
      <c r="Y11" s="29"/>
      <c r="AE11" s="29"/>
      <c r="AF11" s="29"/>
      <c r="AG11" s="29"/>
      <c r="AH11" s="29"/>
    </row>
    <row r="12" spans="1:34" ht="15.75" x14ac:dyDescent="0.25">
      <c r="A12" s="29"/>
      <c r="B12" s="81">
        <f t="shared" si="0"/>
        <v>9</v>
      </c>
      <c r="C12" s="27"/>
      <c r="D12" s="79">
        <v>406</v>
      </c>
      <c r="E12" s="80">
        <v>22</v>
      </c>
      <c r="F12" s="67">
        <v>69</v>
      </c>
      <c r="G12" s="67">
        <v>91</v>
      </c>
      <c r="H12" s="66"/>
      <c r="I12" s="48" t="s">
        <v>44</v>
      </c>
      <c r="J12" s="49">
        <f>637-12</f>
        <v>625</v>
      </c>
      <c r="K12" s="29"/>
      <c r="L12" s="31"/>
      <c r="M12" s="31"/>
      <c r="N12" s="31"/>
      <c r="O12" s="31"/>
      <c r="P12" s="31"/>
      <c r="Q12" s="31"/>
      <c r="R12" s="31"/>
      <c r="S12" s="29"/>
      <c r="T12" s="29"/>
      <c r="U12" s="29"/>
      <c r="V12" s="29"/>
      <c r="W12" s="29"/>
      <c r="X12" s="29"/>
      <c r="Y12" s="29"/>
      <c r="AE12" s="29"/>
      <c r="AF12" s="29"/>
      <c r="AG12" s="29"/>
      <c r="AH12" s="29"/>
    </row>
    <row r="13" spans="1:34" ht="15.75" x14ac:dyDescent="0.25">
      <c r="A13" s="29"/>
      <c r="B13" s="81">
        <f t="shared" si="0"/>
        <v>10</v>
      </c>
      <c r="C13" s="27"/>
      <c r="D13" s="79">
        <v>409</v>
      </c>
      <c r="E13" s="80">
        <v>22</v>
      </c>
      <c r="F13" s="67">
        <v>73</v>
      </c>
      <c r="G13" s="67">
        <v>95</v>
      </c>
      <c r="H13" s="66"/>
      <c r="I13" s="48" t="s">
        <v>45</v>
      </c>
      <c r="J13" s="50">
        <v>12</v>
      </c>
      <c r="K13" s="29"/>
      <c r="L13" s="31"/>
      <c r="M13" s="31"/>
      <c r="N13" s="31"/>
      <c r="O13" s="31"/>
      <c r="P13" s="31"/>
      <c r="Q13" s="31"/>
      <c r="R13" s="31"/>
      <c r="S13" s="29"/>
      <c r="T13" s="29"/>
      <c r="U13" s="29"/>
      <c r="V13" s="29"/>
      <c r="W13" s="29"/>
      <c r="X13" s="29"/>
      <c r="Y13" s="29"/>
      <c r="AE13" s="29"/>
      <c r="AF13" s="29"/>
      <c r="AG13" s="29"/>
      <c r="AH13" s="29"/>
    </row>
    <row r="14" spans="1:34" ht="15.75" x14ac:dyDescent="0.25">
      <c r="A14" s="29"/>
      <c r="B14" s="81">
        <f t="shared" si="0"/>
        <v>11</v>
      </c>
      <c r="C14" s="27"/>
      <c r="D14" s="79">
        <v>404</v>
      </c>
      <c r="E14" s="80">
        <v>22</v>
      </c>
      <c r="F14" s="67">
        <v>72</v>
      </c>
      <c r="G14" s="67">
        <v>94</v>
      </c>
      <c r="H14" s="66"/>
      <c r="I14" s="48" t="s">
        <v>46</v>
      </c>
      <c r="J14" s="50">
        <v>627</v>
      </c>
      <c r="K14" s="29"/>
      <c r="L14" s="31"/>
      <c r="M14" s="31"/>
      <c r="N14" s="31"/>
      <c r="O14" s="31"/>
      <c r="P14" s="31"/>
      <c r="Q14" s="31"/>
      <c r="R14" s="31"/>
      <c r="S14" s="29"/>
      <c r="T14" s="29"/>
      <c r="U14" s="29"/>
      <c r="V14" s="29"/>
      <c r="W14" s="29"/>
      <c r="X14" s="29"/>
      <c r="Y14" s="29"/>
      <c r="AE14" s="29"/>
      <c r="AF14" s="29"/>
      <c r="AG14" s="29"/>
      <c r="AH14" s="29"/>
    </row>
    <row r="15" spans="1:34" ht="15.75" x14ac:dyDescent="0.25">
      <c r="A15" s="29"/>
      <c r="B15" s="81">
        <f t="shared" si="0"/>
        <v>12</v>
      </c>
      <c r="C15" s="27"/>
      <c r="D15" s="79">
        <v>409</v>
      </c>
      <c r="E15" s="80">
        <v>22</v>
      </c>
      <c r="F15" s="67">
        <v>71</v>
      </c>
      <c r="G15" s="67">
        <v>93</v>
      </c>
      <c r="H15" s="66"/>
      <c r="I15" s="51" t="s">
        <v>39</v>
      </c>
      <c r="J15" s="49">
        <f>(J12+J13)-J14</f>
        <v>10</v>
      </c>
      <c r="K15" s="29"/>
      <c r="L15" s="31"/>
      <c r="M15" s="31"/>
      <c r="N15" s="31"/>
      <c r="O15" s="31"/>
      <c r="P15" s="31"/>
      <c r="Q15" s="31"/>
      <c r="R15" s="31"/>
      <c r="S15" s="29"/>
      <c r="T15" s="29"/>
      <c r="U15" s="29"/>
      <c r="V15" s="29"/>
      <c r="W15" s="29"/>
      <c r="X15" s="29"/>
      <c r="Y15" s="29"/>
      <c r="AE15" s="29"/>
      <c r="AF15" s="29"/>
      <c r="AG15" s="29"/>
      <c r="AH15" s="29"/>
    </row>
    <row r="16" spans="1:34" ht="15.75" x14ac:dyDescent="0.25">
      <c r="A16" s="29"/>
      <c r="B16" s="81">
        <f t="shared" si="0"/>
        <v>13</v>
      </c>
      <c r="C16" s="27"/>
      <c r="D16" s="79">
        <v>405</v>
      </c>
      <c r="E16" s="80">
        <v>23</v>
      </c>
      <c r="F16" s="67">
        <v>75</v>
      </c>
      <c r="G16" s="67">
        <v>98</v>
      </c>
      <c r="H16" s="66"/>
      <c r="I16" s="52"/>
      <c r="J16" s="53"/>
      <c r="K16" s="29"/>
      <c r="L16" s="31"/>
      <c r="M16" s="31"/>
      <c r="N16" s="31"/>
      <c r="O16" s="31"/>
      <c r="P16" s="31"/>
      <c r="Q16" s="31"/>
      <c r="R16" s="31"/>
      <c r="S16" s="29"/>
      <c r="T16" s="29"/>
      <c r="U16" s="29"/>
      <c r="V16" s="29"/>
      <c r="W16" s="29"/>
      <c r="X16" s="29"/>
      <c r="Y16" s="29"/>
      <c r="AE16" s="29"/>
      <c r="AF16" s="29"/>
      <c r="AG16" s="29"/>
      <c r="AH16" s="29"/>
    </row>
    <row r="17" spans="1:34" ht="15.75" x14ac:dyDescent="0.25">
      <c r="A17" s="29"/>
      <c r="B17" s="81">
        <f t="shared" si="0"/>
        <v>14</v>
      </c>
      <c r="C17" s="27"/>
      <c r="D17" s="79">
        <v>402</v>
      </c>
      <c r="E17" s="80">
        <v>22</v>
      </c>
      <c r="F17" s="67">
        <v>72</v>
      </c>
      <c r="G17" s="67">
        <v>94</v>
      </c>
      <c r="H17" s="66"/>
      <c r="I17" s="54" t="s">
        <v>35</v>
      </c>
      <c r="J17" s="55">
        <v>76.8</v>
      </c>
      <c r="K17" s="29"/>
      <c r="L17" s="31"/>
      <c r="M17" s="31"/>
      <c r="N17" s="31"/>
      <c r="O17" s="31"/>
      <c r="P17" s="31"/>
      <c r="Q17" s="31"/>
      <c r="R17" s="31"/>
      <c r="S17" s="29"/>
      <c r="T17" s="29"/>
      <c r="U17" s="29"/>
      <c r="V17" s="29"/>
      <c r="W17" s="29"/>
      <c r="X17" s="29"/>
      <c r="Y17" s="29"/>
      <c r="AE17" s="29"/>
      <c r="AF17" s="29"/>
      <c r="AG17" s="29"/>
      <c r="AH17" s="29"/>
    </row>
    <row r="18" spans="1:34" ht="15.75" x14ac:dyDescent="0.25">
      <c r="A18" s="29"/>
      <c r="B18" s="81">
        <f t="shared" si="0"/>
        <v>15</v>
      </c>
      <c r="C18" s="27"/>
      <c r="D18" s="79">
        <v>408</v>
      </c>
      <c r="E18" s="80">
        <v>22</v>
      </c>
      <c r="F18" s="67">
        <v>72</v>
      </c>
      <c r="G18" s="67">
        <v>94</v>
      </c>
      <c r="H18" s="66"/>
      <c r="I18" s="48" t="s">
        <v>36</v>
      </c>
      <c r="J18" s="50">
        <v>77.099999999999994</v>
      </c>
      <c r="K18" s="29"/>
      <c r="L18" s="31"/>
      <c r="M18" s="31"/>
      <c r="N18" s="31"/>
      <c r="O18" s="31"/>
      <c r="P18" s="31"/>
      <c r="Q18" s="31"/>
      <c r="R18" s="31"/>
      <c r="S18" s="29"/>
      <c r="T18" s="29"/>
      <c r="U18" s="29"/>
      <c r="V18" s="29"/>
      <c r="W18" s="29"/>
      <c r="X18" s="29"/>
      <c r="Y18" s="29"/>
      <c r="AE18" s="29"/>
      <c r="AF18" s="29"/>
      <c r="AG18" s="29"/>
      <c r="AH18" s="29"/>
    </row>
    <row r="19" spans="1:34" ht="16.5" thickBot="1" x14ac:dyDescent="0.3">
      <c r="A19" s="29"/>
      <c r="B19" s="81">
        <f t="shared" si="0"/>
        <v>16</v>
      </c>
      <c r="C19" s="27"/>
      <c r="D19" s="79">
        <v>405</v>
      </c>
      <c r="E19" s="80">
        <v>23</v>
      </c>
      <c r="F19" s="67">
        <v>72</v>
      </c>
      <c r="G19" s="67">
        <v>95</v>
      </c>
      <c r="H19" s="66"/>
      <c r="I19" s="48" t="s">
        <v>37</v>
      </c>
      <c r="J19" s="50"/>
      <c r="K19" s="29"/>
      <c r="L19" s="31"/>
      <c r="M19" s="31"/>
      <c r="N19" s="31"/>
      <c r="O19" s="31"/>
      <c r="P19" s="31"/>
      <c r="Q19" s="31"/>
      <c r="R19" s="31"/>
      <c r="S19" s="29"/>
      <c r="T19" s="29"/>
      <c r="U19" s="29"/>
      <c r="V19" s="29"/>
      <c r="W19" s="29"/>
      <c r="X19" s="29"/>
      <c r="Y19" s="29"/>
      <c r="AE19" s="29"/>
      <c r="AF19" s="29"/>
      <c r="AG19" s="29"/>
      <c r="AH19" s="29"/>
    </row>
    <row r="20" spans="1:34" ht="16.5" thickBot="1" x14ac:dyDescent="0.3">
      <c r="A20" s="29"/>
      <c r="B20" s="81">
        <f t="shared" si="0"/>
        <v>17</v>
      </c>
      <c r="C20" s="27"/>
      <c r="D20" s="79">
        <v>405</v>
      </c>
      <c r="E20" s="80">
        <v>23</v>
      </c>
      <c r="F20" s="67">
        <v>75</v>
      </c>
      <c r="G20" s="67">
        <v>98</v>
      </c>
      <c r="H20" s="66"/>
      <c r="I20" s="56"/>
      <c r="J20" s="57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AE20" s="29"/>
      <c r="AF20" s="29"/>
      <c r="AG20" s="29"/>
      <c r="AH20" s="29"/>
    </row>
    <row r="21" spans="1:34" ht="16.5" thickBot="1" x14ac:dyDescent="0.3">
      <c r="A21" s="29"/>
      <c r="B21" s="81">
        <f t="shared" si="0"/>
        <v>18</v>
      </c>
      <c r="C21" s="27"/>
      <c r="D21" s="79">
        <v>404</v>
      </c>
      <c r="E21" s="80">
        <v>22</v>
      </c>
      <c r="F21" s="67">
        <v>73</v>
      </c>
      <c r="G21" s="67">
        <v>95</v>
      </c>
      <c r="H21" s="66"/>
      <c r="I21" s="37"/>
      <c r="J21" s="5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AE21" s="29"/>
      <c r="AF21" s="29"/>
      <c r="AG21" s="29"/>
      <c r="AH21" s="29"/>
    </row>
    <row r="22" spans="1:34" ht="15.75" x14ac:dyDescent="0.25">
      <c r="A22" s="29"/>
      <c r="B22" s="81">
        <f t="shared" si="0"/>
        <v>19</v>
      </c>
      <c r="C22" s="27"/>
      <c r="D22" s="79">
        <v>404</v>
      </c>
      <c r="E22" s="80">
        <v>23</v>
      </c>
      <c r="F22" s="67">
        <v>74</v>
      </c>
      <c r="G22" s="67">
        <v>97</v>
      </c>
      <c r="H22" s="66"/>
      <c r="I22" s="38" t="s">
        <v>47</v>
      </c>
      <c r="J22" s="59">
        <f>COUNT(D4:D253)</f>
        <v>60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AE22" s="29"/>
      <c r="AF22" s="29"/>
      <c r="AG22" s="29"/>
      <c r="AH22" s="29"/>
    </row>
    <row r="23" spans="1:34" ht="15.75" x14ac:dyDescent="0.25">
      <c r="A23" s="29"/>
      <c r="B23" s="81">
        <f t="shared" si="0"/>
        <v>20</v>
      </c>
      <c r="C23" s="27"/>
      <c r="D23" s="79">
        <v>404</v>
      </c>
      <c r="E23" s="80">
        <v>23</v>
      </c>
      <c r="F23" s="67">
        <v>72</v>
      </c>
      <c r="G23" s="67">
        <v>95</v>
      </c>
      <c r="H23" s="66"/>
      <c r="I23" s="60" t="s">
        <v>48</v>
      </c>
      <c r="J23" s="49">
        <f>J22/J15</f>
        <v>6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AE23" s="29"/>
      <c r="AF23" s="29"/>
      <c r="AG23" s="29"/>
      <c r="AH23" s="29"/>
    </row>
    <row r="24" spans="1:34" ht="16.5" thickBot="1" x14ac:dyDescent="0.3">
      <c r="A24" s="29"/>
      <c r="B24" s="81">
        <f t="shared" si="0"/>
        <v>21</v>
      </c>
      <c r="C24" s="27"/>
      <c r="D24" s="79">
        <v>405</v>
      </c>
      <c r="E24" s="80">
        <v>23</v>
      </c>
      <c r="F24" s="67">
        <v>72</v>
      </c>
      <c r="G24" s="67">
        <v>95</v>
      </c>
      <c r="H24" s="66"/>
      <c r="I24" s="37"/>
      <c r="J24" s="5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AE24" s="29"/>
      <c r="AF24" s="29"/>
      <c r="AG24" s="29"/>
      <c r="AH24" s="29"/>
    </row>
    <row r="25" spans="1:34" ht="15.75" x14ac:dyDescent="0.25">
      <c r="A25" s="29"/>
      <c r="B25" s="81">
        <f t="shared" si="0"/>
        <v>22</v>
      </c>
      <c r="C25" s="27"/>
      <c r="D25" s="79">
        <v>405</v>
      </c>
      <c r="E25" s="80">
        <v>22</v>
      </c>
      <c r="F25" s="67">
        <v>75</v>
      </c>
      <c r="G25" s="67">
        <v>97</v>
      </c>
      <c r="H25" s="66"/>
      <c r="I25" s="38" t="s">
        <v>50</v>
      </c>
      <c r="J25" s="59">
        <f>AVERAGE(E4:E1048576)</f>
        <v>26.066666666666666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AE25" s="29"/>
      <c r="AF25" s="29"/>
      <c r="AG25" s="29"/>
      <c r="AH25" s="29"/>
    </row>
    <row r="26" spans="1:34" ht="15.75" x14ac:dyDescent="0.25">
      <c r="A26" s="29"/>
      <c r="B26" s="81">
        <f t="shared" si="0"/>
        <v>23</v>
      </c>
      <c r="C26" s="27"/>
      <c r="D26" s="79">
        <v>403</v>
      </c>
      <c r="E26" s="80">
        <v>24</v>
      </c>
      <c r="F26" s="67">
        <v>72</v>
      </c>
      <c r="G26" s="67">
        <v>96</v>
      </c>
      <c r="H26" s="66"/>
      <c r="I26" s="48" t="s">
        <v>49</v>
      </c>
      <c r="J26" s="49">
        <f>AVERAGE(F4:F1048576)</f>
        <v>71.95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AE26" s="29"/>
      <c r="AF26" s="29"/>
      <c r="AG26" s="29"/>
      <c r="AH26" s="29"/>
    </row>
    <row r="27" spans="1:34" ht="16.5" thickBot="1" x14ac:dyDescent="0.3">
      <c r="A27" s="29"/>
      <c r="B27" s="81">
        <f t="shared" si="0"/>
        <v>24</v>
      </c>
      <c r="C27" s="27"/>
      <c r="D27" s="79">
        <v>404</v>
      </c>
      <c r="E27" s="80">
        <v>25</v>
      </c>
      <c r="F27" s="67">
        <v>72</v>
      </c>
      <c r="G27" s="67">
        <v>97</v>
      </c>
      <c r="H27" s="66"/>
      <c r="I27" s="44" t="s">
        <v>51</v>
      </c>
      <c r="J27" s="61">
        <f>AVERAGE(D4:D1048576)</f>
        <v>401.55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AE27" s="29"/>
      <c r="AF27" s="29"/>
      <c r="AG27" s="29"/>
      <c r="AH27" s="29"/>
    </row>
    <row r="28" spans="1:34" ht="15.75" x14ac:dyDescent="0.25">
      <c r="A28" s="29"/>
      <c r="B28" s="81">
        <f t="shared" si="0"/>
        <v>25</v>
      </c>
      <c r="C28" s="27"/>
      <c r="D28" s="79">
        <v>402</v>
      </c>
      <c r="E28" s="80">
        <v>23</v>
      </c>
      <c r="F28" s="67">
        <v>72</v>
      </c>
      <c r="G28" s="67">
        <v>95</v>
      </c>
      <c r="H28" s="66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AE28" s="29"/>
      <c r="AF28" s="29"/>
      <c r="AG28" s="29"/>
      <c r="AH28" s="29"/>
    </row>
    <row r="29" spans="1:34" ht="15.75" x14ac:dyDescent="0.25">
      <c r="A29" s="29"/>
      <c r="B29" s="81">
        <f t="shared" si="0"/>
        <v>26</v>
      </c>
      <c r="C29" s="27"/>
      <c r="D29" s="79">
        <v>408</v>
      </c>
      <c r="E29" s="80">
        <v>23</v>
      </c>
      <c r="F29" s="67">
        <v>72</v>
      </c>
      <c r="G29" s="67">
        <v>95</v>
      </c>
      <c r="H29" s="66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AE29" s="29"/>
      <c r="AF29" s="29"/>
      <c r="AG29" s="29"/>
      <c r="AH29" s="29"/>
    </row>
    <row r="30" spans="1:34" ht="15.75" x14ac:dyDescent="0.25">
      <c r="A30" s="29"/>
      <c r="B30" s="81">
        <f t="shared" si="0"/>
        <v>27</v>
      </c>
      <c r="C30" s="27"/>
      <c r="D30" s="79">
        <v>403</v>
      </c>
      <c r="E30" s="80">
        <v>25</v>
      </c>
      <c r="F30" s="67">
        <v>73</v>
      </c>
      <c r="G30" s="67">
        <v>98</v>
      </c>
      <c r="H30" s="66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AE30" s="29"/>
      <c r="AF30" s="29"/>
      <c r="AG30" s="29"/>
      <c r="AH30" s="29"/>
    </row>
    <row r="31" spans="1:34" ht="15.75" x14ac:dyDescent="0.25">
      <c r="A31" s="29"/>
      <c r="B31" s="81">
        <f t="shared" si="0"/>
        <v>28</v>
      </c>
      <c r="C31" s="27"/>
      <c r="D31" s="79">
        <v>402</v>
      </c>
      <c r="E31" s="80">
        <v>25</v>
      </c>
      <c r="F31" s="67">
        <v>72</v>
      </c>
      <c r="G31" s="67">
        <v>97</v>
      </c>
      <c r="H31" s="66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AE31" s="29"/>
      <c r="AF31" s="29"/>
      <c r="AG31" s="29"/>
      <c r="AH31" s="29"/>
    </row>
    <row r="32" spans="1:34" ht="15.75" x14ac:dyDescent="0.25">
      <c r="A32" s="29"/>
      <c r="B32" s="81">
        <f t="shared" si="0"/>
        <v>29</v>
      </c>
      <c r="C32" s="27"/>
      <c r="D32" s="79">
        <v>405</v>
      </c>
      <c r="E32" s="80">
        <v>24</v>
      </c>
      <c r="F32" s="67">
        <v>73</v>
      </c>
      <c r="G32" s="67">
        <v>97</v>
      </c>
      <c r="H32" s="66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AE32" s="29"/>
      <c r="AF32" s="29"/>
      <c r="AG32" s="29"/>
      <c r="AH32" s="29"/>
    </row>
    <row r="33" spans="1:34" ht="15.75" x14ac:dyDescent="0.25">
      <c r="A33" s="29"/>
      <c r="B33" s="81">
        <f t="shared" si="0"/>
        <v>30</v>
      </c>
      <c r="C33" s="27"/>
      <c r="D33" s="79">
        <v>403</v>
      </c>
      <c r="E33" s="80">
        <v>24</v>
      </c>
      <c r="F33" s="67">
        <v>73</v>
      </c>
      <c r="G33" s="67">
        <v>97</v>
      </c>
      <c r="H33" s="66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AE33" s="29"/>
      <c r="AF33" s="29"/>
      <c r="AG33" s="29"/>
      <c r="AH33" s="29"/>
    </row>
    <row r="34" spans="1:34" ht="15.75" x14ac:dyDescent="0.25">
      <c r="A34" s="29"/>
      <c r="B34" s="81">
        <f t="shared" si="0"/>
        <v>31</v>
      </c>
      <c r="C34" s="27"/>
      <c r="D34" s="79">
        <v>402</v>
      </c>
      <c r="E34" s="80">
        <v>25</v>
      </c>
      <c r="F34" s="69">
        <v>73</v>
      </c>
      <c r="G34" s="69">
        <v>98</v>
      </c>
      <c r="H34" s="66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AE34" s="29"/>
      <c r="AF34" s="29"/>
      <c r="AG34" s="29"/>
      <c r="AH34" s="29"/>
    </row>
    <row r="35" spans="1:34" ht="15.75" x14ac:dyDescent="0.25">
      <c r="A35" s="29"/>
      <c r="B35" s="81">
        <f t="shared" si="0"/>
        <v>32</v>
      </c>
      <c r="C35" s="27"/>
      <c r="D35" s="79">
        <v>401</v>
      </c>
      <c r="E35" s="80">
        <v>25</v>
      </c>
      <c r="F35" s="69">
        <v>72</v>
      </c>
      <c r="G35" s="69">
        <v>97</v>
      </c>
      <c r="H35" s="66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AE35" s="29"/>
      <c r="AF35" s="29"/>
      <c r="AG35" s="29"/>
      <c r="AH35" s="29"/>
    </row>
    <row r="36" spans="1:34" ht="15.75" x14ac:dyDescent="0.25">
      <c r="A36" s="29"/>
      <c r="B36" s="81">
        <f t="shared" si="0"/>
        <v>33</v>
      </c>
      <c r="C36" s="27"/>
      <c r="D36" s="79">
        <v>406</v>
      </c>
      <c r="E36" s="80">
        <v>24</v>
      </c>
      <c r="F36" s="69">
        <v>74</v>
      </c>
      <c r="G36" s="69">
        <v>98</v>
      </c>
      <c r="H36" s="66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AE36" s="29"/>
      <c r="AF36" s="29"/>
      <c r="AG36" s="29"/>
      <c r="AH36" s="29"/>
    </row>
    <row r="37" spans="1:34" ht="15.75" x14ac:dyDescent="0.25">
      <c r="A37" s="29"/>
      <c r="B37" s="81">
        <f t="shared" si="0"/>
        <v>34</v>
      </c>
      <c r="C37" s="27"/>
      <c r="D37" s="79">
        <v>400</v>
      </c>
      <c r="E37" s="80">
        <v>26</v>
      </c>
      <c r="F37" s="69">
        <v>72</v>
      </c>
      <c r="G37" s="69">
        <v>98</v>
      </c>
      <c r="H37" s="66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AE37" s="29"/>
      <c r="AF37" s="29"/>
      <c r="AG37" s="29"/>
      <c r="AH37" s="29"/>
    </row>
    <row r="38" spans="1:34" ht="15.75" x14ac:dyDescent="0.25">
      <c r="A38" s="29"/>
      <c r="B38" s="81">
        <f t="shared" si="0"/>
        <v>35</v>
      </c>
      <c r="C38" s="27"/>
      <c r="D38" s="79">
        <v>402</v>
      </c>
      <c r="E38" s="80">
        <v>26</v>
      </c>
      <c r="F38" s="69">
        <v>72</v>
      </c>
      <c r="G38" s="69">
        <v>98</v>
      </c>
      <c r="H38" s="66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AE38" s="29"/>
      <c r="AF38" s="29"/>
      <c r="AG38" s="29"/>
      <c r="AH38" s="29"/>
    </row>
    <row r="39" spans="1:34" ht="15.75" x14ac:dyDescent="0.25">
      <c r="A39" s="29"/>
      <c r="B39" s="81">
        <f t="shared" si="0"/>
        <v>36</v>
      </c>
      <c r="C39" s="27"/>
      <c r="D39" s="79">
        <v>404</v>
      </c>
      <c r="E39" s="80">
        <v>25</v>
      </c>
      <c r="F39" s="69">
        <v>73</v>
      </c>
      <c r="G39" s="69">
        <v>98</v>
      </c>
      <c r="H39" s="66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AE39" s="29"/>
      <c r="AF39" s="29"/>
      <c r="AG39" s="29"/>
      <c r="AH39" s="29"/>
    </row>
    <row r="40" spans="1:34" ht="15.75" x14ac:dyDescent="0.25">
      <c r="A40" s="29"/>
      <c r="B40" s="81">
        <f t="shared" si="0"/>
        <v>37</v>
      </c>
      <c r="C40" s="27"/>
      <c r="D40" s="79">
        <v>402</v>
      </c>
      <c r="E40" s="80">
        <v>25</v>
      </c>
      <c r="F40" s="69">
        <v>71</v>
      </c>
      <c r="G40" s="69">
        <v>96</v>
      </c>
      <c r="H40" s="66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AE40" s="29"/>
      <c r="AF40" s="29"/>
      <c r="AG40" s="29"/>
      <c r="AH40" s="29"/>
    </row>
    <row r="41" spans="1:34" ht="15.75" x14ac:dyDescent="0.25">
      <c r="A41" s="29"/>
      <c r="B41" s="81">
        <f t="shared" si="0"/>
        <v>38</v>
      </c>
      <c r="C41" s="27"/>
      <c r="D41" s="79">
        <v>403</v>
      </c>
      <c r="E41" s="80">
        <v>27</v>
      </c>
      <c r="F41" s="69">
        <v>72</v>
      </c>
      <c r="G41" s="69">
        <v>99</v>
      </c>
      <c r="H41" s="66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AE41" s="29"/>
      <c r="AF41" s="29"/>
      <c r="AG41" s="29"/>
      <c r="AH41" s="29"/>
    </row>
    <row r="42" spans="1:34" ht="15.75" x14ac:dyDescent="0.25">
      <c r="A42" s="29"/>
      <c r="B42" s="81">
        <f t="shared" si="0"/>
        <v>39</v>
      </c>
      <c r="C42" s="27"/>
      <c r="D42" s="79">
        <v>403</v>
      </c>
      <c r="E42" s="80">
        <v>26</v>
      </c>
      <c r="F42" s="69">
        <v>72</v>
      </c>
      <c r="G42" s="69">
        <v>98</v>
      </c>
      <c r="H42" s="66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AE42" s="29"/>
      <c r="AF42" s="29"/>
      <c r="AG42" s="29"/>
      <c r="AH42" s="29"/>
    </row>
    <row r="43" spans="1:34" ht="15.75" x14ac:dyDescent="0.25">
      <c r="A43" s="29"/>
      <c r="B43" s="81">
        <f t="shared" si="0"/>
        <v>40</v>
      </c>
      <c r="C43" s="27"/>
      <c r="D43" s="79">
        <v>402</v>
      </c>
      <c r="E43" s="80">
        <v>26</v>
      </c>
      <c r="F43" s="69">
        <v>72</v>
      </c>
      <c r="G43" s="69">
        <v>98</v>
      </c>
      <c r="H43" s="66"/>
      <c r="I43" s="74"/>
      <c r="J43" s="74"/>
      <c r="K43" s="74"/>
      <c r="L43" s="74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34" ht="15.75" x14ac:dyDescent="0.25">
      <c r="A44" s="29"/>
      <c r="B44" s="81">
        <f t="shared" si="0"/>
        <v>41</v>
      </c>
      <c r="C44" s="27"/>
      <c r="D44" s="79">
        <v>402</v>
      </c>
      <c r="E44" s="80">
        <v>26</v>
      </c>
      <c r="F44" s="69">
        <v>72</v>
      </c>
      <c r="G44" s="69">
        <v>98</v>
      </c>
      <c r="H44" s="66"/>
      <c r="I44" s="74"/>
      <c r="J44" s="74"/>
      <c r="K44" s="74"/>
      <c r="L44" s="74"/>
      <c r="M44" s="29"/>
      <c r="N44" s="29"/>
      <c r="O44" s="29" t="s">
        <v>52</v>
      </c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spans="1:34" ht="15.75" x14ac:dyDescent="0.25">
      <c r="A45" s="29"/>
      <c r="B45" s="81">
        <f t="shared" si="0"/>
        <v>42</v>
      </c>
      <c r="C45" s="27"/>
      <c r="D45" s="79">
        <v>403</v>
      </c>
      <c r="E45" s="80">
        <v>28</v>
      </c>
      <c r="F45" s="69">
        <v>73</v>
      </c>
      <c r="G45" s="69">
        <v>101</v>
      </c>
      <c r="H45" s="66"/>
      <c r="I45" s="74"/>
      <c r="J45" s="74"/>
      <c r="K45" s="74"/>
      <c r="L45" s="74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34" ht="15.75" x14ac:dyDescent="0.25">
      <c r="A46" s="29"/>
      <c r="B46" s="81">
        <f t="shared" si="0"/>
        <v>43</v>
      </c>
      <c r="C46" s="27"/>
      <c r="D46" s="79">
        <v>398</v>
      </c>
      <c r="E46" s="80">
        <v>28</v>
      </c>
      <c r="F46" s="69">
        <v>71</v>
      </c>
      <c r="G46" s="69">
        <v>99</v>
      </c>
      <c r="H46" s="66"/>
      <c r="I46" s="74"/>
      <c r="J46" s="74"/>
      <c r="K46" s="74"/>
      <c r="L46" s="74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spans="1:34" ht="15.75" x14ac:dyDescent="0.25">
      <c r="A47" s="29"/>
      <c r="B47" s="81">
        <f t="shared" si="0"/>
        <v>44</v>
      </c>
      <c r="C47" s="27"/>
      <c r="D47" s="79">
        <v>401</v>
      </c>
      <c r="E47" s="80">
        <v>28</v>
      </c>
      <c r="F47" s="69">
        <v>72</v>
      </c>
      <c r="G47" s="69">
        <v>100</v>
      </c>
      <c r="H47" s="66"/>
      <c r="I47" s="74"/>
      <c r="J47" s="74"/>
      <c r="K47" s="74"/>
      <c r="L47" s="74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</row>
    <row r="48" spans="1:34" ht="15.75" x14ac:dyDescent="0.25">
      <c r="A48" s="29"/>
      <c r="B48" s="81">
        <f t="shared" si="0"/>
        <v>45</v>
      </c>
      <c r="C48" s="27"/>
      <c r="D48" s="79">
        <v>399</v>
      </c>
      <c r="E48" s="80">
        <v>29</v>
      </c>
      <c r="F48" s="69">
        <v>71</v>
      </c>
      <c r="G48" s="69">
        <v>100</v>
      </c>
      <c r="H48" s="66"/>
      <c r="I48" s="74"/>
      <c r="J48" s="74"/>
      <c r="K48" s="74"/>
      <c r="L48" s="74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</row>
    <row r="49" spans="1:34" ht="15.75" x14ac:dyDescent="0.25">
      <c r="A49" s="29"/>
      <c r="B49" s="81">
        <f t="shared" si="0"/>
        <v>46</v>
      </c>
      <c r="C49" s="27"/>
      <c r="D49" s="79">
        <v>402</v>
      </c>
      <c r="E49" s="80">
        <v>29</v>
      </c>
      <c r="F49" s="69">
        <v>71</v>
      </c>
      <c r="G49" s="69">
        <v>100</v>
      </c>
      <c r="H49" s="66"/>
      <c r="I49" s="74"/>
      <c r="J49" s="74"/>
      <c r="K49" s="74"/>
      <c r="L49" s="74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</row>
    <row r="50" spans="1:34" ht="15.75" x14ac:dyDescent="0.25">
      <c r="A50" s="29"/>
      <c r="B50" s="81">
        <f t="shared" si="0"/>
        <v>47</v>
      </c>
      <c r="C50" s="27"/>
      <c r="D50" s="79">
        <v>400</v>
      </c>
      <c r="E50" s="80">
        <v>29</v>
      </c>
      <c r="F50" s="69">
        <v>70</v>
      </c>
      <c r="G50" s="69">
        <v>99</v>
      </c>
      <c r="H50" s="66"/>
      <c r="I50" s="74"/>
      <c r="J50" s="74"/>
      <c r="K50" s="74"/>
      <c r="L50" s="74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</row>
    <row r="51" spans="1:34" ht="15.75" x14ac:dyDescent="0.25">
      <c r="A51" s="29"/>
      <c r="B51" s="81">
        <f t="shared" si="0"/>
        <v>48</v>
      </c>
      <c r="C51" s="27"/>
      <c r="D51" s="79">
        <v>401</v>
      </c>
      <c r="E51" s="80">
        <v>28</v>
      </c>
      <c r="F51" s="69">
        <v>72</v>
      </c>
      <c r="G51" s="69">
        <v>100</v>
      </c>
      <c r="H51" s="66"/>
      <c r="I51" s="74"/>
      <c r="J51" s="74"/>
      <c r="K51" s="74"/>
      <c r="L51" s="74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spans="1:34" ht="15.75" x14ac:dyDescent="0.25">
      <c r="A52" s="29"/>
      <c r="B52" s="81">
        <f t="shared" si="0"/>
        <v>49</v>
      </c>
      <c r="C52" s="27"/>
      <c r="D52" s="79">
        <v>400</v>
      </c>
      <c r="E52" s="80">
        <v>30</v>
      </c>
      <c r="F52" s="69">
        <v>71</v>
      </c>
      <c r="G52" s="69">
        <v>101</v>
      </c>
      <c r="H52" s="66"/>
      <c r="I52" s="74"/>
      <c r="J52" s="74"/>
      <c r="K52" s="74"/>
      <c r="L52" s="74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</row>
    <row r="53" spans="1:34" ht="15.75" x14ac:dyDescent="0.25">
      <c r="A53" s="29"/>
      <c r="B53" s="81">
        <f t="shared" si="0"/>
        <v>50</v>
      </c>
      <c r="C53" s="27"/>
      <c r="D53" s="79">
        <v>400</v>
      </c>
      <c r="E53" s="80">
        <v>30</v>
      </c>
      <c r="F53" s="69">
        <v>69</v>
      </c>
      <c r="G53" s="69">
        <v>99</v>
      </c>
      <c r="H53" s="66"/>
      <c r="I53" s="74"/>
      <c r="J53" s="74"/>
      <c r="K53" s="74"/>
      <c r="L53" s="74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spans="1:34" ht="15.75" x14ac:dyDescent="0.25">
      <c r="A54" s="29"/>
      <c r="B54" s="81">
        <f t="shared" si="0"/>
        <v>51</v>
      </c>
      <c r="C54" s="27"/>
      <c r="D54" s="79">
        <v>401</v>
      </c>
      <c r="E54" s="80">
        <v>30</v>
      </c>
      <c r="F54" s="69">
        <v>72</v>
      </c>
      <c r="G54" s="69">
        <v>102</v>
      </c>
      <c r="H54" s="66"/>
      <c r="I54" s="74"/>
      <c r="J54" s="74"/>
      <c r="K54" s="74"/>
      <c r="L54" s="74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</row>
    <row r="55" spans="1:34" ht="15.75" x14ac:dyDescent="0.25">
      <c r="A55" s="29"/>
      <c r="B55" s="81">
        <f t="shared" si="0"/>
        <v>52</v>
      </c>
      <c r="C55" s="27"/>
      <c r="D55" s="79">
        <v>400</v>
      </c>
      <c r="E55" s="80">
        <v>30</v>
      </c>
      <c r="F55" s="69">
        <v>71</v>
      </c>
      <c r="G55" s="69">
        <v>101</v>
      </c>
      <c r="H55" s="66"/>
      <c r="I55" s="74"/>
      <c r="J55" s="74"/>
      <c r="K55" s="74"/>
      <c r="L55" s="74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spans="1:34" ht="15.75" x14ac:dyDescent="0.25">
      <c r="A56" s="29"/>
      <c r="B56" s="81">
        <f t="shared" si="0"/>
        <v>53</v>
      </c>
      <c r="C56" s="27"/>
      <c r="D56" s="79">
        <v>397</v>
      </c>
      <c r="E56" s="80">
        <v>33</v>
      </c>
      <c r="F56" s="69">
        <v>71</v>
      </c>
      <c r="G56" s="69">
        <v>104</v>
      </c>
      <c r="H56" s="66"/>
      <c r="I56" s="74"/>
      <c r="J56" s="74"/>
      <c r="K56" s="74"/>
      <c r="L56" s="74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</row>
    <row r="57" spans="1:34" ht="15.75" x14ac:dyDescent="0.25">
      <c r="A57" s="29"/>
      <c r="B57" s="81">
        <f t="shared" si="0"/>
        <v>54</v>
      </c>
      <c r="C57" s="27"/>
      <c r="D57" s="79">
        <v>396</v>
      </c>
      <c r="E57" s="80">
        <v>33</v>
      </c>
      <c r="F57" s="69">
        <v>71</v>
      </c>
      <c r="G57" s="69">
        <v>104</v>
      </c>
      <c r="H57" s="66"/>
      <c r="I57" s="74"/>
      <c r="J57" s="74"/>
      <c r="K57" s="74"/>
      <c r="L57" s="74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spans="1:34" ht="15.75" x14ac:dyDescent="0.25">
      <c r="A58" s="29"/>
      <c r="B58" s="81">
        <f t="shared" si="0"/>
        <v>55</v>
      </c>
      <c r="C58" s="27"/>
      <c r="D58" s="79">
        <v>398</v>
      </c>
      <c r="E58" s="80">
        <v>34</v>
      </c>
      <c r="F58" s="69">
        <v>71</v>
      </c>
      <c r="G58" s="69">
        <v>105</v>
      </c>
      <c r="H58" s="66"/>
      <c r="I58" s="74"/>
      <c r="J58" s="74"/>
      <c r="K58" s="74"/>
      <c r="L58" s="74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</row>
    <row r="59" spans="1:34" ht="15.75" x14ac:dyDescent="0.25">
      <c r="A59" s="29"/>
      <c r="B59" s="81">
        <f t="shared" si="0"/>
        <v>56</v>
      </c>
      <c r="C59" s="27"/>
      <c r="D59" s="79">
        <v>394</v>
      </c>
      <c r="E59" s="80">
        <v>36</v>
      </c>
      <c r="F59" s="69">
        <v>72</v>
      </c>
      <c r="G59" s="69">
        <v>108</v>
      </c>
      <c r="H59" s="66"/>
      <c r="I59" s="74"/>
      <c r="J59" s="74"/>
      <c r="K59" s="74"/>
      <c r="L59" s="74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</row>
    <row r="60" spans="1:34" ht="15.75" x14ac:dyDescent="0.25">
      <c r="A60" s="29"/>
      <c r="B60" s="81">
        <f t="shared" si="0"/>
        <v>57</v>
      </c>
      <c r="C60" s="27"/>
      <c r="D60" s="79">
        <v>392</v>
      </c>
      <c r="E60" s="80">
        <v>36</v>
      </c>
      <c r="F60" s="69">
        <v>71</v>
      </c>
      <c r="G60" s="69">
        <v>107</v>
      </c>
      <c r="H60" s="66"/>
      <c r="I60" s="74"/>
      <c r="J60" s="74"/>
      <c r="K60" s="74"/>
      <c r="L60" s="74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34" ht="15.75" x14ac:dyDescent="0.25">
      <c r="A61" s="29"/>
      <c r="B61" s="81">
        <f t="shared" si="0"/>
        <v>58</v>
      </c>
      <c r="C61" s="27"/>
      <c r="D61" s="79">
        <v>393</v>
      </c>
      <c r="E61" s="80">
        <v>38</v>
      </c>
      <c r="F61" s="69">
        <v>73</v>
      </c>
      <c r="G61" s="69">
        <v>111</v>
      </c>
      <c r="H61" s="66"/>
      <c r="I61" s="74"/>
      <c r="J61" s="74"/>
      <c r="K61" s="74"/>
      <c r="L61" s="74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</row>
    <row r="62" spans="1:34" ht="15.75" x14ac:dyDescent="0.25">
      <c r="A62" s="29"/>
      <c r="B62" s="81">
        <f t="shared" si="0"/>
        <v>59</v>
      </c>
      <c r="C62" s="27"/>
      <c r="D62" s="79">
        <v>390</v>
      </c>
      <c r="E62" s="80">
        <v>39</v>
      </c>
      <c r="F62" s="69">
        <v>74</v>
      </c>
      <c r="G62" s="69">
        <v>113</v>
      </c>
      <c r="H62" s="66"/>
      <c r="I62" s="74"/>
      <c r="J62" s="74"/>
      <c r="K62" s="74"/>
      <c r="L62" s="74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</row>
    <row r="63" spans="1:34" ht="15.75" x14ac:dyDescent="0.25">
      <c r="A63" s="29"/>
      <c r="B63" s="81">
        <f t="shared" si="0"/>
        <v>60</v>
      </c>
      <c r="C63" s="27"/>
      <c r="D63" s="79">
        <v>387</v>
      </c>
      <c r="E63" s="80">
        <v>44</v>
      </c>
      <c r="F63" s="69">
        <v>74</v>
      </c>
      <c r="G63" s="69">
        <v>118</v>
      </c>
      <c r="H63" s="66"/>
      <c r="I63" s="74"/>
      <c r="J63" s="74"/>
      <c r="K63" s="74"/>
      <c r="L63" s="74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</row>
    <row r="64" spans="1:34" ht="15.75" x14ac:dyDescent="0.25">
      <c r="A64" s="29"/>
      <c r="B64" s="81">
        <f t="shared" si="0"/>
        <v>61</v>
      </c>
      <c r="C64" s="83"/>
      <c r="D64" s="76"/>
      <c r="E64" s="68"/>
      <c r="F64" s="68"/>
      <c r="G64" s="49"/>
      <c r="H64" s="66"/>
      <c r="I64" s="75"/>
      <c r="J64" s="74"/>
      <c r="K64" s="74"/>
      <c r="L64" s="74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spans="1:34" ht="15.75" x14ac:dyDescent="0.25">
      <c r="A65" s="29"/>
      <c r="B65" s="81">
        <f t="shared" si="0"/>
        <v>62</v>
      </c>
      <c r="C65" s="84"/>
      <c r="D65" s="75"/>
      <c r="E65" s="68"/>
      <c r="F65" s="68"/>
      <c r="G65" s="49"/>
      <c r="H65" s="66"/>
      <c r="I65" s="75"/>
      <c r="J65" s="74"/>
      <c r="K65" s="74"/>
      <c r="L65" s="74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spans="1:34" ht="15.75" x14ac:dyDescent="0.25">
      <c r="A66" s="29"/>
      <c r="B66" s="81">
        <f t="shared" si="0"/>
        <v>63</v>
      </c>
      <c r="C66" s="84"/>
      <c r="D66" s="75"/>
      <c r="E66" s="68"/>
      <c r="F66" s="68"/>
      <c r="G66" s="49"/>
      <c r="H66" s="66"/>
      <c r="I66" s="75"/>
      <c r="J66" s="74"/>
      <c r="K66" s="74"/>
      <c r="L66" s="74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1:34" ht="15.75" x14ac:dyDescent="0.25">
      <c r="A67" s="29"/>
      <c r="B67" s="34">
        <f t="shared" si="0"/>
        <v>64</v>
      </c>
      <c r="C67" s="66"/>
      <c r="D67" s="71"/>
      <c r="E67" s="68"/>
      <c r="F67" s="68"/>
      <c r="G67" s="49"/>
      <c r="H67" s="66"/>
      <c r="I67" s="75"/>
      <c r="J67" s="74"/>
      <c r="K67" s="74"/>
      <c r="L67" s="74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1:34" ht="15.75" x14ac:dyDescent="0.25">
      <c r="A68" s="29"/>
      <c r="B68" s="34">
        <f t="shared" si="0"/>
        <v>65</v>
      </c>
      <c r="C68" s="66"/>
      <c r="D68" s="71"/>
      <c r="E68" s="68"/>
      <c r="F68" s="68"/>
      <c r="G68" s="49"/>
      <c r="H68" s="66"/>
      <c r="I68" s="75"/>
      <c r="J68" s="74"/>
      <c r="K68" s="74"/>
      <c r="L68" s="74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1:34" ht="15.75" x14ac:dyDescent="0.25">
      <c r="A69" s="29"/>
      <c r="B69" s="34">
        <f t="shared" si="0"/>
        <v>66</v>
      </c>
      <c r="C69" s="66"/>
      <c r="D69" s="71"/>
      <c r="E69" s="68"/>
      <c r="F69" s="68"/>
      <c r="G69" s="49"/>
      <c r="H69" s="66"/>
      <c r="I69" s="75"/>
      <c r="J69" s="74"/>
      <c r="K69" s="74"/>
      <c r="L69" s="74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spans="1:34" ht="15.75" x14ac:dyDescent="0.25">
      <c r="A70" s="29"/>
      <c r="B70" s="34">
        <f t="shared" si="0"/>
        <v>67</v>
      </c>
      <c r="C70" s="66"/>
      <c r="D70" s="71"/>
      <c r="E70" s="68"/>
      <c r="F70" s="68"/>
      <c r="G70" s="49"/>
      <c r="H70" s="66"/>
      <c r="I70" s="75"/>
      <c r="J70" s="74"/>
      <c r="K70" s="74"/>
      <c r="L70" s="74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spans="1:34" ht="15.75" x14ac:dyDescent="0.25">
      <c r="A71" s="29"/>
      <c r="B71" s="34">
        <f t="shared" si="0"/>
        <v>68</v>
      </c>
      <c r="C71" s="66"/>
      <c r="D71" s="71"/>
      <c r="E71" s="68"/>
      <c r="F71" s="68"/>
      <c r="G71" s="49"/>
      <c r="H71" s="66"/>
      <c r="I71" s="75"/>
      <c r="J71" s="74"/>
      <c r="K71" s="74"/>
      <c r="L71" s="74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1:34" ht="15.75" x14ac:dyDescent="0.25">
      <c r="A72" s="29"/>
      <c r="B72" s="34">
        <f t="shared" ref="B72:B135" si="1">B71+1</f>
        <v>69</v>
      </c>
      <c r="C72" s="66"/>
      <c r="D72" s="71"/>
      <c r="E72" s="68"/>
      <c r="F72" s="68"/>
      <c r="G72" s="49"/>
      <c r="H72" s="66"/>
      <c r="I72" s="75"/>
      <c r="J72" s="74"/>
      <c r="K72" s="74"/>
      <c r="L72" s="74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spans="1:34" ht="15.75" x14ac:dyDescent="0.25">
      <c r="A73" s="29"/>
      <c r="B73" s="34">
        <f t="shared" si="1"/>
        <v>70</v>
      </c>
      <c r="C73" s="66"/>
      <c r="D73" s="71"/>
      <c r="E73" s="68"/>
      <c r="F73" s="68"/>
      <c r="G73" s="49"/>
      <c r="H73" s="66"/>
      <c r="I73" s="75"/>
      <c r="J73" s="74"/>
      <c r="K73" s="74"/>
      <c r="L73" s="74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</row>
    <row r="74" spans="1:34" ht="15.75" x14ac:dyDescent="0.25">
      <c r="A74" s="29"/>
      <c r="B74" s="34">
        <f t="shared" si="1"/>
        <v>71</v>
      </c>
      <c r="C74" s="66"/>
      <c r="D74" s="71"/>
      <c r="E74" s="68"/>
      <c r="F74" s="68"/>
      <c r="G74" s="49"/>
      <c r="H74" s="66"/>
      <c r="I74" s="75"/>
      <c r="J74" s="74"/>
      <c r="K74" s="74"/>
      <c r="L74" s="74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</row>
    <row r="75" spans="1:34" ht="15.75" x14ac:dyDescent="0.25">
      <c r="A75" s="29"/>
      <c r="B75" s="34">
        <f t="shared" si="1"/>
        <v>72</v>
      </c>
      <c r="C75" s="66"/>
      <c r="D75" s="71"/>
      <c r="E75" s="68"/>
      <c r="F75" s="68"/>
      <c r="G75" s="49"/>
      <c r="H75" s="66"/>
      <c r="I75" s="75"/>
      <c r="J75" s="74"/>
      <c r="K75" s="74"/>
      <c r="L75" s="74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spans="1:34" ht="15.75" x14ac:dyDescent="0.25">
      <c r="A76" s="29"/>
      <c r="B76" s="34">
        <f t="shared" si="1"/>
        <v>73</v>
      </c>
      <c r="C76" s="66"/>
      <c r="D76" s="71"/>
      <c r="E76" s="68"/>
      <c r="F76" s="68"/>
      <c r="G76" s="49"/>
      <c r="H76" s="66"/>
      <c r="I76" s="75"/>
      <c r="J76" s="74"/>
      <c r="K76" s="74"/>
      <c r="L76" s="74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</row>
    <row r="77" spans="1:34" ht="15.75" x14ac:dyDescent="0.25">
      <c r="A77" s="29"/>
      <c r="B77" s="34">
        <f t="shared" si="1"/>
        <v>74</v>
      </c>
      <c r="C77" s="66"/>
      <c r="D77" s="71"/>
      <c r="E77" s="68"/>
      <c r="F77" s="68"/>
      <c r="G77" s="49"/>
      <c r="H77" s="66"/>
      <c r="I77" s="75"/>
      <c r="J77" s="74"/>
      <c r="K77" s="74"/>
      <c r="L77" s="74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  <row r="78" spans="1:34" ht="15.75" x14ac:dyDescent="0.25">
      <c r="A78" s="29"/>
      <c r="B78" s="34">
        <f t="shared" si="1"/>
        <v>75</v>
      </c>
      <c r="C78" s="66"/>
      <c r="D78" s="71"/>
      <c r="E78" s="68"/>
      <c r="F78" s="68"/>
      <c r="G78" s="49"/>
      <c r="H78" s="66"/>
      <c r="I78" s="75"/>
      <c r="J78" s="74"/>
      <c r="K78" s="74"/>
      <c r="L78" s="74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</row>
    <row r="79" spans="1:34" ht="15.75" x14ac:dyDescent="0.25">
      <c r="A79" s="29"/>
      <c r="B79" s="34">
        <f t="shared" si="1"/>
        <v>76</v>
      </c>
      <c r="C79" s="66"/>
      <c r="D79" s="71"/>
      <c r="E79" s="68"/>
      <c r="F79" s="68"/>
      <c r="G79" s="49"/>
      <c r="H79" s="66"/>
      <c r="I79" s="75"/>
      <c r="J79" s="74"/>
      <c r="K79" s="74"/>
      <c r="L79" s="74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spans="1:34" ht="15.75" x14ac:dyDescent="0.25">
      <c r="A80" s="29"/>
      <c r="B80" s="34">
        <f t="shared" si="1"/>
        <v>77</v>
      </c>
      <c r="C80" s="66"/>
      <c r="D80" s="71"/>
      <c r="E80" s="68"/>
      <c r="F80" s="68"/>
      <c r="G80" s="49"/>
      <c r="H80" s="66"/>
      <c r="I80" s="75"/>
      <c r="J80" s="74"/>
      <c r="K80" s="74"/>
      <c r="L80" s="74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</row>
    <row r="81" spans="1:34" ht="15.75" x14ac:dyDescent="0.25">
      <c r="A81" s="29"/>
      <c r="B81" s="34">
        <f t="shared" si="1"/>
        <v>78</v>
      </c>
      <c r="C81" s="66"/>
      <c r="D81" s="71"/>
      <c r="E81" s="68"/>
      <c r="F81" s="68"/>
      <c r="G81" s="49"/>
      <c r="H81" s="66"/>
      <c r="I81" s="75"/>
      <c r="J81" s="74"/>
      <c r="K81" s="74"/>
      <c r="L81" s="74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</row>
    <row r="82" spans="1:34" ht="15.75" x14ac:dyDescent="0.25">
      <c r="A82" s="29"/>
      <c r="B82" s="34">
        <f t="shared" si="1"/>
        <v>79</v>
      </c>
      <c r="C82" s="66"/>
      <c r="D82" s="71"/>
      <c r="E82" s="68"/>
      <c r="F82" s="68"/>
      <c r="G82" s="49"/>
      <c r="H82" s="66"/>
      <c r="I82" s="75"/>
      <c r="J82" s="74"/>
      <c r="K82" s="74"/>
      <c r="L82" s="74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</row>
    <row r="83" spans="1:34" ht="15.75" x14ac:dyDescent="0.25">
      <c r="A83" s="29"/>
      <c r="B83" s="34">
        <f t="shared" si="1"/>
        <v>80</v>
      </c>
      <c r="C83" s="66"/>
      <c r="D83" s="71"/>
      <c r="E83" s="68"/>
      <c r="F83" s="68"/>
      <c r="G83" s="49"/>
      <c r="H83" s="66"/>
      <c r="I83" s="75"/>
      <c r="J83" s="74"/>
      <c r="K83" s="74"/>
      <c r="L83" s="74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</row>
    <row r="84" spans="1:34" ht="15.75" x14ac:dyDescent="0.25">
      <c r="A84" s="29"/>
      <c r="B84" s="34">
        <f t="shared" si="1"/>
        <v>81</v>
      </c>
      <c r="C84" s="66"/>
      <c r="D84" s="71"/>
      <c r="E84" s="68"/>
      <c r="F84" s="68"/>
      <c r="G84" s="49"/>
      <c r="H84" s="66"/>
      <c r="I84" s="75"/>
      <c r="J84" s="74"/>
      <c r="K84" s="74"/>
      <c r="L84" s="74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</row>
    <row r="85" spans="1:34" ht="15.75" x14ac:dyDescent="0.25">
      <c r="A85" s="29"/>
      <c r="B85" s="34">
        <f t="shared" si="1"/>
        <v>82</v>
      </c>
      <c r="C85" s="66"/>
      <c r="D85" s="71"/>
      <c r="E85" s="68"/>
      <c r="F85" s="68"/>
      <c r="G85" s="49"/>
      <c r="H85" s="66"/>
      <c r="I85" s="75"/>
      <c r="J85" s="74"/>
      <c r="K85" s="74"/>
      <c r="L85" s="74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</row>
    <row r="86" spans="1:34" ht="15.75" x14ac:dyDescent="0.25">
      <c r="A86" s="29"/>
      <c r="B86" s="34">
        <f t="shared" si="1"/>
        <v>83</v>
      </c>
      <c r="C86" s="66"/>
      <c r="D86" s="71"/>
      <c r="E86" s="68"/>
      <c r="F86" s="68"/>
      <c r="G86" s="49"/>
      <c r="H86" s="66"/>
      <c r="I86" s="75"/>
      <c r="J86" s="74"/>
      <c r="K86" s="74"/>
      <c r="L86" s="74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spans="1:34" ht="15.75" x14ac:dyDescent="0.25">
      <c r="A87" s="29"/>
      <c r="B87" s="34">
        <f t="shared" si="1"/>
        <v>84</v>
      </c>
      <c r="C87" s="66"/>
      <c r="D87" s="70"/>
      <c r="E87" s="68"/>
      <c r="F87" s="68"/>
      <c r="G87" s="49"/>
      <c r="H87" s="66"/>
      <c r="I87" s="75"/>
      <c r="J87" s="74"/>
      <c r="K87" s="74"/>
      <c r="L87" s="74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</row>
    <row r="88" spans="1:34" ht="15.75" x14ac:dyDescent="0.25">
      <c r="A88" s="29"/>
      <c r="B88" s="34">
        <f t="shared" si="1"/>
        <v>85</v>
      </c>
      <c r="C88" s="66"/>
      <c r="D88" s="70"/>
      <c r="E88" s="68"/>
      <c r="F88" s="68"/>
      <c r="G88" s="49"/>
      <c r="H88" s="66"/>
      <c r="I88" s="76"/>
      <c r="J88" s="74"/>
      <c r="K88" s="74"/>
      <c r="L88" s="74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</row>
    <row r="89" spans="1:34" ht="15.75" x14ac:dyDescent="0.25">
      <c r="A89" s="29"/>
      <c r="B89" s="34">
        <f t="shared" si="1"/>
        <v>86</v>
      </c>
      <c r="C89" s="66"/>
      <c r="D89" s="70"/>
      <c r="E89" s="68"/>
      <c r="F89" s="68"/>
      <c r="G89" s="49"/>
      <c r="H89" s="66"/>
      <c r="I89" s="76"/>
      <c r="J89" s="74"/>
      <c r="K89" s="74"/>
      <c r="L89" s="74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</row>
    <row r="90" spans="1:34" ht="15.75" x14ac:dyDescent="0.25">
      <c r="A90" s="29"/>
      <c r="B90" s="34">
        <f t="shared" si="1"/>
        <v>87</v>
      </c>
      <c r="C90" s="66"/>
      <c r="D90" s="70"/>
      <c r="E90" s="68"/>
      <c r="F90" s="68"/>
      <c r="G90" s="49"/>
      <c r="H90" s="66"/>
      <c r="I90" s="76"/>
      <c r="J90" s="74"/>
      <c r="K90" s="74"/>
      <c r="L90" s="74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</row>
    <row r="91" spans="1:34" ht="15.75" x14ac:dyDescent="0.25">
      <c r="A91" s="29"/>
      <c r="B91" s="34">
        <f t="shared" si="1"/>
        <v>88</v>
      </c>
      <c r="C91" s="66"/>
      <c r="D91" s="71"/>
      <c r="E91" s="68"/>
      <c r="F91" s="68"/>
      <c r="G91" s="49"/>
      <c r="H91" s="66"/>
      <c r="I91" s="76"/>
      <c r="J91" s="74"/>
      <c r="K91" s="74"/>
      <c r="L91" s="74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</row>
    <row r="92" spans="1:34" ht="15.75" x14ac:dyDescent="0.25">
      <c r="A92" s="29"/>
      <c r="B92" s="34">
        <f t="shared" si="1"/>
        <v>89</v>
      </c>
      <c r="C92" s="66"/>
      <c r="D92" s="70"/>
      <c r="E92" s="68"/>
      <c r="F92" s="68"/>
      <c r="G92" s="49"/>
      <c r="H92" s="66"/>
      <c r="I92" s="75"/>
      <c r="J92" s="74"/>
      <c r="K92" s="74"/>
      <c r="L92" s="74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</row>
    <row r="93" spans="1:34" ht="15.75" x14ac:dyDescent="0.25">
      <c r="A93" s="29"/>
      <c r="B93" s="34">
        <f t="shared" si="1"/>
        <v>90</v>
      </c>
      <c r="C93" s="66"/>
      <c r="D93" s="70"/>
      <c r="E93" s="68"/>
      <c r="F93" s="68"/>
      <c r="G93" s="49"/>
      <c r="H93" s="66"/>
      <c r="I93" s="76"/>
      <c r="J93" s="74"/>
      <c r="K93" s="74"/>
      <c r="L93" s="74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spans="1:34" ht="15.75" x14ac:dyDescent="0.25">
      <c r="A94" s="29"/>
      <c r="B94" s="34">
        <f t="shared" si="1"/>
        <v>91</v>
      </c>
      <c r="C94" s="66"/>
      <c r="D94" s="71"/>
      <c r="E94" s="68"/>
      <c r="F94" s="68"/>
      <c r="G94" s="49"/>
      <c r="H94" s="66"/>
      <c r="I94" s="76"/>
      <c r="J94" s="74"/>
      <c r="K94" s="74"/>
      <c r="L94" s="74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</row>
    <row r="95" spans="1:34" ht="15.75" x14ac:dyDescent="0.25">
      <c r="A95" s="29"/>
      <c r="B95" s="34">
        <f t="shared" si="1"/>
        <v>92</v>
      </c>
      <c r="C95" s="66"/>
      <c r="D95" s="71"/>
      <c r="E95" s="68"/>
      <c r="F95" s="68"/>
      <c r="G95" s="49"/>
      <c r="H95" s="66"/>
      <c r="I95" s="75"/>
      <c r="J95" s="74"/>
      <c r="K95" s="74"/>
      <c r="L95" s="74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</row>
    <row r="96" spans="1:34" ht="15.75" x14ac:dyDescent="0.25">
      <c r="A96" s="29"/>
      <c r="B96" s="34">
        <f t="shared" si="1"/>
        <v>93</v>
      </c>
      <c r="C96" s="66"/>
      <c r="D96" s="71"/>
      <c r="E96" s="68"/>
      <c r="F96" s="68"/>
      <c r="G96" s="49"/>
      <c r="H96" s="66"/>
      <c r="I96" s="75"/>
      <c r="J96" s="74"/>
      <c r="K96" s="74"/>
      <c r="L96" s="74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</row>
    <row r="97" spans="1:34" ht="15.75" x14ac:dyDescent="0.25">
      <c r="A97" s="29"/>
      <c r="B97" s="34">
        <f t="shared" si="1"/>
        <v>94</v>
      </c>
      <c r="C97" s="66"/>
      <c r="D97" s="68"/>
      <c r="E97" s="68"/>
      <c r="F97" s="68"/>
      <c r="G97" s="49"/>
      <c r="H97" s="66"/>
      <c r="I97" s="75"/>
      <c r="J97" s="74"/>
      <c r="K97" s="74"/>
      <c r="L97" s="74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</row>
    <row r="98" spans="1:34" ht="15.75" x14ac:dyDescent="0.25">
      <c r="A98" s="29"/>
      <c r="B98" s="34">
        <f t="shared" si="1"/>
        <v>95</v>
      </c>
      <c r="C98" s="72"/>
      <c r="D98" s="68"/>
      <c r="E98" s="68"/>
      <c r="F98" s="68"/>
      <c r="G98" s="49"/>
      <c r="H98" s="66"/>
      <c r="I98" s="74"/>
      <c r="J98" s="74"/>
      <c r="K98" s="74"/>
      <c r="L98" s="74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</row>
    <row r="99" spans="1:34" ht="15.75" x14ac:dyDescent="0.25">
      <c r="A99" s="29"/>
      <c r="B99" s="34">
        <f t="shared" si="1"/>
        <v>96</v>
      </c>
      <c r="C99" s="72"/>
      <c r="D99" s="68"/>
      <c r="E99" s="68"/>
      <c r="F99" s="68"/>
      <c r="G99" s="49"/>
      <c r="H99" s="66"/>
      <c r="I99" s="74"/>
      <c r="J99" s="74"/>
      <c r="K99" s="74"/>
      <c r="L99" s="74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spans="1:34" ht="15.75" x14ac:dyDescent="0.25">
      <c r="A100" s="29"/>
      <c r="B100" s="34">
        <f t="shared" si="1"/>
        <v>97</v>
      </c>
      <c r="C100" s="72"/>
      <c r="D100" s="68"/>
      <c r="E100" s="68"/>
      <c r="F100" s="68"/>
      <c r="G100" s="49"/>
      <c r="H100" s="66"/>
      <c r="I100" s="74"/>
      <c r="J100" s="74"/>
      <c r="K100" s="74"/>
      <c r="L100" s="74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</row>
    <row r="101" spans="1:34" ht="15.75" x14ac:dyDescent="0.25">
      <c r="A101" s="29"/>
      <c r="B101" s="34">
        <f t="shared" si="1"/>
        <v>98</v>
      </c>
      <c r="C101" s="72"/>
      <c r="D101" s="68"/>
      <c r="E101" s="68"/>
      <c r="F101" s="68"/>
      <c r="G101" s="49"/>
      <c r="H101" s="66"/>
      <c r="I101" s="74"/>
      <c r="J101" s="74"/>
      <c r="K101" s="74"/>
      <c r="L101" s="74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spans="1:34" ht="15.75" x14ac:dyDescent="0.25">
      <c r="A102" s="29"/>
      <c r="B102" s="34">
        <f t="shared" si="1"/>
        <v>99</v>
      </c>
      <c r="C102" s="72"/>
      <c r="D102" s="68"/>
      <c r="E102" s="68"/>
      <c r="F102" s="68"/>
      <c r="G102" s="49"/>
      <c r="H102" s="66"/>
      <c r="I102" s="74"/>
      <c r="J102" s="74"/>
      <c r="K102" s="74"/>
      <c r="L102" s="74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</row>
    <row r="103" spans="1:34" ht="15.75" x14ac:dyDescent="0.25">
      <c r="A103" s="29"/>
      <c r="B103" s="34">
        <f t="shared" si="1"/>
        <v>100</v>
      </c>
      <c r="C103" s="72"/>
      <c r="D103" s="68"/>
      <c r="E103" s="68"/>
      <c r="F103" s="68"/>
      <c r="G103" s="49"/>
      <c r="H103" s="66"/>
      <c r="I103" s="74"/>
      <c r="J103" s="74"/>
      <c r="K103" s="74"/>
      <c r="L103" s="74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</row>
    <row r="104" spans="1:34" ht="15.75" x14ac:dyDescent="0.25">
      <c r="A104" s="29"/>
      <c r="B104" s="34">
        <f t="shared" si="1"/>
        <v>101</v>
      </c>
      <c r="C104" s="72"/>
      <c r="D104" s="68"/>
      <c r="E104" s="68"/>
      <c r="F104" s="68"/>
      <c r="G104" s="49"/>
      <c r="H104" s="66"/>
      <c r="I104" s="74"/>
      <c r="J104" s="74"/>
      <c r="K104" s="74"/>
      <c r="L104" s="74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spans="1:34" ht="15.75" x14ac:dyDescent="0.25">
      <c r="A105" s="29"/>
      <c r="B105" s="34">
        <f t="shared" si="1"/>
        <v>102</v>
      </c>
      <c r="C105" s="72"/>
      <c r="D105" s="68"/>
      <c r="E105" s="68"/>
      <c r="F105" s="68"/>
      <c r="G105" s="49"/>
      <c r="H105" s="66"/>
      <c r="I105" s="74"/>
      <c r="J105" s="74"/>
      <c r="K105" s="74"/>
      <c r="L105" s="74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</row>
    <row r="106" spans="1:34" ht="15.75" x14ac:dyDescent="0.25">
      <c r="A106" s="29"/>
      <c r="B106" s="34">
        <f t="shared" si="1"/>
        <v>103</v>
      </c>
      <c r="C106" s="72"/>
      <c r="D106" s="68"/>
      <c r="E106" s="68"/>
      <c r="F106" s="68"/>
      <c r="G106" s="49"/>
      <c r="H106" s="66"/>
      <c r="I106" s="74"/>
      <c r="J106" s="74"/>
      <c r="K106" s="74"/>
      <c r="L106" s="74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</row>
    <row r="107" spans="1:34" ht="15.75" x14ac:dyDescent="0.25">
      <c r="A107" s="29"/>
      <c r="B107" s="34">
        <f t="shared" si="1"/>
        <v>104</v>
      </c>
      <c r="C107" s="72"/>
      <c r="D107" s="68"/>
      <c r="E107" s="68"/>
      <c r="F107" s="68"/>
      <c r="G107" s="49"/>
      <c r="H107" s="66"/>
      <c r="I107" s="74"/>
      <c r="J107" s="74"/>
      <c r="K107" s="74"/>
      <c r="L107" s="74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</row>
    <row r="108" spans="1:34" ht="15.75" x14ac:dyDescent="0.25">
      <c r="A108" s="29"/>
      <c r="B108" s="34">
        <f t="shared" si="1"/>
        <v>105</v>
      </c>
      <c r="C108" s="72"/>
      <c r="D108" s="68"/>
      <c r="E108" s="68"/>
      <c r="F108" s="68"/>
      <c r="G108" s="49"/>
      <c r="H108" s="66"/>
      <c r="I108" s="74"/>
      <c r="J108" s="74"/>
      <c r="K108" s="74"/>
      <c r="L108" s="74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</row>
    <row r="109" spans="1:34" ht="15.75" x14ac:dyDescent="0.25">
      <c r="A109" s="29"/>
      <c r="B109" s="34">
        <f t="shared" si="1"/>
        <v>106</v>
      </c>
      <c r="C109" s="72"/>
      <c r="D109" s="68"/>
      <c r="E109" s="68"/>
      <c r="F109" s="68"/>
      <c r="G109" s="49"/>
      <c r="H109" s="66"/>
      <c r="I109" s="74"/>
      <c r="J109" s="74"/>
      <c r="K109" s="74"/>
      <c r="L109" s="74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</row>
    <row r="110" spans="1:34" ht="15.75" x14ac:dyDescent="0.25">
      <c r="A110" s="29"/>
      <c r="B110" s="34">
        <f t="shared" si="1"/>
        <v>107</v>
      </c>
      <c r="C110" s="72"/>
      <c r="D110" s="68"/>
      <c r="E110" s="68"/>
      <c r="F110" s="68"/>
      <c r="G110" s="49"/>
      <c r="H110" s="66"/>
      <c r="I110" s="74"/>
      <c r="J110" s="74"/>
      <c r="K110" s="74"/>
      <c r="L110" s="74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</row>
    <row r="111" spans="1:34" ht="15.75" x14ac:dyDescent="0.25">
      <c r="A111" s="29"/>
      <c r="B111" s="34">
        <f t="shared" si="1"/>
        <v>108</v>
      </c>
      <c r="C111" s="72"/>
      <c r="D111" s="68"/>
      <c r="E111" s="68"/>
      <c r="F111" s="68"/>
      <c r="G111" s="49"/>
      <c r="H111" s="66"/>
      <c r="I111" s="74"/>
      <c r="J111" s="74"/>
      <c r="K111" s="74"/>
      <c r="L111" s="74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</row>
    <row r="112" spans="1:34" ht="15.75" x14ac:dyDescent="0.25">
      <c r="A112" s="29"/>
      <c r="B112" s="34">
        <f t="shared" si="1"/>
        <v>109</v>
      </c>
      <c r="C112" s="72"/>
      <c r="D112" s="68"/>
      <c r="E112" s="68"/>
      <c r="F112" s="68"/>
      <c r="G112" s="49"/>
      <c r="H112" s="66"/>
      <c r="I112" s="74"/>
      <c r="J112" s="74"/>
      <c r="K112" s="74"/>
      <c r="L112" s="74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</row>
    <row r="113" spans="1:34" ht="15.75" x14ac:dyDescent="0.25">
      <c r="A113" s="29"/>
      <c r="B113" s="34">
        <f t="shared" si="1"/>
        <v>110</v>
      </c>
      <c r="C113" s="72"/>
      <c r="D113" s="68"/>
      <c r="E113" s="68"/>
      <c r="F113" s="68"/>
      <c r="G113" s="49"/>
      <c r="H113" s="66"/>
      <c r="I113" s="74"/>
      <c r="J113" s="74"/>
      <c r="K113" s="74"/>
      <c r="L113" s="74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</row>
    <row r="114" spans="1:34" ht="15.75" x14ac:dyDescent="0.25">
      <c r="A114" s="29"/>
      <c r="B114" s="34">
        <f t="shared" si="1"/>
        <v>111</v>
      </c>
      <c r="C114" s="72"/>
      <c r="D114" s="68"/>
      <c r="E114" s="68"/>
      <c r="F114" s="68"/>
      <c r="G114" s="49"/>
      <c r="H114" s="66"/>
      <c r="I114" s="74"/>
      <c r="J114" s="74"/>
      <c r="K114" s="74"/>
      <c r="L114" s="74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</row>
    <row r="115" spans="1:34" ht="15.75" x14ac:dyDescent="0.25">
      <c r="A115" s="29"/>
      <c r="B115" s="34">
        <f t="shared" si="1"/>
        <v>112</v>
      </c>
      <c r="C115" s="72"/>
      <c r="D115" s="68"/>
      <c r="E115" s="68"/>
      <c r="F115" s="68"/>
      <c r="G115" s="49"/>
      <c r="H115" s="66"/>
      <c r="I115" s="74"/>
      <c r="J115" s="74"/>
      <c r="K115" s="74"/>
      <c r="L115" s="74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spans="1:34" ht="15.75" x14ac:dyDescent="0.25">
      <c r="A116" s="29"/>
      <c r="B116" s="34">
        <f t="shared" si="1"/>
        <v>113</v>
      </c>
      <c r="C116" s="72"/>
      <c r="D116" s="68"/>
      <c r="E116" s="68"/>
      <c r="F116" s="68"/>
      <c r="G116" s="49"/>
      <c r="H116" s="66"/>
      <c r="I116" s="74"/>
      <c r="J116" s="74"/>
      <c r="K116" s="74"/>
      <c r="L116" s="74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</row>
    <row r="117" spans="1:34" ht="15.75" x14ac:dyDescent="0.25">
      <c r="A117" s="29"/>
      <c r="B117" s="34">
        <f t="shared" si="1"/>
        <v>114</v>
      </c>
      <c r="C117" s="72"/>
      <c r="D117" s="68"/>
      <c r="E117" s="68"/>
      <c r="F117" s="68"/>
      <c r="G117" s="49"/>
      <c r="H117" s="66"/>
      <c r="I117" s="74"/>
      <c r="J117" s="74"/>
      <c r="K117" s="74"/>
      <c r="L117" s="74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</row>
    <row r="118" spans="1:34" ht="15.75" x14ac:dyDescent="0.25">
      <c r="A118" s="29"/>
      <c r="B118" s="34">
        <f t="shared" si="1"/>
        <v>115</v>
      </c>
      <c r="C118" s="72"/>
      <c r="D118" s="68"/>
      <c r="E118" s="68"/>
      <c r="F118" s="68"/>
      <c r="G118" s="49"/>
      <c r="H118" s="66"/>
      <c r="I118" s="74"/>
      <c r="J118" s="74"/>
      <c r="K118" s="74"/>
      <c r="L118" s="74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</row>
    <row r="119" spans="1:34" ht="15.75" x14ac:dyDescent="0.25">
      <c r="A119" s="29"/>
      <c r="B119" s="34">
        <f t="shared" si="1"/>
        <v>116</v>
      </c>
      <c r="C119" s="72"/>
      <c r="D119" s="68"/>
      <c r="E119" s="68"/>
      <c r="F119" s="68"/>
      <c r="G119" s="49"/>
      <c r="H119" s="66"/>
      <c r="I119" s="74"/>
      <c r="J119" s="74"/>
      <c r="K119" s="74"/>
      <c r="L119" s="74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</row>
    <row r="120" spans="1:34" ht="15.75" x14ac:dyDescent="0.25">
      <c r="A120" s="29"/>
      <c r="B120" s="34">
        <f t="shared" si="1"/>
        <v>117</v>
      </c>
      <c r="C120" s="72"/>
      <c r="D120" s="68"/>
      <c r="E120" s="68"/>
      <c r="F120" s="68"/>
      <c r="G120" s="49"/>
      <c r="H120" s="66"/>
      <c r="I120" s="74"/>
      <c r="J120" s="74"/>
      <c r="K120" s="74"/>
      <c r="L120" s="74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</row>
    <row r="121" spans="1:34" ht="15.75" x14ac:dyDescent="0.25">
      <c r="A121" s="29"/>
      <c r="B121" s="34">
        <f t="shared" si="1"/>
        <v>118</v>
      </c>
      <c r="C121" s="72"/>
      <c r="D121" s="68"/>
      <c r="E121" s="68"/>
      <c r="F121" s="68"/>
      <c r="G121" s="49"/>
      <c r="H121" s="66"/>
      <c r="I121" s="74"/>
      <c r="J121" s="74"/>
      <c r="K121" s="74"/>
      <c r="L121" s="74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</row>
    <row r="122" spans="1:34" ht="15.75" x14ac:dyDescent="0.25">
      <c r="A122" s="29"/>
      <c r="B122" s="34">
        <f t="shared" si="1"/>
        <v>119</v>
      </c>
      <c r="C122" s="72"/>
      <c r="D122" s="68"/>
      <c r="E122" s="68"/>
      <c r="F122" s="68"/>
      <c r="G122" s="49"/>
      <c r="H122" s="66"/>
      <c r="I122" s="74"/>
      <c r="J122" s="74"/>
      <c r="K122" s="74"/>
      <c r="L122" s="74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</row>
    <row r="123" spans="1:34" ht="15.75" x14ac:dyDescent="0.25">
      <c r="A123" s="29"/>
      <c r="B123" s="34">
        <f t="shared" si="1"/>
        <v>120</v>
      </c>
      <c r="C123" s="72"/>
      <c r="D123" s="68"/>
      <c r="E123" s="68"/>
      <c r="F123" s="68"/>
      <c r="G123" s="49"/>
      <c r="H123" s="66"/>
      <c r="I123" s="74"/>
      <c r="J123" s="74"/>
      <c r="K123" s="74"/>
      <c r="L123" s="74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spans="1:34" ht="15.75" x14ac:dyDescent="0.25">
      <c r="A124" s="29"/>
      <c r="B124" s="34">
        <f t="shared" si="1"/>
        <v>121</v>
      </c>
      <c r="C124" s="72"/>
      <c r="D124" s="68"/>
      <c r="E124" s="68"/>
      <c r="F124" s="68"/>
      <c r="G124" s="49"/>
      <c r="H124" s="66"/>
      <c r="I124" s="74"/>
      <c r="J124" s="74"/>
      <c r="K124" s="74"/>
      <c r="L124" s="74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</row>
    <row r="125" spans="1:34" ht="15.75" x14ac:dyDescent="0.25">
      <c r="A125" s="29"/>
      <c r="B125" s="34">
        <f t="shared" si="1"/>
        <v>122</v>
      </c>
      <c r="C125" s="72"/>
      <c r="D125" s="68"/>
      <c r="E125" s="68"/>
      <c r="F125" s="68"/>
      <c r="G125" s="49"/>
      <c r="H125" s="66"/>
      <c r="I125" s="74"/>
      <c r="J125" s="74"/>
      <c r="K125" s="74"/>
      <c r="L125" s="74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</row>
    <row r="126" spans="1:34" ht="15.75" x14ac:dyDescent="0.25">
      <c r="A126" s="29"/>
      <c r="B126" s="34">
        <f t="shared" si="1"/>
        <v>123</v>
      </c>
      <c r="C126" s="72"/>
      <c r="D126" s="68"/>
      <c r="E126" s="68"/>
      <c r="F126" s="68"/>
      <c r="G126" s="49"/>
      <c r="H126" s="66"/>
      <c r="I126" s="74"/>
      <c r="J126" s="74"/>
      <c r="K126" s="74"/>
      <c r="L126" s="74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spans="1:34" ht="15.75" x14ac:dyDescent="0.25">
      <c r="A127" s="29"/>
      <c r="B127" s="34">
        <f t="shared" si="1"/>
        <v>124</v>
      </c>
      <c r="C127" s="72"/>
      <c r="D127" s="68"/>
      <c r="E127" s="68"/>
      <c r="F127" s="68"/>
      <c r="G127" s="49"/>
      <c r="H127" s="66"/>
      <c r="I127" s="74"/>
      <c r="J127" s="74"/>
      <c r="K127" s="74"/>
      <c r="L127" s="74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</row>
    <row r="128" spans="1:34" ht="15.75" x14ac:dyDescent="0.25">
      <c r="A128" s="29"/>
      <c r="B128" s="34">
        <f t="shared" si="1"/>
        <v>125</v>
      </c>
      <c r="C128" s="72"/>
      <c r="D128" s="68"/>
      <c r="E128" s="68"/>
      <c r="F128" s="68"/>
      <c r="G128" s="49"/>
      <c r="H128" s="66"/>
      <c r="I128" s="74"/>
      <c r="J128" s="74"/>
      <c r="K128" s="74"/>
      <c r="L128" s="74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</row>
    <row r="129" spans="1:34" ht="15.75" x14ac:dyDescent="0.25">
      <c r="A129" s="29"/>
      <c r="B129" s="34">
        <f t="shared" si="1"/>
        <v>126</v>
      </c>
      <c r="C129" s="72"/>
      <c r="D129" s="68"/>
      <c r="E129" s="68"/>
      <c r="F129" s="68"/>
      <c r="G129" s="49"/>
      <c r="H129" s="66"/>
      <c r="I129" s="74"/>
      <c r="J129" s="74"/>
      <c r="K129" s="74"/>
      <c r="L129" s="74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</row>
    <row r="130" spans="1:34" ht="15.75" x14ac:dyDescent="0.25">
      <c r="A130" s="29"/>
      <c r="B130" s="34">
        <f t="shared" si="1"/>
        <v>127</v>
      </c>
      <c r="C130" s="72"/>
      <c r="D130" s="68"/>
      <c r="E130" s="68"/>
      <c r="F130" s="68"/>
      <c r="G130" s="49"/>
      <c r="H130" s="66"/>
      <c r="I130" s="74"/>
      <c r="J130" s="74"/>
      <c r="K130" s="74"/>
      <c r="L130" s="74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</row>
    <row r="131" spans="1:34" ht="15.75" x14ac:dyDescent="0.25">
      <c r="A131" s="29"/>
      <c r="B131" s="34">
        <f t="shared" si="1"/>
        <v>128</v>
      </c>
      <c r="C131" s="72"/>
      <c r="D131" s="68"/>
      <c r="E131" s="68"/>
      <c r="F131" s="68"/>
      <c r="G131" s="49"/>
      <c r="H131" s="66"/>
      <c r="I131" s="74"/>
      <c r="J131" s="74"/>
      <c r="K131" s="74"/>
      <c r="L131" s="74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</row>
    <row r="132" spans="1:34" ht="15.75" x14ac:dyDescent="0.25">
      <c r="A132" s="29"/>
      <c r="B132" s="34">
        <f t="shared" si="1"/>
        <v>129</v>
      </c>
      <c r="C132" s="72"/>
      <c r="D132" s="68"/>
      <c r="E132" s="68"/>
      <c r="F132" s="68"/>
      <c r="G132" s="49"/>
      <c r="H132" s="66"/>
      <c r="I132" s="74"/>
      <c r="J132" s="74"/>
      <c r="K132" s="74"/>
      <c r="L132" s="74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</row>
    <row r="133" spans="1:34" ht="15.75" x14ac:dyDescent="0.25">
      <c r="A133" s="29"/>
      <c r="B133" s="34">
        <f t="shared" si="1"/>
        <v>130</v>
      </c>
      <c r="C133" s="72"/>
      <c r="D133" s="68"/>
      <c r="E133" s="68"/>
      <c r="F133" s="68"/>
      <c r="G133" s="49"/>
      <c r="H133" s="66"/>
      <c r="I133" s="74"/>
      <c r="J133" s="74"/>
      <c r="K133" s="74"/>
      <c r="L133" s="74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</row>
    <row r="134" spans="1:34" ht="15.75" x14ac:dyDescent="0.25">
      <c r="A134" s="29"/>
      <c r="B134" s="34">
        <f t="shared" si="1"/>
        <v>131</v>
      </c>
      <c r="C134" s="72"/>
      <c r="D134" s="68"/>
      <c r="E134" s="68"/>
      <c r="F134" s="68"/>
      <c r="G134" s="49"/>
      <c r="H134" s="66"/>
      <c r="I134" s="74"/>
      <c r="J134" s="74"/>
      <c r="K134" s="74"/>
      <c r="L134" s="74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</row>
    <row r="135" spans="1:34" ht="15.75" x14ac:dyDescent="0.25">
      <c r="A135" s="29"/>
      <c r="B135" s="34">
        <f t="shared" si="1"/>
        <v>132</v>
      </c>
      <c r="C135" s="72"/>
      <c r="D135" s="68"/>
      <c r="E135" s="68"/>
      <c r="F135" s="68"/>
      <c r="G135" s="49"/>
      <c r="H135" s="66"/>
      <c r="I135" s="74"/>
      <c r="J135" s="74"/>
      <c r="K135" s="74"/>
      <c r="L135" s="74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</row>
    <row r="136" spans="1:34" ht="15.75" x14ac:dyDescent="0.25">
      <c r="A136" s="29"/>
      <c r="B136" s="34">
        <f t="shared" ref="B136:B199" si="2">B135+1</f>
        <v>133</v>
      </c>
      <c r="C136" s="72"/>
      <c r="D136" s="68"/>
      <c r="E136" s="68"/>
      <c r="F136" s="68"/>
      <c r="G136" s="49"/>
      <c r="H136" s="66"/>
      <c r="I136" s="74"/>
      <c r="J136" s="74"/>
      <c r="K136" s="74"/>
      <c r="L136" s="74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</row>
    <row r="137" spans="1:34" ht="15.75" x14ac:dyDescent="0.25">
      <c r="A137" s="29"/>
      <c r="B137" s="34">
        <f t="shared" si="2"/>
        <v>134</v>
      </c>
      <c r="C137" s="72"/>
      <c r="D137" s="68"/>
      <c r="E137" s="68"/>
      <c r="F137" s="68"/>
      <c r="G137" s="49"/>
      <c r="H137" s="66"/>
      <c r="I137" s="74"/>
      <c r="J137" s="74"/>
      <c r="K137" s="74"/>
      <c r="L137" s="74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</row>
    <row r="138" spans="1:34" ht="15.75" x14ac:dyDescent="0.25">
      <c r="A138" s="29"/>
      <c r="B138" s="34">
        <f t="shared" si="2"/>
        <v>135</v>
      </c>
      <c r="C138" s="72"/>
      <c r="D138" s="68"/>
      <c r="E138" s="68"/>
      <c r="F138" s="68"/>
      <c r="G138" s="49"/>
      <c r="H138" s="66"/>
      <c r="I138" s="74"/>
      <c r="J138" s="74"/>
      <c r="K138" s="74"/>
      <c r="L138" s="74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</row>
    <row r="139" spans="1:34" ht="15.75" x14ac:dyDescent="0.25">
      <c r="A139" s="29"/>
      <c r="B139" s="34">
        <f t="shared" si="2"/>
        <v>136</v>
      </c>
      <c r="C139" s="72"/>
      <c r="D139" s="68"/>
      <c r="E139" s="68"/>
      <c r="F139" s="68"/>
      <c r="G139" s="49"/>
      <c r="H139" s="66"/>
      <c r="I139" s="74"/>
      <c r="J139" s="74"/>
      <c r="K139" s="74"/>
      <c r="L139" s="74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</row>
    <row r="140" spans="1:34" ht="15.75" x14ac:dyDescent="0.25">
      <c r="A140" s="29"/>
      <c r="B140" s="34">
        <f t="shared" si="2"/>
        <v>137</v>
      </c>
      <c r="C140" s="72"/>
      <c r="D140" s="68"/>
      <c r="E140" s="68"/>
      <c r="F140" s="68"/>
      <c r="G140" s="49"/>
      <c r="H140" s="66"/>
      <c r="I140" s="74"/>
      <c r="J140" s="74"/>
      <c r="K140" s="74"/>
      <c r="L140" s="74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</row>
    <row r="141" spans="1:34" ht="15.75" x14ac:dyDescent="0.25">
      <c r="A141" s="29"/>
      <c r="B141" s="34">
        <f t="shared" si="2"/>
        <v>138</v>
      </c>
      <c r="C141" s="72"/>
      <c r="D141" s="68"/>
      <c r="E141" s="68"/>
      <c r="F141" s="68"/>
      <c r="G141" s="49"/>
      <c r="H141" s="66"/>
      <c r="I141" s="74"/>
      <c r="J141" s="74"/>
      <c r="K141" s="74"/>
      <c r="L141" s="74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</row>
    <row r="142" spans="1:34" ht="15.75" x14ac:dyDescent="0.25">
      <c r="A142" s="29"/>
      <c r="B142" s="34">
        <f t="shared" si="2"/>
        <v>139</v>
      </c>
      <c r="C142" s="72"/>
      <c r="D142" s="68"/>
      <c r="E142" s="68"/>
      <c r="F142" s="68"/>
      <c r="G142" s="49"/>
      <c r="H142" s="66"/>
      <c r="I142" s="74"/>
      <c r="J142" s="74"/>
      <c r="K142" s="74"/>
      <c r="L142" s="74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</row>
    <row r="143" spans="1:34" ht="15.75" x14ac:dyDescent="0.25">
      <c r="A143" s="29"/>
      <c r="B143" s="34">
        <f t="shared" si="2"/>
        <v>140</v>
      </c>
      <c r="C143" s="72"/>
      <c r="D143" s="68"/>
      <c r="E143" s="68"/>
      <c r="F143" s="68"/>
      <c r="G143" s="49"/>
      <c r="H143" s="66"/>
      <c r="I143" s="74"/>
      <c r="J143" s="74"/>
      <c r="K143" s="74"/>
      <c r="L143" s="74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</row>
    <row r="144" spans="1:34" ht="15.75" x14ac:dyDescent="0.25">
      <c r="A144" s="29"/>
      <c r="B144" s="34">
        <f t="shared" si="2"/>
        <v>141</v>
      </c>
      <c r="C144" s="72"/>
      <c r="D144" s="68"/>
      <c r="E144" s="68"/>
      <c r="F144" s="68"/>
      <c r="G144" s="49"/>
      <c r="H144" s="66"/>
      <c r="I144" s="74"/>
      <c r="J144" s="74"/>
      <c r="K144" s="74"/>
      <c r="L144" s="74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</row>
    <row r="145" spans="1:34" ht="15.75" x14ac:dyDescent="0.25">
      <c r="A145" s="29"/>
      <c r="B145" s="34">
        <f t="shared" si="2"/>
        <v>142</v>
      </c>
      <c r="C145" s="72"/>
      <c r="D145" s="68"/>
      <c r="E145" s="68"/>
      <c r="F145" s="68"/>
      <c r="G145" s="49"/>
      <c r="H145" s="66"/>
      <c r="I145" s="74"/>
      <c r="J145" s="74"/>
      <c r="K145" s="74"/>
      <c r="L145" s="74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spans="1:34" ht="15.75" x14ac:dyDescent="0.25">
      <c r="A146" s="29"/>
      <c r="B146" s="34">
        <f t="shared" si="2"/>
        <v>143</v>
      </c>
      <c r="C146" s="72"/>
      <c r="D146" s="68"/>
      <c r="E146" s="68"/>
      <c r="F146" s="68"/>
      <c r="G146" s="49"/>
      <c r="H146" s="66"/>
      <c r="I146" s="74"/>
      <c r="J146" s="74"/>
      <c r="K146" s="74"/>
      <c r="L146" s="74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</row>
    <row r="147" spans="1:34" ht="15.75" x14ac:dyDescent="0.25">
      <c r="A147" s="29"/>
      <c r="B147" s="34">
        <f t="shared" si="2"/>
        <v>144</v>
      </c>
      <c r="C147" s="72"/>
      <c r="D147" s="68"/>
      <c r="E147" s="68"/>
      <c r="F147" s="68"/>
      <c r="G147" s="49"/>
      <c r="H147" s="66"/>
      <c r="I147" s="74"/>
      <c r="J147" s="74"/>
      <c r="K147" s="74"/>
      <c r="L147" s="74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</row>
    <row r="148" spans="1:34" ht="15.75" x14ac:dyDescent="0.25">
      <c r="A148" s="29"/>
      <c r="B148" s="34">
        <f t="shared" si="2"/>
        <v>145</v>
      </c>
      <c r="C148" s="72"/>
      <c r="D148" s="68"/>
      <c r="E148" s="68"/>
      <c r="F148" s="68"/>
      <c r="G148" s="49"/>
      <c r="H148" s="66"/>
      <c r="I148" s="74"/>
      <c r="J148" s="74"/>
      <c r="K148" s="74"/>
      <c r="L148" s="74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</row>
    <row r="149" spans="1:34" ht="15.75" x14ac:dyDescent="0.25">
      <c r="A149" s="29"/>
      <c r="B149" s="34">
        <f t="shared" si="2"/>
        <v>146</v>
      </c>
      <c r="C149" s="72"/>
      <c r="D149" s="68"/>
      <c r="E149" s="68"/>
      <c r="F149" s="68"/>
      <c r="G149" s="49"/>
      <c r="H149" s="66"/>
      <c r="I149" s="74"/>
      <c r="J149" s="74"/>
      <c r="K149" s="74"/>
      <c r="L149" s="74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</row>
    <row r="150" spans="1:34" ht="15.75" x14ac:dyDescent="0.25">
      <c r="A150" s="29"/>
      <c r="B150" s="34">
        <f t="shared" si="2"/>
        <v>147</v>
      </c>
      <c r="C150" s="72"/>
      <c r="D150" s="68"/>
      <c r="E150" s="68"/>
      <c r="F150" s="68"/>
      <c r="G150" s="49"/>
      <c r="H150" s="66"/>
      <c r="I150" s="74"/>
      <c r="J150" s="74"/>
      <c r="K150" s="74"/>
      <c r="L150" s="74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</row>
    <row r="151" spans="1:34" ht="15.75" x14ac:dyDescent="0.25">
      <c r="A151" s="29"/>
      <c r="B151" s="34">
        <f t="shared" si="2"/>
        <v>148</v>
      </c>
      <c r="C151" s="72"/>
      <c r="D151" s="68"/>
      <c r="E151" s="68"/>
      <c r="F151" s="68"/>
      <c r="G151" s="49"/>
      <c r="H151" s="66"/>
      <c r="I151" s="74"/>
      <c r="J151" s="74"/>
      <c r="K151" s="74"/>
      <c r="L151" s="74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</row>
    <row r="152" spans="1:34" ht="15.75" x14ac:dyDescent="0.25">
      <c r="A152" s="29"/>
      <c r="B152" s="34">
        <f t="shared" si="2"/>
        <v>149</v>
      </c>
      <c r="C152" s="72"/>
      <c r="D152" s="68"/>
      <c r="E152" s="68"/>
      <c r="F152" s="68"/>
      <c r="G152" s="49"/>
      <c r="H152" s="66"/>
      <c r="I152" s="74"/>
      <c r="J152" s="74"/>
      <c r="K152" s="74"/>
      <c r="L152" s="74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</row>
    <row r="153" spans="1:34" ht="15.75" x14ac:dyDescent="0.25">
      <c r="A153" s="29"/>
      <c r="B153" s="34">
        <f t="shared" si="2"/>
        <v>150</v>
      </c>
      <c r="C153" s="72"/>
      <c r="D153" s="68"/>
      <c r="E153" s="68"/>
      <c r="F153" s="68"/>
      <c r="G153" s="49"/>
      <c r="H153" s="66"/>
      <c r="I153" s="74"/>
      <c r="J153" s="74"/>
      <c r="K153" s="74"/>
      <c r="L153" s="74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</row>
    <row r="154" spans="1:34" ht="15.75" x14ac:dyDescent="0.25">
      <c r="A154" s="29"/>
      <c r="B154" s="34">
        <f t="shared" si="2"/>
        <v>151</v>
      </c>
      <c r="C154" s="72"/>
      <c r="D154" s="68"/>
      <c r="E154" s="68"/>
      <c r="F154" s="68"/>
      <c r="G154" s="49"/>
      <c r="H154" s="66"/>
      <c r="I154" s="74"/>
      <c r="J154" s="74"/>
      <c r="K154" s="74"/>
      <c r="L154" s="74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</row>
    <row r="155" spans="1:34" ht="15.75" x14ac:dyDescent="0.25">
      <c r="A155" s="29"/>
      <c r="B155" s="34">
        <f t="shared" si="2"/>
        <v>152</v>
      </c>
      <c r="C155" s="72"/>
      <c r="D155" s="68"/>
      <c r="E155" s="68"/>
      <c r="F155" s="68"/>
      <c r="G155" s="49"/>
      <c r="H155" s="66"/>
      <c r="I155" s="74"/>
      <c r="J155" s="74"/>
      <c r="K155" s="74"/>
      <c r="L155" s="74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</row>
    <row r="156" spans="1:34" ht="15.75" x14ac:dyDescent="0.25">
      <c r="A156" s="29"/>
      <c r="B156" s="34">
        <f t="shared" si="2"/>
        <v>153</v>
      </c>
      <c r="C156" s="72"/>
      <c r="D156" s="68"/>
      <c r="E156" s="68"/>
      <c r="F156" s="68"/>
      <c r="G156" s="49"/>
      <c r="H156" s="66"/>
      <c r="I156" s="74"/>
      <c r="J156" s="74"/>
      <c r="K156" s="74"/>
      <c r="L156" s="74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</row>
    <row r="157" spans="1:34" ht="15.75" x14ac:dyDescent="0.25">
      <c r="A157" s="29"/>
      <c r="B157" s="34">
        <f t="shared" si="2"/>
        <v>154</v>
      </c>
      <c r="C157" s="72"/>
      <c r="D157" s="68"/>
      <c r="E157" s="68"/>
      <c r="F157" s="68"/>
      <c r="G157" s="49"/>
      <c r="H157" s="66"/>
      <c r="I157" s="74"/>
      <c r="J157" s="74"/>
      <c r="K157" s="74"/>
      <c r="L157" s="74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</row>
    <row r="158" spans="1:34" ht="15.75" x14ac:dyDescent="0.25">
      <c r="A158" s="29"/>
      <c r="B158" s="34">
        <f t="shared" si="2"/>
        <v>155</v>
      </c>
      <c r="C158" s="72"/>
      <c r="D158" s="68"/>
      <c r="E158" s="68"/>
      <c r="F158" s="68"/>
      <c r="G158" s="49"/>
      <c r="H158" s="66"/>
      <c r="I158" s="74"/>
      <c r="J158" s="74"/>
      <c r="K158" s="74"/>
      <c r="L158" s="74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</row>
    <row r="159" spans="1:34" ht="15.75" x14ac:dyDescent="0.25">
      <c r="A159" s="29"/>
      <c r="B159" s="34">
        <f t="shared" si="2"/>
        <v>156</v>
      </c>
      <c r="C159" s="72"/>
      <c r="D159" s="68"/>
      <c r="E159" s="68"/>
      <c r="F159" s="68"/>
      <c r="G159" s="49"/>
      <c r="H159" s="66"/>
      <c r="I159" s="74"/>
      <c r="J159" s="74"/>
      <c r="K159" s="74"/>
      <c r="L159" s="74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</row>
    <row r="160" spans="1:34" ht="15.75" x14ac:dyDescent="0.25">
      <c r="A160" s="29"/>
      <c r="B160" s="34">
        <f t="shared" si="2"/>
        <v>157</v>
      </c>
      <c r="C160" s="72"/>
      <c r="D160" s="68"/>
      <c r="E160" s="68"/>
      <c r="F160" s="68"/>
      <c r="G160" s="49"/>
      <c r="H160" s="66"/>
      <c r="I160" s="74"/>
      <c r="J160" s="74"/>
      <c r="K160" s="74"/>
      <c r="L160" s="74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</row>
    <row r="161" spans="1:34" ht="15.75" x14ac:dyDescent="0.25">
      <c r="A161" s="29"/>
      <c r="B161" s="34">
        <f t="shared" si="2"/>
        <v>158</v>
      </c>
      <c r="C161" s="72"/>
      <c r="D161" s="68"/>
      <c r="E161" s="68"/>
      <c r="F161" s="68"/>
      <c r="G161" s="49"/>
      <c r="H161" s="66"/>
      <c r="I161" s="74"/>
      <c r="J161" s="74"/>
      <c r="K161" s="74"/>
      <c r="L161" s="74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</row>
    <row r="162" spans="1:34" ht="15.75" x14ac:dyDescent="0.25">
      <c r="A162" s="29"/>
      <c r="B162" s="34">
        <f t="shared" si="2"/>
        <v>159</v>
      </c>
      <c r="C162" s="72"/>
      <c r="D162" s="68"/>
      <c r="E162" s="68"/>
      <c r="F162" s="68"/>
      <c r="G162" s="49"/>
      <c r="H162" s="66"/>
      <c r="I162" s="74"/>
      <c r="J162" s="74"/>
      <c r="K162" s="74"/>
      <c r="L162" s="74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</row>
    <row r="163" spans="1:34" ht="15.75" x14ac:dyDescent="0.25">
      <c r="A163" s="29"/>
      <c r="B163" s="34">
        <f t="shared" si="2"/>
        <v>160</v>
      </c>
      <c r="C163" s="72"/>
      <c r="D163" s="68"/>
      <c r="E163" s="68"/>
      <c r="F163" s="68"/>
      <c r="G163" s="49"/>
      <c r="H163" s="66"/>
      <c r="I163" s="74"/>
      <c r="J163" s="74"/>
      <c r="K163" s="74"/>
      <c r="L163" s="74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</row>
    <row r="164" spans="1:34" ht="15.75" x14ac:dyDescent="0.25">
      <c r="A164" s="29"/>
      <c r="B164" s="34">
        <f t="shared" si="2"/>
        <v>161</v>
      </c>
      <c r="C164" s="72"/>
      <c r="D164" s="68"/>
      <c r="E164" s="68"/>
      <c r="F164" s="68"/>
      <c r="G164" s="49"/>
      <c r="H164" s="66"/>
      <c r="I164" s="74"/>
      <c r="J164" s="74"/>
      <c r="K164" s="74"/>
      <c r="L164" s="74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</row>
    <row r="165" spans="1:34" ht="15.75" x14ac:dyDescent="0.25">
      <c r="A165" s="29"/>
      <c r="B165" s="34">
        <f t="shared" si="2"/>
        <v>162</v>
      </c>
      <c r="C165" s="72"/>
      <c r="D165" s="68"/>
      <c r="E165" s="68"/>
      <c r="F165" s="68"/>
      <c r="G165" s="49"/>
      <c r="H165" s="66"/>
      <c r="I165" s="74"/>
      <c r="J165" s="74"/>
      <c r="K165" s="74"/>
      <c r="L165" s="74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</row>
    <row r="166" spans="1:34" ht="15.75" x14ac:dyDescent="0.25">
      <c r="A166" s="29"/>
      <c r="B166" s="34">
        <f t="shared" si="2"/>
        <v>163</v>
      </c>
      <c r="C166" s="72"/>
      <c r="D166" s="68"/>
      <c r="E166" s="68"/>
      <c r="F166" s="68"/>
      <c r="G166" s="49"/>
      <c r="H166" s="66"/>
      <c r="I166" s="74"/>
      <c r="J166" s="74"/>
      <c r="K166" s="74"/>
      <c r="L166" s="74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</row>
    <row r="167" spans="1:34" ht="15.75" x14ac:dyDescent="0.25">
      <c r="A167" s="29"/>
      <c r="B167" s="34">
        <f t="shared" si="2"/>
        <v>164</v>
      </c>
      <c r="C167" s="72"/>
      <c r="D167" s="68"/>
      <c r="E167" s="68"/>
      <c r="F167" s="68"/>
      <c r="G167" s="49"/>
      <c r="H167" s="66"/>
      <c r="I167" s="74"/>
      <c r="J167" s="74"/>
      <c r="K167" s="74"/>
      <c r="L167" s="74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</row>
    <row r="168" spans="1:34" ht="15.75" x14ac:dyDescent="0.25">
      <c r="A168" s="29"/>
      <c r="B168" s="34">
        <f t="shared" si="2"/>
        <v>165</v>
      </c>
      <c r="C168" s="72"/>
      <c r="D168" s="68"/>
      <c r="E168" s="68"/>
      <c r="F168" s="68"/>
      <c r="G168" s="49"/>
      <c r="H168" s="66"/>
      <c r="I168" s="74"/>
      <c r="J168" s="74"/>
      <c r="K168" s="74"/>
      <c r="L168" s="74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</row>
    <row r="169" spans="1:34" ht="15.75" x14ac:dyDescent="0.25">
      <c r="A169" s="29"/>
      <c r="B169" s="34">
        <f t="shared" si="2"/>
        <v>166</v>
      </c>
      <c r="C169" s="72"/>
      <c r="D169" s="68"/>
      <c r="E169" s="68"/>
      <c r="F169" s="68"/>
      <c r="G169" s="49"/>
      <c r="H169" s="66"/>
      <c r="I169" s="74"/>
      <c r="J169" s="74"/>
      <c r="K169" s="74"/>
      <c r="L169" s="74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</row>
    <row r="170" spans="1:34" ht="15.75" x14ac:dyDescent="0.25">
      <c r="A170" s="29"/>
      <c r="B170" s="34">
        <f t="shared" si="2"/>
        <v>167</v>
      </c>
      <c r="C170" s="72"/>
      <c r="D170" s="68"/>
      <c r="E170" s="68"/>
      <c r="F170" s="68"/>
      <c r="G170" s="49"/>
      <c r="H170" s="66"/>
      <c r="I170" s="74"/>
      <c r="J170" s="74"/>
      <c r="K170" s="74"/>
      <c r="L170" s="74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</row>
    <row r="171" spans="1:34" ht="15.75" x14ac:dyDescent="0.25">
      <c r="A171" s="29"/>
      <c r="B171" s="34">
        <f t="shared" si="2"/>
        <v>168</v>
      </c>
      <c r="C171" s="72"/>
      <c r="D171" s="68"/>
      <c r="E171" s="68"/>
      <c r="F171" s="68"/>
      <c r="G171" s="49"/>
      <c r="H171" s="66"/>
      <c r="I171" s="74"/>
      <c r="J171" s="74"/>
      <c r="K171" s="74"/>
      <c r="L171" s="74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</row>
    <row r="172" spans="1:34" ht="15.75" x14ac:dyDescent="0.25">
      <c r="A172" s="29"/>
      <c r="B172" s="34">
        <f t="shared" si="2"/>
        <v>169</v>
      </c>
      <c r="C172" s="72"/>
      <c r="D172" s="68"/>
      <c r="E172" s="68"/>
      <c r="F172" s="68"/>
      <c r="G172" s="49"/>
      <c r="H172" s="66"/>
      <c r="I172" s="74"/>
      <c r="J172" s="74"/>
      <c r="K172" s="74"/>
      <c r="L172" s="74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</row>
    <row r="173" spans="1:34" ht="15.75" x14ac:dyDescent="0.25">
      <c r="A173" s="29"/>
      <c r="B173" s="34">
        <f t="shared" si="2"/>
        <v>170</v>
      </c>
      <c r="C173" s="72"/>
      <c r="D173" s="68"/>
      <c r="E173" s="68"/>
      <c r="F173" s="68"/>
      <c r="G173" s="49"/>
      <c r="H173" s="66"/>
      <c r="I173" s="74"/>
      <c r="J173" s="74"/>
      <c r="K173" s="74"/>
      <c r="L173" s="74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</row>
    <row r="174" spans="1:34" ht="15.75" x14ac:dyDescent="0.25">
      <c r="A174" s="29"/>
      <c r="B174" s="34">
        <f t="shared" si="2"/>
        <v>171</v>
      </c>
      <c r="C174" s="72"/>
      <c r="D174" s="68"/>
      <c r="E174" s="68"/>
      <c r="F174" s="68"/>
      <c r="G174" s="49"/>
      <c r="H174" s="66"/>
      <c r="I174" s="74"/>
      <c r="J174" s="74"/>
      <c r="K174" s="74"/>
      <c r="L174" s="74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</row>
    <row r="175" spans="1:34" ht="15.75" x14ac:dyDescent="0.25">
      <c r="A175" s="29"/>
      <c r="B175" s="34">
        <f t="shared" si="2"/>
        <v>172</v>
      </c>
      <c r="C175" s="72"/>
      <c r="D175" s="68"/>
      <c r="E175" s="68"/>
      <c r="F175" s="68"/>
      <c r="G175" s="49"/>
      <c r="H175" s="66"/>
      <c r="I175" s="74"/>
      <c r="J175" s="74"/>
      <c r="K175" s="74"/>
      <c r="L175" s="74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</row>
    <row r="176" spans="1:34" ht="15.75" x14ac:dyDescent="0.25">
      <c r="A176" s="29"/>
      <c r="B176" s="34">
        <f t="shared" si="2"/>
        <v>173</v>
      </c>
      <c r="C176" s="72"/>
      <c r="D176" s="68"/>
      <c r="E176" s="68"/>
      <c r="F176" s="68"/>
      <c r="G176" s="49"/>
      <c r="H176" s="66"/>
      <c r="I176" s="74"/>
      <c r="J176" s="74"/>
      <c r="K176" s="74"/>
      <c r="L176" s="74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</row>
    <row r="177" spans="1:34" ht="15.75" x14ac:dyDescent="0.25">
      <c r="A177" s="29"/>
      <c r="B177" s="34">
        <f t="shared" si="2"/>
        <v>174</v>
      </c>
      <c r="C177" s="72"/>
      <c r="D177" s="68"/>
      <c r="E177" s="68"/>
      <c r="F177" s="68"/>
      <c r="G177" s="49"/>
      <c r="H177" s="66"/>
      <c r="I177" s="74"/>
      <c r="J177" s="74"/>
      <c r="K177" s="74"/>
      <c r="L177" s="74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</row>
    <row r="178" spans="1:34" ht="15.75" x14ac:dyDescent="0.25">
      <c r="A178" s="29"/>
      <c r="B178" s="34">
        <f t="shared" si="2"/>
        <v>175</v>
      </c>
      <c r="C178" s="72"/>
      <c r="D178" s="68"/>
      <c r="E178" s="68"/>
      <c r="F178" s="68"/>
      <c r="G178" s="49"/>
      <c r="H178" s="66"/>
      <c r="I178" s="74"/>
      <c r="J178" s="74"/>
      <c r="K178" s="74"/>
      <c r="L178" s="74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</row>
    <row r="179" spans="1:34" ht="15.75" x14ac:dyDescent="0.25">
      <c r="A179" s="29"/>
      <c r="B179" s="34">
        <f t="shared" si="2"/>
        <v>176</v>
      </c>
      <c r="C179" s="72"/>
      <c r="D179" s="68"/>
      <c r="E179" s="68"/>
      <c r="F179" s="68"/>
      <c r="G179" s="49"/>
      <c r="H179" s="66"/>
      <c r="I179" s="74"/>
      <c r="J179" s="74"/>
      <c r="K179" s="74"/>
      <c r="L179" s="74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</row>
    <row r="180" spans="1:34" ht="15.75" x14ac:dyDescent="0.25">
      <c r="A180" s="29"/>
      <c r="B180" s="34">
        <f t="shared" si="2"/>
        <v>177</v>
      </c>
      <c r="C180" s="72"/>
      <c r="D180" s="68"/>
      <c r="E180" s="68"/>
      <c r="F180" s="68"/>
      <c r="G180" s="49"/>
      <c r="H180" s="66"/>
      <c r="I180" s="74"/>
      <c r="J180" s="74"/>
      <c r="K180" s="74"/>
      <c r="L180" s="74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</row>
    <row r="181" spans="1:34" ht="15.75" x14ac:dyDescent="0.25">
      <c r="A181" s="29"/>
      <c r="B181" s="34">
        <f t="shared" si="2"/>
        <v>178</v>
      </c>
      <c r="C181" s="72"/>
      <c r="D181" s="68"/>
      <c r="E181" s="68"/>
      <c r="F181" s="68"/>
      <c r="G181" s="49"/>
      <c r="H181" s="66"/>
      <c r="I181" s="74"/>
      <c r="J181" s="74"/>
      <c r="K181" s="74"/>
      <c r="L181" s="74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</row>
    <row r="182" spans="1:34" ht="15.75" x14ac:dyDescent="0.25">
      <c r="A182" s="29"/>
      <c r="B182" s="34">
        <f t="shared" si="2"/>
        <v>179</v>
      </c>
      <c r="C182" s="72"/>
      <c r="D182" s="68"/>
      <c r="E182" s="68"/>
      <c r="F182" s="68"/>
      <c r="G182" s="49"/>
      <c r="H182" s="66"/>
      <c r="I182" s="74"/>
      <c r="J182" s="74"/>
      <c r="K182" s="74"/>
      <c r="L182" s="74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</row>
    <row r="183" spans="1:34" ht="15.75" x14ac:dyDescent="0.25">
      <c r="A183" s="29"/>
      <c r="B183" s="34">
        <f t="shared" si="2"/>
        <v>180</v>
      </c>
      <c r="C183" s="72"/>
      <c r="D183" s="68"/>
      <c r="E183" s="68"/>
      <c r="F183" s="68"/>
      <c r="G183" s="49"/>
      <c r="H183" s="66"/>
      <c r="I183" s="74"/>
      <c r="J183" s="74"/>
      <c r="K183" s="74"/>
      <c r="L183" s="74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</row>
    <row r="184" spans="1:34" ht="15.75" x14ac:dyDescent="0.25">
      <c r="A184" s="29"/>
      <c r="B184" s="34">
        <f t="shared" si="2"/>
        <v>181</v>
      </c>
      <c r="C184" s="72"/>
      <c r="D184" s="68"/>
      <c r="E184" s="68"/>
      <c r="F184" s="68"/>
      <c r="G184" s="49"/>
      <c r="H184" s="66"/>
      <c r="I184" s="74"/>
      <c r="J184" s="74"/>
      <c r="K184" s="74"/>
      <c r="L184" s="74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</row>
    <row r="185" spans="1:34" ht="15.75" x14ac:dyDescent="0.25">
      <c r="A185" s="29"/>
      <c r="B185" s="34">
        <f t="shared" si="2"/>
        <v>182</v>
      </c>
      <c r="C185" s="72"/>
      <c r="D185" s="68"/>
      <c r="E185" s="68"/>
      <c r="F185" s="68"/>
      <c r="G185" s="49"/>
      <c r="H185" s="66"/>
      <c r="I185" s="74"/>
      <c r="J185" s="74"/>
      <c r="K185" s="74"/>
      <c r="L185" s="74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</row>
    <row r="186" spans="1:34" ht="15.75" x14ac:dyDescent="0.25">
      <c r="A186" s="29"/>
      <c r="B186" s="34">
        <f t="shared" si="2"/>
        <v>183</v>
      </c>
      <c r="C186" s="72"/>
      <c r="D186" s="68"/>
      <c r="E186" s="68"/>
      <c r="F186" s="68"/>
      <c r="G186" s="49"/>
      <c r="H186" s="66"/>
      <c r="I186" s="74"/>
      <c r="J186" s="74"/>
      <c r="K186" s="74"/>
      <c r="L186" s="74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</row>
    <row r="187" spans="1:34" ht="15.75" x14ac:dyDescent="0.25">
      <c r="A187" s="29"/>
      <c r="B187" s="34">
        <f t="shared" si="2"/>
        <v>184</v>
      </c>
      <c r="C187" s="72"/>
      <c r="D187" s="68"/>
      <c r="E187" s="68"/>
      <c r="F187" s="68"/>
      <c r="G187" s="49"/>
      <c r="H187" s="66"/>
      <c r="I187" s="74"/>
      <c r="J187" s="74"/>
      <c r="K187" s="74"/>
      <c r="L187" s="74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</row>
    <row r="188" spans="1:34" ht="15.75" x14ac:dyDescent="0.25">
      <c r="A188" s="29"/>
      <c r="B188" s="34">
        <f t="shared" si="2"/>
        <v>185</v>
      </c>
      <c r="C188" s="72"/>
      <c r="D188" s="68"/>
      <c r="E188" s="68"/>
      <c r="F188" s="68"/>
      <c r="G188" s="49"/>
      <c r="H188" s="66"/>
      <c r="I188" s="74"/>
      <c r="J188" s="74"/>
      <c r="K188" s="74"/>
      <c r="L188" s="74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</row>
    <row r="189" spans="1:34" ht="15.75" x14ac:dyDescent="0.25">
      <c r="A189" s="29"/>
      <c r="B189" s="34">
        <f t="shared" si="2"/>
        <v>186</v>
      </c>
      <c r="C189" s="72"/>
      <c r="D189" s="68"/>
      <c r="E189" s="68"/>
      <c r="F189" s="68"/>
      <c r="G189" s="49"/>
      <c r="H189" s="66"/>
      <c r="I189" s="74"/>
      <c r="J189" s="74"/>
      <c r="K189" s="74"/>
      <c r="L189" s="74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</row>
    <row r="190" spans="1:34" ht="15.75" x14ac:dyDescent="0.25">
      <c r="A190" s="29"/>
      <c r="B190" s="34">
        <f t="shared" si="2"/>
        <v>187</v>
      </c>
      <c r="C190" s="72"/>
      <c r="D190" s="68"/>
      <c r="E190" s="68"/>
      <c r="F190" s="68"/>
      <c r="G190" s="49"/>
      <c r="H190" s="66"/>
      <c r="I190" s="74"/>
      <c r="J190" s="74"/>
      <c r="K190" s="74"/>
      <c r="L190" s="74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</row>
    <row r="191" spans="1:34" ht="15.75" x14ac:dyDescent="0.25">
      <c r="A191" s="29"/>
      <c r="B191" s="34">
        <f t="shared" si="2"/>
        <v>188</v>
      </c>
      <c r="C191" s="72"/>
      <c r="D191" s="68"/>
      <c r="E191" s="68"/>
      <c r="F191" s="68"/>
      <c r="G191" s="49"/>
      <c r="H191" s="66"/>
      <c r="I191" s="74"/>
      <c r="J191" s="74"/>
      <c r="K191" s="74"/>
      <c r="L191" s="74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</row>
    <row r="192" spans="1:34" ht="15.75" x14ac:dyDescent="0.25">
      <c r="A192" s="29"/>
      <c r="B192" s="34">
        <f t="shared" si="2"/>
        <v>189</v>
      </c>
      <c r="C192" s="72"/>
      <c r="D192" s="68"/>
      <c r="E192" s="68"/>
      <c r="F192" s="68"/>
      <c r="G192" s="49"/>
      <c r="H192" s="66"/>
      <c r="I192" s="74"/>
      <c r="J192" s="74"/>
      <c r="K192" s="74"/>
      <c r="L192" s="74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</row>
    <row r="193" spans="1:34" ht="15.75" x14ac:dyDescent="0.25">
      <c r="A193" s="29"/>
      <c r="B193" s="34">
        <f t="shared" si="2"/>
        <v>190</v>
      </c>
      <c r="C193" s="72"/>
      <c r="D193" s="68"/>
      <c r="E193" s="68"/>
      <c r="F193" s="68"/>
      <c r="G193" s="49"/>
      <c r="H193" s="66"/>
      <c r="I193" s="74"/>
      <c r="J193" s="74"/>
      <c r="K193" s="74"/>
      <c r="L193" s="74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</row>
    <row r="194" spans="1:34" ht="15.75" x14ac:dyDescent="0.25">
      <c r="A194" s="29"/>
      <c r="B194" s="34">
        <f t="shared" si="2"/>
        <v>191</v>
      </c>
      <c r="C194" s="72"/>
      <c r="D194" s="68"/>
      <c r="E194" s="68"/>
      <c r="F194" s="68"/>
      <c r="G194" s="49"/>
      <c r="H194" s="66"/>
      <c r="I194" s="74"/>
      <c r="J194" s="74"/>
      <c r="K194" s="74"/>
      <c r="L194" s="74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</row>
    <row r="195" spans="1:34" ht="15.75" x14ac:dyDescent="0.25">
      <c r="A195" s="29"/>
      <c r="B195" s="34">
        <f t="shared" si="2"/>
        <v>192</v>
      </c>
      <c r="C195" s="72"/>
      <c r="D195" s="68"/>
      <c r="E195" s="68"/>
      <c r="F195" s="68"/>
      <c r="G195" s="49"/>
      <c r="H195" s="66"/>
      <c r="I195" s="74"/>
      <c r="J195" s="74"/>
      <c r="K195" s="74"/>
      <c r="L195" s="74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</row>
    <row r="196" spans="1:34" ht="15.75" x14ac:dyDescent="0.25">
      <c r="A196" s="29"/>
      <c r="B196" s="34">
        <f t="shared" si="2"/>
        <v>193</v>
      </c>
      <c r="C196" s="72"/>
      <c r="D196" s="68"/>
      <c r="E196" s="68"/>
      <c r="F196" s="68"/>
      <c r="G196" s="49"/>
      <c r="H196" s="66"/>
      <c r="I196" s="74"/>
      <c r="J196" s="74"/>
      <c r="K196" s="74"/>
      <c r="L196" s="74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</row>
    <row r="197" spans="1:34" ht="15.75" x14ac:dyDescent="0.25">
      <c r="A197" s="29"/>
      <c r="B197" s="34">
        <f t="shared" si="2"/>
        <v>194</v>
      </c>
      <c r="C197" s="72"/>
      <c r="D197" s="68"/>
      <c r="E197" s="68"/>
      <c r="F197" s="68"/>
      <c r="G197" s="49"/>
      <c r="H197" s="66"/>
      <c r="I197" s="74"/>
      <c r="J197" s="74"/>
      <c r="K197" s="74"/>
      <c r="L197" s="74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</row>
    <row r="198" spans="1:34" ht="15.75" x14ac:dyDescent="0.25">
      <c r="A198" s="29"/>
      <c r="B198" s="34">
        <f t="shared" si="2"/>
        <v>195</v>
      </c>
      <c r="C198" s="72"/>
      <c r="D198" s="68"/>
      <c r="E198" s="68"/>
      <c r="F198" s="68"/>
      <c r="G198" s="49"/>
      <c r="H198" s="66"/>
      <c r="I198" s="74"/>
      <c r="J198" s="74"/>
      <c r="K198" s="74"/>
      <c r="L198" s="74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</row>
    <row r="199" spans="1:34" ht="15.75" x14ac:dyDescent="0.25">
      <c r="A199" s="29"/>
      <c r="B199" s="34">
        <f t="shared" si="2"/>
        <v>196</v>
      </c>
      <c r="C199" s="72"/>
      <c r="D199" s="68"/>
      <c r="E199" s="68"/>
      <c r="F199" s="68"/>
      <c r="G199" s="49"/>
      <c r="H199" s="66"/>
      <c r="I199" s="74"/>
      <c r="J199" s="74"/>
      <c r="K199" s="74"/>
      <c r="L199" s="74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</row>
    <row r="200" spans="1:34" ht="15.75" x14ac:dyDescent="0.25">
      <c r="A200" s="29"/>
      <c r="B200" s="34">
        <f t="shared" ref="B200:B249" si="3">B199+1</f>
        <v>197</v>
      </c>
      <c r="C200" s="72"/>
      <c r="D200" s="68"/>
      <c r="E200" s="68"/>
      <c r="F200" s="68"/>
      <c r="G200" s="49"/>
      <c r="H200" s="66"/>
      <c r="I200" s="74"/>
      <c r="J200" s="74"/>
      <c r="K200" s="74"/>
      <c r="L200" s="74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</row>
    <row r="201" spans="1:34" ht="15.75" x14ac:dyDescent="0.25">
      <c r="A201" s="29"/>
      <c r="B201" s="34">
        <f t="shared" si="3"/>
        <v>198</v>
      </c>
      <c r="C201" s="72"/>
      <c r="D201" s="68"/>
      <c r="E201" s="68"/>
      <c r="F201" s="68"/>
      <c r="G201" s="49"/>
      <c r="H201" s="66"/>
      <c r="I201" s="74"/>
      <c r="J201" s="74"/>
      <c r="K201" s="74"/>
      <c r="L201" s="74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</row>
    <row r="202" spans="1:34" ht="15.75" x14ac:dyDescent="0.25">
      <c r="A202" s="29"/>
      <c r="B202" s="34">
        <f t="shared" si="3"/>
        <v>199</v>
      </c>
      <c r="C202" s="72"/>
      <c r="D202" s="68"/>
      <c r="E202" s="68"/>
      <c r="F202" s="68"/>
      <c r="G202" s="49"/>
      <c r="H202" s="66"/>
      <c r="I202" s="74"/>
      <c r="J202" s="74"/>
      <c r="K202" s="74"/>
      <c r="L202" s="74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</row>
    <row r="203" spans="1:34" ht="15.75" x14ac:dyDescent="0.25">
      <c r="A203" s="29"/>
      <c r="B203" s="34">
        <f t="shared" si="3"/>
        <v>200</v>
      </c>
      <c r="C203" s="72"/>
      <c r="D203" s="68"/>
      <c r="E203" s="68"/>
      <c r="F203" s="68"/>
      <c r="G203" s="49"/>
      <c r="H203" s="66"/>
      <c r="I203" s="74"/>
      <c r="J203" s="74"/>
      <c r="K203" s="74"/>
      <c r="L203" s="74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</row>
    <row r="204" spans="1:34" ht="15.75" x14ac:dyDescent="0.25">
      <c r="A204" s="29"/>
      <c r="B204" s="34">
        <f t="shared" si="3"/>
        <v>201</v>
      </c>
      <c r="C204" s="72"/>
      <c r="D204" s="68"/>
      <c r="E204" s="68"/>
      <c r="F204" s="68"/>
      <c r="G204" s="49"/>
      <c r="H204" s="66"/>
      <c r="I204" s="74"/>
      <c r="J204" s="74"/>
      <c r="K204" s="74"/>
      <c r="L204" s="74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</row>
    <row r="205" spans="1:34" ht="15.75" x14ac:dyDescent="0.25">
      <c r="A205" s="29"/>
      <c r="B205" s="34">
        <f t="shared" si="3"/>
        <v>202</v>
      </c>
      <c r="C205" s="72"/>
      <c r="D205" s="68"/>
      <c r="E205" s="68"/>
      <c r="F205" s="68"/>
      <c r="G205" s="49"/>
      <c r="H205" s="66"/>
      <c r="I205" s="74"/>
      <c r="J205" s="74"/>
      <c r="K205" s="74"/>
      <c r="L205" s="74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</row>
    <row r="206" spans="1:34" ht="15.75" x14ac:dyDescent="0.25">
      <c r="A206" s="29"/>
      <c r="B206" s="34">
        <f t="shared" si="3"/>
        <v>203</v>
      </c>
      <c r="C206" s="72"/>
      <c r="D206" s="68"/>
      <c r="E206" s="68"/>
      <c r="F206" s="68"/>
      <c r="G206" s="49"/>
      <c r="H206" s="66"/>
      <c r="I206" s="74"/>
      <c r="J206" s="74"/>
      <c r="K206" s="74"/>
      <c r="L206" s="74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</row>
    <row r="207" spans="1:34" ht="15.75" x14ac:dyDescent="0.25">
      <c r="A207" s="29"/>
      <c r="B207" s="34">
        <f t="shared" si="3"/>
        <v>204</v>
      </c>
      <c r="C207" s="72"/>
      <c r="D207" s="68"/>
      <c r="E207" s="68"/>
      <c r="F207" s="68"/>
      <c r="G207" s="49"/>
      <c r="H207" s="66"/>
      <c r="I207" s="74"/>
      <c r="J207" s="74"/>
      <c r="K207" s="74"/>
      <c r="L207" s="74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</row>
    <row r="208" spans="1:34" ht="15.75" x14ac:dyDescent="0.25">
      <c r="A208" s="29"/>
      <c r="B208" s="34">
        <f t="shared" si="3"/>
        <v>205</v>
      </c>
      <c r="C208" s="72"/>
      <c r="D208" s="68"/>
      <c r="E208" s="68"/>
      <c r="F208" s="68"/>
      <c r="G208" s="49"/>
      <c r="H208" s="66"/>
      <c r="I208" s="74"/>
      <c r="J208" s="74"/>
      <c r="K208" s="74"/>
      <c r="L208" s="74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</row>
    <row r="209" spans="1:34" ht="15.75" x14ac:dyDescent="0.25">
      <c r="A209" s="29"/>
      <c r="B209" s="34">
        <f t="shared" si="3"/>
        <v>206</v>
      </c>
      <c r="C209" s="72"/>
      <c r="D209" s="68"/>
      <c r="E209" s="68"/>
      <c r="F209" s="68"/>
      <c r="G209" s="49"/>
      <c r="H209" s="66"/>
      <c r="I209" s="74"/>
      <c r="J209" s="74"/>
      <c r="K209" s="74"/>
      <c r="L209" s="74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</row>
    <row r="210" spans="1:34" ht="15.75" x14ac:dyDescent="0.25">
      <c r="A210" s="29"/>
      <c r="B210" s="34">
        <f t="shared" si="3"/>
        <v>207</v>
      </c>
      <c r="C210" s="72"/>
      <c r="D210" s="68"/>
      <c r="E210" s="68"/>
      <c r="F210" s="68"/>
      <c r="G210" s="49"/>
      <c r="H210" s="66"/>
      <c r="I210" s="74"/>
      <c r="J210" s="74"/>
      <c r="K210" s="74"/>
      <c r="L210" s="74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</row>
    <row r="211" spans="1:34" ht="15.75" x14ac:dyDescent="0.25">
      <c r="A211" s="29"/>
      <c r="B211" s="34">
        <f t="shared" si="3"/>
        <v>208</v>
      </c>
      <c r="C211" s="72"/>
      <c r="D211" s="68"/>
      <c r="E211" s="68"/>
      <c r="F211" s="68"/>
      <c r="G211" s="49"/>
      <c r="H211" s="66"/>
      <c r="I211" s="74"/>
      <c r="J211" s="74"/>
      <c r="K211" s="74"/>
      <c r="L211" s="74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</row>
    <row r="212" spans="1:34" ht="15.75" x14ac:dyDescent="0.25">
      <c r="A212" s="29"/>
      <c r="B212" s="34">
        <f t="shared" si="3"/>
        <v>209</v>
      </c>
      <c r="C212" s="72"/>
      <c r="D212" s="68"/>
      <c r="E212" s="68"/>
      <c r="F212" s="68"/>
      <c r="G212" s="49"/>
      <c r="H212" s="66"/>
      <c r="I212" s="74"/>
      <c r="J212" s="74"/>
      <c r="K212" s="74"/>
      <c r="L212" s="74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</row>
    <row r="213" spans="1:34" ht="15.75" x14ac:dyDescent="0.25">
      <c r="A213" s="29"/>
      <c r="B213" s="34">
        <f t="shared" si="3"/>
        <v>210</v>
      </c>
      <c r="C213" s="72"/>
      <c r="D213" s="68"/>
      <c r="E213" s="68"/>
      <c r="F213" s="68"/>
      <c r="G213" s="49"/>
      <c r="H213" s="66"/>
      <c r="I213" s="74"/>
      <c r="J213" s="74"/>
      <c r="K213" s="74"/>
      <c r="L213" s="74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</row>
    <row r="214" spans="1:34" ht="15.75" x14ac:dyDescent="0.25">
      <c r="A214" s="29"/>
      <c r="B214" s="34">
        <f t="shared" si="3"/>
        <v>211</v>
      </c>
      <c r="C214" s="72"/>
      <c r="D214" s="68"/>
      <c r="E214" s="68"/>
      <c r="F214" s="68"/>
      <c r="G214" s="49"/>
      <c r="H214" s="66"/>
      <c r="I214" s="74"/>
      <c r="J214" s="74"/>
      <c r="K214" s="74"/>
      <c r="L214" s="74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</row>
    <row r="215" spans="1:34" ht="15.75" x14ac:dyDescent="0.25">
      <c r="A215" s="29"/>
      <c r="B215" s="34">
        <f t="shared" si="3"/>
        <v>212</v>
      </c>
      <c r="C215" s="72"/>
      <c r="D215" s="68"/>
      <c r="E215" s="68"/>
      <c r="F215" s="68"/>
      <c r="G215" s="49"/>
      <c r="H215" s="66"/>
      <c r="I215" s="74"/>
      <c r="J215" s="74"/>
      <c r="K215" s="74"/>
      <c r="L215" s="74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</row>
    <row r="216" spans="1:34" ht="15.75" x14ac:dyDescent="0.25">
      <c r="A216" s="29"/>
      <c r="B216" s="34">
        <f t="shared" si="3"/>
        <v>213</v>
      </c>
      <c r="C216" s="72"/>
      <c r="D216" s="68"/>
      <c r="E216" s="68"/>
      <c r="F216" s="68"/>
      <c r="G216" s="49"/>
      <c r="H216" s="66"/>
      <c r="I216" s="74"/>
      <c r="J216" s="74"/>
      <c r="K216" s="74"/>
      <c r="L216" s="74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</row>
    <row r="217" spans="1:34" ht="15.75" x14ac:dyDescent="0.25">
      <c r="A217" s="29"/>
      <c r="B217" s="34">
        <f t="shared" si="3"/>
        <v>214</v>
      </c>
      <c r="C217" s="72"/>
      <c r="D217" s="68"/>
      <c r="E217" s="68"/>
      <c r="F217" s="68"/>
      <c r="G217" s="49"/>
      <c r="H217" s="66"/>
      <c r="I217" s="74"/>
      <c r="J217" s="74"/>
      <c r="K217" s="74"/>
      <c r="L217" s="74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</row>
    <row r="218" spans="1:34" ht="15.75" x14ac:dyDescent="0.25">
      <c r="A218" s="29"/>
      <c r="B218" s="34">
        <f t="shared" si="3"/>
        <v>215</v>
      </c>
      <c r="C218" s="72"/>
      <c r="D218" s="68"/>
      <c r="E218" s="68"/>
      <c r="F218" s="68"/>
      <c r="G218" s="49"/>
      <c r="H218" s="66"/>
      <c r="I218" s="74"/>
      <c r="J218" s="74"/>
      <c r="K218" s="74"/>
      <c r="L218" s="74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</row>
    <row r="219" spans="1:34" ht="15.75" x14ac:dyDescent="0.25">
      <c r="A219" s="29"/>
      <c r="B219" s="34">
        <f t="shared" si="3"/>
        <v>216</v>
      </c>
      <c r="C219" s="72"/>
      <c r="D219" s="68"/>
      <c r="E219" s="68"/>
      <c r="F219" s="68"/>
      <c r="G219" s="49"/>
      <c r="H219" s="66"/>
      <c r="I219" s="74"/>
      <c r="J219" s="74"/>
      <c r="K219" s="74"/>
      <c r="L219" s="74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</row>
    <row r="220" spans="1:34" ht="15.75" x14ac:dyDescent="0.25">
      <c r="A220" s="29"/>
      <c r="B220" s="34">
        <f t="shared" si="3"/>
        <v>217</v>
      </c>
      <c r="C220" s="72"/>
      <c r="D220" s="68"/>
      <c r="E220" s="68"/>
      <c r="F220" s="68"/>
      <c r="G220" s="49"/>
      <c r="H220" s="66"/>
      <c r="I220" s="74"/>
      <c r="J220" s="74"/>
      <c r="K220" s="74"/>
      <c r="L220" s="74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</row>
    <row r="221" spans="1:34" ht="15.75" x14ac:dyDescent="0.25">
      <c r="A221" s="29"/>
      <c r="B221" s="34">
        <f t="shared" si="3"/>
        <v>218</v>
      </c>
      <c r="C221" s="72"/>
      <c r="D221" s="68"/>
      <c r="E221" s="68"/>
      <c r="F221" s="68"/>
      <c r="G221" s="49"/>
      <c r="H221" s="66"/>
      <c r="I221" s="74"/>
      <c r="J221" s="74"/>
      <c r="K221" s="74"/>
      <c r="L221" s="74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</row>
    <row r="222" spans="1:34" ht="15.75" x14ac:dyDescent="0.25">
      <c r="A222" s="29"/>
      <c r="B222" s="34">
        <f t="shared" si="3"/>
        <v>219</v>
      </c>
      <c r="C222" s="72"/>
      <c r="D222" s="68"/>
      <c r="E222" s="68"/>
      <c r="F222" s="68"/>
      <c r="G222" s="49"/>
      <c r="H222" s="66"/>
      <c r="I222" s="74"/>
      <c r="J222" s="74"/>
      <c r="K222" s="74"/>
      <c r="L222" s="74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</row>
    <row r="223" spans="1:34" ht="15.75" x14ac:dyDescent="0.25">
      <c r="A223" s="29"/>
      <c r="B223" s="34">
        <f t="shared" si="3"/>
        <v>220</v>
      </c>
      <c r="C223" s="72"/>
      <c r="D223" s="68"/>
      <c r="E223" s="68"/>
      <c r="F223" s="68"/>
      <c r="G223" s="49"/>
      <c r="H223" s="66"/>
      <c r="I223" s="74"/>
      <c r="J223" s="74"/>
      <c r="K223" s="74"/>
      <c r="L223" s="74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</row>
    <row r="224" spans="1:34" ht="15.75" x14ac:dyDescent="0.25">
      <c r="A224" s="29"/>
      <c r="B224" s="34">
        <f t="shared" si="3"/>
        <v>221</v>
      </c>
      <c r="C224" s="72"/>
      <c r="D224" s="68"/>
      <c r="E224" s="68"/>
      <c r="F224" s="68"/>
      <c r="G224" s="49"/>
      <c r="H224" s="66"/>
      <c r="I224" s="74"/>
      <c r="J224" s="74"/>
      <c r="K224" s="74"/>
      <c r="L224" s="74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</row>
    <row r="225" spans="1:34" ht="15.75" x14ac:dyDescent="0.25">
      <c r="A225" s="29"/>
      <c r="B225" s="34">
        <f t="shared" si="3"/>
        <v>222</v>
      </c>
      <c r="C225" s="72"/>
      <c r="D225" s="68"/>
      <c r="E225" s="68"/>
      <c r="F225" s="68"/>
      <c r="G225" s="49"/>
      <c r="H225" s="66"/>
      <c r="I225" s="74"/>
      <c r="J225" s="74"/>
      <c r="K225" s="74"/>
      <c r="L225" s="74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</row>
    <row r="226" spans="1:34" ht="15.75" x14ac:dyDescent="0.25">
      <c r="A226" s="29"/>
      <c r="B226" s="34">
        <f t="shared" si="3"/>
        <v>223</v>
      </c>
      <c r="C226" s="72"/>
      <c r="D226" s="68"/>
      <c r="E226" s="68"/>
      <c r="F226" s="68"/>
      <c r="G226" s="49"/>
      <c r="H226" s="66"/>
      <c r="I226" s="74"/>
      <c r="J226" s="74"/>
      <c r="K226" s="74"/>
      <c r="L226" s="74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</row>
    <row r="227" spans="1:34" ht="15.75" x14ac:dyDescent="0.25">
      <c r="A227" s="29"/>
      <c r="B227" s="34">
        <f t="shared" si="3"/>
        <v>224</v>
      </c>
      <c r="C227" s="72"/>
      <c r="D227" s="68"/>
      <c r="E227" s="68"/>
      <c r="F227" s="68"/>
      <c r="G227" s="49"/>
      <c r="H227" s="66"/>
      <c r="I227" s="74"/>
      <c r="J227" s="74"/>
      <c r="K227" s="74"/>
      <c r="L227" s="74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</row>
    <row r="228" spans="1:34" ht="15.75" x14ac:dyDescent="0.25">
      <c r="A228" s="29"/>
      <c r="B228" s="34">
        <f t="shared" si="3"/>
        <v>225</v>
      </c>
      <c r="C228" s="72"/>
      <c r="D228" s="68"/>
      <c r="E228" s="68"/>
      <c r="F228" s="68"/>
      <c r="G228" s="49"/>
      <c r="H228" s="66"/>
      <c r="I228" s="74"/>
      <c r="J228" s="74"/>
      <c r="K228" s="74"/>
      <c r="L228" s="74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</row>
    <row r="229" spans="1:34" ht="15.75" x14ac:dyDescent="0.25">
      <c r="A229" s="29"/>
      <c r="B229" s="34">
        <f t="shared" si="3"/>
        <v>226</v>
      </c>
      <c r="C229" s="72"/>
      <c r="D229" s="68"/>
      <c r="E229" s="68"/>
      <c r="F229" s="68"/>
      <c r="G229" s="49"/>
      <c r="H229" s="66"/>
      <c r="I229" s="74"/>
      <c r="J229" s="74"/>
      <c r="K229" s="74"/>
      <c r="L229" s="74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</row>
    <row r="230" spans="1:34" ht="15.75" x14ac:dyDescent="0.25">
      <c r="A230" s="29"/>
      <c r="B230" s="34">
        <f t="shared" si="3"/>
        <v>227</v>
      </c>
      <c r="C230" s="72"/>
      <c r="D230" s="68"/>
      <c r="E230" s="68"/>
      <c r="F230" s="68"/>
      <c r="G230" s="49"/>
      <c r="H230" s="66"/>
      <c r="I230" s="74"/>
      <c r="J230" s="74"/>
      <c r="K230" s="74"/>
      <c r="L230" s="74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</row>
    <row r="231" spans="1:34" ht="15.75" x14ac:dyDescent="0.25">
      <c r="A231" s="29"/>
      <c r="B231" s="34">
        <f t="shared" si="3"/>
        <v>228</v>
      </c>
      <c r="C231" s="72"/>
      <c r="D231" s="68"/>
      <c r="E231" s="68"/>
      <c r="F231" s="68"/>
      <c r="G231" s="49"/>
      <c r="H231" s="66"/>
      <c r="I231" s="74"/>
      <c r="J231" s="74"/>
      <c r="K231" s="74"/>
      <c r="L231" s="74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</row>
    <row r="232" spans="1:34" ht="15.75" x14ac:dyDescent="0.25">
      <c r="A232" s="29"/>
      <c r="B232" s="34">
        <f t="shared" si="3"/>
        <v>229</v>
      </c>
      <c r="C232" s="72"/>
      <c r="D232" s="68"/>
      <c r="E232" s="68"/>
      <c r="F232" s="68"/>
      <c r="G232" s="49"/>
      <c r="H232" s="66"/>
      <c r="I232" s="74"/>
      <c r="J232" s="74"/>
      <c r="K232" s="74"/>
      <c r="L232" s="74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</row>
    <row r="233" spans="1:34" ht="15.75" x14ac:dyDescent="0.25">
      <c r="A233" s="29"/>
      <c r="B233" s="34">
        <f t="shared" si="3"/>
        <v>230</v>
      </c>
      <c r="C233" s="72"/>
      <c r="D233" s="68"/>
      <c r="E233" s="68"/>
      <c r="F233" s="68"/>
      <c r="G233" s="49"/>
      <c r="H233" s="66"/>
      <c r="I233" s="74"/>
      <c r="J233" s="74"/>
      <c r="K233" s="74"/>
      <c r="L233" s="74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</row>
    <row r="234" spans="1:34" ht="15.75" x14ac:dyDescent="0.25">
      <c r="A234" s="29"/>
      <c r="B234" s="34">
        <f t="shared" si="3"/>
        <v>231</v>
      </c>
      <c r="C234" s="72"/>
      <c r="D234" s="68"/>
      <c r="E234" s="68"/>
      <c r="F234" s="68"/>
      <c r="G234" s="49"/>
      <c r="H234" s="66"/>
      <c r="I234" s="74"/>
      <c r="J234" s="74"/>
      <c r="K234" s="74"/>
      <c r="L234" s="74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</row>
    <row r="235" spans="1:34" ht="15.75" x14ac:dyDescent="0.25">
      <c r="A235" s="29"/>
      <c r="B235" s="34">
        <f t="shared" si="3"/>
        <v>232</v>
      </c>
      <c r="C235" s="72"/>
      <c r="D235" s="68"/>
      <c r="E235" s="68"/>
      <c r="F235" s="68"/>
      <c r="G235" s="49"/>
      <c r="H235" s="66"/>
      <c r="I235" s="74"/>
      <c r="J235" s="74"/>
      <c r="K235" s="74"/>
      <c r="L235" s="74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</row>
    <row r="236" spans="1:34" ht="15.75" x14ac:dyDescent="0.25">
      <c r="A236" s="29"/>
      <c r="B236" s="34">
        <f t="shared" si="3"/>
        <v>233</v>
      </c>
      <c r="C236" s="72"/>
      <c r="D236" s="68"/>
      <c r="E236" s="68"/>
      <c r="F236" s="68"/>
      <c r="G236" s="49"/>
      <c r="H236" s="66"/>
      <c r="I236" s="74"/>
      <c r="J236" s="74"/>
      <c r="K236" s="74"/>
      <c r="L236" s="74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</row>
    <row r="237" spans="1:34" ht="15.75" x14ac:dyDescent="0.25">
      <c r="A237" s="29"/>
      <c r="B237" s="34">
        <f t="shared" si="3"/>
        <v>234</v>
      </c>
      <c r="C237" s="72"/>
      <c r="D237" s="68"/>
      <c r="E237" s="68"/>
      <c r="F237" s="68"/>
      <c r="G237" s="49"/>
      <c r="H237" s="66"/>
      <c r="I237" s="74"/>
      <c r="J237" s="74"/>
      <c r="K237" s="74"/>
      <c r="L237" s="74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</row>
    <row r="238" spans="1:34" ht="15.75" x14ac:dyDescent="0.25">
      <c r="A238" s="29"/>
      <c r="B238" s="34">
        <f t="shared" si="3"/>
        <v>235</v>
      </c>
      <c r="C238" s="72"/>
      <c r="D238" s="68"/>
      <c r="E238" s="68"/>
      <c r="F238" s="68"/>
      <c r="G238" s="49"/>
      <c r="H238" s="66"/>
      <c r="I238" s="74"/>
      <c r="J238" s="74"/>
      <c r="K238" s="74"/>
      <c r="L238" s="74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</row>
    <row r="239" spans="1:34" ht="15.75" x14ac:dyDescent="0.25">
      <c r="A239" s="29"/>
      <c r="B239" s="34">
        <f t="shared" si="3"/>
        <v>236</v>
      </c>
      <c r="C239" s="72"/>
      <c r="D239" s="68"/>
      <c r="E239" s="68"/>
      <c r="F239" s="68"/>
      <c r="G239" s="49"/>
      <c r="H239" s="66"/>
      <c r="I239" s="74"/>
      <c r="J239" s="74"/>
      <c r="K239" s="74"/>
      <c r="L239" s="74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</row>
    <row r="240" spans="1:34" ht="15.75" x14ac:dyDescent="0.25">
      <c r="A240" s="29"/>
      <c r="B240" s="34">
        <f t="shared" si="3"/>
        <v>237</v>
      </c>
      <c r="C240" s="72"/>
      <c r="D240" s="68"/>
      <c r="E240" s="68"/>
      <c r="F240" s="68"/>
      <c r="G240" s="49"/>
      <c r="H240" s="66"/>
      <c r="I240" s="74"/>
      <c r="J240" s="74"/>
      <c r="K240" s="74"/>
      <c r="L240" s="74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</row>
    <row r="241" spans="1:34" ht="15.75" x14ac:dyDescent="0.25">
      <c r="A241" s="29"/>
      <c r="B241" s="34">
        <f t="shared" si="3"/>
        <v>238</v>
      </c>
      <c r="C241" s="72"/>
      <c r="D241" s="68"/>
      <c r="E241" s="68"/>
      <c r="F241" s="68"/>
      <c r="G241" s="49"/>
      <c r="H241" s="66"/>
      <c r="I241" s="74"/>
      <c r="J241" s="74"/>
      <c r="K241" s="74"/>
      <c r="L241" s="74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</row>
    <row r="242" spans="1:34" ht="15.75" x14ac:dyDescent="0.25">
      <c r="A242" s="29"/>
      <c r="B242" s="34">
        <f t="shared" si="3"/>
        <v>239</v>
      </c>
      <c r="C242" s="72"/>
      <c r="D242" s="68"/>
      <c r="E242" s="68"/>
      <c r="F242" s="68"/>
      <c r="G242" s="49"/>
      <c r="H242" s="66"/>
      <c r="I242" s="74"/>
      <c r="J242" s="74"/>
      <c r="K242" s="74"/>
      <c r="L242" s="74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</row>
    <row r="243" spans="1:34" ht="15.75" x14ac:dyDescent="0.25">
      <c r="A243" s="29"/>
      <c r="B243" s="34">
        <f t="shared" si="3"/>
        <v>240</v>
      </c>
      <c r="C243" s="72"/>
      <c r="D243" s="68"/>
      <c r="E243" s="68"/>
      <c r="F243" s="68"/>
      <c r="G243" s="49"/>
      <c r="H243" s="66"/>
      <c r="I243" s="74"/>
      <c r="J243" s="74"/>
      <c r="K243" s="74"/>
      <c r="L243" s="74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</row>
    <row r="244" spans="1:34" ht="15.75" x14ac:dyDescent="0.25">
      <c r="A244" s="29"/>
      <c r="B244" s="34">
        <f t="shared" si="3"/>
        <v>241</v>
      </c>
      <c r="C244" s="72"/>
      <c r="D244" s="68"/>
      <c r="E244" s="68"/>
      <c r="F244" s="68"/>
      <c r="G244" s="49"/>
      <c r="H244" s="66"/>
      <c r="I244" s="74"/>
      <c r="J244" s="74"/>
      <c r="K244" s="74"/>
      <c r="L244" s="74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</row>
    <row r="245" spans="1:34" ht="15.75" x14ac:dyDescent="0.25">
      <c r="A245" s="29"/>
      <c r="B245" s="34">
        <f t="shared" si="3"/>
        <v>242</v>
      </c>
      <c r="C245" s="72"/>
      <c r="D245" s="68"/>
      <c r="E245" s="68"/>
      <c r="F245" s="68"/>
      <c r="G245" s="49"/>
      <c r="H245" s="66"/>
      <c r="I245" s="74"/>
      <c r="J245" s="74"/>
      <c r="K245" s="74"/>
      <c r="L245" s="74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</row>
    <row r="246" spans="1:34" ht="15.75" x14ac:dyDescent="0.25">
      <c r="A246" s="29"/>
      <c r="B246" s="34">
        <f t="shared" si="3"/>
        <v>243</v>
      </c>
      <c r="C246" s="72"/>
      <c r="D246" s="68"/>
      <c r="E246" s="68"/>
      <c r="F246" s="68"/>
      <c r="G246" s="49"/>
      <c r="H246" s="66"/>
      <c r="I246" s="74"/>
      <c r="J246" s="74"/>
      <c r="K246" s="74"/>
      <c r="L246" s="74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</row>
    <row r="247" spans="1:34" ht="15.75" x14ac:dyDescent="0.25">
      <c r="A247" s="29"/>
      <c r="B247" s="34">
        <f t="shared" si="3"/>
        <v>244</v>
      </c>
      <c r="C247" s="72"/>
      <c r="D247" s="72"/>
      <c r="E247" s="72"/>
      <c r="F247" s="72"/>
      <c r="G247" s="49"/>
      <c r="H247" s="66"/>
      <c r="I247" s="74"/>
      <c r="J247" s="74"/>
      <c r="K247" s="74"/>
      <c r="L247" s="74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</row>
    <row r="248" spans="1:34" ht="15.75" x14ac:dyDescent="0.25">
      <c r="A248" s="29"/>
      <c r="B248" s="34">
        <f t="shared" si="3"/>
        <v>245</v>
      </c>
      <c r="C248" s="72"/>
      <c r="D248" s="72"/>
      <c r="E248" s="72"/>
      <c r="F248" s="72"/>
      <c r="G248" s="49"/>
      <c r="H248" s="66"/>
      <c r="I248" s="74"/>
      <c r="J248" s="74"/>
      <c r="K248" s="74"/>
      <c r="L248" s="74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</row>
    <row r="249" spans="1:34" ht="15.75" x14ac:dyDescent="0.25">
      <c r="A249" s="29"/>
      <c r="B249" s="34">
        <f t="shared" si="3"/>
        <v>246</v>
      </c>
      <c r="C249" s="72"/>
      <c r="D249" s="72"/>
      <c r="E249" s="72"/>
      <c r="F249" s="72"/>
      <c r="G249" s="49"/>
      <c r="H249" s="66"/>
      <c r="I249" s="74"/>
      <c r="J249" s="74"/>
      <c r="K249" s="74"/>
      <c r="L249" s="74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</row>
    <row r="250" spans="1:34" ht="15.75" x14ac:dyDescent="0.25">
      <c r="A250" s="29"/>
      <c r="B250" s="34">
        <f>B249+1</f>
        <v>247</v>
      </c>
      <c r="C250" s="72"/>
      <c r="D250" s="72"/>
      <c r="E250" s="72"/>
      <c r="F250" s="72"/>
      <c r="G250" s="49"/>
      <c r="H250" s="66"/>
      <c r="I250" s="74"/>
      <c r="J250" s="74"/>
      <c r="K250" s="74"/>
      <c r="L250" s="74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</row>
    <row r="251" spans="1:34" ht="15.75" x14ac:dyDescent="0.25">
      <c r="A251" s="29"/>
      <c r="B251" s="34">
        <f t="shared" ref="B251:B253" si="4">B250+1</f>
        <v>248</v>
      </c>
      <c r="C251" s="72"/>
      <c r="D251" s="72"/>
      <c r="E251" s="72"/>
      <c r="F251" s="72"/>
      <c r="G251" s="49"/>
      <c r="H251" s="66"/>
      <c r="I251" s="74"/>
      <c r="J251" s="74"/>
      <c r="K251" s="74"/>
      <c r="L251" s="74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</row>
    <row r="252" spans="1:34" ht="15.75" x14ac:dyDescent="0.25">
      <c r="A252" s="29"/>
      <c r="B252" s="34">
        <f t="shared" si="4"/>
        <v>249</v>
      </c>
      <c r="C252" s="72"/>
      <c r="D252" s="72"/>
      <c r="E252" s="72"/>
      <c r="F252" s="72"/>
      <c r="G252" s="49"/>
      <c r="H252" s="66"/>
      <c r="I252" s="74"/>
      <c r="J252" s="74"/>
      <c r="K252" s="74"/>
      <c r="L252" s="74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</row>
    <row r="253" spans="1:34" ht="16.5" thickBot="1" x14ac:dyDescent="0.3">
      <c r="A253" s="29"/>
      <c r="B253" s="62">
        <f t="shared" si="4"/>
        <v>250</v>
      </c>
      <c r="C253" s="73"/>
      <c r="D253" s="73"/>
      <c r="E253" s="73"/>
      <c r="F253" s="73"/>
      <c r="G253" s="61"/>
      <c r="H253" s="66"/>
      <c r="I253" s="74"/>
      <c r="J253" s="74"/>
      <c r="K253" s="74"/>
      <c r="L253" s="74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</row>
    <row r="254" spans="1:34" ht="15.75" x14ac:dyDescent="0.25">
      <c r="A254" s="28"/>
      <c r="B254" s="28"/>
      <c r="C254" s="28"/>
      <c r="D254" s="28"/>
      <c r="E254" s="28"/>
      <c r="F254" s="28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</row>
    <row r="255" spans="1:34" ht="15.75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</row>
  </sheetData>
  <dataValidations count="2">
    <dataValidation allowBlank="1" showInputMessage="1" showErrorMessage="1" prompt="TBL_HST[CH3]" sqref="G4:G32" xr:uid="{BBA73EFF-42A0-45F2-90FB-7264AA8E2AE8}"/>
    <dataValidation allowBlank="1" showInputMessage="1" showErrorMessage="1" prompt="TBL_HST[CH2]" sqref="F4:F32" xr:uid="{D4866861-9FB2-437E-9E70-361C6F8C5E12}"/>
  </dataValidation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 In</vt:lpstr>
      <vt:lpstr>Data Out</vt:lpstr>
      <vt:lpstr>Settings</vt:lpstr>
      <vt:lpstr>CO2_12g_H_M2_1</vt:lpstr>
      <vt:lpstr>DataChannelCountSetting</vt:lpstr>
      <vt:lpstr>DataDelaySetting</vt:lpstr>
      <vt:lpstr>DataOrientationSetting</vt:lpstr>
      <vt:lpstr>DataRowCountSetting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Stoegbauer</dc:creator>
  <cp:lastModifiedBy>Michael Stoegbauer</cp:lastModifiedBy>
  <dcterms:created xsi:type="dcterms:W3CDTF">2022-12-15T03:17:33Z</dcterms:created>
  <dcterms:modified xsi:type="dcterms:W3CDTF">2022-12-15T06:41:09Z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a69e5e31-9e0a-4f81-8e51-93cc6cd94565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