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\Desktop\fracturing\"/>
    </mc:Choice>
  </mc:AlternateContent>
  <xr:revisionPtr revIDLastSave="0" documentId="13_ncr:1_{7A82177E-8F2E-48F6-9587-F14B23F550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  <c r="D2" i="1"/>
  <c r="D3" i="1"/>
  <c r="D4" i="1"/>
</calcChain>
</file>

<file path=xl/sharedStrings.xml><?xml version="1.0" encoding="utf-8"?>
<sst xmlns="http://schemas.openxmlformats.org/spreadsheetml/2006/main" count="12" uniqueCount="11">
  <si>
    <t>测井泊松比</t>
  </si>
  <si>
    <t>室内泊松比</t>
  </si>
  <si>
    <t>拟合公式</t>
    <phoneticPr fontId="1" type="noConversion"/>
  </si>
  <si>
    <r>
      <t>深度（</t>
    </r>
    <r>
      <rPr>
        <sz val="12"/>
        <color theme="1"/>
        <rFont val="等线"/>
        <family val="3"/>
        <charset val="134"/>
        <scheme val="minor"/>
      </rPr>
      <t>m</t>
    </r>
    <r>
      <rPr>
        <sz val="12"/>
        <color theme="1"/>
        <rFont val="宋体"/>
        <family val="3"/>
        <charset val="134"/>
      </rPr>
      <t>）</t>
    </r>
  </si>
  <si>
    <r>
      <t>测井杨氏模量</t>
    </r>
    <r>
      <rPr>
        <sz val="12"/>
        <color theme="1"/>
        <rFont val="等线"/>
        <family val="3"/>
        <charset val="134"/>
        <scheme val="minor"/>
      </rPr>
      <t>/GPa</t>
    </r>
  </si>
  <si>
    <r>
      <t>室内杨氏模量</t>
    </r>
    <r>
      <rPr>
        <sz val="12"/>
        <color theme="1"/>
        <rFont val="等线"/>
        <family val="3"/>
        <charset val="134"/>
        <scheme val="minor"/>
      </rPr>
      <t>/GPa</t>
    </r>
  </si>
  <si>
    <t xml:space="preserve">y = 4.3977x - 30.762     </t>
    <phoneticPr fontId="1" type="noConversion"/>
  </si>
  <si>
    <t xml:space="preserve">  R² = 0.6572</t>
  </si>
  <si>
    <t>相对误差/%</t>
    <phoneticPr fontId="1" type="noConversion"/>
  </si>
  <si>
    <t>y = 1.5109x - 0.2771</t>
    <phoneticPr fontId="1" type="noConversion"/>
  </si>
  <si>
    <t>R² = 0.7972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</si>
</sst>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室内杨氏模量/GPa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11.700699999999999</c:v>
                </c:pt>
                <c:pt idx="1">
                  <c:v>13.423999999999999</c:v>
                </c:pt>
                <c:pt idx="2">
                  <c:v>14.058999999999999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21.8581</c:v>
                </c:pt>
                <c:pt idx="1">
                  <c:v>23.947700000000001</c:v>
                </c:pt>
                <c:pt idx="2">
                  <c:v>34.224800000000002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D-48A0-855A-C4A4BE01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28920"/>
        <c:axId val="571229576"/>
      </c:scatterChart>
      <c:valAx>
        <c:axId val="57122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229576"/>
        <c:crosses val="autoZero"/>
        <c:crossBetween val="midCat"/>
      </c:valAx>
      <c:valAx>
        <c:axId val="57122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22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室内泊松比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Sheet1!$E$2:$E$4</c:f>
              <c:numCache>
                <c:formatCode>General</c:formatCode>
                <c:ptCount val="3"/>
                <c:pt idx="0">
                  <c:v>0.37585000000000002</c:v>
                </c:pt>
                <c:pt idx="1">
                  <c:v>0.26140600000000003</c:v>
                </c:pt>
                <c:pt idx="2">
                  <c:v>0.32327499999999998</c:v>
                </c:pt>
              </c:numCache>
            </c:numRef>
          </c:xVal>
          <c:yVal>
            <c:numRef>
              <c:f>Sheet1!$F$2:$F$4</c:f>
              <c:numCache>
                <c:formatCode>General</c:formatCode>
                <c:ptCount val="3"/>
                <c:pt idx="0">
                  <c:v>0.318</c:v>
                </c:pt>
                <c:pt idx="1">
                  <c:v>0.14099999999999999</c:v>
                </c:pt>
                <c:pt idx="2">
                  <c:v>0.161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0-42C6-834A-7438B2286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3904"/>
        <c:axId val="762844232"/>
      </c:scatterChart>
      <c:valAx>
        <c:axId val="76284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844232"/>
        <c:crosses val="autoZero"/>
        <c:crossBetween val="midCat"/>
      </c:valAx>
      <c:valAx>
        <c:axId val="76284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84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977347</xdr:colOff>
      <xdr:row>7</xdr:row>
      <xdr:rowOff>173106</xdr:rowOff>
    </xdr:from>
    <xdr:to>
      <xdr:col>3</xdr:col>
      <xdr:colOff>1010477</xdr:colOff>
      <xdr:row>22</xdr:row>
      <xdr:rowOff>24848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3F6B30-0834-421B-B228-F6AD32D65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666749</xdr:colOff>
      <xdr:row>8</xdr:row>
      <xdr:rowOff>57149</xdr:rowOff>
    </xdr:from>
    <xdr:to>
      <xdr:col>7</xdr:col>
      <xdr:colOff>617054</xdr:colOff>
      <xdr:row>23</xdr:row>
      <xdr:rowOff>67089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780675E-675E-4134-BA49-4FB104692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5" zoomScaleNormal="115" workbookViewId="0">
      <selection activeCell="I7" sqref="I7"/>
    </sheetView>
  </sheetViews>
  <sheetFormatPr defaultRowHeight="14.25" x14ac:dyDescent="0.2"/>
  <cols>
    <col min="1" max="1" width="10.875" customWidth="1"/>
    <col min="2" max="2" width="10.125" customWidth="1"/>
    <col min="3" max="3" width="9.75" customWidth="1"/>
    <col min="4" max="4" width="11.25" customWidth="1"/>
    <col min="5" max="6" width="10.75" customWidth="1"/>
    <col min="7" max="7" width="12.875" customWidth="1"/>
  </cols>
  <sheetData>
    <row r="1" spans="1:7" ht="30" x14ac:dyDescent="0.2">
      <c r="A1" s="1" t="s">
        <v>3</v>
      </c>
      <c r="B1" s="1" t="s">
        <v>4</v>
      </c>
      <c r="C1" s="1" t="s">
        <v>5</v>
      </c>
      <c r="D1" s="1" t="s">
        <v>8</v>
      </c>
      <c r="E1" s="1" t="s">
        <v>0</v>
      </c>
      <c r="F1" s="1" t="s">
        <v>1</v>
      </c>
      <c r="G1" s="1" t="s">
        <v>8</v>
      </c>
    </row>
    <row r="2" spans="1:7" ht="15.75" x14ac:dyDescent="0.2">
      <c r="A2" s="2">
        <v>3060</v>
      </c>
      <c r="B2" s="2">
        <v>11.700699999999999</v>
      </c>
      <c r="C2" s="2">
        <v>21.8581</v>
      </c>
      <c r="D2" s="2">
        <f>ABS(B2*4.3977-30.762-C2)/C2*100</f>
        <v>5.3249441168262512</v>
      </c>
      <c r="E2" s="2">
        <v>0.37585000000000002</v>
      </c>
      <c r="F2" s="2">
        <v>0.318</v>
      </c>
      <c r="G2" s="2">
        <f>ABS(E2*1.5109-0.2771-F2)/F2*100</f>
        <v>8.5623380503144624</v>
      </c>
    </row>
    <row r="3" spans="1:7" ht="15.75" x14ac:dyDescent="0.2">
      <c r="A3" s="2">
        <v>3063.2</v>
      </c>
      <c r="B3" s="2">
        <v>13.423999999999999</v>
      </c>
      <c r="C3" s="2">
        <v>23.947700000000001</v>
      </c>
      <c r="D3" s="2">
        <f t="shared" ref="D3:D4" si="0">ABS(B3*4.3977-30.762-C3)/C3*100</f>
        <v>18.06029305528299</v>
      </c>
      <c r="E3" s="2">
        <v>0.26140600000000003</v>
      </c>
      <c r="F3" s="2">
        <v>0.14099999999999999</v>
      </c>
      <c r="G3" s="2">
        <f t="shared" ref="G3:G4" si="1">ABS(E3*1.5109-0.2771-F3)/F3*100</f>
        <v>16.412535177304942</v>
      </c>
    </row>
    <row r="4" spans="1:7" ht="15.75" x14ac:dyDescent="0.2">
      <c r="A4" s="2">
        <v>3068.64</v>
      </c>
      <c r="B4" s="2">
        <v>14.058999999999999</v>
      </c>
      <c r="C4" s="2">
        <v>34.224800000000002</v>
      </c>
      <c r="D4" s="2">
        <f t="shared" si="0"/>
        <v>9.231714137116942</v>
      </c>
      <c r="E4" s="2">
        <v>0.32327499999999998</v>
      </c>
      <c r="F4" s="2">
        <v>0.161</v>
      </c>
      <c r="G4" s="2">
        <f t="shared" si="1"/>
        <v>31.264718944099336</v>
      </c>
    </row>
    <row r="5" spans="1:7" ht="15.75" x14ac:dyDescent="0.25">
      <c r="A5" s="3" t="s">
        <v>2</v>
      </c>
      <c r="B5" s="4" t="s">
        <v>6</v>
      </c>
      <c r="C5" s="4"/>
      <c r="D5" s="3" t="s">
        <v>7</v>
      </c>
      <c r="E5" s="4" t="s">
        <v>9</v>
      </c>
      <c r="F5" s="4"/>
      <c r="G5" s="3" t="s">
        <v>10</v>
      </c>
    </row>
  </sheetData>
  <mergeCells count="2">
    <mergeCell ref="B5:C5"/>
    <mergeCell ref="E5:F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2020-04-13T09:04:33Z</dcterms:modified>
</cp:coreProperties>
</file>