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dlom\"/>
    </mc:Choice>
  </mc:AlternateContent>
  <xr:revisionPtr revIDLastSave="0" documentId="13_ncr:1_{B8F2821A-B135-467F-B3D6-16E3D9ECFD6A}" xr6:coauthVersionLast="47" xr6:coauthVersionMax="47" xr10:uidLastSave="{00000000-0000-0000-0000-000000000000}"/>
  <bookViews>
    <workbookView xWindow="-120" yWindow="-120" windowWidth="29040" windowHeight="15720" xr2:uid="{2DCB3563-28F6-42B0-B9E7-6A2E0444B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G7" i="1" s="1"/>
  <c r="G9" i="1" s="1"/>
  <c r="F7" i="1"/>
  <c r="F9" i="1" s="1"/>
  <c r="D6" i="1"/>
  <c r="D7" i="1" s="1"/>
  <c r="D9" i="1" s="1"/>
  <c r="E6" i="1"/>
  <c r="E7" i="1" s="1"/>
  <c r="E9" i="1" s="1"/>
  <c r="C6" i="1"/>
  <c r="C7" i="1" s="1"/>
  <c r="C9" i="1" l="1"/>
</calcChain>
</file>

<file path=xl/sharedStrings.xml><?xml version="1.0" encoding="utf-8"?>
<sst xmlns="http://schemas.openxmlformats.org/spreadsheetml/2006/main" count="9" uniqueCount="9">
  <si>
    <t>Time to Liquidity Event</t>
  </si>
  <si>
    <t>T</t>
  </si>
  <si>
    <t>Volatility</t>
  </si>
  <si>
    <t>sigma</t>
  </si>
  <si>
    <t>Dividend Yield</t>
  </si>
  <si>
    <t>q</t>
  </si>
  <si>
    <t>s^2*T</t>
  </si>
  <si>
    <t>v*sqrt(T)</t>
  </si>
  <si>
    <t>Discount for Lack of Marketability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</si>
</sst>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"/>
    <numFmt numFmtId="172" formatCode="0.000000%"/>
    <numFmt numFmtId="173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7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33D9-C1BA-475C-9DB9-F0627BDCD91F}">
  <dimension ref="A2:G9"/>
  <sheetViews>
    <sheetView tabSelected="1" workbookViewId="0">
      <selection activeCell="G4" sqref="G4"/>
    </sheetView>
  </sheetViews>
  <sheetFormatPr defaultRowHeight="15" x14ac:dyDescent="0.25"/>
  <cols>
    <col min="1" max="1" width="30.85546875" bestFit="1" customWidth="1"/>
    <col min="3" max="7" width="12.85546875" customWidth="1"/>
  </cols>
  <sheetData>
    <row r="2" spans="1:7" x14ac:dyDescent="0.25">
      <c r="A2" t="s">
        <v>0</v>
      </c>
      <c r="B2" t="s">
        <v>1</v>
      </c>
      <c r="C2" s="4">
        <v>5</v>
      </c>
      <c r="D2" s="4">
        <v>2</v>
      </c>
      <c r="E2" s="4">
        <v>10</v>
      </c>
      <c r="F2" s="4">
        <v>5</v>
      </c>
      <c r="G2" s="4">
        <v>8</v>
      </c>
    </row>
    <row r="3" spans="1:7" x14ac:dyDescent="0.25">
      <c r="A3" t="s">
        <v>2</v>
      </c>
      <c r="B3" t="s">
        <v>3</v>
      </c>
      <c r="C3" s="1">
        <v>0.45</v>
      </c>
      <c r="D3" s="1">
        <v>0.2</v>
      </c>
      <c r="E3" s="1">
        <v>0.9</v>
      </c>
      <c r="F3" s="1">
        <v>0.45</v>
      </c>
      <c r="G3" s="1">
        <v>0.3</v>
      </c>
    </row>
    <row r="4" spans="1:7" x14ac:dyDescent="0.25">
      <c r="A4" t="s">
        <v>4</v>
      </c>
      <c r="B4" t="s">
        <v>5</v>
      </c>
      <c r="C4" s="1">
        <v>0</v>
      </c>
      <c r="D4" s="1">
        <v>0</v>
      </c>
      <c r="E4" s="1">
        <v>0</v>
      </c>
      <c r="F4" s="1">
        <v>0.01</v>
      </c>
      <c r="G4" s="1">
        <v>0.05</v>
      </c>
    </row>
    <row r="6" spans="1:7" x14ac:dyDescent="0.25">
      <c r="A6" t="s">
        <v>6</v>
      </c>
      <c r="C6" s="2">
        <f>C3^2*C2</f>
        <v>1.0125000000000002</v>
      </c>
      <c r="D6" s="2">
        <f t="shared" ref="D6:E6" si="0">D3^2*D2</f>
        <v>8.0000000000000016E-2</v>
      </c>
      <c r="E6" s="2">
        <f t="shared" si="0"/>
        <v>8.1000000000000014</v>
      </c>
      <c r="F6" s="2">
        <f t="shared" ref="F6:G6" si="1">F3^2*F2</f>
        <v>1.0125000000000002</v>
      </c>
      <c r="G6" s="2">
        <f t="shared" si="1"/>
        <v>0.72</v>
      </c>
    </row>
    <row r="7" spans="1:7" x14ac:dyDescent="0.25">
      <c r="A7" t="s">
        <v>7</v>
      </c>
      <c r="C7" s="2">
        <f>SQRT(C6+LN(2*(EXP(C6)-C6-1))-2*LN(EXP(C6)-1))</f>
        <v>0.53146012194327807</v>
      </c>
      <c r="D7" s="2">
        <f t="shared" ref="D7:E7" si="2">SQRT(D6+LN(2*(EXP(D6)-D6-1))-2*LN(EXP(D6)-1))</f>
        <v>0.16220902700762871</v>
      </c>
      <c r="E7" s="2">
        <f t="shared" si="2"/>
        <v>0.83125707389664938</v>
      </c>
      <c r="F7" s="2">
        <f t="shared" ref="F7" si="3">SQRT(F6+LN(2*(EXP(F6)-F6-1))-2*LN(EXP(F6)-1))</f>
        <v>0.53146012194327807</v>
      </c>
      <c r="G7" s="2">
        <f t="shared" ref="G7" si="4">SQRT(G6+LN(2*(EXP(G6)-G6-1))-2*LN(EXP(G6)-1))</f>
        <v>0.46024159856593388</v>
      </c>
    </row>
    <row r="9" spans="1:7" x14ac:dyDescent="0.25">
      <c r="A9" t="s">
        <v>8</v>
      </c>
      <c r="C9" s="3">
        <f>EXP(-C4*C2)*(NORMSDIST(C7/2)-NORMSDIST(-C7/2))</f>
        <v>0.20955288984325948</v>
      </c>
      <c r="D9" s="3">
        <f t="shared" ref="D9:E9" si="5">EXP(-D4*D2)*(NORMSDIST(D7/2)-NORMSDIST(-D7/2))</f>
        <v>6.4641163741274044E-2</v>
      </c>
      <c r="E9" s="3">
        <f t="shared" si="5"/>
        <v>0.3223181585148826</v>
      </c>
      <c r="F9" s="3">
        <f t="shared" ref="F9:G9" si="6">EXP(-F4*F2)*(NORMSDIST(F7/2)-NORMSDIST(-F7/2))</f>
        <v>0.19933287480806525</v>
      </c>
      <c r="G9" s="3">
        <f t="shared" si="6"/>
        <v>0.12199965399191384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2024-07-26T17:32:35Z</dcterms:created>
  <dcterms:modified xsi:type="dcterms:W3CDTF">2024-07-26T18:30:56Z</dcterms:modified>
</cp:coreProperties>
</file>