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iket\PycharmProjects\pyvalfx\tests\dlom\"/>
    </mc:Choice>
  </mc:AlternateContent>
  <xr:revisionPtr revIDLastSave="0" documentId="13_ncr:1_{2A885AB5-8C39-4640-B001-2AA4D7FD1FB1}" xr6:coauthVersionLast="47" xr6:coauthVersionMax="47" xr10:uidLastSave="{00000000-0000-0000-0000-000000000000}"/>
  <bookViews>
    <workbookView xWindow="-120" yWindow="-120" windowWidth="29040" windowHeight="15720" xr2:uid="{2DCB3563-28F6-42B0-B9E7-6A2E0444BA8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1" l="1"/>
  <c r="D9" i="1"/>
  <c r="F9" i="1"/>
  <c r="G9" i="1"/>
  <c r="C9" i="1"/>
  <c r="D7" i="1"/>
  <c r="E7" i="1"/>
  <c r="F7" i="1"/>
  <c r="G7" i="1"/>
  <c r="C7" i="1"/>
  <c r="F6" i="1"/>
  <c r="G6" i="1"/>
  <c r="D6" i="1"/>
  <c r="E6" i="1"/>
  <c r="C6" i="1"/>
</calcChain>
</file>

<file path=xl/sharedStrings.xml><?xml version="1.0" encoding="utf-8"?>
<sst xmlns="http://schemas.openxmlformats.org/spreadsheetml/2006/main" count="9" uniqueCount="9">
  <si>
    <t>Time to Liquidity Event</t>
  </si>
  <si>
    <t>T</t>
  </si>
  <si>
    <t>Volatility</t>
  </si>
  <si>
    <t>sigma</t>
  </si>
  <si>
    <t>Dividend Yield</t>
  </si>
  <si>
    <t>q</t>
  </si>
  <si>
    <t>s^2*T</t>
  </si>
  <si>
    <t>v*sqrt(T)</t>
  </si>
  <si>
    <t>Discount for Lack of Marketability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</si>
</sst>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7" formatCode="0.0000000"/>
    <numFmt numFmtId="172" formatCode="0.000000%"/>
    <numFmt numFmtId="173" formatCode="0.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9" fontId="0" fillId="0" borderId="0" xfId="0" applyNumberFormat="1"/>
    <xf numFmtId="167" fontId="0" fillId="0" borderId="0" xfId="0" applyNumberFormat="1"/>
    <xf numFmtId="172" fontId="0" fillId="0" borderId="0" xfId="0" applyNumberFormat="1"/>
    <xf numFmtId="17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B33D9-C1BA-475C-9DB9-F0627BDCD91F}">
  <dimension ref="A2:G9"/>
  <sheetViews>
    <sheetView tabSelected="1" workbookViewId="0">
      <selection activeCell="J13" sqref="J13"/>
    </sheetView>
  </sheetViews>
  <sheetFormatPr defaultRowHeight="15" x14ac:dyDescent="0.25"/>
  <cols>
    <col min="1" max="1" width="30.85546875" bestFit="1" customWidth="1"/>
    <col min="3" max="7" width="12.85546875" customWidth="1"/>
  </cols>
  <sheetData>
    <row r="2" spans="1:7" x14ac:dyDescent="0.25">
      <c r="A2" t="s">
        <v>0</v>
      </c>
      <c r="B2" t="s">
        <v>1</v>
      </c>
      <c r="C2" s="4">
        <v>5</v>
      </c>
      <c r="D2" s="4">
        <v>2</v>
      </c>
      <c r="E2" s="4">
        <v>10</v>
      </c>
      <c r="F2" s="4">
        <v>5</v>
      </c>
      <c r="G2" s="4">
        <v>8</v>
      </c>
    </row>
    <row r="3" spans="1:7" x14ac:dyDescent="0.25">
      <c r="A3" t="s">
        <v>2</v>
      </c>
      <c r="B3" t="s">
        <v>3</v>
      </c>
      <c r="C3" s="1">
        <v>0.45</v>
      </c>
      <c r="D3" s="1">
        <v>0.2</v>
      </c>
      <c r="E3" s="1">
        <v>0.9</v>
      </c>
      <c r="F3" s="1">
        <v>0.45</v>
      </c>
      <c r="G3" s="1">
        <v>0.3</v>
      </c>
    </row>
    <row r="4" spans="1:7" x14ac:dyDescent="0.25">
      <c r="A4" t="s">
        <v>4</v>
      </c>
      <c r="B4" t="s">
        <v>5</v>
      </c>
      <c r="C4" s="1">
        <v>0</v>
      </c>
      <c r="D4" s="1">
        <v>0</v>
      </c>
      <c r="E4" s="1">
        <v>0</v>
      </c>
      <c r="F4" s="1">
        <v>0.01</v>
      </c>
      <c r="G4" s="1">
        <v>0.05</v>
      </c>
    </row>
    <row r="6" spans="1:7" x14ac:dyDescent="0.25">
      <c r="A6" t="s">
        <v>6</v>
      </c>
      <c r="C6" s="2">
        <f>C3^2*C2</f>
        <v>1.0125000000000002</v>
      </c>
      <c r="D6" s="2">
        <f t="shared" ref="D6:E6" si="0">D3^2*D2</f>
        <v>8.0000000000000016E-2</v>
      </c>
      <c r="E6" s="2">
        <f t="shared" si="0"/>
        <v>8.1000000000000014</v>
      </c>
      <c r="F6" s="2">
        <f t="shared" ref="F6:G6" si="1">F3^2*F2</f>
        <v>1.0125000000000002</v>
      </c>
      <c r="G6" s="2">
        <f t="shared" si="1"/>
        <v>0.72</v>
      </c>
    </row>
    <row r="7" spans="1:7" x14ac:dyDescent="0.25">
      <c r="A7" t="s">
        <v>7</v>
      </c>
      <c r="C7" s="2">
        <f>SQRT(LN(2*(EXP(C6)-C6-1))-2*LN(C6))</f>
        <v>0.60593842742870963</v>
      </c>
      <c r="D7" s="2">
        <f t="shared" ref="D7:G7" si="2">SQRT(LN(2*(EXP(D6)-D6-1))-2*LN(D6))</f>
        <v>0.16384466220948699</v>
      </c>
      <c r="E7" s="2">
        <f t="shared" si="2"/>
        <v>2.1463114939625187</v>
      </c>
      <c r="F7" s="2">
        <f t="shared" si="2"/>
        <v>0.60593842742870963</v>
      </c>
      <c r="G7" s="2">
        <f t="shared" si="2"/>
        <v>0.504814050842054</v>
      </c>
    </row>
    <row r="9" spans="1:7" x14ac:dyDescent="0.25">
      <c r="A9" t="s">
        <v>8</v>
      </c>
      <c r="C9" s="3">
        <f>EXP(-C4*C2)*(2*NORMSDIST(C7/2)-1)</f>
        <v>0.23808667649516568</v>
      </c>
      <c r="D9" s="3">
        <f t="shared" ref="D9:G9" si="3">EXP(-D4*D2)*(2*NORMSDIST(D7/2)-1)</f>
        <v>6.5291523529859674E-2</v>
      </c>
      <c r="E9" s="3">
        <f>EXP(-E4*E2)*(2*NORMSDIST(E7/2)-1)</f>
        <v>0.71679875785111724</v>
      </c>
      <c r="F9" s="3">
        <f t="shared" si="3"/>
        <v>0.22647505226378412</v>
      </c>
      <c r="G9" s="3">
        <f t="shared" si="3"/>
        <v>0.13357704152721173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Tsai</dc:creator>
  <cp:lastModifiedBy>Mike Tsai</cp:lastModifiedBy>
  <dcterms:created xsi:type="dcterms:W3CDTF">2024-07-26T17:32:35Z</dcterms:created>
  <dcterms:modified xsi:type="dcterms:W3CDTF">2024-07-26T18:44:39Z</dcterms:modified>
</cp:coreProperties>
</file>