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e/Projects/private/Fortuna/callsheet-api/"/>
    </mc:Choice>
  </mc:AlternateContent>
  <xr:revisionPtr revIDLastSave="0" documentId="13_ncr:1_{2AF17C82-F3C2-6349-8E17-0F6F1C769CD2}" xr6:coauthVersionLast="47" xr6:coauthVersionMax="47" xr10:uidLastSave="{00000000-0000-0000-0000-000000000000}"/>
  <bookViews>
    <workbookView xWindow="5460" yWindow="500" windowWidth="28800" windowHeight="17500" activeTab="1" xr2:uid="{00000000-000D-0000-FFFF-FFFF00000000}"/>
  </bookViews>
  <sheets>
    <sheet name="KL" sheetId="1" r:id="rId1"/>
    <sheet name="resK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3" l="1"/>
  <c r="C17" i="3" s="1"/>
  <c r="A18" i="3" s="1"/>
  <c r="C18" i="3" s="1"/>
  <c r="A19" i="3" s="1"/>
  <c r="C19" i="3" s="1"/>
  <c r="A20" i="3" s="1"/>
  <c r="C20" i="3" s="1"/>
  <c r="A21" i="3" s="1"/>
  <c r="C21" i="3" s="1"/>
  <c r="A22" i="3" s="1"/>
  <c r="C22" i="3" s="1"/>
  <c r="A23" i="3" s="1"/>
  <c r="C23" i="3" s="1"/>
  <c r="A25" i="3" s="1"/>
  <c r="C25" i="3" s="1"/>
  <c r="A26" i="3" s="1"/>
  <c r="C26" i="3" s="1"/>
  <c r="A27" i="3" s="1"/>
  <c r="C27" i="3" s="1"/>
  <c r="A22" i="1"/>
  <c r="C20" i="1" s="1"/>
  <c r="A20" i="1" l="1"/>
  <c r="A28" i="3"/>
  <c r="C28" i="3"/>
  <c r="A29" i="3" s="1"/>
  <c r="C29" i="3" s="1"/>
  <c r="A30" i="3" s="1"/>
  <c r="C30" i="3"/>
  <c r="A31" i="3" s="1"/>
  <c r="C31" i="3" s="1"/>
  <c r="A32" i="3" s="1"/>
  <c r="C32" i="3" s="1"/>
  <c r="A33" i="3" s="1"/>
  <c r="C33" i="3" s="1"/>
  <c r="C15" i="3"/>
  <c r="A15" i="3" s="1"/>
  <c r="C14" i="3" s="1"/>
  <c r="A14" i="3" s="1"/>
  <c r="C13" i="3" s="1"/>
  <c r="A13" i="3" s="1"/>
  <c r="C22" i="1"/>
  <c r="A23" i="1" s="1"/>
  <c r="C23" i="1" s="1"/>
  <c r="C19" i="1" l="1"/>
  <c r="A19" i="1" s="1"/>
  <c r="C18" i="1" s="1"/>
  <c r="A18" i="1" s="1"/>
  <c r="C17" i="1" s="1"/>
  <c r="A17" i="1" s="1"/>
  <c r="C16" i="1" s="1"/>
  <c r="A16" i="1" s="1"/>
  <c r="C15" i="1" s="1"/>
  <c r="A15" i="1"/>
  <c r="C12" i="3"/>
  <c r="A12" i="3" s="1"/>
  <c r="C11" i="3" s="1"/>
  <c r="A11" i="3" s="1"/>
  <c r="C10" i="3" s="1"/>
  <c r="A10" i="3" s="1"/>
  <c r="C9" i="3" s="1"/>
  <c r="A9" i="3" s="1"/>
  <c r="C8" i="3" s="1"/>
  <c r="A8" i="3" s="1"/>
  <c r="C7" i="3" s="1"/>
  <c r="A7" i="3" s="1"/>
  <c r="C5" i="3" s="1"/>
  <c r="A5" i="3" s="1"/>
  <c r="A24" i="1"/>
  <c r="C24" i="1" s="1"/>
  <c r="C14" i="1" l="1"/>
  <c r="A14" i="1" s="1"/>
  <c r="C13" i="1" s="1"/>
  <c r="A13" i="1"/>
  <c r="A25" i="1"/>
  <c r="C25" i="1" s="1"/>
  <c r="A26" i="1" s="1"/>
  <c r="C12" i="1" l="1"/>
  <c r="A12" i="1" s="1"/>
  <c r="C11" i="1" s="1"/>
  <c r="A11" i="1" s="1"/>
  <c r="C10" i="1" s="1"/>
  <c r="C26" i="1"/>
  <c r="A10" i="1" l="1"/>
  <c r="C9" i="1" s="1"/>
  <c r="A9" i="1" s="1"/>
  <c r="C8" i="1" s="1"/>
  <c r="A8" i="1" s="1"/>
  <c r="C7" i="1" s="1"/>
  <c r="A27" i="1"/>
  <c r="C27" i="1" s="1"/>
  <c r="A28" i="1" l="1"/>
  <c r="C28" i="1" s="1"/>
  <c r="A7" i="1" l="1"/>
  <c r="C5" i="1" s="1"/>
  <c r="A5" i="1" s="1"/>
  <c r="A30" i="1"/>
  <c r="C30" i="1" s="1"/>
  <c r="A31" i="1" s="1"/>
  <c r="C31" i="1" s="1"/>
  <c r="A32" i="1" s="1"/>
  <c r="C32" i="1" s="1"/>
  <c r="A33" i="1" s="1"/>
  <c r="C33" i="1" s="1"/>
  <c r="A34" i="1" l="1"/>
  <c r="C34" i="1" s="1"/>
  <c r="A35" i="1" s="1"/>
  <c r="C35" i="1" s="1"/>
  <c r="A36" i="1" s="1"/>
  <c r="C36" i="1" s="1"/>
  <c r="A37" i="1" l="1"/>
  <c r="C37" i="1" s="1"/>
  <c r="A38" i="1" s="1"/>
  <c r="C38" i="1" s="1"/>
  <c r="A39" i="1" l="1"/>
  <c r="C39" i="1" s="1"/>
  <c r="A40" i="1" l="1"/>
  <c r="C40" i="1" s="1"/>
  <c r="A41" i="1" l="1"/>
  <c r="C41" i="1" s="1"/>
</calcChain>
</file>

<file path=xl/sharedStrings.xml><?xml version="1.0" encoding="utf-8"?>
<sst xmlns="http://schemas.openxmlformats.org/spreadsheetml/2006/main" count="112" uniqueCount="62">
  <si>
    <t>Fortuna/Delta Logistiek - PKC/Vertom</t>
  </si>
  <si>
    <t>Aanvang KL</t>
  </si>
  <si>
    <t>MEDIACREW</t>
  </si>
  <si>
    <t>- Regie
- Replay
- Statistiek</t>
  </si>
  <si>
    <t>- Presentatie, commentaar
- Cameramensen
- Productieleider/assistent</t>
  </si>
  <si>
    <r>
      <rPr>
        <b/>
        <sz val="11"/>
        <rFont val="Arial"/>
        <family val="2"/>
      </rPr>
      <t>NIET LIVE / VOORAFGAAND AAN DE WEDSTRIJD</t>
    </r>
  </si>
  <si>
    <t>Omschakelen Fortuna 2 naar Fortuna 1</t>
  </si>
  <si>
    <r>
      <rPr>
        <b/>
        <sz val="11"/>
        <color rgb="FFFF0000"/>
        <rFont val="Arial"/>
        <family val="2"/>
      </rPr>
      <t xml:space="preserve">LIVE </t>
    </r>
    <r>
      <rPr>
        <b/>
        <sz val="11"/>
        <rFont val="Arial"/>
        <family val="2"/>
      </rPr>
      <t>/ VOORBESCHOUWING WEDSTRIJD</t>
    </r>
  </si>
  <si>
    <t xml:space="preserve">Intro livestream </t>
  </si>
  <si>
    <t>Opener</t>
  </si>
  <si>
    <t>Welkom livestream en Korfballeague promo lang</t>
  </si>
  <si>
    <t>Joy Schouten</t>
  </si>
  <si>
    <t>Voorbeschouwing, analyse</t>
  </si>
  <si>
    <t>Joy Schouten | Marrien Ekelmans</t>
  </si>
  <si>
    <t>Reclames/wedstrijdsponsor</t>
  </si>
  <si>
    <t>Interview</t>
  </si>
  <si>
    <t>Wim Scholtmeijer</t>
  </si>
  <si>
    <t>Ard Korporaal</t>
  </si>
  <si>
    <t>Reachties op interviews, voorbeschouwing, analyse</t>
  </si>
  <si>
    <t>Intro door commentatoren, opstelling ploegen in beeld</t>
  </si>
  <si>
    <t>Ferdinand Wittenberg | Joris Houweling</t>
  </si>
  <si>
    <t>OPLOOP FILM</t>
  </si>
  <si>
    <t>Oplopen gasten</t>
  </si>
  <si>
    <t>Oplopen Fortuna</t>
  </si>
  <si>
    <t>Oplopen scheidsrechters</t>
  </si>
  <si>
    <t>Signaal naar juryvoorzitter/scheidsrechter begin wedstrijd</t>
  </si>
  <si>
    <t>Regisseur</t>
  </si>
  <si>
    <r>
      <rPr>
        <b/>
        <sz val="11"/>
        <color rgb="FFFF0000"/>
        <rFont val="Arial"/>
        <family val="2"/>
      </rPr>
      <t xml:space="preserve">LIVE </t>
    </r>
    <r>
      <rPr>
        <b/>
        <sz val="11"/>
        <rFont val="Arial"/>
        <family val="2"/>
      </rPr>
      <t>/ WEDSTRIJD</t>
    </r>
  </si>
  <si>
    <r>
      <rPr>
        <sz val="11"/>
        <rFont val="Arial"/>
        <family val="2"/>
      </rPr>
      <t>1e helft</t>
    </r>
  </si>
  <si>
    <t>Analyse + Statistieken</t>
  </si>
  <si>
    <t>Statistieken + Commentaar</t>
  </si>
  <si>
    <r>
      <rPr>
        <sz val="11"/>
        <rFont val="Arial"/>
        <family val="2"/>
      </rPr>
      <t>2e helft</t>
    </r>
  </si>
  <si>
    <r>
      <rPr>
        <sz val="11"/>
        <rFont val="Arial"/>
        <family val="2"/>
      </rPr>
      <t>Statistieken + commentaar + sfeerbeelden na wedstrijd.</t>
    </r>
  </si>
  <si>
    <t>Commentatoren geven over aan presentator via reclames</t>
  </si>
  <si>
    <r>
      <rPr>
        <b/>
        <sz val="11"/>
        <color rgb="FFFF0000"/>
        <rFont val="Arial"/>
        <family val="2"/>
      </rPr>
      <t xml:space="preserve">LIVE </t>
    </r>
    <r>
      <rPr>
        <b/>
        <sz val="11"/>
        <rFont val="Arial"/>
        <family val="2"/>
      </rPr>
      <t>/ NABESCHOUWING WEDSTRIJD</t>
    </r>
  </si>
  <si>
    <t>Zita Schreuder</t>
  </si>
  <si>
    <t>Jessia Lokhorst</t>
  </si>
  <si>
    <t>Reactie op interviews, uitslagen, standen en volgende wedstrijd</t>
  </si>
  <si>
    <t>Korfballeague promo kort</t>
  </si>
  <si>
    <t>Highlights wedstrijd</t>
  </si>
  <si>
    <t>Credits crew en outro livestream</t>
  </si>
  <si>
    <t>Fortuna/Delta Logistiek - Blauw/Wit</t>
  </si>
  <si>
    <t>Aanvang resKL</t>
  </si>
  <si>
    <t>Laatste checks</t>
  </si>
  <si>
    <t>Intro livestream</t>
  </si>
  <si>
    <r>
      <rPr>
        <sz val="11"/>
        <rFont val="Arial"/>
        <family val="2"/>
      </rPr>
      <t>Welkom livestream</t>
    </r>
  </si>
  <si>
    <t>Presentator</t>
  </si>
  <si>
    <t>Graphic/filmpje</t>
  </si>
  <si>
    <t>Trainer uit</t>
  </si>
  <si>
    <t>Trainer thuis</t>
  </si>
  <si>
    <t>Voorbeschouwing, stand, opstelling ploegen in beeld</t>
  </si>
  <si>
    <t>Presentator plus analist</t>
  </si>
  <si>
    <t>Sfeerbeelden vooraf wedstrijd, intro door commentatoren</t>
  </si>
  <si>
    <t>Commentatoren</t>
  </si>
  <si>
    <t>Wedstrijdsponsor</t>
  </si>
  <si>
    <r>
      <rPr>
        <sz val="11"/>
        <rFont val="Arial"/>
        <family val="2"/>
      </rPr>
      <t>Analyse + (eventueel replay van acties)</t>
    </r>
  </si>
  <si>
    <t>Statistieken + commentaar</t>
  </si>
  <si>
    <t>Commentatoren geven over aan presentator</t>
  </si>
  <si>
    <t>Analyse + (eventueel replay van acties)</t>
  </si>
  <si>
    <t>Speler thuis</t>
  </si>
  <si>
    <t>Trainers, aanvoerders, player of the match</t>
  </si>
  <si>
    <r>
      <rPr>
        <sz val="11"/>
        <rFont val="Arial"/>
        <family val="2"/>
      </rPr>
      <t>Highlights wedstrijd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</si>
</sst>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NL,1]hh:mm;@"/>
  </numFmts>
  <fonts count="12" x14ac:knownFonts="1">
    <font>
      <sz val="10"/>
      <color rgb="FF000000"/>
      <name val="Times New Roman"/>
      <charset val="204"/>
    </font>
    <font>
      <sz val="1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0000"/>
      <name val="Arial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sz val="8"/>
      <name val="Times New Roman"/>
      <family val="1"/>
    </font>
    <font>
      <i/>
      <sz val="11"/>
      <color rgb="FF000000"/>
      <name val="Calibri"/>
      <family val="2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wrapText="1"/>
    </xf>
    <xf numFmtId="0" fontId="7" fillId="0" borderId="1" xfId="0" quotePrefix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5" fillId="0" borderId="1" xfId="0" quotePrefix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8" fillId="2" borderId="11" xfId="0" applyNumberFormat="1" applyFont="1" applyFill="1" applyBorder="1" applyAlignment="1">
      <alignment horizontal="center" vertical="center" wrapText="1"/>
    </xf>
    <xf numFmtId="164" fontId="8" fillId="2" borderId="12" xfId="0" applyNumberFormat="1" applyFont="1" applyFill="1" applyBorder="1" applyAlignment="1">
      <alignment horizontal="center" vertical="center" wrapText="1"/>
    </xf>
    <xf numFmtId="164" fontId="8" fillId="2" borderId="14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4" fontId="1" fillId="0" borderId="11" xfId="0" applyNumberFormat="1" applyFont="1" applyBorder="1" applyAlignment="1">
      <alignment horizontal="center" vertical="top" wrapText="1"/>
    </xf>
    <xf numFmtId="14" fontId="1" fillId="0" borderId="12" xfId="0" applyNumberFormat="1" applyFont="1" applyBorder="1" applyAlignment="1">
      <alignment horizontal="center" vertical="top" wrapText="1"/>
    </xf>
    <xf numFmtId="14" fontId="1" fillId="0" borderId="14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319509</xdr:colOff>
      <xdr:row>0</xdr:row>
      <xdr:rowOff>32357</xdr:rowOff>
    </xdr:from>
    <xdr:to>
      <xdr:col>5</xdr:col>
      <xdr:colOff>1542280</xdr:colOff>
      <xdr:row>2</xdr:row>
      <xdr:rowOff>581206</xdr:rowOff>
    </xdr:to>
    <xdr:pic>
      <xdr:nvPicPr>
        <xdr:cNvPr id="4" name="Picture 3" descr="Korfbal League | Korfbal Kijken">
          <a:extLst>
            <a:ext uri="{FF2B5EF4-FFF2-40B4-BE49-F238E27FC236}">
              <a16:creationId xmlns:a16="http://schemas.microsoft.com/office/drawing/2014/main" id="{42026E36-3E0C-5546-BCC0-5D9542494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4413" y="32357"/>
          <a:ext cx="1222771" cy="1026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319509</xdr:colOff>
      <xdr:row>0</xdr:row>
      <xdr:rowOff>32357</xdr:rowOff>
    </xdr:from>
    <xdr:to>
      <xdr:col>5</xdr:col>
      <xdr:colOff>1542280</xdr:colOff>
      <xdr:row>2</xdr:row>
      <xdr:rowOff>581206</xdr:rowOff>
    </xdr:to>
    <xdr:pic>
      <xdr:nvPicPr>
        <xdr:cNvPr id="2" name="Picture 1" descr="Korfbal League | Korfbal Kijken">
          <a:extLst>
            <a:ext uri="{FF2B5EF4-FFF2-40B4-BE49-F238E27FC236}">
              <a16:creationId xmlns:a16="http://schemas.microsoft.com/office/drawing/2014/main" id="{AAA3E71F-3D96-8F43-9FDA-6AA4B072C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4009" y="32357"/>
          <a:ext cx="1222771" cy="1018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zoomScale="179" workbookViewId="0">
      <selection sqref="A1:C1"/>
    </sheetView>
  </sheetViews>
  <sheetFormatPr baseColWidth="10" defaultColWidth="9" defaultRowHeight="13" x14ac:dyDescent="0.15"/>
  <cols>
    <col min="1" max="1" width="10.59765625" customWidth="1"/>
    <col min="2" max="2" width="4.796875" customWidth="1"/>
    <col min="3" max="3" width="6.796875" bestFit="1" customWidth="1"/>
    <col min="4" max="4" width="32.59765625" customWidth="1"/>
    <col min="5" max="5" width="43.19921875" customWidth="1"/>
    <col min="6" max="6" width="50" customWidth="1"/>
    <col min="7" max="7" width="2.19921875" customWidth="1"/>
  </cols>
  <sheetData>
    <row r="1" spans="1:9" ht="22.5" customHeight="1" x14ac:dyDescent="0.15">
      <c r="A1" s="32">
        <v>45247</v>
      </c>
      <c r="B1" s="33"/>
      <c r="C1" s="34"/>
      <c r="D1" s="30" t="s">
        <v>0</v>
      </c>
      <c r="E1" s="31"/>
      <c r="F1" s="23"/>
    </row>
    <row r="2" spans="1:9" ht="15.75" customHeight="1" x14ac:dyDescent="0.15">
      <c r="A2" s="16" t="s">
        <v>1</v>
      </c>
      <c r="B2" s="17"/>
      <c r="C2" s="18"/>
      <c r="D2" s="21" t="s">
        <v>2</v>
      </c>
      <c r="E2" s="22"/>
      <c r="F2" s="24"/>
    </row>
    <row r="3" spans="1:9" ht="47.25" customHeight="1" x14ac:dyDescent="0.15">
      <c r="A3" s="27">
        <v>0.64583333333333337</v>
      </c>
      <c r="B3" s="28"/>
      <c r="C3" s="29"/>
      <c r="D3" s="11" t="s">
        <v>3</v>
      </c>
      <c r="E3" s="4" t="s">
        <v>4</v>
      </c>
      <c r="F3" s="25"/>
    </row>
    <row r="4" spans="1:9" ht="15.75" customHeight="1" x14ac:dyDescent="0.15">
      <c r="A4" s="19" t="s">
        <v>5</v>
      </c>
      <c r="B4" s="26"/>
      <c r="C4" s="26"/>
      <c r="D4" s="26"/>
      <c r="E4" s="20"/>
      <c r="F4" s="1"/>
      <c r="I4" s="6"/>
    </row>
    <row r="5" spans="1:9" ht="15.75" customHeight="1" x14ac:dyDescent="0.15">
      <c r="A5" s="5">
        <f t="shared" ref="A5" si="0">C5-B5/60/24</f>
        <v>0.61111111111111127</v>
      </c>
      <c r="B5" s="2">
        <v>15</v>
      </c>
      <c r="C5" s="5">
        <f>A7</f>
        <v>0.6215277777777779</v>
      </c>
      <c r="D5" s="21" t="s">
        <v>6</v>
      </c>
      <c r="E5" s="22"/>
      <c r="F5" s="1"/>
    </row>
    <row r="6" spans="1:9" ht="15.75" customHeight="1" x14ac:dyDescent="0.15">
      <c r="A6" s="19" t="s">
        <v>7</v>
      </c>
      <c r="B6" s="26"/>
      <c r="C6" s="26"/>
      <c r="D6" s="26"/>
      <c r="E6" s="26"/>
      <c r="F6" s="20"/>
    </row>
    <row r="7" spans="1:9" ht="15.75" customHeight="1" x14ac:dyDescent="0.2">
      <c r="A7" s="5">
        <f t="shared" ref="A7:A19" si="1">C7-B7/60/24</f>
        <v>0.6215277777777779</v>
      </c>
      <c r="B7" s="2">
        <v>1</v>
      </c>
      <c r="C7" s="5">
        <f>A8</f>
        <v>0.62222222222222234</v>
      </c>
      <c r="D7" s="21" t="s">
        <v>8</v>
      </c>
      <c r="E7" s="22"/>
      <c r="F7" s="3" t="s">
        <v>9</v>
      </c>
    </row>
    <row r="8" spans="1:9" ht="15.75" customHeight="1" x14ac:dyDescent="0.2">
      <c r="A8" s="5">
        <f t="shared" si="1"/>
        <v>0.62222222222222234</v>
      </c>
      <c r="B8" s="2">
        <v>2</v>
      </c>
      <c r="C8" s="5">
        <f>A9</f>
        <v>0.62361111111111123</v>
      </c>
      <c r="D8" s="21" t="s">
        <v>10</v>
      </c>
      <c r="E8" s="22"/>
      <c r="F8" s="3" t="s">
        <v>11</v>
      </c>
    </row>
    <row r="9" spans="1:9" ht="32.25" customHeight="1" x14ac:dyDescent="0.15">
      <c r="A9" s="5">
        <f t="shared" si="1"/>
        <v>0.62361111111111123</v>
      </c>
      <c r="B9" s="2">
        <v>4</v>
      </c>
      <c r="C9" s="5">
        <f t="shared" ref="C9:C13" si="2">A10</f>
        <v>0.62638888888888899</v>
      </c>
      <c r="D9" s="21" t="s">
        <v>12</v>
      </c>
      <c r="E9" s="22"/>
      <c r="F9" s="12" t="s">
        <v>13</v>
      </c>
    </row>
    <row r="10" spans="1:9" ht="15.75" customHeight="1" x14ac:dyDescent="0.2">
      <c r="A10" s="5">
        <f t="shared" si="1"/>
        <v>0.62638888888888899</v>
      </c>
      <c r="B10" s="2">
        <v>1</v>
      </c>
      <c r="C10" s="5">
        <f t="shared" si="2"/>
        <v>0.62708333333333344</v>
      </c>
      <c r="D10" s="19" t="s">
        <v>14</v>
      </c>
      <c r="E10" s="20"/>
      <c r="F10" s="3"/>
    </row>
    <row r="11" spans="1:9" ht="15.75" customHeight="1" x14ac:dyDescent="0.15">
      <c r="A11" s="5">
        <f t="shared" si="1"/>
        <v>0.62708333333333344</v>
      </c>
      <c r="B11" s="2">
        <v>4</v>
      </c>
      <c r="C11" s="5">
        <f t="shared" si="2"/>
        <v>0.6298611111111112</v>
      </c>
      <c r="D11" s="21" t="s">
        <v>15</v>
      </c>
      <c r="E11" s="22"/>
      <c r="F11" s="7" t="s">
        <v>16</v>
      </c>
    </row>
    <row r="12" spans="1:9" ht="16.5" customHeight="1" x14ac:dyDescent="0.15">
      <c r="A12" s="5">
        <f t="shared" ref="A12" si="3">C12-B12/60/24</f>
        <v>0.6298611111111112</v>
      </c>
      <c r="B12" s="2">
        <v>4</v>
      </c>
      <c r="C12" s="5">
        <f t="shared" si="2"/>
        <v>0.63263888888888897</v>
      </c>
      <c r="D12" s="21" t="s">
        <v>15</v>
      </c>
      <c r="E12" s="22"/>
      <c r="F12" s="7" t="s">
        <v>17</v>
      </c>
    </row>
    <row r="13" spans="1:9" ht="16.5" customHeight="1" x14ac:dyDescent="0.15">
      <c r="A13" s="5">
        <f t="shared" si="1"/>
        <v>0.63263888888888897</v>
      </c>
      <c r="B13" s="2">
        <v>4</v>
      </c>
      <c r="C13" s="5">
        <f t="shared" si="2"/>
        <v>0.63541666666666674</v>
      </c>
      <c r="D13" s="21" t="s">
        <v>18</v>
      </c>
      <c r="E13" s="22"/>
      <c r="F13" s="12" t="s">
        <v>13</v>
      </c>
    </row>
    <row r="14" spans="1:9" ht="15.75" customHeight="1" x14ac:dyDescent="0.15">
      <c r="A14" s="5">
        <f t="shared" si="1"/>
        <v>0.63541666666666674</v>
      </c>
      <c r="B14" s="2">
        <v>1</v>
      </c>
      <c r="C14" s="5">
        <f>A15</f>
        <v>0.63611111111111118</v>
      </c>
      <c r="D14" s="19" t="s">
        <v>14</v>
      </c>
      <c r="E14" s="20"/>
      <c r="F14" s="7"/>
    </row>
    <row r="15" spans="1:9" ht="16.5" customHeight="1" x14ac:dyDescent="0.15">
      <c r="A15" s="5">
        <f t="shared" si="1"/>
        <v>0.63611111111111118</v>
      </c>
      <c r="B15" s="2">
        <v>4</v>
      </c>
      <c r="C15" s="5">
        <f>A16</f>
        <v>0.63888888888888895</v>
      </c>
      <c r="D15" s="21" t="s">
        <v>19</v>
      </c>
      <c r="E15" s="22"/>
      <c r="F15" s="7" t="s">
        <v>20</v>
      </c>
    </row>
    <row r="16" spans="1:9" ht="15.75" customHeight="1" x14ac:dyDescent="0.2">
      <c r="A16" s="5">
        <f t="shared" si="1"/>
        <v>0.63888888888888895</v>
      </c>
      <c r="B16" s="2">
        <v>1</v>
      </c>
      <c r="C16" s="5">
        <f t="shared" ref="C16:C19" si="4">A17</f>
        <v>0.63958333333333339</v>
      </c>
      <c r="D16" s="19" t="s">
        <v>21</v>
      </c>
      <c r="E16" s="20"/>
      <c r="F16" s="3"/>
    </row>
    <row r="17" spans="1:6" ht="15.75" customHeight="1" x14ac:dyDescent="0.2">
      <c r="A17" s="5">
        <f t="shared" si="1"/>
        <v>0.63958333333333339</v>
      </c>
      <c r="B17" s="2">
        <v>3</v>
      </c>
      <c r="C17" s="5">
        <f t="shared" si="4"/>
        <v>0.64166666666666672</v>
      </c>
      <c r="D17" s="21" t="s">
        <v>22</v>
      </c>
      <c r="E17" s="22"/>
      <c r="F17" s="3"/>
    </row>
    <row r="18" spans="1:6" ht="15.75" customHeight="1" x14ac:dyDescent="0.2">
      <c r="A18" s="5">
        <f t="shared" si="1"/>
        <v>0.64166666666666672</v>
      </c>
      <c r="B18" s="2">
        <v>3</v>
      </c>
      <c r="C18" s="5">
        <f t="shared" si="4"/>
        <v>0.64375000000000004</v>
      </c>
      <c r="D18" s="19" t="s">
        <v>23</v>
      </c>
      <c r="E18" s="20"/>
      <c r="F18" s="3"/>
    </row>
    <row r="19" spans="1:6" ht="15.75" customHeight="1" x14ac:dyDescent="0.2">
      <c r="A19" s="5">
        <f t="shared" si="1"/>
        <v>0.64375000000000004</v>
      </c>
      <c r="B19" s="2">
        <v>2</v>
      </c>
      <c r="C19" s="5">
        <f t="shared" si="4"/>
        <v>0.64513888888888893</v>
      </c>
      <c r="D19" s="21" t="s">
        <v>24</v>
      </c>
      <c r="E19" s="22"/>
      <c r="F19" s="3"/>
    </row>
    <row r="20" spans="1:6" ht="15.75" customHeight="1" x14ac:dyDescent="0.2">
      <c r="A20" s="5">
        <f>C20-B20/60/24</f>
        <v>0.64513888888888893</v>
      </c>
      <c r="B20" s="2">
        <v>1</v>
      </c>
      <c r="C20" s="5">
        <f>A22</f>
        <v>0.64583333333333337</v>
      </c>
      <c r="D20" s="21" t="s">
        <v>25</v>
      </c>
      <c r="E20" s="22"/>
      <c r="F20" s="3" t="s">
        <v>26</v>
      </c>
    </row>
    <row r="21" spans="1:6" ht="15.75" customHeight="1" x14ac:dyDescent="0.15">
      <c r="A21" s="19" t="s">
        <v>27</v>
      </c>
      <c r="B21" s="26"/>
      <c r="C21" s="26"/>
      <c r="D21" s="26"/>
      <c r="E21" s="26"/>
      <c r="F21" s="20"/>
    </row>
    <row r="22" spans="1:6" ht="15.75" customHeight="1" x14ac:dyDescent="0.2">
      <c r="A22" s="5">
        <f>A3</f>
        <v>0.64583333333333337</v>
      </c>
      <c r="B22" s="2">
        <v>35</v>
      </c>
      <c r="C22" s="5">
        <f>A22+B22/60/24</f>
        <v>0.67013888888888895</v>
      </c>
      <c r="D22" s="21" t="s">
        <v>28</v>
      </c>
      <c r="E22" s="22"/>
      <c r="F22" s="3"/>
    </row>
    <row r="23" spans="1:6" ht="15.75" customHeight="1" x14ac:dyDescent="0.2">
      <c r="A23" s="5">
        <f>C22</f>
        <v>0.67013888888888895</v>
      </c>
      <c r="B23" s="2">
        <v>1</v>
      </c>
      <c r="C23" s="5">
        <f t="shared" ref="C23:C41" si="5">A23+B23/60/24</f>
        <v>0.67083333333333339</v>
      </c>
      <c r="D23" s="19" t="s">
        <v>14</v>
      </c>
      <c r="E23" s="20"/>
      <c r="F23" s="3"/>
    </row>
    <row r="24" spans="1:6" ht="16.5" customHeight="1" x14ac:dyDescent="0.15">
      <c r="A24" s="5">
        <f>C23</f>
        <v>0.67083333333333339</v>
      </c>
      <c r="B24" s="2">
        <v>6</v>
      </c>
      <c r="C24" s="5">
        <f t="shared" si="5"/>
        <v>0.67500000000000004</v>
      </c>
      <c r="D24" s="21" t="s">
        <v>29</v>
      </c>
      <c r="E24" s="22"/>
      <c r="F24" s="12" t="s">
        <v>13</v>
      </c>
    </row>
    <row r="25" spans="1:6" ht="15.75" customHeight="1" x14ac:dyDescent="0.15">
      <c r="A25" s="5">
        <f t="shared" ref="A25:A28" si="6">C24</f>
        <v>0.67500000000000004</v>
      </c>
      <c r="B25" s="2">
        <v>1</v>
      </c>
      <c r="C25" s="5">
        <f t="shared" si="5"/>
        <v>0.67569444444444449</v>
      </c>
      <c r="D25" s="19" t="s">
        <v>14</v>
      </c>
      <c r="E25" s="20"/>
      <c r="F25" s="1"/>
    </row>
    <row r="26" spans="1:6" ht="16.5" customHeight="1" x14ac:dyDescent="0.15">
      <c r="A26" s="5">
        <f t="shared" si="6"/>
        <v>0.67569444444444449</v>
      </c>
      <c r="B26" s="2">
        <v>2</v>
      </c>
      <c r="C26" s="5">
        <f t="shared" si="5"/>
        <v>0.67708333333333337</v>
      </c>
      <c r="D26" s="21" t="s">
        <v>30</v>
      </c>
      <c r="E26" s="22"/>
      <c r="F26" s="14" t="s">
        <v>20</v>
      </c>
    </row>
    <row r="27" spans="1:6" ht="15.75" customHeight="1" x14ac:dyDescent="0.2">
      <c r="A27" s="5">
        <f t="shared" si="6"/>
        <v>0.67708333333333337</v>
      </c>
      <c r="B27" s="2">
        <v>35</v>
      </c>
      <c r="C27" s="5">
        <f t="shared" si="5"/>
        <v>0.70138888888888895</v>
      </c>
      <c r="D27" s="21" t="s">
        <v>31</v>
      </c>
      <c r="E27" s="22"/>
      <c r="F27" s="3"/>
    </row>
    <row r="28" spans="1:6" ht="46.5" customHeight="1" x14ac:dyDescent="0.15">
      <c r="A28" s="5">
        <f t="shared" si="6"/>
        <v>0.70138888888888895</v>
      </c>
      <c r="B28" s="2">
        <v>2</v>
      </c>
      <c r="C28" s="5">
        <f t="shared" si="5"/>
        <v>0.70277777777777783</v>
      </c>
      <c r="D28" s="21" t="s">
        <v>32</v>
      </c>
      <c r="E28" s="22"/>
      <c r="F28" s="10" t="s">
        <v>33</v>
      </c>
    </row>
    <row r="29" spans="1:6" ht="15.75" customHeight="1" x14ac:dyDescent="0.15">
      <c r="A29" s="19" t="s">
        <v>34</v>
      </c>
      <c r="B29" s="26"/>
      <c r="C29" s="26"/>
      <c r="D29" s="26"/>
      <c r="E29" s="26"/>
      <c r="F29" s="20"/>
    </row>
    <row r="30" spans="1:6" ht="15.75" customHeight="1" x14ac:dyDescent="0.2">
      <c r="A30" s="5">
        <f>C28</f>
        <v>0.70277777777777783</v>
      </c>
      <c r="B30" s="2">
        <v>1</v>
      </c>
      <c r="C30" s="5">
        <f t="shared" si="5"/>
        <v>0.70347222222222228</v>
      </c>
      <c r="D30" s="19" t="s">
        <v>14</v>
      </c>
      <c r="E30" s="20"/>
      <c r="F30" s="13"/>
    </row>
    <row r="31" spans="1:6" ht="15.75" customHeight="1" x14ac:dyDescent="0.15">
      <c r="A31" s="5">
        <f t="shared" ref="A31:A41" si="7">C30</f>
        <v>0.70347222222222228</v>
      </c>
      <c r="B31" s="2">
        <v>4</v>
      </c>
      <c r="C31" s="5">
        <f t="shared" si="5"/>
        <v>0.70625000000000004</v>
      </c>
      <c r="D31" s="21" t="s">
        <v>29</v>
      </c>
      <c r="E31" s="22"/>
      <c r="F31" s="12" t="s">
        <v>13</v>
      </c>
    </row>
    <row r="32" spans="1:6" ht="16.5" customHeight="1" x14ac:dyDescent="0.15">
      <c r="A32" s="5">
        <f t="shared" si="7"/>
        <v>0.70625000000000004</v>
      </c>
      <c r="B32" s="2">
        <v>4</v>
      </c>
      <c r="C32" s="5">
        <f t="shared" si="5"/>
        <v>0.70902777777777781</v>
      </c>
      <c r="D32" s="21" t="s">
        <v>15</v>
      </c>
      <c r="E32" s="22"/>
      <c r="F32" s="7" t="s">
        <v>16</v>
      </c>
    </row>
    <row r="33" spans="1:7" ht="16.5" customHeight="1" x14ac:dyDescent="0.15">
      <c r="A33" s="5">
        <f t="shared" si="7"/>
        <v>0.70902777777777781</v>
      </c>
      <c r="B33" s="2">
        <v>4</v>
      </c>
      <c r="C33" s="5">
        <f t="shared" si="5"/>
        <v>0.71180555555555558</v>
      </c>
      <c r="D33" s="21" t="s">
        <v>15</v>
      </c>
      <c r="E33" s="22"/>
      <c r="F33" s="8" t="s">
        <v>35</v>
      </c>
    </row>
    <row r="34" spans="1:7" ht="15.75" customHeight="1" x14ac:dyDescent="0.15">
      <c r="A34" s="5">
        <f t="shared" si="7"/>
        <v>0.71180555555555558</v>
      </c>
      <c r="B34" s="2">
        <v>1</v>
      </c>
      <c r="C34" s="5">
        <f t="shared" ref="C34" si="8">A34+B34/60/24</f>
        <v>0.71250000000000002</v>
      </c>
      <c r="D34" s="19" t="s">
        <v>14</v>
      </c>
      <c r="E34" s="20"/>
      <c r="F34" s="1"/>
    </row>
    <row r="35" spans="1:7" ht="16.5" customHeight="1" x14ac:dyDescent="0.15">
      <c r="A35" s="5">
        <f t="shared" si="7"/>
        <v>0.71250000000000002</v>
      </c>
      <c r="B35" s="2">
        <v>4</v>
      </c>
      <c r="C35" s="5">
        <f t="shared" si="5"/>
        <v>0.71527777777777779</v>
      </c>
      <c r="D35" s="21" t="s">
        <v>15</v>
      </c>
      <c r="E35" s="22"/>
      <c r="F35" s="8" t="s">
        <v>17</v>
      </c>
    </row>
    <row r="36" spans="1:7" ht="16.5" customHeight="1" x14ac:dyDescent="0.15">
      <c r="A36" s="5">
        <f t="shared" si="7"/>
        <v>0.71527777777777779</v>
      </c>
      <c r="B36" s="2">
        <v>4</v>
      </c>
      <c r="C36" s="5">
        <f t="shared" si="5"/>
        <v>0.71805555555555556</v>
      </c>
      <c r="D36" s="21" t="s">
        <v>15</v>
      </c>
      <c r="E36" s="22"/>
      <c r="F36" s="8" t="s">
        <v>36</v>
      </c>
    </row>
    <row r="37" spans="1:7" ht="15.75" customHeight="1" x14ac:dyDescent="0.15">
      <c r="A37" s="5">
        <f t="shared" si="7"/>
        <v>0.71805555555555556</v>
      </c>
      <c r="B37" s="2">
        <v>1</v>
      </c>
      <c r="C37" s="5">
        <f t="shared" si="5"/>
        <v>0.71875</v>
      </c>
      <c r="D37" s="21" t="s">
        <v>37</v>
      </c>
      <c r="E37" s="22"/>
      <c r="F37" s="12" t="s">
        <v>13</v>
      </c>
    </row>
    <row r="38" spans="1:7" ht="16.5" customHeight="1" x14ac:dyDescent="0.15">
      <c r="A38" s="5">
        <f t="shared" si="7"/>
        <v>0.71875</v>
      </c>
      <c r="B38" s="2">
        <v>4</v>
      </c>
      <c r="C38" s="5">
        <f t="shared" si="5"/>
        <v>0.72152777777777777</v>
      </c>
      <c r="D38" s="19" t="s">
        <v>14</v>
      </c>
      <c r="E38" s="20"/>
      <c r="F38" s="12"/>
    </row>
    <row r="39" spans="1:7" ht="16.5" customHeight="1" x14ac:dyDescent="0.15">
      <c r="A39" s="5">
        <f t="shared" si="7"/>
        <v>0.72152777777777777</v>
      </c>
      <c r="B39" s="2">
        <v>2</v>
      </c>
      <c r="C39" s="5">
        <f t="shared" si="5"/>
        <v>0.72291666666666665</v>
      </c>
      <c r="D39" s="21" t="s">
        <v>38</v>
      </c>
      <c r="E39" s="22"/>
      <c r="F39" s="1"/>
    </row>
    <row r="40" spans="1:7" ht="15.75" customHeight="1" x14ac:dyDescent="0.15">
      <c r="A40" s="5">
        <f t="shared" si="7"/>
        <v>0.72291666666666665</v>
      </c>
      <c r="B40" s="2">
        <v>2</v>
      </c>
      <c r="C40" s="5">
        <f t="shared" si="5"/>
        <v>0.72430555555555554</v>
      </c>
      <c r="D40" s="21" t="s">
        <v>39</v>
      </c>
      <c r="E40" s="22"/>
      <c r="F40" s="1"/>
    </row>
    <row r="41" spans="1:7" ht="15.75" customHeight="1" x14ac:dyDescent="0.15">
      <c r="A41" s="5">
        <f t="shared" si="7"/>
        <v>0.72430555555555554</v>
      </c>
      <c r="B41" s="2">
        <v>1</v>
      </c>
      <c r="C41" s="5">
        <f t="shared" si="5"/>
        <v>0.72499999999999998</v>
      </c>
      <c r="D41" s="21" t="s">
        <v>40</v>
      </c>
      <c r="E41" s="22"/>
      <c r="F41" s="1"/>
    </row>
    <row r="42" spans="1:7" ht="16.5" customHeight="1" x14ac:dyDescent="0.15">
      <c r="A42" s="15"/>
      <c r="B42" s="15"/>
      <c r="C42" s="15"/>
      <c r="D42" s="15"/>
      <c r="E42" s="15"/>
      <c r="F42" s="15"/>
      <c r="G42" s="15"/>
    </row>
    <row r="43" spans="1:7" ht="16.5" customHeight="1" x14ac:dyDescent="0.15">
      <c r="A43" s="15"/>
      <c r="B43" s="15"/>
      <c r="C43" s="15"/>
      <c r="D43" s="15"/>
      <c r="E43" s="15"/>
      <c r="F43" s="15"/>
      <c r="G43" s="15"/>
    </row>
    <row r="44" spans="1:7" ht="16.5" customHeight="1" x14ac:dyDescent="0.15">
      <c r="A44" s="15"/>
      <c r="B44" s="15"/>
      <c r="C44" s="15"/>
      <c r="D44" s="15"/>
      <c r="E44" s="15"/>
      <c r="F44" s="15"/>
      <c r="G44" s="15"/>
    </row>
  </sheetData>
  <mergeCells count="47">
    <mergeCell ref="D1:E1"/>
    <mergeCell ref="A1:C1"/>
    <mergeCell ref="D34:E34"/>
    <mergeCell ref="D22:E22"/>
    <mergeCell ref="D23:E23"/>
    <mergeCell ref="D24:E24"/>
    <mergeCell ref="D25:E25"/>
    <mergeCell ref="D26:E26"/>
    <mergeCell ref="D27:E27"/>
    <mergeCell ref="D28:E28"/>
    <mergeCell ref="A29:F29"/>
    <mergeCell ref="D30:E30"/>
    <mergeCell ref="D31:E31"/>
    <mergeCell ref="D14:E14"/>
    <mergeCell ref="D15:E15"/>
    <mergeCell ref="D16:E16"/>
    <mergeCell ref="D20:E20"/>
    <mergeCell ref="A21:F21"/>
    <mergeCell ref="D17:E17"/>
    <mergeCell ref="D18:E18"/>
    <mergeCell ref="D19:E19"/>
    <mergeCell ref="D7:E7"/>
    <mergeCell ref="D8:E8"/>
    <mergeCell ref="D11:E11"/>
    <mergeCell ref="D13:E13"/>
    <mergeCell ref="D2:E2"/>
    <mergeCell ref="A4:E4"/>
    <mergeCell ref="A6:F6"/>
    <mergeCell ref="D5:E5"/>
    <mergeCell ref="A3:C3"/>
    <mergeCell ref="D9:E9"/>
    <mergeCell ref="A43:G43"/>
    <mergeCell ref="A44:G44"/>
    <mergeCell ref="A2:C2"/>
    <mergeCell ref="D10:E10"/>
    <mergeCell ref="D12:E12"/>
    <mergeCell ref="D40:E40"/>
    <mergeCell ref="D36:E36"/>
    <mergeCell ref="D38:E38"/>
    <mergeCell ref="D41:E41"/>
    <mergeCell ref="A42:G42"/>
    <mergeCell ref="D39:E39"/>
    <mergeCell ref="D35:E35"/>
    <mergeCell ref="D32:E32"/>
    <mergeCell ref="D33:E33"/>
    <mergeCell ref="D37:E37"/>
    <mergeCell ref="F1:F3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B7F6-53C3-3C49-BAF0-E998AE2E5FA0}">
  <dimension ref="A1:I36"/>
  <sheetViews>
    <sheetView tabSelected="1" zoomScale="179" workbookViewId="0">
      <selection activeCell="C5" sqref="C5"/>
    </sheetView>
  </sheetViews>
  <sheetFormatPr baseColWidth="10" defaultColWidth="9" defaultRowHeight="13" x14ac:dyDescent="0.15"/>
  <cols>
    <col min="1" max="1" width="12.19921875" customWidth="1"/>
    <col min="2" max="2" width="4.796875" customWidth="1"/>
    <col min="3" max="3" width="14.19921875" customWidth="1"/>
    <col min="4" max="4" width="32.59765625" customWidth="1"/>
    <col min="5" max="5" width="43.19921875" customWidth="1"/>
    <col min="6" max="6" width="30.19921875" customWidth="1"/>
    <col min="7" max="7" width="2.19921875" customWidth="1"/>
  </cols>
  <sheetData>
    <row r="1" spans="1:9" ht="22.5" customHeight="1" x14ac:dyDescent="0.15">
      <c r="A1" s="32">
        <v>45247</v>
      </c>
      <c r="B1" s="33"/>
      <c r="C1" s="34"/>
      <c r="D1" s="30" t="s">
        <v>41</v>
      </c>
      <c r="E1" s="31"/>
      <c r="F1" s="23"/>
    </row>
    <row r="2" spans="1:9" ht="15.75" customHeight="1" x14ac:dyDescent="0.15">
      <c r="A2" s="16" t="s">
        <v>42</v>
      </c>
      <c r="B2" s="17"/>
      <c r="C2" s="18"/>
      <c r="D2" s="21" t="s">
        <v>2</v>
      </c>
      <c r="E2" s="22"/>
      <c r="F2" s="24"/>
    </row>
    <row r="3" spans="1:9" ht="47.25" customHeight="1" x14ac:dyDescent="0.15">
      <c r="A3" s="27">
        <v>0.5625</v>
      </c>
      <c r="B3" s="28"/>
      <c r="C3" s="29"/>
      <c r="D3" s="11" t="s">
        <v>3</v>
      </c>
      <c r="E3" s="4" t="s">
        <v>4</v>
      </c>
      <c r="F3" s="25"/>
    </row>
    <row r="4" spans="1:9" ht="15.75" customHeight="1" x14ac:dyDescent="0.15">
      <c r="A4" s="19" t="s">
        <v>5</v>
      </c>
      <c r="B4" s="26"/>
      <c r="C4" s="26"/>
      <c r="D4" s="26"/>
      <c r="E4" s="20"/>
      <c r="F4" s="1"/>
      <c r="I4" s="6"/>
    </row>
    <row r="5" spans="1:9" ht="15.75" customHeight="1" x14ac:dyDescent="0.15">
      <c r="A5" s="5">
        <f t="shared" ref="A5" si="0">C5-B5/60/24</f>
        <v>0.5385416666666667</v>
      </c>
      <c r="B5" s="2">
        <v>15</v>
      </c>
      <c r="C5" s="5">
        <f>A7</f>
        <v>0.54895833333333333</v>
      </c>
      <c r="D5" s="21" t="s">
        <v>43</v>
      </c>
      <c r="E5" s="22"/>
      <c r="F5" s="1"/>
    </row>
    <row r="6" spans="1:9" ht="15.75" customHeight="1" x14ac:dyDescent="0.15">
      <c r="A6" s="19" t="s">
        <v>7</v>
      </c>
      <c r="B6" s="26"/>
      <c r="C6" s="26"/>
      <c r="D6" s="26"/>
      <c r="E6" s="26"/>
      <c r="F6" s="20"/>
    </row>
    <row r="7" spans="1:9" ht="15.75" customHeight="1" x14ac:dyDescent="0.2">
      <c r="A7" s="5">
        <f t="shared" ref="A7:A14" si="1">C7-B7/60/24</f>
        <v>0.54895833333333333</v>
      </c>
      <c r="B7" s="2">
        <v>0.5</v>
      </c>
      <c r="C7" s="5">
        <f t="shared" ref="C7:C13" si="2">A8</f>
        <v>0.5493055555555556</v>
      </c>
      <c r="D7" s="21" t="s">
        <v>44</v>
      </c>
      <c r="E7" s="22"/>
      <c r="F7" s="3" t="s">
        <v>9</v>
      </c>
    </row>
    <row r="8" spans="1:9" ht="15.75" customHeight="1" x14ac:dyDescent="0.2">
      <c r="A8" s="5">
        <f t="shared" si="1"/>
        <v>0.5493055555555556</v>
      </c>
      <c r="B8" s="2">
        <v>1</v>
      </c>
      <c r="C8" s="5">
        <f t="shared" si="2"/>
        <v>0.55000000000000004</v>
      </c>
      <c r="D8" s="21" t="s">
        <v>45</v>
      </c>
      <c r="E8" s="22"/>
      <c r="F8" s="3" t="s">
        <v>46</v>
      </c>
    </row>
    <row r="9" spans="1:9" ht="15.75" customHeight="1" x14ac:dyDescent="0.2">
      <c r="A9" s="5">
        <f t="shared" si="1"/>
        <v>0.55000000000000004</v>
      </c>
      <c r="B9" s="2">
        <v>2</v>
      </c>
      <c r="C9" s="5">
        <f t="shared" si="2"/>
        <v>0.55138888888888893</v>
      </c>
      <c r="D9" s="19" t="s">
        <v>14</v>
      </c>
      <c r="E9" s="20"/>
      <c r="F9" s="3" t="s">
        <v>47</v>
      </c>
    </row>
    <row r="10" spans="1:9" ht="15.75" customHeight="1" x14ac:dyDescent="0.15">
      <c r="A10" s="5">
        <f t="shared" si="1"/>
        <v>0.55138888888888893</v>
      </c>
      <c r="B10" s="2">
        <v>3</v>
      </c>
      <c r="C10" s="5">
        <f t="shared" si="2"/>
        <v>0.55347222222222225</v>
      </c>
      <c r="D10" s="21" t="s">
        <v>15</v>
      </c>
      <c r="E10" s="22"/>
      <c r="F10" s="7" t="s">
        <v>48</v>
      </c>
    </row>
    <row r="11" spans="1:9" ht="16.5" customHeight="1" x14ac:dyDescent="0.15">
      <c r="A11" s="5">
        <f t="shared" si="1"/>
        <v>0.55347222222222225</v>
      </c>
      <c r="B11" s="2">
        <v>3</v>
      </c>
      <c r="C11" s="5">
        <f t="shared" si="2"/>
        <v>0.55555555555555558</v>
      </c>
      <c r="D11" s="21" t="s">
        <v>15</v>
      </c>
      <c r="E11" s="22"/>
      <c r="F11" s="7" t="s">
        <v>49</v>
      </c>
    </row>
    <row r="12" spans="1:9" ht="16.5" customHeight="1" x14ac:dyDescent="0.15">
      <c r="A12" s="5">
        <f t="shared" si="1"/>
        <v>0.55555555555555558</v>
      </c>
      <c r="B12" s="2">
        <v>6</v>
      </c>
      <c r="C12" s="5">
        <f t="shared" si="2"/>
        <v>0.55972222222222223</v>
      </c>
      <c r="D12" s="21" t="s">
        <v>50</v>
      </c>
      <c r="E12" s="22"/>
      <c r="F12" s="8" t="s">
        <v>51</v>
      </c>
    </row>
    <row r="13" spans="1:9" ht="16.5" customHeight="1" x14ac:dyDescent="0.15">
      <c r="A13" s="5">
        <f t="shared" si="1"/>
        <v>0.55972222222222223</v>
      </c>
      <c r="B13" s="2">
        <v>3</v>
      </c>
      <c r="C13" s="5">
        <f t="shared" si="2"/>
        <v>0.56180555555555556</v>
      </c>
      <c r="D13" s="21" t="s">
        <v>52</v>
      </c>
      <c r="E13" s="22"/>
      <c r="F13" s="7" t="s">
        <v>53</v>
      </c>
    </row>
    <row r="14" spans="1:9" ht="15.75" customHeight="1" x14ac:dyDescent="0.2">
      <c r="A14" s="5">
        <f t="shared" si="1"/>
        <v>0.56180555555555556</v>
      </c>
      <c r="B14" s="2">
        <v>1</v>
      </c>
      <c r="C14" s="5">
        <f>A15</f>
        <v>0.5625</v>
      </c>
      <c r="D14" s="21" t="s">
        <v>54</v>
      </c>
      <c r="E14" s="22"/>
      <c r="F14" s="3" t="s">
        <v>47</v>
      </c>
    </row>
    <row r="15" spans="1:9" ht="15.75" customHeight="1" x14ac:dyDescent="0.2">
      <c r="A15" s="5">
        <f>C15-B15/60/24</f>
        <v>0.5625</v>
      </c>
      <c r="B15" s="2">
        <v>0</v>
      </c>
      <c r="C15" s="5">
        <f>A17</f>
        <v>0.5625</v>
      </c>
      <c r="D15" s="21" t="s">
        <v>25</v>
      </c>
      <c r="E15" s="22"/>
      <c r="F15" s="3" t="s">
        <v>26</v>
      </c>
    </row>
    <row r="16" spans="1:9" ht="15.75" customHeight="1" x14ac:dyDescent="0.15">
      <c r="A16" s="19" t="s">
        <v>27</v>
      </c>
      <c r="B16" s="26"/>
      <c r="C16" s="26"/>
      <c r="D16" s="26"/>
      <c r="E16" s="26"/>
      <c r="F16" s="20"/>
    </row>
    <row r="17" spans="1:6" ht="15.75" customHeight="1" x14ac:dyDescent="0.15">
      <c r="A17" s="5">
        <f>A3</f>
        <v>0.5625</v>
      </c>
      <c r="B17" s="2">
        <v>35</v>
      </c>
      <c r="C17" s="5">
        <f>A17+B17/60/24</f>
        <v>0.58680555555555558</v>
      </c>
      <c r="D17" s="21" t="s">
        <v>28</v>
      </c>
      <c r="E17" s="22"/>
      <c r="F17" s="9"/>
    </row>
    <row r="18" spans="1:6" ht="15.75" customHeight="1" x14ac:dyDescent="0.15">
      <c r="A18" s="5">
        <f>C17</f>
        <v>0.58680555555555558</v>
      </c>
      <c r="B18" s="2">
        <v>2</v>
      </c>
      <c r="C18" s="5">
        <f t="shared" ref="C18:C33" si="3">A18+B18/60/24</f>
        <v>0.58819444444444446</v>
      </c>
      <c r="D18" s="19" t="s">
        <v>14</v>
      </c>
      <c r="E18" s="20"/>
      <c r="F18" s="10"/>
    </row>
    <row r="19" spans="1:6" ht="16.5" customHeight="1" x14ac:dyDescent="0.15">
      <c r="A19" s="5">
        <f>C18</f>
        <v>0.58819444444444446</v>
      </c>
      <c r="B19" s="2">
        <v>10</v>
      </c>
      <c r="C19" s="5">
        <f t="shared" si="3"/>
        <v>0.59513888888888888</v>
      </c>
      <c r="D19" s="21" t="s">
        <v>55</v>
      </c>
      <c r="E19" s="22"/>
      <c r="F19" s="8" t="s">
        <v>51</v>
      </c>
    </row>
    <row r="20" spans="1:6" ht="15.75" customHeight="1" x14ac:dyDescent="0.15">
      <c r="A20" s="5">
        <f t="shared" ref="A20:A23" si="4">C19</f>
        <v>0.59513888888888888</v>
      </c>
      <c r="B20" s="2">
        <v>1</v>
      </c>
      <c r="C20" s="5">
        <f t="shared" si="3"/>
        <v>0.59583333333333333</v>
      </c>
      <c r="D20" s="19" t="s">
        <v>14</v>
      </c>
      <c r="E20" s="20"/>
      <c r="F20" s="1"/>
    </row>
    <row r="21" spans="1:6" ht="16.5" customHeight="1" x14ac:dyDescent="0.15">
      <c r="A21" s="5">
        <f t="shared" si="4"/>
        <v>0.59583333333333333</v>
      </c>
      <c r="B21" s="2">
        <v>3</v>
      </c>
      <c r="C21" s="5">
        <f t="shared" si="3"/>
        <v>0.59791666666666665</v>
      </c>
      <c r="D21" s="21" t="s">
        <v>56</v>
      </c>
      <c r="E21" s="22"/>
      <c r="F21" s="7" t="s">
        <v>53</v>
      </c>
    </row>
    <row r="22" spans="1:6" ht="15.75" customHeight="1" x14ac:dyDescent="0.15">
      <c r="A22" s="5">
        <f t="shared" si="4"/>
        <v>0.59791666666666665</v>
      </c>
      <c r="B22" s="2">
        <v>35</v>
      </c>
      <c r="C22" s="5">
        <f t="shared" si="3"/>
        <v>0.62222222222222223</v>
      </c>
      <c r="D22" s="21" t="s">
        <v>31</v>
      </c>
      <c r="E22" s="22"/>
      <c r="F22" s="9"/>
    </row>
    <row r="23" spans="1:6" ht="30" customHeight="1" x14ac:dyDescent="0.15">
      <c r="A23" s="5">
        <f t="shared" si="4"/>
        <v>0.62222222222222223</v>
      </c>
      <c r="B23" s="2">
        <v>2</v>
      </c>
      <c r="C23" s="5">
        <f t="shared" si="3"/>
        <v>0.62361111111111112</v>
      </c>
      <c r="D23" s="21" t="s">
        <v>32</v>
      </c>
      <c r="E23" s="22"/>
      <c r="F23" s="10" t="s">
        <v>57</v>
      </c>
    </row>
    <row r="24" spans="1:6" ht="15.75" customHeight="1" x14ac:dyDescent="0.15">
      <c r="A24" s="19" t="s">
        <v>34</v>
      </c>
      <c r="B24" s="26"/>
      <c r="C24" s="26"/>
      <c r="D24" s="26"/>
      <c r="E24" s="26"/>
      <c r="F24" s="20"/>
    </row>
    <row r="25" spans="1:6" ht="15.75" customHeight="1" x14ac:dyDescent="0.15">
      <c r="A25" s="5">
        <f>C23</f>
        <v>0.62361111111111112</v>
      </c>
      <c r="B25" s="2">
        <v>3</v>
      </c>
      <c r="C25" s="5">
        <f t="shared" si="3"/>
        <v>0.62569444444444444</v>
      </c>
      <c r="D25" s="21" t="s">
        <v>58</v>
      </c>
      <c r="E25" s="22"/>
      <c r="F25" s="8" t="s">
        <v>51</v>
      </c>
    </row>
    <row r="26" spans="1:6" ht="15.75" customHeight="1" x14ac:dyDescent="0.15">
      <c r="A26" s="5">
        <f t="shared" ref="A26:A33" si="5">C25</f>
        <v>0.62569444444444444</v>
      </c>
      <c r="B26" s="2">
        <v>0.5</v>
      </c>
      <c r="C26" s="5">
        <f t="shared" si="3"/>
        <v>0.62604166666666672</v>
      </c>
      <c r="D26" s="19" t="s">
        <v>14</v>
      </c>
      <c r="E26" s="20"/>
      <c r="F26" s="1"/>
    </row>
    <row r="27" spans="1:6" ht="16.5" customHeight="1" x14ac:dyDescent="0.15">
      <c r="A27" s="5">
        <f t="shared" si="5"/>
        <v>0.62604166666666672</v>
      </c>
      <c r="B27" s="2">
        <v>3</v>
      </c>
      <c r="C27" s="5">
        <f t="shared" si="3"/>
        <v>0.62812500000000004</v>
      </c>
      <c r="D27" s="21" t="s">
        <v>15</v>
      </c>
      <c r="E27" s="22"/>
      <c r="F27" s="8" t="s">
        <v>48</v>
      </c>
    </row>
    <row r="28" spans="1:6" ht="15.75" customHeight="1" x14ac:dyDescent="0.15">
      <c r="A28" s="5">
        <f t="shared" si="5"/>
        <v>0.62812500000000004</v>
      </c>
      <c r="B28" s="2">
        <v>0.5</v>
      </c>
      <c r="C28" s="5">
        <f t="shared" si="3"/>
        <v>0.62847222222222232</v>
      </c>
      <c r="D28" s="19" t="s">
        <v>14</v>
      </c>
      <c r="E28" s="20"/>
      <c r="F28" s="1"/>
    </row>
    <row r="29" spans="1:6" ht="16.5" customHeight="1" x14ac:dyDescent="0.15">
      <c r="A29" s="5">
        <f t="shared" si="5"/>
        <v>0.62847222222222232</v>
      </c>
      <c r="B29" s="2">
        <v>3</v>
      </c>
      <c r="C29" s="5">
        <f t="shared" si="3"/>
        <v>0.63055555555555565</v>
      </c>
      <c r="D29" s="21" t="s">
        <v>15</v>
      </c>
      <c r="E29" s="22"/>
      <c r="F29" s="8" t="s">
        <v>59</v>
      </c>
    </row>
    <row r="30" spans="1:6" ht="15.75" customHeight="1" x14ac:dyDescent="0.15">
      <c r="A30" s="5">
        <f t="shared" si="5"/>
        <v>0.63055555555555565</v>
      </c>
      <c r="B30" s="2">
        <v>0.5</v>
      </c>
      <c r="C30" s="5">
        <f t="shared" ref="C30" si="6">A30+B30/60/24</f>
        <v>0.63090277777777792</v>
      </c>
      <c r="D30" s="19" t="s">
        <v>14</v>
      </c>
      <c r="E30" s="20"/>
      <c r="F30" s="1"/>
    </row>
    <row r="31" spans="1:6" ht="32" x14ac:dyDescent="0.15">
      <c r="A31" s="5">
        <f t="shared" si="5"/>
        <v>0.63090277777777792</v>
      </c>
      <c r="B31" s="2">
        <v>2</v>
      </c>
      <c r="C31" s="5">
        <f t="shared" si="3"/>
        <v>0.63229166666666681</v>
      </c>
      <c r="D31" s="21" t="s">
        <v>37</v>
      </c>
      <c r="E31" s="22"/>
      <c r="F31" s="7" t="s">
        <v>60</v>
      </c>
    </row>
    <row r="32" spans="1:6" ht="16.5" customHeight="1" x14ac:dyDescent="0.15">
      <c r="A32" s="5">
        <f t="shared" si="5"/>
        <v>0.63229166666666681</v>
      </c>
      <c r="B32" s="2">
        <v>2</v>
      </c>
      <c r="C32" s="5">
        <f t="shared" si="3"/>
        <v>0.63368055555555569</v>
      </c>
      <c r="D32" s="21" t="s">
        <v>61</v>
      </c>
      <c r="E32" s="22"/>
      <c r="F32" s="8" t="s">
        <v>51</v>
      </c>
    </row>
    <row r="33" spans="1:7" ht="15.75" customHeight="1" x14ac:dyDescent="0.15">
      <c r="A33" s="5">
        <f t="shared" si="5"/>
        <v>0.63368055555555569</v>
      </c>
      <c r="B33" s="2">
        <v>1</v>
      </c>
      <c r="C33" s="5">
        <f t="shared" si="3"/>
        <v>0.63437500000000013</v>
      </c>
      <c r="D33" s="21" t="s">
        <v>40</v>
      </c>
      <c r="E33" s="22"/>
      <c r="F33" s="1"/>
    </row>
    <row r="34" spans="1:7" ht="16.5" customHeight="1" x14ac:dyDescent="0.15">
      <c r="A34" s="15"/>
      <c r="B34" s="15"/>
      <c r="C34" s="15"/>
      <c r="D34" s="15"/>
      <c r="E34" s="15"/>
      <c r="F34" s="15"/>
      <c r="G34" s="15"/>
    </row>
    <row r="35" spans="1:7" ht="16.5" customHeight="1" x14ac:dyDescent="0.15">
      <c r="A35" s="15"/>
      <c r="B35" s="15"/>
      <c r="C35" s="15"/>
      <c r="D35" s="15"/>
      <c r="E35" s="15"/>
      <c r="F35" s="15"/>
      <c r="G35" s="15"/>
    </row>
    <row r="36" spans="1:7" ht="16.5" customHeight="1" x14ac:dyDescent="0.15">
      <c r="A36" s="15"/>
      <c r="B36" s="15"/>
      <c r="C36" s="15"/>
      <c r="D36" s="15"/>
      <c r="E36" s="15"/>
      <c r="F36" s="15"/>
      <c r="G36" s="15"/>
    </row>
  </sheetData>
  <mergeCells count="39">
    <mergeCell ref="D33:E33"/>
    <mergeCell ref="A34:G34"/>
    <mergeCell ref="A35:G35"/>
    <mergeCell ref="A36:G36"/>
    <mergeCell ref="D28:E28"/>
    <mergeCell ref="D29:E29"/>
    <mergeCell ref="D30:E30"/>
    <mergeCell ref="D31:E31"/>
    <mergeCell ref="D32:E32"/>
    <mergeCell ref="D27:E27"/>
    <mergeCell ref="A16:F16"/>
    <mergeCell ref="D17:E17"/>
    <mergeCell ref="D18:E18"/>
    <mergeCell ref="D19:E19"/>
    <mergeCell ref="D20:E20"/>
    <mergeCell ref="D21:E21"/>
    <mergeCell ref="D22:E22"/>
    <mergeCell ref="D23:E23"/>
    <mergeCell ref="A24:F24"/>
    <mergeCell ref="D25:E25"/>
    <mergeCell ref="D26:E26"/>
    <mergeCell ref="D11:E11"/>
    <mergeCell ref="D12:E12"/>
    <mergeCell ref="D13:E13"/>
    <mergeCell ref="D14:E14"/>
    <mergeCell ref="D15:E15"/>
    <mergeCell ref="D10:E10"/>
    <mergeCell ref="F1:F3"/>
    <mergeCell ref="A2:C2"/>
    <mergeCell ref="D2:E2"/>
    <mergeCell ref="A3:C3"/>
    <mergeCell ref="A4:E4"/>
    <mergeCell ref="D5:E5"/>
    <mergeCell ref="A6:F6"/>
    <mergeCell ref="D7:E7"/>
    <mergeCell ref="D8:E8"/>
    <mergeCell ref="D9:E9"/>
    <mergeCell ref="D1:E1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KL</vt:lpstr>
      <vt:lpstr>resKL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Callsheet-Live</dc:title>
  <dc:subject/>
  <dc:creator/>
  <cp:keywords/>
  <dc:description/>
  <cp:lastModifiedBy>Mike van Vendeloo</cp:lastModifiedBy>
  <cp:revision/>
  <dcterms:created xsi:type="dcterms:W3CDTF">2021-01-01T18:47:32Z</dcterms:created>
  <dcterms:modified xsi:type="dcterms:W3CDTF">2023-10-20T18:47:59Z</dcterms:modified>
  <cp:category/>
  <cp:contentStatus/>
</cp:coreProperties>
</file>