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bra\Documents\GitHub\professional_business_analytics_skills\"/>
    </mc:Choice>
  </mc:AlternateContent>
  <xr:revisionPtr revIDLastSave="0" documentId="8_{D98C6338-BF57-48D2-80A6-F2F0542FCA6B}" xr6:coauthVersionLast="44" xr6:coauthVersionMax="44" xr10:uidLastSave="{00000000-0000-0000-0000-000000000000}"/>
  <bookViews>
    <workbookView xWindow="-108" yWindow="-108" windowWidth="23256" windowHeight="12576" activeTab="5" xr2:uid="{9F4E300F-392D-41AA-9513-FB2EB37B5714}"/>
  </bookViews>
  <sheets>
    <sheet name="ProductSize" sheetId="1" r:id="rId1"/>
    <sheet name="ProductFormat" sheetId="4" r:id="rId2"/>
    <sheet name="Price" sheetId="2" r:id="rId3"/>
    <sheet name="CostSubstrate" sheetId="3" r:id="rId4"/>
    <sheet name="CostInvestment" sheetId="5" r:id="rId5"/>
    <sheet name="Yield" sheetId="6" r:id="rId6"/>
    <sheet name="CostParamet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 s="1"/>
  <c r="I3" i="6" s="1"/>
  <c r="J3" i="6" s="1"/>
  <c r="K3" i="6" s="1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</calcChain>
</file>

<file path=xl/sharedStrings.xml><?xml version="1.0" encoding="utf-8"?>
<sst xmlns="http://schemas.openxmlformats.org/spreadsheetml/2006/main" count="117" uniqueCount="51">
  <si>
    <t>VGA</t>
  </si>
  <si>
    <t>Notebook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</si>
  <si>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</si>
  <si>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</si>
  <si>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</si>
  <si>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</si>
  <si>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</si>
  <si>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</si>
  <si>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</si>
  <si>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</si>
  <si>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</si>
  <si>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Formats</t>
  </si>
  <si>
    <t>SVGA</t>
  </si>
  <si>
    <t>Horz. Pixels</t>
  </si>
  <si>
    <t>Vert. Pixels</t>
  </si>
  <si>
    <t>Size (inches)</t>
  </si>
  <si>
    <t>Format</t>
  </si>
  <si>
    <t>Market</t>
  </si>
  <si>
    <t>Unit</t>
  </si>
  <si>
    <t>USD</t>
  </si>
  <si>
    <t>HDreadyTVSmall</t>
  </si>
  <si>
    <t>HDreadyTVLarge</t>
  </si>
  <si>
    <t>FullHDTVSmall</t>
  </si>
  <si>
    <t>FullHDTVLarge</t>
  </si>
  <si>
    <t>Costs per substrate</t>
  </si>
  <si>
    <t>USD/m2</t>
  </si>
  <si>
    <t>Investment costs</t>
  </si>
  <si>
    <t>million USD</t>
  </si>
  <si>
    <t xml:space="preserve">Television </t>
  </si>
  <si>
    <t>Max capacity</t>
  </si>
  <si>
    <t># substrates/month</t>
  </si>
  <si>
    <t>R&amp;D</t>
  </si>
  <si>
    <t>%/revenues</t>
  </si>
  <si>
    <t>SG&amp;A</t>
  </si>
  <si>
    <t>WACC</t>
  </si>
  <si>
    <t>%</t>
  </si>
  <si>
    <t>Depreciation years</t>
  </si>
  <si>
    <t>years</t>
  </si>
  <si>
    <t>Substrate size</t>
  </si>
  <si>
    <t>width</t>
  </si>
  <si>
    <t>m</t>
  </si>
  <si>
    <t>height</t>
  </si>
  <si>
    <t>Tax rate</t>
  </si>
  <si>
    <t>DPO</t>
  </si>
  <si>
    <t>days</t>
  </si>
  <si>
    <t>DSO</t>
  </si>
  <si>
    <t>DIO</t>
  </si>
  <si>
    <t>Border_H (in mm)</t>
  </si>
  <si>
    <t>Border_V (in mm)</t>
  </si>
  <si>
    <t>Exclusion (in mm)</t>
  </si>
  <si>
    <t>Yieldpermarket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</si>
</sst>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0C14-3A21-4614-80E4-03CCE5EBB684}">
  <dimension ref="A1:F13"/>
  <sheetViews>
    <sheetView workbookViewId="0">
      <selection activeCell="A15" sqref="A15:J17"/>
    </sheetView>
  </sheetViews>
  <sheetFormatPr defaultRowHeight="14.4" x14ac:dyDescent="0.3"/>
  <cols>
    <col min="1" max="1" width="10.77734375" bestFit="1" customWidth="1"/>
    <col min="2" max="2" width="14.6640625" bestFit="1" customWidth="1"/>
    <col min="4" max="4" width="15.44140625" bestFit="1" customWidth="1"/>
    <col min="5" max="5" width="15.332031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47</v>
      </c>
      <c r="E1" t="s">
        <v>48</v>
      </c>
      <c r="F1" t="s">
        <v>49</v>
      </c>
    </row>
    <row r="2" spans="1:6" x14ac:dyDescent="0.3">
      <c r="A2">
        <v>10.7</v>
      </c>
      <c r="B2" t="s">
        <v>0</v>
      </c>
      <c r="C2" t="s">
        <v>1</v>
      </c>
      <c r="D2">
        <v>9.1999999999999993</v>
      </c>
      <c r="E2">
        <v>9.1999999999999993</v>
      </c>
      <c r="F2">
        <v>6</v>
      </c>
    </row>
    <row r="3" spans="1:6" x14ac:dyDescent="0.3">
      <c r="A3">
        <v>11.7</v>
      </c>
      <c r="B3" t="s">
        <v>2</v>
      </c>
      <c r="C3" t="s">
        <v>1</v>
      </c>
      <c r="D3">
        <v>9.1999999999999993</v>
      </c>
      <c r="E3">
        <v>9.1999999999999993</v>
      </c>
      <c r="F3">
        <v>6</v>
      </c>
    </row>
    <row r="4" spans="1:6" x14ac:dyDescent="0.3">
      <c r="A4">
        <v>16.5</v>
      </c>
      <c r="B4" t="s">
        <v>3</v>
      </c>
      <c r="C4" t="s">
        <v>4</v>
      </c>
      <c r="D4">
        <v>8.6999999999999993</v>
      </c>
      <c r="E4">
        <v>8.6999999999999993</v>
      </c>
      <c r="F4">
        <v>7</v>
      </c>
    </row>
    <row r="5" spans="1:6" x14ac:dyDescent="0.3">
      <c r="A5">
        <v>20.9</v>
      </c>
      <c r="B5" t="s">
        <v>5</v>
      </c>
      <c r="C5" t="s">
        <v>4</v>
      </c>
      <c r="D5">
        <v>8.6999999999999993</v>
      </c>
      <c r="E5">
        <v>8.6999999999999993</v>
      </c>
      <c r="F5">
        <v>7</v>
      </c>
    </row>
    <row r="6" spans="1:6" x14ac:dyDescent="0.3">
      <c r="A6">
        <v>23.8</v>
      </c>
      <c r="B6" t="s">
        <v>6</v>
      </c>
      <c r="C6" t="s">
        <v>4</v>
      </c>
      <c r="D6">
        <v>8.6999999999999993</v>
      </c>
      <c r="E6">
        <v>8.6999999999999993</v>
      </c>
      <c r="F6">
        <v>7</v>
      </c>
    </row>
    <row r="7" spans="1:6" x14ac:dyDescent="0.3">
      <c r="A7">
        <v>19.2</v>
      </c>
      <c r="B7" t="s">
        <v>7</v>
      </c>
      <c r="C7" t="s">
        <v>8</v>
      </c>
      <c r="D7">
        <v>9.1999999999999993</v>
      </c>
      <c r="E7">
        <v>9.1999999999999993</v>
      </c>
      <c r="F7">
        <v>8</v>
      </c>
    </row>
    <row r="8" spans="1:6" x14ac:dyDescent="0.3">
      <c r="A8">
        <v>23.4</v>
      </c>
      <c r="B8" t="s">
        <v>20</v>
      </c>
      <c r="C8" t="s">
        <v>8</v>
      </c>
      <c r="D8">
        <v>9.1999999999999993</v>
      </c>
      <c r="E8">
        <v>9.1999999999999993</v>
      </c>
      <c r="F8">
        <v>8</v>
      </c>
    </row>
    <row r="9" spans="1:6" x14ac:dyDescent="0.3">
      <c r="A9">
        <v>27</v>
      </c>
      <c r="B9" t="s">
        <v>9</v>
      </c>
      <c r="C9" t="s">
        <v>8</v>
      </c>
      <c r="D9">
        <v>9.1999999999999993</v>
      </c>
      <c r="E9">
        <v>9.1999999999999993</v>
      </c>
      <c r="F9">
        <v>8</v>
      </c>
    </row>
    <row r="10" spans="1:6" x14ac:dyDescent="0.3">
      <c r="A10">
        <v>32</v>
      </c>
      <c r="B10" t="s">
        <v>21</v>
      </c>
      <c r="C10" t="s">
        <v>8</v>
      </c>
      <c r="D10">
        <v>9.1999999999999993</v>
      </c>
      <c r="E10">
        <v>9.1999999999999993</v>
      </c>
      <c r="F10">
        <v>8</v>
      </c>
    </row>
    <row r="11" spans="1:6" x14ac:dyDescent="0.3">
      <c r="A11">
        <v>37</v>
      </c>
      <c r="B11" t="s">
        <v>22</v>
      </c>
      <c r="C11" t="s">
        <v>8</v>
      </c>
      <c r="D11">
        <v>9.1999999999999993</v>
      </c>
      <c r="E11">
        <v>9.1999999999999993</v>
      </c>
      <c r="F11">
        <v>8</v>
      </c>
    </row>
    <row r="12" spans="1:6" x14ac:dyDescent="0.3">
      <c r="A12">
        <v>40</v>
      </c>
      <c r="B12" t="s">
        <v>10</v>
      </c>
      <c r="C12" t="s">
        <v>8</v>
      </c>
      <c r="D12">
        <v>9.1999999999999993</v>
      </c>
      <c r="E12">
        <v>9.1999999999999993</v>
      </c>
      <c r="F12">
        <v>8</v>
      </c>
    </row>
    <row r="13" spans="1:6" x14ac:dyDescent="0.3">
      <c r="A13">
        <v>43</v>
      </c>
      <c r="B13" t="s">
        <v>23</v>
      </c>
      <c r="C13" t="s">
        <v>8</v>
      </c>
      <c r="D13">
        <v>9.1999999999999993</v>
      </c>
      <c r="E13">
        <v>9.1999999999999993</v>
      </c>
      <c r="F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F142-B786-4DC4-BFEE-94EB6F3D7423}">
  <dimension ref="A1:J3"/>
  <sheetViews>
    <sheetView workbookViewId="0">
      <selection activeCell="A12" sqref="A12"/>
    </sheetView>
  </sheetViews>
  <sheetFormatPr defaultRowHeight="14.4" x14ac:dyDescent="0.3"/>
  <sheetData>
    <row r="1" spans="1:10" x14ac:dyDescent="0.3">
      <c r="A1" t="s">
        <v>11</v>
      </c>
      <c r="B1" t="s">
        <v>10</v>
      </c>
      <c r="C1" t="s">
        <v>9</v>
      </c>
      <c r="D1" t="s">
        <v>7</v>
      </c>
      <c r="E1" t="s">
        <v>12</v>
      </c>
      <c r="F1" t="s">
        <v>3</v>
      </c>
      <c r="G1" t="s">
        <v>6</v>
      </c>
      <c r="H1" t="s">
        <v>0</v>
      </c>
      <c r="I1" t="s">
        <v>2</v>
      </c>
      <c r="J1" t="s">
        <v>5</v>
      </c>
    </row>
    <row r="2" spans="1:10" x14ac:dyDescent="0.3">
      <c r="A2" t="s">
        <v>13</v>
      </c>
      <c r="B2">
        <v>1920</v>
      </c>
      <c r="C2">
        <v>1280</v>
      </c>
      <c r="D2">
        <v>640</v>
      </c>
      <c r="E2">
        <v>800</v>
      </c>
      <c r="F2">
        <v>1280</v>
      </c>
      <c r="G2">
        <v>1600</v>
      </c>
      <c r="H2">
        <v>640</v>
      </c>
      <c r="I2">
        <v>1024</v>
      </c>
      <c r="J2">
        <v>1280</v>
      </c>
    </row>
    <row r="3" spans="1:10" x14ac:dyDescent="0.3">
      <c r="A3" t="s">
        <v>14</v>
      </c>
      <c r="B3">
        <v>1080</v>
      </c>
      <c r="C3">
        <v>720</v>
      </c>
      <c r="D3">
        <v>480</v>
      </c>
      <c r="E3">
        <v>600</v>
      </c>
      <c r="F3">
        <v>1024</v>
      </c>
      <c r="G3">
        <v>1200</v>
      </c>
      <c r="H3">
        <v>480</v>
      </c>
      <c r="I3">
        <v>768</v>
      </c>
      <c r="J3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3A45-A7E9-4D9E-9E5C-16C5E6687B73}">
  <dimension ref="A1:S13"/>
  <sheetViews>
    <sheetView workbookViewId="0">
      <selection activeCell="B17" sqref="B17"/>
    </sheetView>
  </sheetViews>
  <sheetFormatPr defaultRowHeight="14.4" x14ac:dyDescent="0.3"/>
  <cols>
    <col min="2" max="2" width="16.77734375" customWidth="1"/>
  </cols>
  <sheetData>
    <row r="1" spans="1:19" x14ac:dyDescent="0.3">
      <c r="A1" t="s">
        <v>15</v>
      </c>
      <c r="B1" t="s">
        <v>16</v>
      </c>
      <c r="C1" t="s">
        <v>17</v>
      </c>
      <c r="D1" t="s">
        <v>18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3">
      <c r="A2">
        <v>10.7</v>
      </c>
      <c r="B2" t="s">
        <v>0</v>
      </c>
      <c r="C2" t="s">
        <v>1</v>
      </c>
      <c r="D2" t="s">
        <v>19</v>
      </c>
      <c r="E2">
        <v>132</v>
      </c>
      <c r="F2">
        <v>106</v>
      </c>
      <c r="G2">
        <v>85</v>
      </c>
      <c r="H2">
        <v>67</v>
      </c>
      <c r="I2">
        <v>54</v>
      </c>
      <c r="J2">
        <v>43</v>
      </c>
      <c r="K2">
        <v>35</v>
      </c>
      <c r="L2">
        <v>28</v>
      </c>
      <c r="M2">
        <v>22</v>
      </c>
      <c r="N2">
        <v>18</v>
      </c>
      <c r="O2">
        <v>14</v>
      </c>
      <c r="P2">
        <v>11</v>
      </c>
      <c r="Q2">
        <v>9</v>
      </c>
      <c r="R2">
        <v>7</v>
      </c>
      <c r="S2">
        <v>6</v>
      </c>
    </row>
    <row r="3" spans="1:19" x14ac:dyDescent="0.3">
      <c r="A3">
        <v>11.7</v>
      </c>
      <c r="B3" t="s">
        <v>2</v>
      </c>
      <c r="C3" t="s">
        <v>1</v>
      </c>
      <c r="D3" t="s">
        <v>19</v>
      </c>
      <c r="E3">
        <v>172</v>
      </c>
      <c r="F3">
        <v>138</v>
      </c>
      <c r="G3">
        <v>110</v>
      </c>
      <c r="H3">
        <v>88</v>
      </c>
      <c r="I3">
        <v>71</v>
      </c>
      <c r="J3">
        <v>56</v>
      </c>
      <c r="K3">
        <v>45</v>
      </c>
      <c r="L3">
        <v>36</v>
      </c>
      <c r="M3">
        <v>29</v>
      </c>
      <c r="N3">
        <v>23</v>
      </c>
      <c r="O3">
        <v>18</v>
      </c>
      <c r="P3">
        <v>14</v>
      </c>
      <c r="Q3">
        <v>11</v>
      </c>
      <c r="R3">
        <v>10</v>
      </c>
      <c r="S3">
        <v>8</v>
      </c>
    </row>
    <row r="4" spans="1:19" x14ac:dyDescent="0.3">
      <c r="A4">
        <v>16.5</v>
      </c>
      <c r="B4" t="s">
        <v>3</v>
      </c>
      <c r="C4" t="s">
        <v>4</v>
      </c>
      <c r="D4" t="s">
        <v>19</v>
      </c>
      <c r="E4">
        <v>242</v>
      </c>
      <c r="F4">
        <v>207</v>
      </c>
      <c r="G4">
        <v>176</v>
      </c>
      <c r="H4">
        <v>149</v>
      </c>
      <c r="I4">
        <v>127</v>
      </c>
      <c r="J4">
        <v>108</v>
      </c>
      <c r="K4">
        <v>91</v>
      </c>
      <c r="L4">
        <v>78</v>
      </c>
      <c r="M4">
        <v>66</v>
      </c>
      <c r="N4">
        <v>56</v>
      </c>
      <c r="O4">
        <v>48</v>
      </c>
      <c r="P4">
        <v>41</v>
      </c>
      <c r="Q4">
        <v>35</v>
      </c>
      <c r="R4">
        <v>30</v>
      </c>
      <c r="S4">
        <v>25</v>
      </c>
    </row>
    <row r="5" spans="1:19" x14ac:dyDescent="0.3">
      <c r="A5">
        <v>20.9</v>
      </c>
      <c r="B5" t="s">
        <v>5</v>
      </c>
      <c r="C5" t="s">
        <v>4</v>
      </c>
      <c r="D5" t="s">
        <v>19</v>
      </c>
      <c r="E5">
        <v>238</v>
      </c>
      <c r="F5">
        <v>202</v>
      </c>
      <c r="G5">
        <v>171</v>
      </c>
      <c r="H5">
        <v>146</v>
      </c>
      <c r="I5">
        <v>124</v>
      </c>
      <c r="J5">
        <v>105</v>
      </c>
      <c r="K5">
        <v>89</v>
      </c>
      <c r="L5">
        <v>76</v>
      </c>
      <c r="M5">
        <v>64</v>
      </c>
      <c r="N5">
        <v>54</v>
      </c>
      <c r="O5">
        <v>47</v>
      </c>
      <c r="P5">
        <v>40</v>
      </c>
      <c r="Q5">
        <v>34</v>
      </c>
      <c r="R5">
        <v>29</v>
      </c>
      <c r="S5">
        <v>25</v>
      </c>
    </row>
    <row r="6" spans="1:19" x14ac:dyDescent="0.3">
      <c r="A6">
        <v>23.8</v>
      </c>
      <c r="B6" t="s">
        <v>6</v>
      </c>
      <c r="C6" t="s">
        <v>4</v>
      </c>
      <c r="D6" t="s">
        <v>19</v>
      </c>
      <c r="E6">
        <v>579</v>
      </c>
      <c r="F6">
        <v>492</v>
      </c>
      <c r="G6">
        <v>419</v>
      </c>
      <c r="H6">
        <v>356</v>
      </c>
      <c r="I6">
        <v>302</v>
      </c>
      <c r="J6">
        <v>256</v>
      </c>
      <c r="K6">
        <v>218</v>
      </c>
      <c r="L6">
        <v>185</v>
      </c>
      <c r="M6">
        <v>157</v>
      </c>
      <c r="N6">
        <v>133</v>
      </c>
      <c r="O6">
        <v>114</v>
      </c>
      <c r="P6">
        <v>97</v>
      </c>
      <c r="Q6">
        <v>83</v>
      </c>
      <c r="R6">
        <v>70</v>
      </c>
      <c r="S6">
        <v>60</v>
      </c>
    </row>
    <row r="7" spans="1:19" x14ac:dyDescent="0.3">
      <c r="A7">
        <v>19.2</v>
      </c>
      <c r="B7" t="s">
        <v>7</v>
      </c>
      <c r="C7" t="s">
        <v>8</v>
      </c>
      <c r="D7" t="s">
        <v>19</v>
      </c>
      <c r="E7">
        <v>374</v>
      </c>
      <c r="F7">
        <v>329</v>
      </c>
      <c r="G7">
        <v>289</v>
      </c>
      <c r="H7">
        <v>255</v>
      </c>
      <c r="I7">
        <v>224</v>
      </c>
      <c r="J7">
        <v>197</v>
      </c>
      <c r="K7">
        <v>173</v>
      </c>
      <c r="L7">
        <v>152</v>
      </c>
      <c r="M7">
        <v>134</v>
      </c>
      <c r="N7">
        <v>118</v>
      </c>
      <c r="O7">
        <v>104</v>
      </c>
      <c r="P7">
        <v>91</v>
      </c>
      <c r="Q7">
        <v>81</v>
      </c>
      <c r="R7">
        <v>71</v>
      </c>
      <c r="S7">
        <v>62</v>
      </c>
    </row>
    <row r="8" spans="1:19" x14ac:dyDescent="0.3">
      <c r="A8">
        <v>23.4</v>
      </c>
      <c r="B8" t="s">
        <v>20</v>
      </c>
      <c r="C8" t="s">
        <v>8</v>
      </c>
      <c r="D8" t="s">
        <v>19</v>
      </c>
      <c r="E8">
        <v>620</v>
      </c>
      <c r="F8">
        <v>546</v>
      </c>
      <c r="G8">
        <v>481</v>
      </c>
      <c r="H8">
        <v>423</v>
      </c>
      <c r="I8">
        <v>372</v>
      </c>
      <c r="J8">
        <v>328</v>
      </c>
      <c r="K8">
        <v>288</v>
      </c>
      <c r="L8">
        <v>253</v>
      </c>
      <c r="M8">
        <v>223</v>
      </c>
      <c r="N8">
        <v>196</v>
      </c>
      <c r="O8">
        <v>173</v>
      </c>
      <c r="P8">
        <v>153</v>
      </c>
      <c r="Q8">
        <v>134</v>
      </c>
      <c r="R8">
        <v>118</v>
      </c>
      <c r="S8">
        <v>104</v>
      </c>
    </row>
    <row r="9" spans="1:19" x14ac:dyDescent="0.3">
      <c r="A9">
        <v>27</v>
      </c>
      <c r="B9" t="s">
        <v>9</v>
      </c>
      <c r="C9" t="s">
        <v>8</v>
      </c>
      <c r="D9" t="s">
        <v>19</v>
      </c>
      <c r="E9">
        <v>670</v>
      </c>
      <c r="F9">
        <v>590</v>
      </c>
      <c r="G9">
        <v>519</v>
      </c>
      <c r="H9">
        <v>457</v>
      </c>
      <c r="I9">
        <v>402</v>
      </c>
      <c r="J9">
        <v>354</v>
      </c>
      <c r="K9">
        <v>312</v>
      </c>
      <c r="L9">
        <v>275</v>
      </c>
      <c r="M9">
        <v>242</v>
      </c>
      <c r="N9">
        <v>213</v>
      </c>
      <c r="O9">
        <v>187</v>
      </c>
      <c r="P9">
        <v>165</v>
      </c>
      <c r="Q9">
        <v>145</v>
      </c>
      <c r="R9">
        <v>128</v>
      </c>
      <c r="S9">
        <v>113</v>
      </c>
    </row>
    <row r="10" spans="1:19" x14ac:dyDescent="0.3">
      <c r="A10">
        <v>32</v>
      </c>
      <c r="B10" t="s">
        <v>21</v>
      </c>
      <c r="C10" t="s">
        <v>8</v>
      </c>
      <c r="D10" t="s">
        <v>19</v>
      </c>
      <c r="E10">
        <v>1210</v>
      </c>
      <c r="F10">
        <v>1065</v>
      </c>
      <c r="G10">
        <v>937</v>
      </c>
      <c r="H10">
        <v>825</v>
      </c>
      <c r="I10">
        <v>726</v>
      </c>
      <c r="J10">
        <v>639</v>
      </c>
      <c r="K10">
        <v>562</v>
      </c>
      <c r="L10">
        <v>495</v>
      </c>
      <c r="M10">
        <v>436</v>
      </c>
      <c r="N10">
        <v>384</v>
      </c>
      <c r="O10">
        <v>338</v>
      </c>
      <c r="P10">
        <v>297</v>
      </c>
      <c r="Q10">
        <v>261</v>
      </c>
      <c r="R10">
        <v>230</v>
      </c>
      <c r="S10">
        <v>202</v>
      </c>
    </row>
    <row r="11" spans="1:19" x14ac:dyDescent="0.3">
      <c r="A11">
        <v>37</v>
      </c>
      <c r="B11" t="s">
        <v>22</v>
      </c>
      <c r="C11" t="s">
        <v>8</v>
      </c>
      <c r="D11" t="s">
        <v>19</v>
      </c>
      <c r="E11">
        <v>1670</v>
      </c>
      <c r="F11">
        <v>1470</v>
      </c>
      <c r="G11">
        <v>1294</v>
      </c>
      <c r="H11">
        <v>1139</v>
      </c>
      <c r="I11">
        <v>1002</v>
      </c>
      <c r="J11">
        <v>882</v>
      </c>
      <c r="K11">
        <v>776</v>
      </c>
      <c r="L11">
        <v>683</v>
      </c>
      <c r="M11">
        <v>601</v>
      </c>
      <c r="N11">
        <v>529</v>
      </c>
      <c r="O11">
        <v>466</v>
      </c>
      <c r="P11">
        <v>410</v>
      </c>
      <c r="Q11">
        <v>361</v>
      </c>
      <c r="R11">
        <v>318</v>
      </c>
      <c r="S11">
        <v>280</v>
      </c>
    </row>
    <row r="12" spans="1:19" x14ac:dyDescent="0.3">
      <c r="A12">
        <v>40</v>
      </c>
      <c r="B12" t="s">
        <v>10</v>
      </c>
      <c r="C12" t="s">
        <v>8</v>
      </c>
      <c r="D12" t="s">
        <v>19</v>
      </c>
      <c r="E12">
        <v>2150</v>
      </c>
      <c r="F12">
        <v>1935</v>
      </c>
      <c r="G12">
        <v>1742</v>
      </c>
      <c r="H12">
        <v>1568</v>
      </c>
      <c r="I12">
        <v>1411</v>
      </c>
      <c r="J12">
        <v>1270</v>
      </c>
      <c r="K12">
        <v>1143</v>
      </c>
      <c r="L12">
        <v>1029</v>
      </c>
      <c r="M12">
        <v>926</v>
      </c>
      <c r="N12">
        <v>833</v>
      </c>
      <c r="O12">
        <v>750</v>
      </c>
      <c r="P12">
        <v>675</v>
      </c>
      <c r="Q12">
        <v>608</v>
      </c>
      <c r="R12">
        <v>547</v>
      </c>
      <c r="S12">
        <v>492</v>
      </c>
    </row>
    <row r="13" spans="1:19" x14ac:dyDescent="0.3">
      <c r="A13">
        <v>43</v>
      </c>
      <c r="B13" t="s">
        <v>23</v>
      </c>
      <c r="C13" t="s">
        <v>8</v>
      </c>
      <c r="D13" t="s">
        <v>19</v>
      </c>
      <c r="E13">
        <v>2460</v>
      </c>
      <c r="F13">
        <v>2214</v>
      </c>
      <c r="G13">
        <v>1993</v>
      </c>
      <c r="H13">
        <v>1794</v>
      </c>
      <c r="I13">
        <v>1615</v>
      </c>
      <c r="J13">
        <v>1454</v>
      </c>
      <c r="K13">
        <v>1309</v>
      </c>
      <c r="L13">
        <v>1178</v>
      </c>
      <c r="M13">
        <v>1060</v>
      </c>
      <c r="N13">
        <v>954</v>
      </c>
      <c r="O13">
        <v>859</v>
      </c>
      <c r="P13">
        <v>773</v>
      </c>
      <c r="Q13">
        <v>696</v>
      </c>
      <c r="R13">
        <v>626</v>
      </c>
      <c r="S13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4EC4-8259-407A-BBEE-A2F32D4EEB7C}">
  <dimension ref="A1:R20"/>
  <sheetViews>
    <sheetView workbookViewId="0">
      <selection activeCell="G13" sqref="G13"/>
    </sheetView>
  </sheetViews>
  <sheetFormatPr defaultRowHeight="14.4" x14ac:dyDescent="0.3"/>
  <cols>
    <col min="1" max="1" width="16.6640625" bestFit="1" customWidth="1"/>
  </cols>
  <sheetData>
    <row r="1" spans="1:18" x14ac:dyDescent="0.3"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24</v>
      </c>
      <c r="C2" t="s">
        <v>25</v>
      </c>
      <c r="F2">
        <v>837</v>
      </c>
      <c r="G2">
        <v>783</v>
      </c>
      <c r="H2">
        <v>739</v>
      </c>
      <c r="I2">
        <v>690</v>
      </c>
      <c r="J2">
        <v>648</v>
      </c>
      <c r="K2">
        <v>602</v>
      </c>
      <c r="L2">
        <v>572</v>
      </c>
      <c r="M2">
        <v>534</v>
      </c>
      <c r="N2">
        <v>508</v>
      </c>
      <c r="O2">
        <v>477</v>
      </c>
      <c r="P2">
        <v>445</v>
      </c>
      <c r="Q2">
        <v>423</v>
      </c>
      <c r="R2">
        <v>397</v>
      </c>
    </row>
    <row r="8" spans="1:18" x14ac:dyDescent="0.3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20" spans="4:4" x14ac:dyDescent="0.3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78DA-D40A-415C-B687-A43290566E02}">
  <dimension ref="A1:R2"/>
  <sheetViews>
    <sheetView workbookViewId="0">
      <selection activeCell="E7" sqref="E7"/>
    </sheetView>
  </sheetViews>
  <sheetFormatPr defaultRowHeight="14.4" x14ac:dyDescent="0.3"/>
  <sheetData>
    <row r="1" spans="1:18" x14ac:dyDescent="0.3"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26</v>
      </c>
      <c r="C2" t="s">
        <v>27</v>
      </c>
      <c r="D2">
        <v>400</v>
      </c>
      <c r="E2">
        <v>1250</v>
      </c>
      <c r="F2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D7E-47F5-4242-AA61-4DF3F8F0F250}">
  <dimension ref="A1:R4"/>
  <sheetViews>
    <sheetView tabSelected="1" workbookViewId="0"/>
  </sheetViews>
  <sheetFormatPr defaultRowHeight="14.4" x14ac:dyDescent="0.3"/>
  <sheetData>
    <row r="1" spans="1:18" x14ac:dyDescent="0.3">
      <c r="A1" t="s">
        <v>50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1</v>
      </c>
      <c r="F2" s="1">
        <v>0.75</v>
      </c>
      <c r="G2" s="1">
        <f>F2+5%</f>
        <v>0.8</v>
      </c>
      <c r="H2" s="1">
        <f>G2+5%</f>
        <v>0.85000000000000009</v>
      </c>
      <c r="I2" s="1">
        <f t="shared" ref="I2:J2" si="0">H2+5%</f>
        <v>0.90000000000000013</v>
      </c>
      <c r="J2" s="1">
        <f t="shared" si="0"/>
        <v>0.95000000000000018</v>
      </c>
      <c r="K2" s="1">
        <f>J2</f>
        <v>0.95000000000000018</v>
      </c>
      <c r="L2" s="1">
        <f t="shared" ref="L2:R2" si="1">K2</f>
        <v>0.95000000000000018</v>
      </c>
      <c r="M2" s="1">
        <f t="shared" si="1"/>
        <v>0.95000000000000018</v>
      </c>
      <c r="N2" s="1">
        <f t="shared" si="1"/>
        <v>0.95000000000000018</v>
      </c>
      <c r="O2" s="1">
        <f t="shared" si="1"/>
        <v>0.95000000000000018</v>
      </c>
      <c r="P2" s="1">
        <f t="shared" si="1"/>
        <v>0.95000000000000018</v>
      </c>
      <c r="Q2" s="1">
        <f t="shared" si="1"/>
        <v>0.95000000000000018</v>
      </c>
      <c r="R2" s="1">
        <f t="shared" si="1"/>
        <v>0.95000000000000018</v>
      </c>
    </row>
    <row r="3" spans="1:18" x14ac:dyDescent="0.3">
      <c r="A3" t="s">
        <v>4</v>
      </c>
      <c r="F3" s="1">
        <v>0.7</v>
      </c>
      <c r="G3" s="1">
        <f>F3+5%</f>
        <v>0.75</v>
      </c>
      <c r="H3" s="1">
        <f t="shared" ref="H3:K3" si="2">G3+5%</f>
        <v>0.8</v>
      </c>
      <c r="I3" s="1">
        <f t="shared" si="2"/>
        <v>0.85000000000000009</v>
      </c>
      <c r="J3" s="1">
        <f t="shared" si="2"/>
        <v>0.90000000000000013</v>
      </c>
      <c r="K3" s="1">
        <f t="shared" si="2"/>
        <v>0.95000000000000018</v>
      </c>
      <c r="L3" s="1">
        <v>0.95</v>
      </c>
      <c r="M3" s="1">
        <v>0.95</v>
      </c>
      <c r="N3" s="1">
        <v>0.95</v>
      </c>
      <c r="O3" s="1">
        <v>0.95</v>
      </c>
      <c r="P3" s="1">
        <v>0.95</v>
      </c>
      <c r="Q3" s="1">
        <v>0.95</v>
      </c>
      <c r="R3" s="1">
        <v>0.95</v>
      </c>
    </row>
    <row r="4" spans="1:18" x14ac:dyDescent="0.3">
      <c r="A4" t="s">
        <v>28</v>
      </c>
      <c r="F4" s="1">
        <v>0.3</v>
      </c>
      <c r="G4" s="1">
        <v>0.35</v>
      </c>
      <c r="H4" s="1">
        <v>0.4</v>
      </c>
      <c r="I4" s="1">
        <v>0.45</v>
      </c>
      <c r="J4" s="1">
        <v>0.5</v>
      </c>
      <c r="K4" s="1">
        <v>0.6</v>
      </c>
      <c r="L4" s="1">
        <v>0.7</v>
      </c>
      <c r="M4" s="1">
        <v>0.8</v>
      </c>
      <c r="N4" s="1">
        <v>0.8</v>
      </c>
      <c r="O4" s="1">
        <v>0.8</v>
      </c>
      <c r="P4" s="1">
        <v>0.8</v>
      </c>
      <c r="Q4" s="1">
        <v>0.8</v>
      </c>
      <c r="R4" s="1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901E-2D9E-49F6-A950-02FE45DAD9BD}">
  <dimension ref="A1:D12"/>
  <sheetViews>
    <sheetView workbookViewId="0">
      <selection activeCell="F17" sqref="F17"/>
    </sheetView>
  </sheetViews>
  <sheetFormatPr defaultRowHeight="14.4" x14ac:dyDescent="0.3"/>
  <sheetData>
    <row r="1" spans="1:4" x14ac:dyDescent="0.3">
      <c r="C1" t="s">
        <v>18</v>
      </c>
    </row>
    <row r="2" spans="1:4" x14ac:dyDescent="0.3">
      <c r="A2" t="s">
        <v>29</v>
      </c>
      <c r="C2" t="s">
        <v>30</v>
      </c>
      <c r="D2">
        <v>60000</v>
      </c>
    </row>
    <row r="3" spans="1:4" x14ac:dyDescent="0.3">
      <c r="A3" t="s">
        <v>31</v>
      </c>
      <c r="C3" t="s">
        <v>32</v>
      </c>
      <c r="D3" s="1">
        <v>0.05</v>
      </c>
    </row>
    <row r="4" spans="1:4" x14ac:dyDescent="0.3">
      <c r="A4" t="s">
        <v>33</v>
      </c>
      <c r="C4" t="s">
        <v>32</v>
      </c>
      <c r="D4" s="1">
        <v>0.04</v>
      </c>
    </row>
    <row r="5" spans="1:4" x14ac:dyDescent="0.3">
      <c r="A5" t="s">
        <v>34</v>
      </c>
      <c r="C5" t="s">
        <v>35</v>
      </c>
      <c r="D5" s="1">
        <v>0.1</v>
      </c>
    </row>
    <row r="6" spans="1:4" x14ac:dyDescent="0.3">
      <c r="A6" t="s">
        <v>36</v>
      </c>
      <c r="C6" t="s">
        <v>37</v>
      </c>
      <c r="D6">
        <v>10</v>
      </c>
    </row>
    <row r="7" spans="1:4" x14ac:dyDescent="0.3">
      <c r="A7" t="s">
        <v>38</v>
      </c>
      <c r="B7" t="s">
        <v>39</v>
      </c>
      <c r="C7" t="s">
        <v>40</v>
      </c>
      <c r="D7">
        <v>1.5</v>
      </c>
    </row>
    <row r="8" spans="1:4" x14ac:dyDescent="0.3">
      <c r="A8" t="s">
        <v>38</v>
      </c>
      <c r="B8" t="s">
        <v>41</v>
      </c>
      <c r="C8" t="s">
        <v>40</v>
      </c>
      <c r="D8">
        <v>1.8</v>
      </c>
    </row>
    <row r="9" spans="1:4" x14ac:dyDescent="0.3">
      <c r="A9" t="s">
        <v>42</v>
      </c>
      <c r="C9" t="s">
        <v>35</v>
      </c>
      <c r="D9" s="1">
        <v>0.25</v>
      </c>
    </row>
    <row r="10" spans="1:4" x14ac:dyDescent="0.3">
      <c r="A10" t="s">
        <v>43</v>
      </c>
      <c r="C10" t="s">
        <v>44</v>
      </c>
      <c r="D10">
        <v>45</v>
      </c>
    </row>
    <row r="11" spans="1:4" x14ac:dyDescent="0.3">
      <c r="A11" t="s">
        <v>45</v>
      </c>
      <c r="C11" t="s">
        <v>44</v>
      </c>
      <c r="D11">
        <v>45</v>
      </c>
    </row>
    <row r="12" spans="1:4" x14ac:dyDescent="0.3">
      <c r="A12" t="s">
        <v>46</v>
      </c>
      <c r="C12" t="s">
        <v>44</v>
      </c>
      <c r="D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ProductSize</vt:lpstr>
      <vt:lpstr>ProductFormat</vt:lpstr>
      <vt:lpstr>Price</vt:lpstr>
      <vt:lpstr>CostSubstrate</vt:lpstr>
      <vt:lpstr>CostInvestment</vt:lpstr>
      <vt:lpstr>Yield</vt:lpstr>
      <vt:lpstr>CostParameters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sybra</dc:creator>
  <cp:lastModifiedBy>sybra</cp:lastModifiedBy>
  <dcterms:created xsi:type="dcterms:W3CDTF">2020-04-06T08:56:04Z</dcterms:created>
  <dcterms:modified xsi:type="dcterms:W3CDTF">2020-04-18T09:48:58Z</dcterms:modified>
</cp:coreProperties>
</file>