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535" yWindow="5085" windowWidth="13125" windowHeight="7065" firstSheet="2" activeTab="2"/>
  </bookViews>
  <sheets>
    <sheet name="总述" sheetId="6" state="hidden" r:id="rId1"/>
    <sheet name="更新记录" sheetId="19" state="hidden" r:id="rId2"/>
    <sheet name="封面" sheetId="27" r:id="rId3"/>
    <sheet name="330086660" sheetId="20" r:id="rId4"/>
    <sheet name="330086661" sheetId="22" r:id="rId5"/>
    <sheet name="330086662" sheetId="23" r:id="rId6"/>
    <sheet name="330086663" sheetId="24" r:id="rId7"/>
    <sheet name="330086664" sheetId="25" r:id="rId8"/>
    <sheet name="330086665" sheetId="26" r:id="rId9"/>
    <sheet name="更新记录 (2)" sheetId="21" state="hidden" r:id="rId10"/>
  </sheets>
  <externalReferences>
    <externalReference r:id="rId11"/>
  </externalReferences>
  <definedNames>
    <definedName name="Approved" localSheetId="3">'330086660'!$F$45</definedName>
    <definedName name="Approved" localSheetId="4">'330086661'!$F$45</definedName>
    <definedName name="Approved" localSheetId="5">'330086662'!$F$45</definedName>
    <definedName name="Approved" localSheetId="6">'330086663'!$F$45</definedName>
    <definedName name="Approved" localSheetId="7">'330086664'!$F$45</definedName>
    <definedName name="Approved" localSheetId="8">'330086665'!$F$45</definedName>
    <definedName name="Approved" localSheetId="2">#REF!</definedName>
    <definedName name="Approved">#REF!</definedName>
    <definedName name="Approved_Date" localSheetId="3">'330086660'!$H$45</definedName>
    <definedName name="Approved_Date" localSheetId="4">'330086661'!$H$45</definedName>
    <definedName name="Approved_Date" localSheetId="5">'330086662'!$H$45</definedName>
    <definedName name="Approved_Date" localSheetId="6">'330086663'!$H$45</definedName>
    <definedName name="Approved_Date" localSheetId="7">'330086664'!$H$45</definedName>
    <definedName name="Approved_Date" localSheetId="8">'330086665'!$H$45</definedName>
    <definedName name="Approved_Date" localSheetId="2">#REF!</definedName>
    <definedName name="Approved_Date">#REF!</definedName>
    <definedName name="Checked" localSheetId="3">'330086660'!$F$43</definedName>
    <definedName name="Checked" localSheetId="4">'330086661'!$F$43</definedName>
    <definedName name="Checked" localSheetId="5">'330086662'!$F$43</definedName>
    <definedName name="Checked" localSheetId="6">'330086663'!$F$43</definedName>
    <definedName name="Checked" localSheetId="7">'330086664'!$F$43</definedName>
    <definedName name="Checked" localSheetId="8">'330086665'!$F$43</definedName>
    <definedName name="Checked" localSheetId="2">#REF!</definedName>
    <definedName name="Checked">#REF!</definedName>
    <definedName name="Checked_Date" localSheetId="3">'330086660'!$H$43</definedName>
    <definedName name="Checked_Date" localSheetId="4">'330086661'!$H$43</definedName>
    <definedName name="Checked_Date" localSheetId="5">'330086662'!$H$43</definedName>
    <definedName name="Checked_Date" localSheetId="6">'330086663'!$H$43</definedName>
    <definedName name="Checked_Date" localSheetId="7">'330086664'!$H$43</definedName>
    <definedName name="Checked_Date" localSheetId="8">'330086665'!$H$43</definedName>
    <definedName name="Checked_Date" localSheetId="2">#REF!</definedName>
    <definedName name="Checked_Date">#REF!</definedName>
    <definedName name="Designed" localSheetId="3">'330086660'!$F$42</definedName>
    <definedName name="Designed" localSheetId="4">'330086661'!$F$42</definedName>
    <definedName name="Designed" localSheetId="5">'330086662'!$F$42</definedName>
    <definedName name="Designed" localSheetId="6">'330086663'!$F$42</definedName>
    <definedName name="Designed" localSheetId="7">'330086664'!$F$42</definedName>
    <definedName name="Designed" localSheetId="8">'330086665'!$F$42</definedName>
    <definedName name="Designed" localSheetId="2">#REF!</definedName>
    <definedName name="Designed">#REF!</definedName>
    <definedName name="Designed_Date" localSheetId="3">'330086660'!$H$42</definedName>
    <definedName name="Designed_Date" localSheetId="4">'330086661'!$H$42</definedName>
    <definedName name="Designed_Date" localSheetId="5">'330086662'!$H$42</definedName>
    <definedName name="Designed_Date" localSheetId="6">'330086663'!$H$42</definedName>
    <definedName name="Designed_Date" localSheetId="7">'330086664'!$H$42</definedName>
    <definedName name="Designed_Date" localSheetId="8">'330086665'!$H$42</definedName>
    <definedName name="Designed_Date" localSheetId="2">#REF!</definedName>
    <definedName name="Designed_Date">#REF!</definedName>
    <definedName name="EC_Technical_Support_Related_Department_Name">#REF!</definedName>
    <definedName name="PDM_Unit">[1]更新记录!$F$4:$F$19</definedName>
    <definedName name="_xlnm.Print_Area" localSheetId="3">'330086660'!$A$1:$W$45</definedName>
    <definedName name="_xlnm.Print_Area" localSheetId="4">'330086661'!$A$1:$W$45</definedName>
    <definedName name="_xlnm.Print_Area" localSheetId="5">'330086662'!$A$1:$W$45</definedName>
    <definedName name="_xlnm.Print_Area" localSheetId="6">'330086663'!$A$1:$W$45</definedName>
    <definedName name="_xlnm.Print_Area" localSheetId="7">'330086664'!$A$1:$W$45</definedName>
    <definedName name="_xlnm.Print_Area" localSheetId="8">'330086665'!$A$1:$W$45</definedName>
    <definedName name="Region_Name">#REF!</definedName>
    <definedName name="Standardization" localSheetId="3">'330086660'!$F$44</definedName>
    <definedName name="Standardization" localSheetId="4">'330086661'!$F$44</definedName>
    <definedName name="Standardization" localSheetId="5">'330086662'!$F$44</definedName>
    <definedName name="Standardization" localSheetId="6">'330086663'!$F$44</definedName>
    <definedName name="Standardization" localSheetId="7">'330086664'!$F$44</definedName>
    <definedName name="Standardization" localSheetId="8">'330086665'!$F$44</definedName>
    <definedName name="Standardization" localSheetId="2">#REF!</definedName>
    <definedName name="Standardization">#REF!</definedName>
    <definedName name="Standardization_Date" localSheetId="3">'330086660'!$H$44</definedName>
    <definedName name="Standardization_Date" localSheetId="4">'330086661'!$H$44</definedName>
    <definedName name="Standardization_Date" localSheetId="5">'330086662'!$H$44</definedName>
    <definedName name="Standardization_Date" localSheetId="6">'330086663'!$H$44</definedName>
    <definedName name="Standardization_Date" localSheetId="7">'330086664'!$H$44</definedName>
    <definedName name="Standardization_Date" localSheetId="8">'330086665'!$H$44</definedName>
    <definedName name="Standardization_Date" localSheetId="2">#REF!</definedName>
    <definedName name="Standardization_Date">#REF!</definedName>
    <definedName name="Unit_Name">#REF!</definedName>
  </definedNames>
  <calcPr calcId="124519"/>
</workbook>
</file>

<file path=xl/calcChain.xml><?xml version="1.0" encoding="utf-8"?>
<calcChain xmlns="http://schemas.openxmlformats.org/spreadsheetml/2006/main">
  <c r="R43" i="26"/>
  <c r="V15"/>
  <c r="V14"/>
  <c r="V13"/>
  <c r="V12"/>
  <c r="V11"/>
  <c r="V10"/>
  <c r="V9"/>
  <c r="V8"/>
  <c r="V7"/>
  <c r="V6"/>
  <c r="V5"/>
  <c r="V4"/>
  <c r="R43" i="25"/>
  <c r="V15"/>
  <c r="V14"/>
  <c r="V13"/>
  <c r="V12"/>
  <c r="V11"/>
  <c r="V10"/>
  <c r="V9"/>
  <c r="V8"/>
  <c r="V7"/>
  <c r="V6"/>
  <c r="V5"/>
  <c r="V4"/>
  <c r="R43" i="24"/>
  <c r="V15"/>
  <c r="V14"/>
  <c r="V13"/>
  <c r="V12"/>
  <c r="V11"/>
  <c r="V10"/>
  <c r="V9"/>
  <c r="V8"/>
  <c r="V7"/>
  <c r="V6"/>
  <c r="V5"/>
  <c r="V4"/>
  <c r="O44" s="1"/>
  <c r="R43" i="23"/>
  <c r="V15"/>
  <c r="V14"/>
  <c r="V13"/>
  <c r="V12"/>
  <c r="V11"/>
  <c r="V10"/>
  <c r="V9"/>
  <c r="V8"/>
  <c r="V7"/>
  <c r="V6"/>
  <c r="V5"/>
  <c r="V4"/>
  <c r="R43" i="20"/>
  <c r="R43" i="22"/>
  <c r="V15"/>
  <c r="V14"/>
  <c r="V13"/>
  <c r="V12"/>
  <c r="V11"/>
  <c r="V10"/>
  <c r="V9"/>
  <c r="V8"/>
  <c r="V7"/>
  <c r="V6"/>
  <c r="V5"/>
  <c r="V4"/>
  <c r="O44" i="25" l="1"/>
  <c r="O44" i="26"/>
  <c r="J41"/>
  <c r="J41" i="25"/>
  <c r="J41" i="24"/>
  <c r="O44" i="23"/>
  <c r="J41"/>
  <c r="O44" i="22"/>
  <c r="J41"/>
  <c r="V15" i="20"/>
  <c r="V14"/>
  <c r="V13"/>
  <c r="V12"/>
  <c r="V11"/>
  <c r="V10"/>
  <c r="V9"/>
  <c r="V4"/>
  <c r="V8"/>
  <c r="V7"/>
  <c r="V6"/>
  <c r="V5"/>
  <c r="J41" l="1"/>
  <c r="O44"/>
</calcChain>
</file>

<file path=xl/sharedStrings.xml><?xml version="1.0" encoding="utf-8"?>
<sst xmlns="http://schemas.openxmlformats.org/spreadsheetml/2006/main" count="800" uniqueCount="217">
  <si>
    <r>
      <t>2</t>
    </r>
    <r>
      <rPr>
        <sz val="12"/>
        <rFont val="仿宋_GB2312"/>
        <family val="3"/>
        <charset val="134"/>
      </rPr>
      <t>、图号、名称、编号处的所有中文字体为</t>
    </r>
    <phoneticPr fontId="1" type="noConversion"/>
  </si>
  <si>
    <r>
      <t>3</t>
    </r>
    <r>
      <rPr>
        <sz val="12"/>
        <rFont val="仿宋_GB2312"/>
        <family val="3"/>
        <charset val="134"/>
      </rPr>
      <t>、图号、名称、编号、图样名称处的所有英文</t>
    </r>
    <phoneticPr fontId="1" type="noConversion"/>
  </si>
  <si>
    <r>
      <t>8</t>
    </r>
    <r>
      <rPr>
        <sz val="12"/>
        <rFont val="仿宋_GB2312"/>
        <family val="3"/>
        <charset val="134"/>
      </rPr>
      <t>、如因为同一单元格内字太多而无法全部显</t>
    </r>
    <phoneticPr fontId="1" type="noConversion"/>
  </si>
  <si>
    <r>
      <t xml:space="preserve">      </t>
    </r>
    <r>
      <rPr>
        <sz val="12"/>
        <rFont val="仿宋_GB2312"/>
        <family val="3"/>
        <charset val="134"/>
      </rPr>
      <t>无法全部显示，可适当修改字体大小，但行</t>
    </r>
    <phoneticPr fontId="1" type="noConversion"/>
  </si>
  <si>
    <r>
      <t xml:space="preserve">      </t>
    </r>
    <r>
      <rPr>
        <sz val="12"/>
        <rFont val="仿宋_GB2312"/>
        <family val="3"/>
        <charset val="134"/>
      </rPr>
      <t>是高、列宽、字体形式不得更改</t>
    </r>
    <phoneticPr fontId="1" type="noConversion"/>
  </si>
  <si>
    <t>15X6=90</t>
    <phoneticPr fontId="1" type="noConversion"/>
  </si>
  <si>
    <t>一、每列列宽如下：</t>
    <phoneticPr fontId="1" type="noConversion"/>
  </si>
  <si>
    <t>二、每行行高如下</t>
    <phoneticPr fontId="1" type="noConversion"/>
  </si>
  <si>
    <t>三、字体形式和大小</t>
    <phoneticPr fontId="1" type="noConversion"/>
  </si>
  <si>
    <t>对于零部件明细表、外购件汇总表和明细栏内的行高、列宽、字体等规定如下</t>
    <phoneticPr fontId="1" type="noConversion"/>
  </si>
  <si>
    <r>
      <t>A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:3.75</t>
    </r>
    <phoneticPr fontId="1" type="noConversion"/>
  </si>
  <si>
    <r>
      <t>第</t>
    </r>
    <r>
      <rPr>
        <sz val="12"/>
        <rFont val="Arial Narrow"/>
        <family val="2"/>
      </rPr>
      <t>1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:19.5</t>
    </r>
    <phoneticPr fontId="1" type="noConversion"/>
  </si>
  <si>
    <r>
      <t>1</t>
    </r>
    <r>
      <rPr>
        <sz val="12"/>
        <rFont val="仿宋_GB2312"/>
        <family val="3"/>
        <charset val="134"/>
      </rPr>
      <t>、表内：所有中文字体为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仿宋</t>
    </r>
    <r>
      <rPr>
        <sz val="12"/>
        <rFont val="Arial Narrow"/>
        <family val="2"/>
      </rPr>
      <t>_GB2312”</t>
    </r>
    <r>
      <rPr>
        <sz val="12"/>
        <rFont val="仿宋_GB2312"/>
        <family val="3"/>
        <charset val="134"/>
      </rPr>
      <t>，</t>
    </r>
    <phoneticPr fontId="1" type="noConversion"/>
  </si>
  <si>
    <r>
      <t>B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</si>
  <si>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第</t>
    </r>
    <r>
      <rPr>
        <sz val="12"/>
        <rFont val="Arial Narrow"/>
        <family val="2"/>
      </rPr>
      <t>2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:21.75</t>
    </r>
    <phoneticPr fontId="1" type="noConversion"/>
  </si>
  <si>
    <r>
      <t xml:space="preserve">           </t>
    </r>
    <r>
      <rPr>
        <sz val="12"/>
        <rFont val="仿宋_GB2312"/>
        <family val="3"/>
        <charset val="134"/>
      </rPr>
      <t>字体大小为</t>
    </r>
    <r>
      <rPr>
        <sz val="12"/>
        <rFont val="Arial Narrow"/>
        <family val="2"/>
      </rPr>
      <t>“11”</t>
    </r>
    <phoneticPr fontId="1" type="noConversion"/>
  </si>
  <si>
    <r>
      <t>C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:5.00</t>
    </r>
    <phoneticPr fontId="1" type="noConversion"/>
  </si>
  <si>
    <r>
      <t>第</t>
    </r>
    <r>
      <rPr>
        <sz val="12"/>
        <rFont val="Arial Narrow"/>
        <family val="2"/>
      </rPr>
      <t>3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:26.25</t>
    </r>
    <phoneticPr fontId="1" type="noConversion"/>
  </si>
  <si>
    <r>
      <t>D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:3.75</t>
    </r>
    <phoneticPr fontId="1" type="noConversion"/>
  </si>
  <si>
    <r>
      <t>第</t>
    </r>
    <r>
      <rPr>
        <sz val="12"/>
        <rFont val="Arial Narrow"/>
        <family val="2"/>
      </rPr>
      <t>4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:21</t>
    </r>
    <phoneticPr fontId="1" type="noConversion"/>
  </si>
  <si>
    <r>
      <t>E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:6.00</t>
    </r>
    <phoneticPr fontId="1" type="noConversion"/>
  </si>
  <si>
    <r>
      <t>第</t>
    </r>
    <r>
      <rPr>
        <sz val="12"/>
        <rFont val="Arial Narrow"/>
        <family val="2"/>
      </rPr>
      <t>5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:21</t>
    </r>
    <phoneticPr fontId="1" type="noConversion"/>
  </si>
  <si>
    <r>
      <t>F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:3.13</t>
    </r>
    <phoneticPr fontId="1" type="noConversion"/>
  </si>
  <si>
    <r>
      <t>第</t>
    </r>
    <r>
      <rPr>
        <sz val="12"/>
        <rFont val="Arial Narrow"/>
        <family val="2"/>
      </rPr>
      <t>6~40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:18X35=630</t>
    </r>
    <phoneticPr fontId="1" type="noConversion"/>
  </si>
  <si>
    <r>
      <t xml:space="preserve">    “</t>
    </r>
    <r>
      <rPr>
        <sz val="12"/>
        <rFont val="仿宋_GB2312"/>
        <family val="3"/>
        <charset val="134"/>
      </rPr>
      <t>仿宋</t>
    </r>
    <r>
      <rPr>
        <sz val="12"/>
        <rFont val="Arial Narrow"/>
        <family val="2"/>
      </rPr>
      <t>_GB2312”</t>
    </r>
    <r>
      <rPr>
        <sz val="12"/>
        <rFont val="仿宋_GB2312"/>
        <family val="3"/>
        <charset val="134"/>
      </rPr>
      <t>，字体大小为</t>
    </r>
    <r>
      <rPr>
        <sz val="12"/>
        <rFont val="Arial Narrow"/>
        <family val="2"/>
      </rPr>
      <t>“14”</t>
    </r>
    <phoneticPr fontId="1" type="noConversion"/>
  </si>
  <si>
    <r>
      <t>G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</si>
  <si>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第</t>
    </r>
    <r>
      <rPr>
        <sz val="12"/>
        <rFont val="Arial Narrow"/>
        <family val="2"/>
      </rPr>
      <t>41~46</t>
    </r>
    <r>
      <rPr>
        <sz val="12"/>
        <rFont val="仿宋_GB2312"/>
        <family val="3"/>
        <charset val="134"/>
      </rPr>
      <t>行</t>
    </r>
    <r>
      <rPr>
        <sz val="12"/>
        <rFont val="Arial Narrow"/>
        <family val="2"/>
      </rPr>
      <t>:15X5=</t>
    </r>
    <phoneticPr fontId="1" type="noConversion"/>
  </si>
  <si>
    <r>
      <t>H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:3.75</t>
    </r>
    <phoneticPr fontId="1" type="noConversion"/>
  </si>
  <si>
    <r>
      <t>I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</si>
  <si>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4</t>
    </r>
    <r>
      <rPr>
        <sz val="12"/>
        <rFont val="仿宋_GB2312"/>
        <family val="3"/>
        <charset val="134"/>
      </rPr>
      <t>、其余部分所有中文字体为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仿宋</t>
    </r>
    <r>
      <rPr>
        <sz val="12"/>
        <rFont val="Arial Narrow"/>
        <family val="2"/>
      </rPr>
      <t>_GB2312”</t>
    </r>
    <r>
      <rPr>
        <sz val="12"/>
        <rFont val="仿宋_GB2312"/>
        <family val="3"/>
        <charset val="134"/>
      </rPr>
      <t>，</t>
    </r>
    <phoneticPr fontId="1" type="noConversion"/>
  </si>
  <si>
    <r>
      <t>J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:8.75</t>
    </r>
    <phoneticPr fontId="1" type="noConversion"/>
  </si>
  <si>
    <r>
      <t xml:space="preserve">      </t>
    </r>
    <r>
      <rPr>
        <sz val="12"/>
        <rFont val="仿宋_GB2312"/>
        <family val="3"/>
        <charset val="134"/>
      </rPr>
      <t>字体大小为</t>
    </r>
    <r>
      <rPr>
        <sz val="12"/>
        <rFont val="Arial Narrow"/>
        <family val="2"/>
      </rPr>
      <t>“10”</t>
    </r>
    <phoneticPr fontId="1" type="noConversion"/>
  </si>
  <si>
    <r>
      <t>K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:0</t>
    </r>
    <phoneticPr fontId="1" type="noConversion"/>
  </si>
  <si>
    <r>
      <t>L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:6.00</t>
    </r>
    <phoneticPr fontId="1" type="noConversion"/>
  </si>
  <si>
    <r>
      <t xml:space="preserve">       </t>
    </r>
    <r>
      <rPr>
        <sz val="12"/>
        <rFont val="仿宋_GB2312"/>
        <family val="3"/>
        <charset val="134"/>
      </rPr>
      <t>字体大小为</t>
    </r>
    <r>
      <rPr>
        <sz val="12"/>
        <rFont val="Arial Narrow"/>
        <family val="2"/>
      </rPr>
      <t>“10”</t>
    </r>
    <phoneticPr fontId="1" type="noConversion"/>
  </si>
  <si>
    <r>
      <t>M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:4.75</t>
    </r>
    <phoneticPr fontId="1" type="noConversion"/>
  </si>
  <si>
    <r>
      <t>5</t>
    </r>
    <r>
      <rPr>
        <sz val="12"/>
        <rFont val="仿宋_GB2312"/>
        <family val="3"/>
        <charset val="134"/>
      </rPr>
      <t>、所有单元格的垂直对齐方式为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居中</t>
    </r>
    <r>
      <rPr>
        <sz val="12"/>
        <rFont val="Arial Narrow"/>
        <family val="2"/>
      </rPr>
      <t>”</t>
    </r>
    <phoneticPr fontId="1" type="noConversion"/>
  </si>
  <si>
    <r>
      <t>N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:1.88</t>
    </r>
    <phoneticPr fontId="1" type="noConversion"/>
  </si>
  <si>
    <r>
      <t>6</t>
    </r>
    <r>
      <rPr>
        <sz val="12"/>
        <rFont val="仿宋_GB2312"/>
        <family val="3"/>
        <charset val="134"/>
      </rPr>
      <t>、图号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、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名称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、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物流号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、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材料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、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代号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单</t>
    </r>
    <phoneticPr fontId="1" type="noConversion"/>
  </si>
  <si>
    <r>
      <t>O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:1.88</t>
    </r>
    <phoneticPr fontId="1" type="noConversion"/>
  </si>
  <si>
    <r>
      <t xml:space="preserve">     </t>
    </r>
    <r>
      <rPr>
        <sz val="12"/>
        <rFont val="仿宋_GB2312"/>
        <family val="3"/>
        <charset val="134"/>
      </rPr>
      <t>元</t>
    </r>
    <r>
      <rPr>
        <sz val="12"/>
        <rFont val="Arial Narrow"/>
        <family val="2"/>
      </rPr>
      <t xml:space="preserve"> </t>
    </r>
    <r>
      <rPr>
        <sz val="12"/>
        <rFont val="仿宋_GB2312"/>
        <family val="3"/>
        <charset val="134"/>
      </rPr>
      <t>格的水平对齐方式为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靠左（缩近）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，</t>
    </r>
    <phoneticPr fontId="1" type="noConversion"/>
  </si>
  <si>
    <r>
      <t>P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:1.88</t>
    </r>
    <phoneticPr fontId="1" type="noConversion"/>
  </si>
  <si>
    <r>
      <t xml:space="preserve">       </t>
    </r>
    <r>
      <rPr>
        <sz val="12"/>
        <rFont val="仿宋_GB2312"/>
        <family val="3"/>
        <charset val="134"/>
      </rPr>
      <t>其余单元格的水平对齐方式为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居中</t>
    </r>
    <r>
      <rPr>
        <sz val="12"/>
        <rFont val="Arial Narrow"/>
        <family val="2"/>
      </rPr>
      <t>”</t>
    </r>
    <phoneticPr fontId="1" type="noConversion"/>
  </si>
  <si>
    <r>
      <t>Q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</si>
  <si>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7</t>
    </r>
    <r>
      <rPr>
        <sz val="12"/>
        <rFont val="仿宋_GB2312"/>
        <family val="3"/>
        <charset val="134"/>
      </rPr>
      <t>、打印页边距设置：上（</t>
    </r>
    <r>
      <rPr>
        <sz val="12"/>
        <rFont val="Arial Narrow"/>
        <family val="2"/>
      </rPr>
      <t>1</t>
    </r>
    <r>
      <rPr>
        <sz val="12"/>
        <rFont val="仿宋_GB2312"/>
        <family val="3"/>
        <charset val="134"/>
      </rPr>
      <t>）、下（</t>
    </r>
    <r>
      <rPr>
        <sz val="12"/>
        <rFont val="Arial Narrow"/>
        <family val="2"/>
      </rPr>
      <t>0</t>
    </r>
    <r>
      <rPr>
        <sz val="12"/>
        <rFont val="仿宋_GB2312"/>
        <family val="3"/>
        <charset val="134"/>
      </rPr>
      <t>）、左</t>
    </r>
    <phoneticPr fontId="1" type="noConversion"/>
  </si>
  <si>
    <r>
      <t>R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:5.25</t>
    </r>
    <phoneticPr fontId="1" type="noConversion"/>
  </si>
  <si>
    <r>
      <t xml:space="preserve">      </t>
    </r>
    <r>
      <rPr>
        <sz val="12"/>
        <rFont val="仿宋_GB2312"/>
        <family val="3"/>
        <charset val="134"/>
      </rPr>
      <t>（</t>
    </r>
    <r>
      <rPr>
        <sz val="12"/>
        <rFont val="Arial Narrow"/>
        <family val="2"/>
      </rPr>
      <t>2.0)</t>
    </r>
    <r>
      <rPr>
        <sz val="12"/>
        <rFont val="仿宋_GB2312"/>
        <family val="3"/>
        <charset val="134"/>
      </rPr>
      <t>、右（</t>
    </r>
    <r>
      <rPr>
        <sz val="12"/>
        <rFont val="Arial Narrow"/>
        <family val="2"/>
      </rPr>
      <t>0.4)</t>
    </r>
    <r>
      <rPr>
        <sz val="12"/>
        <rFont val="仿宋_GB2312"/>
        <family val="3"/>
        <charset val="134"/>
      </rPr>
      <t>、页眉（</t>
    </r>
    <r>
      <rPr>
        <sz val="12"/>
        <rFont val="Arial Narrow"/>
        <family val="2"/>
      </rPr>
      <t>1.3</t>
    </r>
    <r>
      <rPr>
        <sz val="12"/>
        <rFont val="仿宋_GB2312"/>
        <family val="3"/>
        <charset val="134"/>
      </rPr>
      <t>）、页脚（</t>
    </r>
    <r>
      <rPr>
        <sz val="12"/>
        <rFont val="Arial Narrow"/>
        <family val="2"/>
      </rPr>
      <t>1.3</t>
    </r>
    <r>
      <rPr>
        <sz val="12"/>
        <rFont val="仿宋_GB2312"/>
        <family val="3"/>
        <charset val="134"/>
      </rPr>
      <t>）</t>
    </r>
    <phoneticPr fontId="1" type="noConversion"/>
  </si>
  <si>
    <r>
      <t>S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</si>
  <si>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T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:6.00</t>
    </r>
    <phoneticPr fontId="1" type="noConversion"/>
  </si>
  <si>
    <r>
      <t xml:space="preserve">      </t>
    </r>
    <r>
      <rPr>
        <sz val="12"/>
        <rFont val="仿宋_GB2312"/>
        <family val="3"/>
        <charset val="134"/>
      </rPr>
      <t>示，首先将水平对齐方式改为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居中</t>
    </r>
    <r>
      <rPr>
        <sz val="12"/>
        <rFont val="Arial Narrow"/>
        <family val="2"/>
      </rPr>
      <t>”</t>
    </r>
    <r>
      <rPr>
        <sz val="12"/>
        <rFont val="仿宋_GB2312"/>
        <family val="3"/>
        <charset val="134"/>
      </rPr>
      <t>。如还</t>
    </r>
    <phoneticPr fontId="1" type="noConversion"/>
  </si>
  <si>
    <r>
      <t>U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:3.50</t>
    </r>
    <phoneticPr fontId="1" type="noConversion"/>
  </si>
  <si>
    <r>
      <t>V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:3.13</t>
    </r>
    <phoneticPr fontId="1" type="noConversion"/>
  </si>
  <si>
    <r>
      <t>W</t>
    </r>
    <r>
      <rPr>
        <sz val="12"/>
        <rFont val="仿宋_GB2312"/>
        <family val="3"/>
        <charset val="134"/>
      </rPr>
      <t>列</t>
    </r>
    <r>
      <rPr>
        <sz val="12"/>
        <rFont val="Arial Narrow"/>
        <family val="2"/>
      </rPr>
      <t>~BF:1.75X36=63</t>
    </r>
    <phoneticPr fontId="1" type="noConversion"/>
  </si>
  <si>
    <r>
      <t>9.</t>
    </r>
    <r>
      <rPr>
        <sz val="12"/>
        <rFont val="仿宋_GB2312"/>
        <family val="3"/>
        <charset val="134"/>
      </rPr>
      <t>无图图样在明细栏</t>
    </r>
    <r>
      <rPr>
        <sz val="12"/>
        <rFont val="Arial Narrow"/>
        <family val="2"/>
      </rPr>
      <t xml:space="preserve">(ML) </t>
    </r>
    <r>
      <rPr>
        <sz val="12"/>
        <rFont val="仿宋_GB2312"/>
        <family val="3"/>
        <charset val="134"/>
      </rPr>
      <t>备注栏内注明</t>
    </r>
    <r>
      <rPr>
        <sz val="12"/>
        <rFont val="Arial Narrow"/>
        <family val="2"/>
      </rPr>
      <t>“</t>
    </r>
    <r>
      <rPr>
        <sz val="12"/>
        <rFont val="仿宋_GB2312"/>
        <family val="3"/>
        <charset val="134"/>
      </rPr>
      <t>本图</t>
    </r>
    <r>
      <rPr>
        <sz val="12"/>
        <rFont val="Arial Narrow"/>
        <family val="2"/>
      </rPr>
      <t xml:space="preserve">”, </t>
    </r>
    <phoneticPr fontId="1" type="noConversion"/>
  </si>
  <si>
    <r>
      <t xml:space="preserve">备注：
</t>
    </r>
    <r>
      <rPr>
        <sz val="12"/>
        <rFont val="Arial Narrow"/>
        <family val="2"/>
      </rPr>
      <t>Remark:</t>
    </r>
    <phoneticPr fontId="1" type="noConversion"/>
  </si>
  <si>
    <r>
      <t>批准</t>
    </r>
    <r>
      <rPr>
        <sz val="12"/>
        <rFont val="Arial Narrow"/>
        <family val="2"/>
      </rPr>
      <t>/Approved by</t>
    </r>
    <phoneticPr fontId="1" type="noConversion"/>
  </si>
  <si>
    <r>
      <t>标准化</t>
    </r>
    <r>
      <rPr>
        <sz val="12"/>
        <rFont val="Arial Narrow"/>
        <family val="2"/>
      </rPr>
      <t>/Standardized by</t>
    </r>
    <phoneticPr fontId="1" type="noConversion"/>
  </si>
  <si>
    <r>
      <t>审核</t>
    </r>
    <r>
      <rPr>
        <sz val="12"/>
        <rFont val="Arial Narrow"/>
        <family val="2"/>
      </rPr>
      <t xml:space="preserve">/Checked by </t>
    </r>
    <phoneticPr fontId="1" type="noConversion"/>
  </si>
  <si>
    <r>
      <t>编制</t>
    </r>
    <r>
      <rPr>
        <sz val="12"/>
        <rFont val="Arial Narrow"/>
        <family val="2"/>
      </rPr>
      <t xml:space="preserve">/Compiled by </t>
    </r>
    <phoneticPr fontId="1" type="noConversion"/>
  </si>
  <si>
    <r>
      <t xml:space="preserve">            </t>
    </r>
    <r>
      <rPr>
        <sz val="12"/>
        <rFont val="仿宋_GB2312"/>
        <family val="3"/>
        <charset val="134"/>
      </rPr>
      <t>所有英文和数字字体为</t>
    </r>
    <r>
      <rPr>
        <sz val="12"/>
        <rFont val="Arial Narrow"/>
        <family val="2"/>
      </rPr>
      <t>"Arial Narrow",</t>
    </r>
    <r>
      <rPr>
        <sz val="12"/>
        <rFont val="宋体"/>
        <family val="3"/>
        <charset val="134"/>
      </rPr>
      <t/>
    </r>
    <phoneticPr fontId="1" type="noConversion"/>
  </si>
  <si>
    <r>
      <t xml:space="preserve">     </t>
    </r>
    <r>
      <rPr>
        <sz val="12"/>
        <rFont val="仿宋_GB2312"/>
        <family val="3"/>
        <charset val="134"/>
      </rPr>
      <t>和</t>
    </r>
    <r>
      <rPr>
        <sz val="12"/>
        <rFont val="Arial Narrow"/>
        <family val="2"/>
      </rPr>
      <t xml:space="preserve"> </t>
    </r>
    <r>
      <rPr>
        <sz val="12"/>
        <rFont val="仿宋_GB2312"/>
        <family val="3"/>
        <charset val="134"/>
      </rPr>
      <t>数字字体为</t>
    </r>
    <r>
      <rPr>
        <sz val="12"/>
        <rFont val="Arial Narrow"/>
        <family val="2"/>
      </rPr>
      <t>"Arial Narrow",</t>
    </r>
    <r>
      <rPr>
        <sz val="12"/>
        <rFont val="仿宋_GB2312"/>
        <family val="3"/>
        <charset val="134"/>
      </rPr>
      <t>字体大小为</t>
    </r>
    <r>
      <rPr>
        <sz val="12"/>
        <rFont val="Arial Narrow"/>
        <family val="2"/>
      </rPr>
      <t>“14”</t>
    </r>
    <phoneticPr fontId="1" type="noConversion"/>
  </si>
  <si>
    <r>
      <t xml:space="preserve">       </t>
    </r>
    <r>
      <rPr>
        <sz val="12"/>
        <rFont val="仿宋_GB2312"/>
        <family val="3"/>
        <charset val="134"/>
      </rPr>
      <t>所有英文和数字字体为</t>
    </r>
    <r>
      <rPr>
        <sz val="12"/>
        <rFont val="Arial Narrow"/>
        <family val="2"/>
      </rPr>
      <t>"Arial Narrow",</t>
    </r>
    <r>
      <rPr>
        <sz val="12"/>
        <rFont val="宋体"/>
        <family val="3"/>
        <charset val="134"/>
      </rPr>
      <t/>
    </r>
    <phoneticPr fontId="1" type="noConversion"/>
  </si>
  <si>
    <t>Date</t>
    <phoneticPr fontId="1" type="noConversion"/>
  </si>
  <si>
    <t>标记</t>
    <phoneticPr fontId="1" type="noConversion"/>
  </si>
  <si>
    <t>更改文件号</t>
    <phoneticPr fontId="1" type="noConversion"/>
  </si>
  <si>
    <t>签字</t>
    <phoneticPr fontId="1" type="noConversion"/>
  </si>
  <si>
    <r>
      <t>10</t>
    </r>
    <r>
      <rPr>
        <sz val="12"/>
        <rFont val="仿宋_GB2312"/>
        <family val="3"/>
        <charset val="134"/>
      </rPr>
      <t>、图样明细栏中所有借用部件在</t>
    </r>
    <r>
      <rPr>
        <sz val="12"/>
        <rFont val="Arial Narrow"/>
        <family val="2"/>
      </rPr>
      <t>PDM</t>
    </r>
    <r>
      <rPr>
        <sz val="12"/>
        <rFont val="仿宋_GB2312"/>
        <family val="3"/>
        <charset val="134"/>
      </rPr>
      <t>系统中己经做为</t>
    </r>
    <r>
      <rPr>
        <sz val="12"/>
        <rFont val="Arial Narrow"/>
        <family val="2"/>
      </rPr>
      <t>"Part"</t>
    </r>
    <r>
      <rPr>
        <sz val="12"/>
        <rFont val="仿宋_GB2312"/>
        <family val="3"/>
        <charset val="134"/>
      </rPr>
      <t>存在，必须加底纹以示区别，反之则不用加底纹。</t>
    </r>
    <phoneticPr fontId="1" type="noConversion"/>
  </si>
  <si>
    <t>更新页</t>
    <phoneticPr fontId="12" type="noConversion"/>
  </si>
  <si>
    <t>封面页</t>
    <phoneticPr fontId="12" type="noConversion"/>
  </si>
  <si>
    <r>
      <t>ML</t>
    </r>
    <r>
      <rPr>
        <sz val="11"/>
        <rFont val="宋体"/>
        <family val="3"/>
        <charset val="134"/>
      </rPr>
      <t>表页</t>
    </r>
    <phoneticPr fontId="12" type="noConversion"/>
  </si>
  <si>
    <r>
      <rPr>
        <sz val="11"/>
        <rFont val="宋体"/>
        <family val="3"/>
        <charset val="134"/>
      </rPr>
      <t>调整公司</t>
    </r>
    <r>
      <rPr>
        <sz val="11"/>
        <rFont val="Arial Narrow"/>
        <family val="2"/>
      </rPr>
      <t>Logo</t>
    </r>
    <r>
      <rPr>
        <sz val="11"/>
        <rFont val="宋体"/>
        <family val="3"/>
        <charset val="134"/>
      </rPr>
      <t>大小</t>
    </r>
    <phoneticPr fontId="12" type="noConversion"/>
  </si>
  <si>
    <r>
      <rPr>
        <sz val="11"/>
        <rFont val="宋体"/>
        <family val="3"/>
        <charset val="134"/>
      </rPr>
      <t>等级</t>
    </r>
    <r>
      <rPr>
        <sz val="11"/>
        <rFont val="Arial Narrow"/>
        <family val="2"/>
      </rPr>
      <t>"C"</t>
    </r>
    <r>
      <rPr>
        <sz val="11"/>
        <rFont val="宋体"/>
        <family val="3"/>
        <charset val="134"/>
      </rPr>
      <t>字体设置更新为</t>
    </r>
    <r>
      <rPr>
        <sz val="11"/>
        <rFont val="Arial Narrow"/>
        <family val="2"/>
      </rPr>
      <t>"Arial Narrow"</t>
    </r>
    <r>
      <rPr>
        <sz val="11"/>
        <rFont val="宋体"/>
        <family val="3"/>
        <charset val="134"/>
      </rPr>
      <t>字体</t>
    </r>
    <phoneticPr fontId="12" type="noConversion"/>
  </si>
  <si>
    <r>
      <t>ML</t>
    </r>
    <r>
      <rPr>
        <b/>
        <sz val="14"/>
        <rFont val="宋体"/>
        <family val="3"/>
        <charset val="134"/>
      </rPr>
      <t>表更新要点记录</t>
    </r>
    <phoneticPr fontId="12" type="noConversion"/>
  </si>
  <si>
    <r>
      <rPr>
        <b/>
        <sz val="11"/>
        <rFont val="宋体"/>
        <family val="3"/>
        <charset val="134"/>
      </rPr>
      <t>更新日期</t>
    </r>
    <phoneticPr fontId="12" type="noConversion"/>
  </si>
  <si>
    <r>
      <rPr>
        <b/>
        <sz val="11"/>
        <rFont val="宋体"/>
        <family val="3"/>
        <charset val="134"/>
      </rPr>
      <t>更新项</t>
    </r>
    <phoneticPr fontId="12" type="noConversion"/>
  </si>
  <si>
    <r>
      <rPr>
        <b/>
        <sz val="11"/>
        <rFont val="宋体"/>
        <family val="3"/>
        <charset val="134"/>
      </rPr>
      <t>更新内容</t>
    </r>
    <phoneticPr fontId="12" type="noConversion"/>
  </si>
  <si>
    <t>封面页</t>
  </si>
  <si>
    <t>修改表头格式及Logo位置</t>
  </si>
  <si>
    <r>
      <t>1</t>
    </r>
    <r>
      <rPr>
        <sz val="11"/>
        <rFont val="仿宋_GB2312"/>
        <family val="3"/>
        <charset val="134"/>
      </rPr>
      <t>、图号：</t>
    </r>
  </si>
  <si>
    <r>
      <t xml:space="preserve">技术图样封面
 </t>
    </r>
    <r>
      <rPr>
        <sz val="14"/>
        <rFont val="Arial Narrow"/>
        <family val="2"/>
      </rPr>
      <t>Cover of technical drawings</t>
    </r>
  </si>
  <si>
    <r>
      <rPr>
        <sz val="11"/>
        <rFont val="仿宋_GB2312"/>
        <family val="3"/>
        <charset val="134"/>
      </rPr>
      <t>版本</t>
    </r>
    <r>
      <rPr>
        <sz val="11"/>
        <rFont val="Arial Narrow"/>
        <family val="2"/>
      </rPr>
      <t xml:space="preserve"> Version:</t>
    </r>
  </si>
  <si>
    <r>
      <rPr>
        <sz val="11"/>
        <rFont val="仿宋_GB2312"/>
        <family val="3"/>
        <charset val="134"/>
      </rPr>
      <t>生效日期</t>
    </r>
    <r>
      <rPr>
        <sz val="11"/>
        <rFont val="Arial Narrow"/>
        <family val="2"/>
      </rPr>
      <t xml:space="preserve"> Effective Date:</t>
    </r>
  </si>
  <si>
    <r>
      <rPr>
        <sz val="11"/>
        <rFont val="仿宋_GB2312"/>
        <family val="3"/>
        <charset val="134"/>
      </rPr>
      <t>页码</t>
    </r>
    <r>
      <rPr>
        <sz val="11"/>
        <rFont val="Arial Narrow"/>
        <family val="2"/>
      </rPr>
      <t xml:space="preserve"> Page: 1/1  </t>
    </r>
  </si>
  <si>
    <r>
      <t>4</t>
    </r>
    <r>
      <rPr>
        <sz val="11"/>
        <rFont val="仿宋_GB2312"/>
        <family val="3"/>
        <charset val="134"/>
      </rPr>
      <t>、零件明细表页数：</t>
    </r>
  </si>
  <si>
    <r>
      <t>2</t>
    </r>
    <r>
      <rPr>
        <sz val="11"/>
        <rFont val="仿宋_GB2312"/>
        <family val="3"/>
        <charset val="134"/>
      </rPr>
      <t>、名称：</t>
    </r>
  </si>
  <si>
    <r>
      <t>3</t>
    </r>
    <r>
      <rPr>
        <sz val="11"/>
        <rFont val="仿宋_GB2312"/>
        <family val="3"/>
        <charset val="134"/>
      </rPr>
      <t>、图样数量：</t>
    </r>
  </si>
  <si>
    <t>A3:</t>
  </si>
  <si>
    <t>A4:</t>
  </si>
  <si>
    <r>
      <t>5</t>
    </r>
    <r>
      <rPr>
        <sz val="11"/>
        <rFont val="宋体"/>
        <family val="3"/>
        <charset val="134"/>
      </rPr>
      <t>、</t>
    </r>
    <r>
      <rPr>
        <sz val="11"/>
        <rFont val="仿宋_GB2312"/>
        <family val="3"/>
        <charset val="134"/>
      </rPr>
      <t>借用件数量：</t>
    </r>
  </si>
  <si>
    <r>
      <t>6</t>
    </r>
    <r>
      <rPr>
        <sz val="11"/>
        <rFont val="仿宋_GB2312"/>
        <family val="3"/>
        <charset val="134"/>
      </rPr>
      <t>、设计人：</t>
    </r>
  </si>
  <si>
    <t xml:space="preserve">   Designer:</t>
  </si>
  <si>
    <r>
      <t>7</t>
    </r>
    <r>
      <rPr>
        <sz val="11"/>
        <rFont val="仿宋_GB2312"/>
        <family val="3"/>
        <charset val="134"/>
      </rPr>
      <t>、日期：</t>
    </r>
  </si>
  <si>
    <t xml:space="preserve">        Drawing code:</t>
  </si>
  <si>
    <t xml:space="preserve">        Drawing name:</t>
  </si>
  <si>
    <t xml:space="preserve">        Number of drawings:      </t>
  </si>
  <si>
    <t xml:space="preserve">        Pages of part lists:      </t>
  </si>
  <si>
    <t xml:space="preserve">        Amount of borrowed parts:</t>
  </si>
  <si>
    <t xml:space="preserve">        Date:</t>
  </si>
  <si>
    <t>“Amount of drawings” 改为“  Number of drawings”</t>
  </si>
  <si>
    <r>
      <rPr>
        <sz val="11"/>
        <rFont val="宋体"/>
        <family val="3"/>
        <charset val="134"/>
      </rPr>
      <t>“版本”处字体设置更新为</t>
    </r>
    <r>
      <rPr>
        <sz val="11"/>
        <rFont val="Arial Narrow"/>
        <family val="2"/>
      </rPr>
      <t>"Arial Narrow"</t>
    </r>
    <r>
      <rPr>
        <sz val="11"/>
        <rFont val="宋体"/>
        <family val="3"/>
        <charset val="134"/>
      </rPr>
      <t>字体</t>
    </r>
  </si>
  <si>
    <t>1至7项英文字号由12号改为11号</t>
  </si>
  <si>
    <r>
      <t>更新“材料与规格”翻译为</t>
    </r>
    <r>
      <rPr>
        <sz val="11"/>
        <rFont val="Arial Narrow"/>
        <family val="2"/>
      </rPr>
      <t>"Material and Specification"</t>
    </r>
  </si>
  <si>
    <r>
      <t>“借用件数量”字体设置更新为“</t>
    </r>
    <r>
      <rPr>
        <sz val="11"/>
        <rFont val="仿宋_GB2312"/>
        <family val="3"/>
        <charset val="134"/>
      </rPr>
      <t>仿宋_GB2312</t>
    </r>
    <r>
      <rPr>
        <sz val="11"/>
        <rFont val="宋体"/>
        <family val="3"/>
        <charset val="134"/>
      </rPr>
      <t>”</t>
    </r>
  </si>
  <si>
    <r>
      <rPr>
        <sz val="11"/>
        <rFont val="宋体"/>
        <family val="3"/>
        <charset val="134"/>
      </rPr>
      <t>“图样明细栏数量”改为“零件明细表页数”</t>
    </r>
    <r>
      <rPr>
        <sz val="11"/>
        <rFont val="Arial Narrow"/>
        <family val="2"/>
      </rPr>
      <t>，对应英文由“Amount of drawing lists”改为“Pages of part lists”</t>
    </r>
  </si>
  <si>
    <r>
      <t xml:space="preserve">零件明细表 </t>
    </r>
    <r>
      <rPr>
        <b/>
        <sz val="14"/>
        <rFont val="Arial Narrow"/>
        <family val="2"/>
      </rPr>
      <t>Part List</t>
    </r>
  </si>
  <si>
    <t>No.</t>
    <phoneticPr fontId="1" type="noConversion"/>
  </si>
  <si>
    <t>Part     No.</t>
    <phoneticPr fontId="1" type="noConversion"/>
  </si>
  <si>
    <t>Drawing Code</t>
    <phoneticPr fontId="1" type="noConversion"/>
  </si>
  <si>
    <t>Edition</t>
    <phoneticPr fontId="1" type="noConversion"/>
  </si>
  <si>
    <t>Unit</t>
  </si>
  <si>
    <t>Pages</t>
    <phoneticPr fontId="1" type="noConversion"/>
  </si>
  <si>
    <t>Part Name</t>
    <phoneticPr fontId="1" type="noConversion"/>
  </si>
  <si>
    <t>Material and Specification</t>
    <phoneticPr fontId="1" type="noConversion"/>
  </si>
  <si>
    <t>Num</t>
    <phoneticPr fontId="1" type="noConversion"/>
  </si>
  <si>
    <t>Weight</t>
    <phoneticPr fontId="1" type="noConversion"/>
  </si>
  <si>
    <t>Remark</t>
    <phoneticPr fontId="1" type="noConversion"/>
  </si>
  <si>
    <t>序号</t>
    <phoneticPr fontId="1" type="noConversion"/>
  </si>
  <si>
    <r>
      <t>物</t>
    </r>
    <r>
      <rPr>
        <sz val="11"/>
        <rFont val="Arial Narrow"/>
        <family val="2"/>
      </rPr>
      <t xml:space="preserve">  </t>
    </r>
    <r>
      <rPr>
        <sz val="11"/>
        <rFont val="仿宋_GB2312"/>
        <family val="3"/>
        <charset val="134"/>
      </rPr>
      <t>料</t>
    </r>
    <r>
      <rPr>
        <sz val="11"/>
        <rFont val="Arial Narrow"/>
        <family val="2"/>
      </rPr>
      <t xml:space="preserve">  </t>
    </r>
    <r>
      <rPr>
        <sz val="11"/>
        <rFont val="仿宋_GB2312"/>
        <family val="3"/>
        <charset val="134"/>
      </rPr>
      <t>号</t>
    </r>
    <phoneticPr fontId="1" type="noConversion"/>
  </si>
  <si>
    <t>图号和代号</t>
    <phoneticPr fontId="1" type="noConversion"/>
  </si>
  <si>
    <t>版本</t>
    <phoneticPr fontId="1" type="noConversion"/>
  </si>
  <si>
    <t>单位</t>
  </si>
  <si>
    <t>页数</t>
    <phoneticPr fontId="1" type="noConversion"/>
  </si>
  <si>
    <r>
      <t>名</t>
    </r>
    <r>
      <rPr>
        <sz val="11"/>
        <rFont val="Arial Narrow"/>
        <family val="2"/>
      </rPr>
      <t xml:space="preserve">     </t>
    </r>
    <r>
      <rPr>
        <sz val="11"/>
        <rFont val="仿宋_GB2312"/>
        <family val="3"/>
        <charset val="134"/>
      </rPr>
      <t>称</t>
    </r>
    <phoneticPr fontId="1" type="noConversion"/>
  </si>
  <si>
    <r>
      <t>材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料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及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规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格</t>
    </r>
    <phoneticPr fontId="1" type="noConversion"/>
  </si>
  <si>
    <t>数量</t>
    <phoneticPr fontId="1" type="noConversion"/>
  </si>
  <si>
    <t>单件重量</t>
    <phoneticPr fontId="1" type="noConversion"/>
  </si>
  <si>
    <t>总计重量</t>
    <phoneticPr fontId="1" type="noConversion"/>
  </si>
  <si>
    <r>
      <t>备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注</t>
    </r>
    <phoneticPr fontId="1" type="noConversion"/>
  </si>
  <si>
    <t xml:space="preserve">
</t>
    <phoneticPr fontId="1" type="noConversion"/>
  </si>
  <si>
    <t>ThyssenKrupp Elevator (China)</t>
    <phoneticPr fontId="1" type="noConversion"/>
  </si>
  <si>
    <t>Mark</t>
    <phoneticPr fontId="1" type="noConversion"/>
  </si>
  <si>
    <t>File Name</t>
    <phoneticPr fontId="1" type="noConversion"/>
  </si>
  <si>
    <t>Sign</t>
    <phoneticPr fontId="1" type="noConversion"/>
  </si>
  <si>
    <t>Date</t>
  </si>
  <si>
    <t xml:space="preserve">Part List #: </t>
    <phoneticPr fontId="1" type="noConversion"/>
  </si>
  <si>
    <t>Drawing Name</t>
    <phoneticPr fontId="1" type="noConversion"/>
  </si>
  <si>
    <t>标记</t>
    <phoneticPr fontId="1" type="noConversion"/>
  </si>
  <si>
    <t>处数</t>
    <phoneticPr fontId="1" type="noConversion"/>
  </si>
  <si>
    <t>更改文件号</t>
    <phoneticPr fontId="1" type="noConversion"/>
  </si>
  <si>
    <t>签字</t>
    <phoneticPr fontId="1" type="noConversion"/>
  </si>
  <si>
    <t>日期</t>
    <phoneticPr fontId="1" type="noConversion"/>
  </si>
  <si>
    <r>
      <t>设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计</t>
    </r>
    <phoneticPr fontId="1" type="noConversion"/>
  </si>
  <si>
    <t>Designed by</t>
    <phoneticPr fontId="1" type="noConversion"/>
  </si>
  <si>
    <t>Drawing Mark</t>
    <phoneticPr fontId="1" type="noConversion"/>
  </si>
  <si>
    <t xml:space="preserve">Part No. </t>
    <phoneticPr fontId="1" type="noConversion"/>
  </si>
  <si>
    <r>
      <t>审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核</t>
    </r>
    <phoneticPr fontId="1" type="noConversion"/>
  </si>
  <si>
    <t>Checked by</t>
    <phoneticPr fontId="1" type="noConversion"/>
  </si>
  <si>
    <t>图样标记</t>
  </si>
  <si>
    <t>版本</t>
    <phoneticPr fontId="1" type="noConversion"/>
  </si>
  <si>
    <t>重量</t>
    <phoneticPr fontId="1" type="noConversion"/>
  </si>
  <si>
    <t>标准化</t>
    <phoneticPr fontId="1" type="noConversion"/>
  </si>
  <si>
    <t>Standarded by</t>
    <phoneticPr fontId="1" type="noConversion"/>
  </si>
  <si>
    <t>Drawing Code:</t>
    <phoneticPr fontId="1" type="noConversion"/>
  </si>
  <si>
    <r>
      <t>审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定</t>
    </r>
    <phoneticPr fontId="1" type="noConversion"/>
  </si>
  <si>
    <t>Approved by</t>
    <phoneticPr fontId="1" type="noConversion"/>
  </si>
  <si>
    <t>Page</t>
    <phoneticPr fontId="1" type="noConversion"/>
  </si>
  <si>
    <t>of</t>
    <phoneticPr fontId="1" type="noConversion"/>
  </si>
  <si>
    <r>
      <t>ML</t>
    </r>
    <r>
      <rPr>
        <b/>
        <sz val="14"/>
        <rFont val="宋体"/>
        <family val="3"/>
        <charset val="134"/>
      </rPr>
      <t>表更新要点记录</t>
    </r>
    <phoneticPr fontId="1" type="noConversion"/>
  </si>
  <si>
    <r>
      <rPr>
        <b/>
        <sz val="11"/>
        <rFont val="宋体"/>
        <family val="3"/>
        <charset val="134"/>
      </rPr>
      <t>更新日期</t>
    </r>
    <phoneticPr fontId="1" type="noConversion"/>
  </si>
  <si>
    <r>
      <rPr>
        <b/>
        <sz val="11"/>
        <rFont val="宋体"/>
        <family val="3"/>
        <charset val="134"/>
      </rPr>
      <t>更新项</t>
    </r>
    <phoneticPr fontId="1" type="noConversion"/>
  </si>
  <si>
    <t>更新页</t>
    <phoneticPr fontId="1" type="noConversion"/>
  </si>
  <si>
    <r>
      <rPr>
        <b/>
        <sz val="11"/>
        <rFont val="宋体"/>
        <family val="3"/>
        <charset val="134"/>
      </rPr>
      <t>更新内容</t>
    </r>
    <phoneticPr fontId="1" type="noConversion"/>
  </si>
  <si>
    <r>
      <t>ML</t>
    </r>
    <r>
      <rPr>
        <sz val="11"/>
        <rFont val="宋体"/>
        <family val="3"/>
        <charset val="134"/>
      </rPr>
      <t>表页</t>
    </r>
  </si>
  <si>
    <r>
      <rPr>
        <sz val="11"/>
        <rFont val="宋体"/>
        <family val="3"/>
        <charset val="134"/>
      </rPr>
      <t>调整公司</t>
    </r>
    <r>
      <rPr>
        <sz val="11"/>
        <rFont val="Arial Narrow"/>
        <family val="2"/>
      </rPr>
      <t>Logo</t>
    </r>
    <r>
      <rPr>
        <sz val="11"/>
        <rFont val="宋体"/>
        <family val="3"/>
        <charset val="134"/>
      </rPr>
      <t>大小</t>
    </r>
    <phoneticPr fontId="1" type="noConversion"/>
  </si>
  <si>
    <r>
      <t>ML</t>
    </r>
    <r>
      <rPr>
        <sz val="11"/>
        <rFont val="宋体"/>
        <family val="3"/>
        <charset val="134"/>
      </rPr>
      <t>表页</t>
    </r>
    <phoneticPr fontId="1" type="noConversion"/>
  </si>
  <si>
    <r>
      <t>更新“材料与规格”翻译为</t>
    </r>
    <r>
      <rPr>
        <sz val="11"/>
        <rFont val="Arial Narrow"/>
        <family val="2"/>
      </rPr>
      <t>"Material and Specification"</t>
    </r>
    <phoneticPr fontId="1" type="noConversion"/>
  </si>
  <si>
    <r>
      <rPr>
        <sz val="11"/>
        <rFont val="宋体"/>
        <family val="3"/>
        <charset val="134"/>
      </rPr>
      <t>“版本”处字体设置更新为</t>
    </r>
    <r>
      <rPr>
        <sz val="11"/>
        <rFont val="Arial Narrow"/>
        <family val="2"/>
      </rPr>
      <t>"Arial Narrow"</t>
    </r>
    <r>
      <rPr>
        <sz val="11"/>
        <rFont val="宋体"/>
        <family val="3"/>
        <charset val="134"/>
      </rPr>
      <t>字体</t>
    </r>
    <phoneticPr fontId="1" type="noConversion"/>
  </si>
  <si>
    <t>封面页</t>
    <phoneticPr fontId="1" type="noConversion"/>
  </si>
  <si>
    <r>
      <rPr>
        <sz val="11"/>
        <rFont val="宋体"/>
        <family val="3"/>
        <charset val="134"/>
      </rPr>
      <t>等级</t>
    </r>
    <r>
      <rPr>
        <sz val="11"/>
        <rFont val="Arial Narrow"/>
        <family val="2"/>
      </rPr>
      <t>"C"</t>
    </r>
    <r>
      <rPr>
        <sz val="11"/>
        <rFont val="宋体"/>
        <family val="3"/>
        <charset val="134"/>
      </rPr>
      <t>字体设置更新为</t>
    </r>
    <r>
      <rPr>
        <sz val="11"/>
        <rFont val="Arial Narrow"/>
        <family val="2"/>
      </rPr>
      <t>"Arial Narrow"</t>
    </r>
    <r>
      <rPr>
        <sz val="11"/>
        <rFont val="宋体"/>
        <family val="3"/>
        <charset val="134"/>
      </rPr>
      <t>字体</t>
    </r>
    <phoneticPr fontId="1" type="noConversion"/>
  </si>
  <si>
    <t>PL表页</t>
  </si>
  <si>
    <t>文件名由“图样明细栏ML”改为“零件明细表 Part List”</t>
  </si>
  <si>
    <t>“G号"改为"单位"</t>
  </si>
  <si>
    <t>GB/T 5783</t>
    <phoneticPr fontId="1" type="noConversion"/>
  </si>
  <si>
    <t>六角头螺栓</t>
  </si>
  <si>
    <r>
      <t>M12×45/8.8</t>
    </r>
    <r>
      <rPr>
        <sz val="11"/>
        <rFont val="仿宋_GB2312"/>
        <family val="3"/>
        <charset val="134"/>
      </rPr>
      <t>级</t>
    </r>
    <phoneticPr fontId="1" type="noConversion"/>
  </si>
  <si>
    <t>GB/T 97.1</t>
    <phoneticPr fontId="1" type="noConversion"/>
  </si>
  <si>
    <t>平垫圈</t>
  </si>
  <si>
    <t>12/200HV</t>
    <phoneticPr fontId="1" type="noConversion"/>
  </si>
  <si>
    <t>GB/T 93</t>
    <phoneticPr fontId="1" type="noConversion"/>
  </si>
  <si>
    <t>弹簧垫圈</t>
    <phoneticPr fontId="1" type="noConversion"/>
  </si>
  <si>
    <t>GB/T 6170</t>
    <phoneticPr fontId="1" type="noConversion"/>
  </si>
  <si>
    <t>六角螺母</t>
    <phoneticPr fontId="1" type="noConversion"/>
  </si>
  <si>
    <r>
      <t>M12/8</t>
    </r>
    <r>
      <rPr>
        <sz val="11"/>
        <rFont val="仿宋_GB2312"/>
        <family val="3"/>
        <charset val="134"/>
      </rPr>
      <t>级</t>
    </r>
    <phoneticPr fontId="1" type="noConversion"/>
  </si>
  <si>
    <t>导轨压板</t>
    <phoneticPr fontId="1" type="noConversion"/>
  </si>
  <si>
    <r>
      <rPr>
        <sz val="11"/>
        <rFont val="仿宋_GB2312"/>
        <family val="3"/>
        <charset val="134"/>
      </rPr>
      <t>角钢</t>
    </r>
    <r>
      <rPr>
        <sz val="11"/>
        <rFont val="Arial Narrow"/>
        <family val="2"/>
      </rPr>
      <t>75×50×8/Q235A</t>
    </r>
    <phoneticPr fontId="1" type="noConversion"/>
  </si>
  <si>
    <t>支撑板</t>
    <phoneticPr fontId="1" type="noConversion"/>
  </si>
  <si>
    <t>轴</t>
    <phoneticPr fontId="1" type="noConversion"/>
  </si>
  <si>
    <r>
      <rPr>
        <sz val="11"/>
        <rFont val="仿宋_GB2312"/>
        <family val="3"/>
        <charset val="134"/>
      </rPr>
      <t>圆钢</t>
    </r>
    <r>
      <rPr>
        <sz val="11"/>
        <rFont val="Arial Narrow"/>
        <family val="2"/>
      </rPr>
      <t>Φ45/45</t>
    </r>
    <phoneticPr fontId="1" type="noConversion"/>
  </si>
  <si>
    <t>转动杆</t>
    <phoneticPr fontId="1" type="noConversion"/>
  </si>
  <si>
    <t>六角头螺栓</t>
    <phoneticPr fontId="1" type="noConversion"/>
  </si>
  <si>
    <t>16/200HV</t>
    <phoneticPr fontId="1" type="noConversion"/>
  </si>
  <si>
    <t>GB/T93-1987</t>
    <phoneticPr fontId="1" type="noConversion"/>
  </si>
  <si>
    <r>
      <t>M16×45/8.8</t>
    </r>
    <r>
      <rPr>
        <sz val="11"/>
        <rFont val="宋体"/>
        <family val="3"/>
        <charset val="134"/>
      </rPr>
      <t>级</t>
    </r>
    <phoneticPr fontId="1" type="noConversion"/>
  </si>
  <si>
    <t>大垫圈</t>
    <phoneticPr fontId="1" type="noConversion"/>
  </si>
  <si>
    <t>GB/T5782</t>
    <phoneticPr fontId="1" type="noConversion"/>
  </si>
  <si>
    <t>GB/T96.1</t>
    <phoneticPr fontId="1" type="noConversion"/>
  </si>
  <si>
    <t>导向装置组件</t>
    <phoneticPr fontId="1" type="noConversion"/>
  </si>
  <si>
    <r>
      <t>钢板</t>
    </r>
    <r>
      <rPr>
        <sz val="11"/>
        <rFont val="Arial Narrow"/>
        <family val="2"/>
      </rPr>
      <t xml:space="preserve"> 4.5/Q235A</t>
    </r>
    <phoneticPr fontId="1" type="noConversion"/>
  </si>
  <si>
    <t>PC</t>
    <phoneticPr fontId="1" type="noConversion"/>
  </si>
  <si>
    <t>覃永宁</t>
    <phoneticPr fontId="1" type="noConversion"/>
  </si>
  <si>
    <t>D330086666</t>
    <phoneticPr fontId="1" type="noConversion"/>
  </si>
  <si>
    <t>D330086667</t>
    <phoneticPr fontId="1" type="noConversion"/>
  </si>
  <si>
    <t>D330086668</t>
    <phoneticPr fontId="1" type="noConversion"/>
  </si>
  <si>
    <t>D330086669</t>
    <phoneticPr fontId="1" type="noConversion"/>
  </si>
  <si>
    <t>SET</t>
    <phoneticPr fontId="1" type="noConversion"/>
  </si>
  <si>
    <t>D300003283</t>
    <phoneticPr fontId="1" type="noConversion"/>
  </si>
  <si>
    <t>ThyssenKrupp Elevator 
Product Design Center (China)</t>
    <phoneticPr fontId="1" type="noConversion"/>
  </si>
  <si>
    <t>ECO_E_20131204004_001</t>
    <phoneticPr fontId="1" type="noConversion"/>
  </si>
  <si>
    <t>ECO_E_20131204004_001</t>
    <phoneticPr fontId="1" type="noConversion"/>
  </si>
  <si>
    <t>ECO_E_20131204004_001</t>
    <phoneticPr fontId="1" type="noConversion"/>
  </si>
  <si>
    <t>D330086660FM</t>
    <phoneticPr fontId="1" type="noConversion"/>
  </si>
  <si>
    <t>D330086660</t>
    <phoneticPr fontId="1" type="noConversion"/>
  </si>
  <si>
    <r>
      <rPr>
        <sz val="11"/>
        <rFont val="仿宋_GB2312"/>
        <family val="3"/>
        <charset val="134"/>
      </rPr>
      <t>单体浇铸尼龙</t>
    </r>
    <r>
      <rPr>
        <sz val="11"/>
        <rFont val="Arial Narrow"/>
        <family val="2"/>
      </rPr>
      <t>/MC Nylon</t>
    </r>
    <phoneticPr fontId="1" type="noConversion"/>
  </si>
  <si>
    <r>
      <t>单体浇铸尼龙</t>
    </r>
    <r>
      <rPr>
        <sz val="11"/>
        <rFont val="Arial Narrow"/>
        <family val="2"/>
      </rPr>
      <t>/MC Nylon</t>
    </r>
    <phoneticPr fontId="1" type="noConversion"/>
  </si>
  <si>
    <r>
      <rPr>
        <sz val="11"/>
        <rFont val="仿宋_GB2312"/>
        <family val="3"/>
        <charset val="134"/>
      </rPr>
      <t>碳素结构钢</t>
    </r>
    <r>
      <rPr>
        <sz val="11"/>
        <rFont val="Arial Narrow"/>
        <family val="2"/>
      </rPr>
      <t>/Q235B</t>
    </r>
    <phoneticPr fontId="1" type="noConversion"/>
  </si>
  <si>
    <r>
      <rPr>
        <sz val="11"/>
        <rFont val="仿宋_GB2312"/>
        <family val="3"/>
        <charset val="134"/>
      </rPr>
      <t>角钢</t>
    </r>
    <r>
      <rPr>
        <sz val="11"/>
        <rFont val="Arial Narrow"/>
        <family val="2"/>
      </rPr>
      <t>75×50×8/Q235A</t>
    </r>
    <phoneticPr fontId="1" type="noConversion"/>
  </si>
  <si>
    <r>
      <rPr>
        <sz val="11"/>
        <rFont val="仿宋_GB2312"/>
        <family val="3"/>
        <charset val="134"/>
      </rPr>
      <t>圆钢</t>
    </r>
    <r>
      <rPr>
        <sz val="11"/>
        <rFont val="Arial Narrow"/>
        <family val="2"/>
      </rPr>
      <t>Φ45/45</t>
    </r>
    <phoneticPr fontId="1" type="noConversion"/>
  </si>
</sst>
</file>

<file path=xl/styles.xml><?xml version="1.0" encoding="utf-8"?>
<styleSheet xmlns="http://schemas.openxmlformats.org/spreadsheetml/2006/main">
  <numFmts count="11">
    <numFmt numFmtId="176" formatCode="yy/m/d"/>
    <numFmt numFmtId="177" formatCode="0;[Red]0"/>
    <numFmt numFmtId="178" formatCode="0_);[Red]\(0\)"/>
    <numFmt numFmtId="179" formatCode="yyyy/mm/dd"/>
    <numFmt numFmtId="180" formatCode="0.0_);[Red]\(0.0\)"/>
    <numFmt numFmtId="181" formatCode="0_ "/>
    <numFmt numFmtId="182" formatCode="yy/m/d;@"/>
    <numFmt numFmtId="183" formatCode="0.00_ "/>
    <numFmt numFmtId="184" formatCode="0.00_);[Red]\(0.00\)"/>
    <numFmt numFmtId="185" formatCode="0.000_);[Red]\(0.000\)"/>
    <numFmt numFmtId="186" formatCode="0.000_ "/>
  </numFmts>
  <fonts count="24">
    <font>
      <sz val="12"/>
      <name val="Times New Roman"/>
      <family val="1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12"/>
      <name val="宋体"/>
      <family val="3"/>
      <charset val="134"/>
    </font>
    <font>
      <sz val="11"/>
      <name val="仿宋_GB2312"/>
      <family val="3"/>
      <charset val="134"/>
    </font>
    <font>
      <sz val="11"/>
      <name val="Arial Narrow"/>
      <family val="2"/>
    </font>
    <font>
      <sz val="14"/>
      <name val="仿宋_GB2312"/>
      <family val="3"/>
      <charset val="134"/>
    </font>
    <font>
      <sz val="12"/>
      <name val="Arial Narrow"/>
      <family val="2"/>
    </font>
    <font>
      <sz val="14"/>
      <name val="Arial Narrow"/>
      <family val="2"/>
    </font>
    <font>
      <sz val="10"/>
      <name val="Arial Narrow"/>
      <family val="2"/>
    </font>
    <font>
      <sz val="12"/>
      <name val="TKTypeBold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1"/>
      <name val="Arial Narrow"/>
      <family val="2"/>
    </font>
    <font>
      <b/>
      <sz val="11"/>
      <name val="宋体"/>
      <family val="3"/>
      <charset val="134"/>
    </font>
    <font>
      <b/>
      <sz val="12"/>
      <name val="Arial Narrow"/>
      <family val="2"/>
    </font>
    <font>
      <b/>
      <sz val="12"/>
      <name val="TKTypeRegular"/>
      <family val="2"/>
    </font>
    <font>
      <b/>
      <sz val="14"/>
      <name val="仿宋_GB2312"/>
      <family val="3"/>
      <charset val="134"/>
    </font>
    <font>
      <b/>
      <sz val="14"/>
      <name val="Arial Narrow"/>
      <family val="2"/>
    </font>
    <font>
      <sz val="6"/>
      <name val="Arial Narrow"/>
      <family val="2"/>
    </font>
    <font>
      <sz val="5.5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69">
    <xf numFmtId="0" fontId="0" fillId="0" borderId="0" xfId="0"/>
    <xf numFmtId="0" fontId="2" fillId="0" borderId="0" xfId="2" applyFont="1"/>
    <xf numFmtId="49" fontId="2" fillId="0" borderId="0" xfId="2" applyNumberFormat="1" applyFont="1"/>
    <xf numFmtId="0" fontId="7" fillId="0" borderId="0" xfId="2" applyFont="1"/>
    <xf numFmtId="49" fontId="7" fillId="0" borderId="0" xfId="2" applyNumberFormat="1" applyFont="1"/>
    <xf numFmtId="0" fontId="7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177" fontId="5" fillId="0" borderId="0" xfId="1" applyNumberFormat="1" applyFont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vertical="center" shrinkToFit="1"/>
    </xf>
    <xf numFmtId="0" fontId="7" fillId="0" borderId="0" xfId="1" applyFont="1" applyAlignment="1">
      <alignment horizontal="left"/>
    </xf>
    <xf numFmtId="49" fontId="5" fillId="0" borderId="0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7" fillId="0" borderId="9" xfId="1" applyNumberFormat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0" xfId="0" applyFont="1" applyBorder="1" applyAlignment="1"/>
    <xf numFmtId="0" fontId="5" fillId="0" borderId="0" xfId="2" applyFont="1" applyAlignment="1"/>
    <xf numFmtId="49" fontId="10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/>
    </xf>
    <xf numFmtId="176" fontId="9" fillId="0" borderId="13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/>
    </xf>
    <xf numFmtId="0" fontId="9" fillId="0" borderId="19" xfId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14" fontId="13" fillId="0" borderId="0" xfId="0" applyNumberFormat="1" applyFont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5" fillId="0" borderId="0" xfId="1" applyFont="1" applyBorder="1" applyAlignment="1">
      <alignment vertical="center" shrinkToFit="1"/>
    </xf>
    <xf numFmtId="0" fontId="5" fillId="0" borderId="3" xfId="1" applyFont="1" applyBorder="1" applyAlignment="1">
      <alignment vertical="center" shrinkToFit="1"/>
    </xf>
    <xf numFmtId="49" fontId="5" fillId="0" borderId="39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178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178" fontId="5" fillId="0" borderId="4" xfId="1" applyNumberFormat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11" fillId="0" borderId="0" xfId="0" applyFont="1" applyBorder="1"/>
    <xf numFmtId="0" fontId="16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7" fillId="2" borderId="0" xfId="0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  <xf numFmtId="0" fontId="9" fillId="2" borderId="38" xfId="0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4" fillId="2" borderId="30" xfId="0" applyFont="1" applyFill="1" applyBorder="1" applyAlignment="1" applyProtection="1">
      <alignment horizontal="center" vertical="center"/>
      <protection hidden="1"/>
    </xf>
    <xf numFmtId="178" fontId="5" fillId="0" borderId="5" xfId="0" applyNumberFormat="1" applyFont="1" applyFill="1" applyBorder="1" applyAlignment="1" applyProtection="1">
      <alignment horizontal="center" vertical="center" shrinkToFit="1"/>
      <protection hidden="1"/>
    </xf>
    <xf numFmtId="180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181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178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>
      <alignment horizontal="center" vertical="center" shrinkToFit="1"/>
    </xf>
    <xf numFmtId="49" fontId="5" fillId="0" borderId="6" xfId="0" applyNumberFormat="1" applyFont="1" applyFill="1" applyBorder="1" applyAlignment="1">
      <alignment horizontal="center" vertical="center" shrinkToFit="1"/>
    </xf>
    <xf numFmtId="0" fontId="5" fillId="0" borderId="4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Alignment="1">
      <alignment horizontal="center" vertical="center"/>
    </xf>
    <xf numFmtId="178" fontId="5" fillId="0" borderId="11" xfId="0" applyNumberFormat="1" applyFont="1" applyFill="1" applyBorder="1" applyAlignment="1" applyProtection="1">
      <alignment horizontal="center" vertical="center" shrinkToFit="1"/>
      <protection hidden="1"/>
    </xf>
    <xf numFmtId="180" fontId="5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2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12" xfId="0" applyNumberFormat="1" applyFont="1" applyFill="1" applyBorder="1" applyAlignment="1">
      <alignment horizontal="center" vertical="center" shrinkToFit="1"/>
    </xf>
    <xf numFmtId="181" fontId="5" fillId="0" borderId="12" xfId="0" applyNumberFormat="1" applyFont="1" applyFill="1" applyBorder="1" applyAlignment="1" applyProtection="1">
      <alignment horizontal="center" vertical="center" shrinkToFit="1"/>
      <protection locked="0"/>
    </xf>
    <xf numFmtId="178" fontId="5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2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4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50" xfId="0" applyFont="1" applyFill="1" applyBorder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/>
      <protection locked="0"/>
    </xf>
    <xf numFmtId="182" fontId="9" fillId="0" borderId="43" xfId="0" applyNumberFormat="1" applyFont="1" applyFill="1" applyBorder="1" applyAlignment="1" applyProtection="1">
      <alignment horizontal="center" vertical="center"/>
      <protection locked="0"/>
    </xf>
    <xf numFmtId="182" fontId="9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vertical="center" wrapText="1"/>
      <protection locked="0"/>
    </xf>
    <xf numFmtId="0" fontId="8" fillId="2" borderId="16" xfId="0" applyFont="1" applyFill="1" applyBorder="1" applyAlignment="1" applyProtection="1">
      <alignment vertical="center" wrapText="1"/>
      <protection locked="0"/>
    </xf>
    <xf numFmtId="0" fontId="8" fillId="2" borderId="52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vertical="center" wrapText="1"/>
      <protection locked="0"/>
    </xf>
    <xf numFmtId="0" fontId="8" fillId="2" borderId="3" xfId="0" applyFont="1" applyFill="1" applyBorder="1" applyAlignment="1" applyProtection="1">
      <alignment vertical="center" wrapText="1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182" fontId="9" fillId="2" borderId="36" xfId="0" applyNumberFormat="1" applyFont="1" applyFill="1" applyBorder="1" applyAlignment="1" applyProtection="1">
      <alignment horizontal="center" vertical="center"/>
      <protection locked="0"/>
    </xf>
    <xf numFmtId="182" fontId="9" fillId="2" borderId="37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vertical="center" wrapText="1"/>
      <protection locked="0"/>
    </xf>
    <xf numFmtId="0" fontId="8" fillId="2" borderId="10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>
      <alignment horizontal="center" vertical="center" shrinkToFit="1"/>
    </xf>
    <xf numFmtId="0" fontId="9" fillId="2" borderId="53" xfId="0" applyFont="1" applyFill="1" applyBorder="1" applyAlignment="1" applyProtection="1">
      <alignment horizontal="center" vertical="center"/>
      <protection hidden="1"/>
    </xf>
    <xf numFmtId="0" fontId="9" fillId="2" borderId="54" xfId="0" applyFont="1" applyFill="1" applyBorder="1" applyAlignment="1" applyProtection="1">
      <alignment horizontal="center" vertical="center"/>
      <protection hidden="1"/>
    </xf>
    <xf numFmtId="49" fontId="9" fillId="2" borderId="4" xfId="0" applyNumberFormat="1" applyFont="1" applyFill="1" applyBorder="1" applyAlignment="1" applyProtection="1">
      <alignment horizontal="left" vertical="top"/>
      <protection hidden="1"/>
    </xf>
    <xf numFmtId="49" fontId="9" fillId="2" borderId="39" xfId="0" applyNumberFormat="1" applyFont="1" applyFill="1" applyBorder="1" applyAlignment="1" applyProtection="1">
      <alignment horizontal="left" vertical="top"/>
      <protection hidden="1"/>
    </xf>
    <xf numFmtId="0" fontId="4" fillId="2" borderId="50" xfId="0" applyFont="1" applyFill="1" applyBorder="1" applyAlignment="1" applyProtection="1">
      <alignment horizontal="center" vertical="center"/>
      <protection hidden="1"/>
    </xf>
    <xf numFmtId="0" fontId="4" fillId="2" borderId="48" xfId="0" applyFont="1" applyFill="1" applyBorder="1" applyAlignment="1" applyProtection="1">
      <alignment horizontal="center" vertical="center"/>
      <protection hidden="1"/>
    </xf>
    <xf numFmtId="0" fontId="4" fillId="2" borderId="43" xfId="0" applyFont="1" applyFill="1" applyBorder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5" fillId="2" borderId="41" xfId="0" applyFont="1" applyFill="1" applyBorder="1" applyAlignment="1" applyProtection="1">
      <alignment horizontal="center" vertical="center"/>
      <protection hidden="1"/>
    </xf>
    <xf numFmtId="180" fontId="9" fillId="2" borderId="55" xfId="0" applyNumberFormat="1" applyFont="1" applyFill="1" applyBorder="1" applyAlignment="1" applyProtection="1">
      <alignment horizontal="center" vertical="center"/>
      <protection hidden="1"/>
    </xf>
    <xf numFmtId="49" fontId="9" fillId="2" borderId="55" xfId="0" applyNumberFormat="1" applyFont="1" applyFill="1" applyBorder="1" applyAlignment="1" applyProtection="1">
      <alignment horizontal="center" vertical="center"/>
      <protection hidden="1"/>
    </xf>
    <xf numFmtId="180" fontId="4" fillId="2" borderId="48" xfId="0" applyNumberFormat="1" applyFont="1" applyFill="1" applyBorder="1" applyAlignment="1" applyProtection="1">
      <alignment horizontal="center" vertical="center"/>
      <protection hidden="1"/>
    </xf>
    <xf numFmtId="49" fontId="4" fillId="2" borderId="55" xfId="0" applyNumberFormat="1" applyFont="1" applyFill="1" applyBorder="1" applyAlignment="1" applyProtection="1">
      <alignment horizontal="center" vertical="center"/>
      <protection hidden="1"/>
    </xf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37" xfId="0" applyNumberFormat="1" applyFont="1" applyFill="1" applyBorder="1" applyAlignment="1" applyProtection="1">
      <alignment horizontal="center" vertical="center" shrinkToFit="1"/>
      <protection locked="0"/>
    </xf>
    <xf numFmtId="180" fontId="5" fillId="2" borderId="55" xfId="0" applyNumberFormat="1" applyFont="1" applyFill="1" applyBorder="1" applyAlignment="1" applyProtection="1">
      <alignment horizontal="center" vertical="center"/>
      <protection hidden="1"/>
    </xf>
    <xf numFmtId="178" fontId="5" fillId="2" borderId="33" xfId="0" applyNumberFormat="1" applyFont="1" applyFill="1" applyBorder="1" applyAlignment="1" applyProtection="1">
      <alignment horizontal="center" vertical="center"/>
      <protection locked="0"/>
    </xf>
    <xf numFmtId="178" fontId="5" fillId="2" borderId="34" xfId="0" applyNumberFormat="1" applyFont="1" applyFill="1" applyBorder="1" applyAlignment="1" applyProtection="1">
      <alignment horizontal="center" vertical="center"/>
      <protection locked="0"/>
    </xf>
    <xf numFmtId="178" fontId="5" fillId="2" borderId="34" xfId="0" applyNumberFormat="1" applyFont="1" applyFill="1" applyBorder="1" applyAlignment="1" applyProtection="1">
      <alignment horizontal="center" vertical="center"/>
      <protection hidden="1"/>
    </xf>
    <xf numFmtId="0" fontId="5" fillId="2" borderId="34" xfId="0" applyNumberFormat="1" applyFont="1" applyFill="1" applyBorder="1" applyAlignment="1" applyProtection="1">
      <alignment horizontal="right" vertical="center"/>
      <protection locked="0"/>
    </xf>
    <xf numFmtId="178" fontId="5" fillId="2" borderId="32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left" vertical="center"/>
    </xf>
    <xf numFmtId="0" fontId="16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11" fillId="0" borderId="1" xfId="0" applyFont="1" applyBorder="1"/>
    <xf numFmtId="14" fontId="7" fillId="0" borderId="37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7" xfId="0" applyFont="1" applyBorder="1"/>
    <xf numFmtId="178" fontId="5" fillId="3" borderId="5" xfId="0" applyNumberFormat="1" applyFont="1" applyFill="1" applyBorder="1" applyAlignment="1" applyProtection="1">
      <alignment horizontal="center" vertical="center" shrinkToFit="1"/>
      <protection hidden="1"/>
    </xf>
    <xf numFmtId="49" fontId="5" fillId="0" borderId="6" xfId="0" applyNumberFormat="1" applyFont="1" applyBorder="1" applyAlignment="1" applyProtection="1">
      <alignment horizontal="center" vertical="center" shrinkToFit="1"/>
      <protection locked="0"/>
    </xf>
    <xf numFmtId="184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184" fontId="5" fillId="0" borderId="6" xfId="0" applyNumberFormat="1" applyFont="1" applyFill="1" applyBorder="1" applyAlignment="1" applyProtection="1">
      <alignment horizontal="center" vertical="center" shrinkToFit="1"/>
      <protection hidden="1"/>
    </xf>
    <xf numFmtId="49" fontId="5" fillId="0" borderId="30" xfId="0" applyNumberFormat="1" applyFont="1" applyFill="1" applyBorder="1" applyAlignment="1" applyProtection="1">
      <alignment horizontal="center" vertical="center" shrinkToFit="1"/>
    </xf>
    <xf numFmtId="181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49" fontId="5" fillId="3" borderId="30" xfId="0" applyNumberFormat="1" applyFont="1" applyFill="1" applyBorder="1" applyAlignment="1" applyProtection="1">
      <alignment horizontal="center" vertical="center" shrinkToFit="1"/>
    </xf>
    <xf numFmtId="177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5" fillId="3" borderId="30" xfId="0" applyNumberFormat="1" applyFont="1" applyFill="1" applyBorder="1" applyAlignment="1" applyProtection="1">
      <alignment horizontal="center" vertical="center" shrinkToFit="1"/>
      <protection locked="0"/>
    </xf>
    <xf numFmtId="180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49" fontId="5" fillId="3" borderId="6" xfId="0" applyNumberFormat="1" applyFont="1" applyFill="1" applyBorder="1" applyAlignment="1">
      <alignment horizontal="center" vertical="center" shrinkToFit="1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185" fontId="5" fillId="0" borderId="6" xfId="0" applyNumberFormat="1" applyFont="1" applyFill="1" applyBorder="1" applyAlignment="1" applyProtection="1">
      <alignment horizontal="center" vertical="center" shrinkToFit="1"/>
      <protection locked="0"/>
    </xf>
    <xf numFmtId="185" fontId="5" fillId="0" borderId="6" xfId="0" applyNumberFormat="1" applyFont="1" applyFill="1" applyBorder="1" applyAlignment="1" applyProtection="1">
      <alignment horizontal="center" vertical="center" shrinkToFit="1"/>
      <protection hidden="1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0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78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86" fontId="5" fillId="3" borderId="6" xfId="0" applyNumberFormat="1" applyFont="1" applyFill="1" applyBorder="1" applyAlignment="1" applyProtection="1">
      <alignment horizontal="center" vertical="center" shrinkToFit="1"/>
      <protection hidden="1"/>
    </xf>
    <xf numFmtId="0" fontId="5" fillId="3" borderId="47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30" xfId="0" applyNumberFormat="1" applyFont="1" applyFill="1" applyBorder="1" applyAlignment="1" applyProtection="1">
      <alignment horizontal="center" vertical="center" shrinkToFit="1"/>
      <protection locked="0"/>
    </xf>
    <xf numFmtId="186" fontId="5" fillId="0" borderId="6" xfId="0" applyNumberFormat="1" applyFont="1" applyFill="1" applyBorder="1" applyAlignment="1" applyProtection="1">
      <alignment horizontal="center" vertical="center" shrinkToFit="1"/>
      <protection hidden="1"/>
    </xf>
    <xf numFmtId="49" fontId="9" fillId="2" borderId="4" xfId="0" applyNumberFormat="1" applyFont="1" applyFill="1" applyBorder="1" applyAlignment="1" applyProtection="1">
      <alignment horizontal="left" vertical="top"/>
      <protection hidden="1"/>
    </xf>
    <xf numFmtId="49" fontId="9" fillId="2" borderId="39" xfId="0" applyNumberFormat="1" applyFont="1" applyFill="1" applyBorder="1" applyAlignment="1" applyProtection="1">
      <alignment horizontal="left" vertical="top"/>
      <protection hidden="1"/>
    </xf>
    <xf numFmtId="0" fontId="5" fillId="2" borderId="41" xfId="0" applyFont="1" applyFill="1" applyBorder="1" applyAlignment="1" applyProtection="1">
      <alignment horizontal="center" vertical="center"/>
      <protection hidden="1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49" fontId="5" fillId="3" borderId="35" xfId="0" applyNumberFormat="1" applyFont="1" applyFill="1" applyBorder="1" applyAlignment="1" applyProtection="1">
      <alignment horizontal="left" vertical="center" shrinkToFit="1"/>
      <protection locked="0"/>
    </xf>
    <xf numFmtId="49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77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84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84" fontId="5" fillId="3" borderId="6" xfId="0" applyNumberFormat="1" applyFont="1" applyFill="1" applyBorder="1" applyAlignment="1" applyProtection="1">
      <alignment horizontal="center" vertical="center" shrinkToFit="1"/>
      <protection hidden="1"/>
    </xf>
    <xf numFmtId="0" fontId="5" fillId="3" borderId="0" xfId="0" applyFont="1" applyFill="1" applyAlignment="1">
      <alignment horizontal="center" vertical="center" shrinkToFit="1"/>
    </xf>
    <xf numFmtId="178" fontId="5" fillId="4" borderId="5" xfId="0" applyNumberFormat="1" applyFont="1" applyFill="1" applyBorder="1" applyAlignment="1" applyProtection="1">
      <alignment horizontal="center" vertical="center" shrinkToFit="1"/>
      <protection hidden="1"/>
    </xf>
    <xf numFmtId="49" fontId="5" fillId="4" borderId="6" xfId="0" applyNumberFormat="1" applyFont="1" applyFill="1" applyBorder="1" applyAlignment="1" applyProtection="1">
      <alignment horizontal="center" vertical="center" shrinkToFit="1"/>
      <protection locked="0"/>
    </xf>
    <xf numFmtId="181" fontId="5" fillId="4" borderId="6" xfId="0" applyNumberFormat="1" applyFont="1" applyFill="1" applyBorder="1" applyAlignment="1" applyProtection="1">
      <alignment horizontal="center" vertical="center" shrinkToFit="1"/>
      <protection locked="0"/>
    </xf>
    <xf numFmtId="177" fontId="5" fillId="4" borderId="6" xfId="0" applyNumberFormat="1" applyFont="1" applyFill="1" applyBorder="1" applyAlignment="1" applyProtection="1">
      <alignment horizontal="center" vertical="center" shrinkToFit="1"/>
      <protection locked="0"/>
    </xf>
    <xf numFmtId="184" fontId="5" fillId="4" borderId="6" xfId="0" applyNumberFormat="1" applyFont="1" applyFill="1" applyBorder="1" applyAlignment="1" applyProtection="1">
      <alignment horizontal="center" vertical="center" shrinkToFit="1"/>
      <protection locked="0"/>
    </xf>
    <xf numFmtId="184" fontId="5" fillId="4" borderId="6" xfId="0" applyNumberFormat="1" applyFont="1" applyFill="1" applyBorder="1" applyAlignment="1" applyProtection="1">
      <alignment horizontal="center" vertical="center" shrinkToFit="1"/>
      <protection hidden="1"/>
    </xf>
    <xf numFmtId="49" fontId="5" fillId="4" borderId="30" xfId="0" applyNumberFormat="1" applyFont="1" applyFill="1" applyBorder="1" applyAlignment="1" applyProtection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5" fillId="3" borderId="6" xfId="0" applyNumberFormat="1" applyFont="1" applyFill="1" applyBorder="1" applyAlignment="1" applyProtection="1">
      <alignment horizontal="center" vertical="center" shrinkToFit="1"/>
    </xf>
    <xf numFmtId="180" fontId="5" fillId="3" borderId="6" xfId="0" applyNumberFormat="1" applyFont="1" applyFill="1" applyBorder="1" applyAlignment="1" applyProtection="1">
      <alignment horizontal="center" vertical="center" shrinkToFit="1"/>
    </xf>
    <xf numFmtId="49" fontId="5" fillId="3" borderId="6" xfId="0" applyNumberFormat="1" applyFont="1" applyFill="1" applyBorder="1" applyAlignment="1" applyProtection="1">
      <alignment horizontal="center" vertical="center" shrinkToFit="1"/>
    </xf>
    <xf numFmtId="178" fontId="5" fillId="3" borderId="6" xfId="0" applyNumberFormat="1" applyFont="1" applyFill="1" applyBorder="1" applyAlignment="1" applyProtection="1">
      <alignment horizontal="center" vertical="center" shrinkToFit="1"/>
    </xf>
    <xf numFmtId="186" fontId="5" fillId="3" borderId="6" xfId="0" applyNumberFormat="1" applyFont="1" applyFill="1" applyBorder="1" applyAlignment="1" applyProtection="1">
      <alignment horizontal="center" vertical="center" shrinkToFit="1"/>
    </xf>
    <xf numFmtId="185" fontId="5" fillId="3" borderId="6" xfId="0" applyNumberFormat="1" applyFont="1" applyFill="1" applyBorder="1" applyAlignment="1" applyProtection="1">
      <alignment horizontal="center" vertical="center" shrinkToFit="1"/>
      <protection hidden="1"/>
    </xf>
    <xf numFmtId="185" fontId="5" fillId="3" borderId="6" xfId="0" applyNumberFormat="1" applyFont="1" applyFill="1" applyBorder="1" applyAlignment="1" applyProtection="1">
      <alignment horizontal="center" vertical="center" shrinkToFit="1"/>
      <protection locked="0"/>
    </xf>
    <xf numFmtId="185" fontId="5" fillId="3" borderId="6" xfId="0" applyNumberFormat="1" applyFont="1" applyFill="1" applyBorder="1" applyAlignment="1" applyProtection="1">
      <alignment horizontal="center" vertical="center" shrinkToFit="1"/>
    </xf>
    <xf numFmtId="0" fontId="5" fillId="0" borderId="0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8" fontId="5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vertical="center"/>
    </xf>
    <xf numFmtId="178" fontId="5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49" fontId="5" fillId="4" borderId="35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wrapText="1"/>
    </xf>
    <xf numFmtId="14" fontId="5" fillId="0" borderId="4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2" fillId="0" borderId="21" xfId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14" fontId="2" fillId="0" borderId="23" xfId="1" applyNumberFormat="1" applyFont="1" applyFill="1" applyBorder="1" applyAlignment="1">
      <alignment horizontal="center" vertical="center"/>
    </xf>
    <xf numFmtId="14" fontId="2" fillId="0" borderId="20" xfId="1" applyNumberFormat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 wrapText="1"/>
    </xf>
    <xf numFmtId="0" fontId="7" fillId="0" borderId="37" xfId="1" applyFont="1" applyFill="1" applyBorder="1" applyAlignment="1">
      <alignment horizontal="center" vertical="center"/>
    </xf>
    <xf numFmtId="0" fontId="7" fillId="0" borderId="40" xfId="1" applyFont="1" applyFill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7" fillId="0" borderId="35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 wrapText="1"/>
    </xf>
    <xf numFmtId="49" fontId="7" fillId="0" borderId="0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0" fontId="7" fillId="0" borderId="24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178" fontId="5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vertical="center"/>
    </xf>
    <xf numFmtId="178" fontId="5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49" fontId="5" fillId="0" borderId="0" xfId="1" applyNumberFormat="1" applyFont="1" applyBorder="1" applyAlignment="1">
      <alignment horizontal="left" vertical="center"/>
    </xf>
    <xf numFmtId="179" fontId="5" fillId="0" borderId="1" xfId="1" applyNumberFormat="1" applyFont="1" applyBorder="1" applyAlignment="1">
      <alignment horizontal="center" vertical="center"/>
    </xf>
    <xf numFmtId="0" fontId="19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/>
    </xf>
    <xf numFmtId="0" fontId="18" fillId="0" borderId="13" xfId="1" applyFont="1" applyBorder="1" applyAlignment="1">
      <alignment horizontal="left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41" xfId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42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0" fillId="2" borderId="44" xfId="0" applyFont="1" applyFill="1" applyBorder="1" applyAlignment="1" applyProtection="1">
      <alignment horizontal="center" vertical="center"/>
      <protection hidden="1"/>
    </xf>
    <xf numFmtId="0" fontId="21" fillId="2" borderId="45" xfId="0" applyFont="1" applyFill="1" applyBorder="1" applyAlignment="1" applyProtection="1">
      <alignment horizontal="center" vertical="center"/>
      <protection hidden="1"/>
    </xf>
    <xf numFmtId="0" fontId="21" fillId="2" borderId="46" xfId="0" applyFont="1" applyFill="1" applyBorder="1" applyAlignment="1" applyProtection="1">
      <alignment horizontal="center" vertical="center"/>
      <protection hidden="1"/>
    </xf>
    <xf numFmtId="0" fontId="9" fillId="2" borderId="23" xfId="0" applyFont="1" applyFill="1" applyBorder="1" applyAlignment="1" applyProtection="1">
      <alignment horizontal="center" vertical="center"/>
      <protection hidden="1"/>
    </xf>
    <xf numFmtId="0" fontId="9" fillId="2" borderId="20" xfId="0" applyFont="1" applyFill="1" applyBorder="1" applyAlignment="1" applyProtection="1">
      <alignment horizontal="center" vertical="center"/>
      <protection hidden="1"/>
    </xf>
    <xf numFmtId="0" fontId="9" fillId="2" borderId="24" xfId="0" applyFont="1" applyFill="1" applyBorder="1" applyAlignment="1" applyProtection="1">
      <alignment horizontal="center" vertical="center"/>
      <protection hidden="1"/>
    </xf>
    <xf numFmtId="0" fontId="9" fillId="2" borderId="23" xfId="0" applyFont="1" applyFill="1" applyBorder="1" applyAlignment="1" applyProtection="1">
      <alignment horizontal="center" vertical="center" shrinkToFit="1"/>
      <protection hidden="1"/>
    </xf>
    <xf numFmtId="0" fontId="9" fillId="2" borderId="20" xfId="0" applyFont="1" applyFill="1" applyBorder="1" applyAlignment="1" applyProtection="1">
      <alignment horizontal="center" vertical="center" shrinkToFit="1"/>
      <protection hidden="1"/>
    </xf>
    <xf numFmtId="0" fontId="9" fillId="2" borderId="24" xfId="0" applyFont="1" applyFill="1" applyBorder="1" applyAlignment="1" applyProtection="1">
      <alignment horizontal="center" vertical="center" shrinkToFit="1"/>
      <protection hidden="1"/>
    </xf>
    <xf numFmtId="0" fontId="4" fillId="2" borderId="36" xfId="0" applyFont="1" applyFill="1" applyBorder="1" applyAlignment="1" applyProtection="1">
      <alignment horizontal="center" vertical="center"/>
      <protection hidden="1"/>
    </xf>
    <xf numFmtId="0" fontId="5" fillId="2" borderId="37" xfId="0" applyFont="1" applyFill="1" applyBorder="1" applyAlignment="1" applyProtection="1">
      <alignment horizontal="center" vertical="center"/>
      <protection hidden="1"/>
    </xf>
    <xf numFmtId="0" fontId="5" fillId="2" borderId="35" xfId="0" applyFont="1" applyFill="1" applyBorder="1" applyAlignment="1" applyProtection="1">
      <alignment horizontal="center" vertical="center"/>
      <protection hidden="1"/>
    </xf>
    <xf numFmtId="0" fontId="4" fillId="2" borderId="37" xfId="0" applyFont="1" applyFill="1" applyBorder="1" applyAlignment="1" applyProtection="1">
      <alignment horizontal="center" vertical="center"/>
      <protection hidden="1"/>
    </xf>
    <xf numFmtId="178" fontId="5" fillId="3" borderId="36" xfId="0" applyNumberFormat="1" applyFont="1" applyFill="1" applyBorder="1" applyAlignment="1" applyProtection="1">
      <alignment horizontal="left" vertical="center" shrinkToFit="1"/>
      <protection locked="0"/>
    </xf>
    <xf numFmtId="178" fontId="5" fillId="3" borderId="37" xfId="0" applyNumberFormat="1" applyFont="1" applyFill="1" applyBorder="1" applyAlignment="1" applyProtection="1">
      <alignment horizontal="left" vertical="center" shrinkToFit="1"/>
      <protection locked="0"/>
    </xf>
    <xf numFmtId="178" fontId="5" fillId="3" borderId="35" xfId="0" applyNumberFormat="1" applyFont="1" applyFill="1" applyBorder="1" applyAlignment="1" applyProtection="1">
      <alignment horizontal="left" vertical="center" shrinkToFit="1"/>
      <protection locked="0"/>
    </xf>
    <xf numFmtId="0" fontId="4" fillId="3" borderId="36" xfId="0" applyFont="1" applyFill="1" applyBorder="1" applyAlignment="1" applyProtection="1">
      <alignment horizontal="left" vertical="center" shrinkToFit="1"/>
      <protection locked="0"/>
    </xf>
    <xf numFmtId="0" fontId="4" fillId="3" borderId="37" xfId="0" applyFont="1" applyFill="1" applyBorder="1" applyAlignment="1" applyProtection="1">
      <alignment horizontal="left" vertical="center" shrinkToFit="1"/>
      <protection locked="0"/>
    </xf>
    <xf numFmtId="0" fontId="4" fillId="3" borderId="35" xfId="0" applyFont="1" applyFill="1" applyBorder="1" applyAlignment="1" applyProtection="1">
      <alignment horizontal="left" vertical="center" shrinkToFit="1"/>
      <protection locked="0"/>
    </xf>
    <xf numFmtId="0" fontId="5" fillId="3" borderId="36" xfId="0" applyFont="1" applyFill="1" applyBorder="1" applyAlignment="1" applyProtection="1">
      <alignment horizontal="left" vertical="center" shrinkToFit="1"/>
      <protection locked="0"/>
    </xf>
    <xf numFmtId="0" fontId="5" fillId="3" borderId="37" xfId="0" applyFont="1" applyFill="1" applyBorder="1" applyAlignment="1" applyProtection="1">
      <alignment horizontal="left" vertical="center" shrinkToFit="1"/>
      <protection locked="0"/>
    </xf>
    <xf numFmtId="0" fontId="5" fillId="3" borderId="35" xfId="0" applyFont="1" applyFill="1" applyBorder="1" applyAlignment="1" applyProtection="1">
      <alignment horizontal="left" vertical="center" shrinkToFit="1"/>
      <protection locked="0"/>
    </xf>
    <xf numFmtId="178" fontId="5" fillId="3" borderId="36" xfId="0" applyNumberFormat="1" applyFont="1" applyFill="1" applyBorder="1" applyAlignment="1" applyProtection="1">
      <alignment horizontal="left" vertical="center" shrinkToFit="1"/>
    </xf>
    <xf numFmtId="178" fontId="5" fillId="3" borderId="37" xfId="0" applyNumberFormat="1" applyFont="1" applyFill="1" applyBorder="1" applyAlignment="1" applyProtection="1">
      <alignment horizontal="left" vertical="center" shrinkToFit="1"/>
    </xf>
    <xf numFmtId="178" fontId="5" fillId="3" borderId="35" xfId="0" applyNumberFormat="1" applyFont="1" applyFill="1" applyBorder="1" applyAlignment="1" applyProtection="1">
      <alignment horizontal="left" vertical="center" shrinkToFit="1"/>
    </xf>
    <xf numFmtId="0" fontId="5" fillId="3" borderId="36" xfId="0" applyNumberFormat="1" applyFont="1" applyFill="1" applyBorder="1" applyAlignment="1" applyProtection="1">
      <alignment horizontal="left" vertical="center" shrinkToFit="1"/>
    </xf>
    <xf numFmtId="0" fontId="5" fillId="3" borderId="37" xfId="0" applyNumberFormat="1" applyFont="1" applyFill="1" applyBorder="1" applyAlignment="1" applyProtection="1">
      <alignment horizontal="left" vertical="center" shrinkToFit="1"/>
    </xf>
    <xf numFmtId="0" fontId="5" fillId="3" borderId="35" xfId="0" applyNumberFormat="1" applyFont="1" applyFill="1" applyBorder="1" applyAlignment="1" applyProtection="1">
      <alignment horizontal="left" vertical="center" shrinkToFit="1"/>
    </xf>
    <xf numFmtId="0" fontId="4" fillId="3" borderId="36" xfId="0" applyFont="1" applyFill="1" applyBorder="1" applyAlignment="1" applyProtection="1">
      <alignment horizontal="left" vertical="center" shrinkToFit="1"/>
    </xf>
    <xf numFmtId="0" fontId="4" fillId="3" borderId="37" xfId="0" applyFont="1" applyFill="1" applyBorder="1" applyAlignment="1" applyProtection="1">
      <alignment horizontal="left" vertical="center" shrinkToFit="1"/>
    </xf>
    <xf numFmtId="0" fontId="4" fillId="3" borderId="35" xfId="0" applyFont="1" applyFill="1" applyBorder="1" applyAlignment="1" applyProtection="1">
      <alignment horizontal="left" vertical="center" shrinkToFit="1"/>
    </xf>
    <xf numFmtId="0" fontId="5" fillId="3" borderId="36" xfId="0" applyFont="1" applyFill="1" applyBorder="1" applyAlignment="1" applyProtection="1">
      <alignment horizontal="left" vertical="center" shrinkToFit="1"/>
    </xf>
    <xf numFmtId="0" fontId="5" fillId="3" borderId="37" xfId="0" applyFont="1" applyFill="1" applyBorder="1" applyAlignment="1" applyProtection="1">
      <alignment horizontal="left" vertical="center" shrinkToFit="1"/>
    </xf>
    <xf numFmtId="0" fontId="5" fillId="3" borderId="35" xfId="0" applyFont="1" applyFill="1" applyBorder="1" applyAlignment="1" applyProtection="1">
      <alignment horizontal="left" vertical="center" shrinkToFit="1"/>
    </xf>
    <xf numFmtId="49" fontId="5" fillId="3" borderId="36" xfId="0" applyNumberFormat="1" applyFont="1" applyFill="1" applyBorder="1" applyAlignment="1" applyProtection="1">
      <alignment horizontal="left" vertical="center" shrinkToFit="1"/>
      <protection locked="0"/>
    </xf>
    <xf numFmtId="49" fontId="5" fillId="3" borderId="37" xfId="0" applyNumberFormat="1" applyFont="1" applyFill="1" applyBorder="1" applyAlignment="1" applyProtection="1">
      <alignment horizontal="left" vertical="center" shrinkToFit="1"/>
      <protection locked="0"/>
    </xf>
    <xf numFmtId="49" fontId="5" fillId="3" borderId="35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6" xfId="0" applyNumberFormat="1" applyFont="1" applyFill="1" applyBorder="1" applyAlignment="1" applyProtection="1">
      <alignment horizontal="left" vertical="center" shrinkToFit="1"/>
      <protection locked="0"/>
    </xf>
    <xf numFmtId="49" fontId="5" fillId="0" borderId="36" xfId="0" applyNumberFormat="1" applyFont="1" applyFill="1" applyBorder="1" applyAlignment="1" applyProtection="1">
      <alignment horizontal="left" vertical="center" shrinkToFit="1"/>
      <protection locked="0"/>
    </xf>
    <xf numFmtId="49" fontId="5" fillId="0" borderId="37" xfId="0" applyNumberFormat="1" applyFont="1" applyFill="1" applyBorder="1" applyAlignment="1" applyProtection="1">
      <alignment horizontal="left" vertical="center" shrinkToFit="1"/>
      <protection locked="0"/>
    </xf>
    <xf numFmtId="49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36" xfId="0" applyFont="1" applyFill="1" applyBorder="1" applyAlignment="1" applyProtection="1">
      <alignment horizontal="left" vertical="center" shrinkToFit="1"/>
      <protection locked="0"/>
    </xf>
    <xf numFmtId="0" fontId="2" fillId="0" borderId="37" xfId="0" applyFont="1" applyFill="1" applyBorder="1" applyAlignment="1" applyProtection="1">
      <alignment horizontal="left" shrinkToFit="1"/>
      <protection locked="0"/>
    </xf>
    <xf numFmtId="0" fontId="2" fillId="0" borderId="35" xfId="0" applyFont="1" applyFill="1" applyBorder="1" applyAlignment="1" applyProtection="1">
      <alignment horizontal="left" shrinkToFit="1"/>
      <protection locked="0"/>
    </xf>
    <xf numFmtId="0" fontId="5" fillId="0" borderId="36" xfId="0" applyFont="1" applyFill="1" applyBorder="1" applyAlignment="1" applyProtection="1">
      <alignment horizontal="left" vertical="center" shrinkToFit="1"/>
      <protection locked="0"/>
    </xf>
    <xf numFmtId="0" fontId="5" fillId="0" borderId="37" xfId="0" applyFont="1" applyFill="1" applyBorder="1" applyAlignment="1" applyProtection="1">
      <alignment horizontal="left" shrinkToFit="1"/>
      <protection locked="0"/>
    </xf>
    <xf numFmtId="0" fontId="5" fillId="0" borderId="35" xfId="0" applyFont="1" applyFill="1" applyBorder="1" applyAlignment="1" applyProtection="1">
      <alignment horizontal="left" shrinkToFit="1"/>
      <protection locked="0"/>
    </xf>
    <xf numFmtId="0" fontId="5" fillId="3" borderId="36" xfId="0" applyNumberFormat="1" applyFont="1" applyFill="1" applyBorder="1" applyAlignment="1" applyProtection="1">
      <alignment horizontal="left" vertical="center" shrinkToFit="1"/>
      <protection locked="0"/>
    </xf>
    <xf numFmtId="0" fontId="5" fillId="3" borderId="37" xfId="0" applyNumberFormat="1" applyFont="1" applyFill="1" applyBorder="1" applyAlignment="1" applyProtection="1">
      <alignment horizontal="left" vertical="center" shrinkToFit="1"/>
      <protection locked="0"/>
    </xf>
    <xf numFmtId="0" fontId="5" fillId="3" borderId="35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36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37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37" xfId="0" applyFont="1" applyFill="1" applyBorder="1" applyAlignment="1" applyProtection="1">
      <alignment horizontal="left" vertical="center" shrinkToFit="1"/>
      <protection locked="0"/>
    </xf>
    <xf numFmtId="0" fontId="4" fillId="0" borderId="35" xfId="0" applyFont="1" applyFill="1" applyBorder="1" applyAlignment="1" applyProtection="1">
      <alignment horizontal="left" vertical="center" shrinkToFit="1"/>
      <protection locked="0"/>
    </xf>
    <xf numFmtId="0" fontId="5" fillId="0" borderId="37" xfId="0" applyFont="1" applyFill="1" applyBorder="1" applyAlignment="1" applyProtection="1">
      <alignment horizontal="left" vertical="center" shrinkToFit="1"/>
      <protection locked="0"/>
    </xf>
    <xf numFmtId="0" fontId="5" fillId="0" borderId="35" xfId="0" applyFont="1" applyFill="1" applyBorder="1" applyAlignment="1" applyProtection="1">
      <alignment horizontal="left" vertical="center" shrinkToFit="1"/>
      <protection locked="0"/>
    </xf>
    <xf numFmtId="178" fontId="5" fillId="0" borderId="36" xfId="0" applyNumberFormat="1" applyFont="1" applyFill="1" applyBorder="1" applyAlignment="1" applyProtection="1">
      <alignment horizontal="left" vertical="center"/>
      <protection locked="0"/>
    </xf>
    <xf numFmtId="178" fontId="5" fillId="0" borderId="37" xfId="0" applyNumberFormat="1" applyFont="1" applyFill="1" applyBorder="1" applyAlignment="1" applyProtection="1">
      <alignment horizontal="left" vertical="center"/>
      <protection locked="0"/>
    </xf>
    <xf numFmtId="178" fontId="5" fillId="0" borderId="35" xfId="0" applyNumberFormat="1" applyFont="1" applyFill="1" applyBorder="1" applyAlignment="1" applyProtection="1">
      <alignment horizontal="left" vertical="center"/>
      <protection locked="0"/>
    </xf>
    <xf numFmtId="0" fontId="5" fillId="0" borderId="36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7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5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6" xfId="0" applyNumberFormat="1" applyFont="1" applyFill="1" applyBorder="1" applyAlignment="1" applyProtection="1">
      <alignment horizontal="left" vertical="center" shrinkToFit="1"/>
    </xf>
    <xf numFmtId="0" fontId="4" fillId="0" borderId="36" xfId="0" applyFont="1" applyBorder="1" applyAlignment="1" applyProtection="1">
      <alignment horizontal="left" vertical="center" shrinkToFit="1"/>
      <protection locked="0"/>
    </xf>
    <xf numFmtId="0" fontId="2" fillId="0" borderId="37" xfId="0" applyFont="1" applyBorder="1" applyAlignment="1" applyProtection="1">
      <alignment horizontal="left" shrinkToFit="1"/>
      <protection locked="0"/>
    </xf>
    <xf numFmtId="0" fontId="2" fillId="0" borderId="35" xfId="0" applyFont="1" applyBorder="1" applyAlignment="1" applyProtection="1">
      <alignment horizontal="left" shrinkToFit="1"/>
      <protection locked="0"/>
    </xf>
    <xf numFmtId="0" fontId="5" fillId="0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Fill="1" applyBorder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center" vertical="center"/>
      <protection locked="0"/>
    </xf>
    <xf numFmtId="0" fontId="9" fillId="0" borderId="35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5" xfId="0" applyFont="1" applyFill="1" applyBorder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9" fillId="2" borderId="26" xfId="0" applyFont="1" applyFill="1" applyBorder="1" applyAlignment="1" applyProtection="1">
      <alignment horizontal="center" vertical="center"/>
      <protection hidden="1"/>
    </xf>
    <xf numFmtId="49" fontId="9" fillId="2" borderId="25" xfId="0" applyNumberFormat="1" applyFont="1" applyFill="1" applyBorder="1" applyAlignment="1" applyProtection="1">
      <alignment horizontal="left" vertical="top"/>
      <protection hidden="1"/>
    </xf>
    <xf numFmtId="49" fontId="9" fillId="2" borderId="4" xfId="0" applyNumberFormat="1" applyFont="1" applyFill="1" applyBorder="1" applyAlignment="1" applyProtection="1">
      <alignment horizontal="left" vertical="top"/>
      <protection hidden="1"/>
    </xf>
    <xf numFmtId="49" fontId="9" fillId="2" borderId="26" xfId="0" applyNumberFormat="1" applyFont="1" applyFill="1" applyBorder="1" applyAlignment="1" applyProtection="1">
      <alignment horizontal="left" vertical="top"/>
      <protection hidden="1"/>
    </xf>
    <xf numFmtId="178" fontId="5" fillId="0" borderId="33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34" xfId="0" applyNumberFormat="1" applyFont="1" applyFill="1" applyBorder="1" applyAlignment="1" applyProtection="1">
      <alignment horizontal="left" vertical="center" shrinkToFit="1"/>
      <protection locked="0"/>
    </xf>
    <xf numFmtId="178" fontId="5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3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4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3" xfId="0" applyFont="1" applyFill="1" applyBorder="1" applyAlignment="1" applyProtection="1">
      <alignment horizontal="left" vertical="center" shrinkToFit="1"/>
      <protection locked="0"/>
    </xf>
    <xf numFmtId="0" fontId="5" fillId="0" borderId="34" xfId="0" applyFont="1" applyFill="1" applyBorder="1" applyAlignment="1" applyProtection="1">
      <alignment horizontal="left" shrinkToFit="1"/>
      <protection locked="0"/>
    </xf>
    <xf numFmtId="0" fontId="5" fillId="0" borderId="32" xfId="0" applyFont="1" applyFill="1" applyBorder="1" applyAlignment="1" applyProtection="1">
      <alignment horizontal="left" shrinkToFit="1"/>
      <protection locked="0"/>
    </xf>
    <xf numFmtId="0" fontId="5" fillId="0" borderId="34" xfId="0" applyFont="1" applyFill="1" applyBorder="1" applyAlignment="1" applyProtection="1">
      <alignment horizontal="left" vertical="center" shrinkToFit="1"/>
      <protection locked="0"/>
    </xf>
    <xf numFmtId="0" fontId="5" fillId="0" borderId="32" xfId="0" applyFont="1" applyFill="1" applyBorder="1" applyAlignment="1" applyProtection="1">
      <alignment horizontal="left" vertical="center" shrinkToFit="1"/>
      <protection locked="0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23" fillId="2" borderId="36" xfId="0" applyFont="1" applyFill="1" applyBorder="1" applyAlignment="1" applyProtection="1">
      <alignment horizontal="center" vertical="center"/>
      <protection locked="0"/>
    </xf>
    <xf numFmtId="0" fontId="23" fillId="2" borderId="37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49" fontId="9" fillId="2" borderId="39" xfId="0" applyNumberFormat="1" applyFont="1" applyFill="1" applyBorder="1" applyAlignment="1" applyProtection="1">
      <alignment horizontal="left" vertical="top"/>
      <protection hidden="1"/>
    </xf>
    <xf numFmtId="0" fontId="4" fillId="2" borderId="56" xfId="0" applyFont="1" applyFill="1" applyBorder="1" applyAlignment="1" applyProtection="1">
      <alignment horizontal="center" vertical="center"/>
      <protection hidden="1"/>
    </xf>
    <xf numFmtId="0" fontId="9" fillId="2" borderId="37" xfId="0" applyFont="1" applyFill="1" applyBorder="1" applyAlignment="1" applyProtection="1">
      <alignment horizontal="left" vertical="center"/>
      <protection hidden="1"/>
    </xf>
    <xf numFmtId="0" fontId="9" fillId="2" borderId="35" xfId="0" applyFont="1" applyFill="1" applyBorder="1" applyAlignment="1" applyProtection="1">
      <alignment horizontal="left" vertical="center"/>
      <protection hidden="1"/>
    </xf>
    <xf numFmtId="0" fontId="9" fillId="2" borderId="43" xfId="0" applyFont="1" applyFill="1" applyBorder="1" applyAlignment="1" applyProtection="1">
      <alignment horizontal="center" vertical="center"/>
      <protection locked="0"/>
    </xf>
    <xf numFmtId="0" fontId="9" fillId="2" borderId="41" xfId="0" applyFont="1" applyFill="1" applyBorder="1" applyAlignment="1" applyProtection="1">
      <alignment horizontal="center" vertical="center"/>
      <protection locked="0"/>
    </xf>
    <xf numFmtId="182" fontId="9" fillId="2" borderId="43" xfId="0" applyNumberFormat="1" applyFont="1" applyFill="1" applyBorder="1" applyAlignment="1" applyProtection="1">
      <alignment horizontal="center" vertical="center" shrinkToFit="1"/>
      <protection locked="0"/>
    </xf>
    <xf numFmtId="182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27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178" fontId="4" fillId="2" borderId="27" xfId="0" applyNumberFormat="1" applyFont="1" applyFill="1" applyBorder="1" applyAlignment="1" applyProtection="1">
      <alignment horizontal="center" vertical="center"/>
      <protection hidden="1"/>
    </xf>
    <xf numFmtId="178" fontId="5" fillId="2" borderId="14" xfId="0" applyNumberFormat="1" applyFont="1" applyFill="1" applyBorder="1" applyAlignment="1" applyProtection="1">
      <alignment horizontal="center" vertical="center"/>
      <protection hidden="1"/>
    </xf>
    <xf numFmtId="178" fontId="8" fillId="2" borderId="43" xfId="0" applyNumberFormat="1" applyFont="1" applyFill="1" applyBorder="1" applyAlignment="1" applyProtection="1">
      <alignment horizontal="center"/>
      <protection locked="0"/>
    </xf>
    <xf numFmtId="178" fontId="8" fillId="2" borderId="1" xfId="0" applyNumberFormat="1" applyFont="1" applyFill="1" applyBorder="1" applyAlignment="1" applyProtection="1">
      <alignment horizontal="center"/>
      <protection locked="0"/>
    </xf>
    <xf numFmtId="178" fontId="8" fillId="2" borderId="10" xfId="0" applyNumberFormat="1" applyFont="1" applyFill="1" applyBorder="1" applyAlignment="1" applyProtection="1">
      <alignment horizontal="center"/>
      <protection locked="0"/>
    </xf>
    <xf numFmtId="0" fontId="4" fillId="2" borderId="43" xfId="0" applyFont="1" applyFill="1" applyBorder="1" applyAlignment="1" applyProtection="1">
      <alignment horizontal="center" vertical="center"/>
      <protection hidden="1"/>
    </xf>
    <xf numFmtId="0" fontId="5" fillId="2" borderId="41" xfId="0" applyFont="1" applyFill="1" applyBorder="1" applyAlignment="1" applyProtection="1">
      <alignment horizontal="center" vertical="center"/>
      <protection hidden="1"/>
    </xf>
    <xf numFmtId="0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41" xfId="0" applyNumberFormat="1" applyFont="1" applyFill="1" applyBorder="1" applyAlignment="1" applyProtection="1">
      <alignment horizontal="center"/>
      <protection locked="0"/>
    </xf>
    <xf numFmtId="49" fontId="6" fillId="2" borderId="1" xfId="0" applyNumberFormat="1" applyFont="1" applyFill="1" applyBorder="1" applyAlignment="1" applyProtection="1">
      <alignment horizontal="center"/>
      <protection locked="0"/>
    </xf>
    <xf numFmtId="49" fontId="8" fillId="2" borderId="1" xfId="0" applyNumberFormat="1" applyFont="1" applyFill="1" applyBorder="1" applyAlignment="1" applyProtection="1">
      <alignment horizontal="center"/>
      <protection locked="0"/>
    </xf>
    <xf numFmtId="49" fontId="8" fillId="2" borderId="10" xfId="0" applyNumberFormat="1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left" vertical="center"/>
      <protection hidden="1"/>
    </xf>
    <xf numFmtId="0" fontId="9" fillId="2" borderId="41" xfId="0" applyFont="1" applyFill="1" applyBorder="1" applyAlignment="1" applyProtection="1">
      <alignment horizontal="left" vertical="center"/>
      <protection hidden="1"/>
    </xf>
    <xf numFmtId="0" fontId="9" fillId="2" borderId="27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14" xfId="0" applyFont="1" applyFill="1" applyBorder="1" applyAlignment="1" applyProtection="1">
      <alignment horizontal="center" vertical="center"/>
      <protection hidden="1"/>
    </xf>
    <xf numFmtId="178" fontId="9" fillId="2" borderId="27" xfId="0" applyNumberFormat="1" applyFont="1" applyFill="1" applyBorder="1" applyAlignment="1" applyProtection="1">
      <alignment horizontal="center" vertical="center"/>
      <protection hidden="1"/>
    </xf>
    <xf numFmtId="178" fontId="9" fillId="2" borderId="14" xfId="0" applyNumberFormat="1" applyFont="1" applyFill="1" applyBorder="1" applyAlignment="1" applyProtection="1">
      <alignment horizontal="center" vertical="center"/>
      <protection hidden="1"/>
    </xf>
    <xf numFmtId="0" fontId="4" fillId="2" borderId="57" xfId="0" applyFont="1" applyFill="1" applyBorder="1" applyAlignment="1" applyProtection="1">
      <alignment horizontal="center" vertical="center"/>
      <protection hidden="1"/>
    </xf>
    <xf numFmtId="0" fontId="5" fillId="2" borderId="34" xfId="0" applyFont="1" applyFill="1" applyBorder="1" applyAlignment="1" applyProtection="1">
      <alignment horizontal="center" vertical="center"/>
      <protection hidden="1"/>
    </xf>
    <xf numFmtId="0" fontId="9" fillId="2" borderId="34" xfId="0" applyFont="1" applyFill="1" applyBorder="1" applyAlignment="1" applyProtection="1">
      <alignment horizontal="left" vertical="center"/>
      <protection hidden="1"/>
    </xf>
    <xf numFmtId="0" fontId="9" fillId="2" borderId="32" xfId="0" applyFont="1" applyFill="1" applyBorder="1" applyAlignment="1" applyProtection="1">
      <alignment horizontal="left" vertical="center"/>
      <protection hidden="1"/>
    </xf>
    <xf numFmtId="0" fontId="9" fillId="2" borderId="33" xfId="0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 applyProtection="1">
      <alignment horizontal="center" vertical="center"/>
      <protection locked="0"/>
    </xf>
    <xf numFmtId="182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182" fontId="9" fillId="2" borderId="32" xfId="0" applyNumberFormat="1" applyFont="1" applyFill="1" applyBorder="1" applyAlignment="1" applyProtection="1">
      <alignment horizontal="center" vertical="center" shrinkToFit="1"/>
      <protection locked="0"/>
    </xf>
    <xf numFmtId="178" fontId="5" fillId="2" borderId="34" xfId="0" applyNumberFormat="1" applyFont="1" applyFill="1" applyBorder="1" applyAlignment="1" applyProtection="1">
      <alignment horizontal="left" vertical="center"/>
      <protection hidden="1"/>
    </xf>
    <xf numFmtId="0" fontId="8" fillId="2" borderId="13" xfId="0" applyNumberFormat="1" applyFont="1" applyFill="1" applyBorder="1" applyAlignment="1" applyProtection="1">
      <alignment horizontal="center"/>
      <protection locked="0"/>
    </xf>
    <xf numFmtId="0" fontId="8" fillId="2" borderId="19" xfId="0" applyNumberFormat="1" applyFont="1" applyFill="1" applyBorder="1" applyAlignment="1" applyProtection="1">
      <alignment horizontal="center"/>
      <protection locked="0"/>
    </xf>
    <xf numFmtId="183" fontId="5" fillId="2" borderId="36" xfId="0" applyNumberFormat="1" applyFont="1" applyFill="1" applyBorder="1" applyAlignment="1" applyProtection="1">
      <alignment horizontal="center" vertical="center" shrinkToFit="1"/>
      <protection hidden="1"/>
    </xf>
    <xf numFmtId="183" fontId="5" fillId="2" borderId="35" xfId="0" applyNumberFormat="1" applyFont="1" applyFill="1" applyBorder="1" applyAlignment="1" applyProtection="1">
      <alignment horizontal="center" vertical="center" shrinkToFit="1"/>
      <protection hidden="1"/>
    </xf>
    <xf numFmtId="178" fontId="5" fillId="3" borderId="6" xfId="0" applyNumberFormat="1" applyFont="1" applyFill="1" applyBorder="1" applyAlignment="1" applyProtection="1">
      <alignment horizontal="left" vertical="center" shrinkToFit="1"/>
      <protection locked="0"/>
    </xf>
    <xf numFmtId="0" fontId="2" fillId="3" borderId="37" xfId="0" applyFont="1" applyFill="1" applyBorder="1" applyAlignment="1" applyProtection="1">
      <alignment horizontal="left" shrinkToFit="1"/>
      <protection locked="0"/>
    </xf>
    <xf numFmtId="0" fontId="2" fillId="3" borderId="35" xfId="0" applyFont="1" applyFill="1" applyBorder="1" applyAlignment="1" applyProtection="1">
      <alignment horizontal="left" shrinkToFit="1"/>
      <protection locked="0"/>
    </xf>
    <xf numFmtId="0" fontId="5" fillId="3" borderId="37" xfId="0" applyFont="1" applyFill="1" applyBorder="1" applyAlignment="1" applyProtection="1">
      <alignment horizontal="left" shrinkToFit="1"/>
      <protection locked="0"/>
    </xf>
    <xf numFmtId="0" fontId="5" fillId="3" borderId="35" xfId="0" applyFont="1" applyFill="1" applyBorder="1" applyAlignment="1" applyProtection="1">
      <alignment horizontal="left" shrinkToFit="1"/>
      <protection locked="0"/>
    </xf>
    <xf numFmtId="178" fontId="5" fillId="4" borderId="6" xfId="0" applyNumberFormat="1" applyFont="1" applyFill="1" applyBorder="1" applyAlignment="1" applyProtection="1">
      <alignment horizontal="left" vertical="center" shrinkToFit="1"/>
      <protection locked="0"/>
    </xf>
    <xf numFmtId="49" fontId="5" fillId="4" borderId="36" xfId="0" applyNumberFormat="1" applyFont="1" applyFill="1" applyBorder="1" applyAlignment="1" applyProtection="1">
      <alignment horizontal="left" vertical="center" shrinkToFit="1"/>
      <protection locked="0"/>
    </xf>
    <xf numFmtId="49" fontId="5" fillId="4" borderId="37" xfId="0" applyNumberFormat="1" applyFont="1" applyFill="1" applyBorder="1" applyAlignment="1" applyProtection="1">
      <alignment horizontal="left" vertical="center" shrinkToFit="1"/>
      <protection locked="0"/>
    </xf>
    <xf numFmtId="49" fontId="5" fillId="4" borderId="35" xfId="0" applyNumberFormat="1" applyFont="1" applyFill="1" applyBorder="1" applyAlignment="1" applyProtection="1">
      <alignment horizontal="left" vertical="center" shrinkToFit="1"/>
      <protection locked="0"/>
    </xf>
    <xf numFmtId="0" fontId="4" fillId="4" borderId="36" xfId="0" applyFont="1" applyFill="1" applyBorder="1" applyAlignment="1" applyProtection="1">
      <alignment horizontal="left" vertical="center" shrinkToFit="1"/>
      <protection locked="0"/>
    </xf>
    <xf numFmtId="0" fontId="2" fillId="4" borderId="37" xfId="0" applyFont="1" applyFill="1" applyBorder="1" applyAlignment="1" applyProtection="1">
      <alignment horizontal="left" shrinkToFit="1"/>
      <protection locked="0"/>
    </xf>
    <xf numFmtId="0" fontId="2" fillId="4" borderId="35" xfId="0" applyFont="1" applyFill="1" applyBorder="1" applyAlignment="1" applyProtection="1">
      <alignment horizontal="left" shrinkToFit="1"/>
      <protection locked="0"/>
    </xf>
    <xf numFmtId="0" fontId="5" fillId="4" borderId="37" xfId="0" applyFont="1" applyFill="1" applyBorder="1" applyAlignment="1" applyProtection="1">
      <alignment horizontal="left" shrinkToFit="1"/>
      <protection locked="0"/>
    </xf>
    <xf numFmtId="0" fontId="5" fillId="4" borderId="35" xfId="0" applyFont="1" applyFill="1" applyBorder="1" applyAlignment="1" applyProtection="1">
      <alignment horizontal="left" shrinkToFit="1"/>
      <protection locked="0"/>
    </xf>
    <xf numFmtId="14" fontId="5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_封面" xfId="1"/>
    <cellStyle name="常规_总述、明细表、汇总表、明细栏、封面、更改记录、更改标记a-1" xfId="2"/>
  </cellStyles>
  <dxfs count="0"/>
  <tableStyles count="0" defaultTableStyle="TableStyleMedium9" defaultPivotStyle="PivotStyleLight16"/>
  <colors>
    <mruColors>
      <color rgb="FF00B0F0"/>
      <color rgb="FF00FFF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0</xdr:colOff>
      <xdr:row>0</xdr:row>
      <xdr:rowOff>133350</xdr:rowOff>
    </xdr:from>
    <xdr:to>
      <xdr:col>23</xdr:col>
      <xdr:colOff>466725</xdr:colOff>
      <xdr:row>2</xdr:row>
      <xdr:rowOff>257175</xdr:rowOff>
    </xdr:to>
    <xdr:pic>
      <xdr:nvPicPr>
        <xdr:cNvPr id="2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1100" y="13335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99397</xdr:colOff>
      <xdr:row>35</xdr:row>
      <xdr:rowOff>24849</xdr:rowOff>
    </xdr:from>
    <xdr:to>
      <xdr:col>0</xdr:col>
      <xdr:colOff>221796</xdr:colOff>
      <xdr:row>35</xdr:row>
      <xdr:rowOff>168849</xdr:rowOff>
    </xdr:to>
    <xdr:sp macro="" textlink="">
      <xdr:nvSpPr>
        <xdr:cNvPr id="3" name="流程图: 联系 2"/>
        <xdr:cNvSpPr>
          <a:spLocks noChangeAspect="1"/>
        </xdr:cNvSpPr>
      </xdr:nvSpPr>
      <xdr:spPr bwMode="auto">
        <a:xfrm>
          <a:off x="99397" y="9340299"/>
          <a:ext cx="122399" cy="1440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>
              <a:latin typeface="Arial Narrow" panose="020B0606020202030204" pitchFamily="34" charset="0"/>
            </a:rPr>
            <a:t>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6905625" y="1081087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048375" y="1081087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17</xdr:col>
      <xdr:colOff>161925</xdr:colOff>
      <xdr:row>36</xdr:row>
      <xdr:rowOff>104775</xdr:rowOff>
    </xdr:from>
    <xdr:to>
      <xdr:col>22</xdr:col>
      <xdr:colOff>333375</xdr:colOff>
      <xdr:row>38</xdr:row>
      <xdr:rowOff>171450</xdr:rowOff>
    </xdr:to>
    <xdr:pic>
      <xdr:nvPicPr>
        <xdr:cNvPr id="16" name="Picture 2" descr="090812_TKLogo3d_4C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8877300"/>
          <a:ext cx="18478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201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87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91576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048375" y="2828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048375" y="55721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048375" y="64865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048375" y="3971925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%20Management/PDC&#20135;&#21697;&#22270;&#26679;&#21450;&#25216;&#26415;&#25991;&#20214;&#31649;&#29702;/&#26356;&#25913;PL&#34920;&#30340;&#20004;&#20010;&#26041;&#26696;/A&#26041;&#26696;/TKEC.CM-F-03-48b%20PDC%20Part%20List%20-%20PDC&#38646;&#37096;&#20214;&#26126;&#32454;&#34920;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3#######"/>
      <sheetName val="更新记录"/>
    </sheetNames>
    <sheetDataSet>
      <sheetData sheetId="0" refreshError="1"/>
      <sheetData sheetId="1">
        <row r="4">
          <cell r="F4" t="str">
            <v>CAN</v>
          </cell>
        </row>
        <row r="5">
          <cell r="F5" t="str">
            <v>CM2</v>
          </cell>
        </row>
        <row r="6">
          <cell r="F6" t="str">
            <v>EA</v>
          </cell>
        </row>
        <row r="7">
          <cell r="F7" t="str">
            <v>G</v>
          </cell>
        </row>
        <row r="8">
          <cell r="F8" t="str">
            <v>KG</v>
          </cell>
        </row>
        <row r="9">
          <cell r="F9" t="str">
            <v>L</v>
          </cell>
        </row>
        <row r="10">
          <cell r="F10" t="str">
            <v>M</v>
          </cell>
        </row>
        <row r="11">
          <cell r="F11" t="str">
            <v>M2</v>
          </cell>
        </row>
        <row r="12">
          <cell r="F12" t="str">
            <v>M3</v>
          </cell>
        </row>
        <row r="13">
          <cell r="F13" t="str">
            <v>MM</v>
          </cell>
        </row>
        <row r="14">
          <cell r="F14" t="str">
            <v>PC</v>
          </cell>
        </row>
        <row r="15">
          <cell r="F15" t="str">
            <v>PY</v>
          </cell>
        </row>
        <row r="16">
          <cell r="F16" t="str">
            <v>ROL</v>
          </cell>
        </row>
        <row r="17">
          <cell r="F17" t="str">
            <v>SET</v>
          </cell>
        </row>
        <row r="18">
          <cell r="F18" t="str">
            <v>SH</v>
          </cell>
        </row>
        <row r="19">
          <cell r="F19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E13" sqref="E13"/>
    </sheetView>
  </sheetViews>
  <sheetFormatPr defaultRowHeight="15.75"/>
  <cols>
    <col min="1" max="3" width="9" style="3"/>
    <col min="4" max="4" width="8.125" style="3" customWidth="1"/>
    <col min="5" max="7" width="9" style="3"/>
    <col min="8" max="8" width="15.625" style="3" customWidth="1"/>
    <col min="9" max="16384" width="9" style="3"/>
  </cols>
  <sheetData>
    <row r="1" spans="1:5">
      <c r="A1" s="1" t="s">
        <v>9</v>
      </c>
    </row>
    <row r="2" spans="1:5">
      <c r="A2" s="1" t="s">
        <v>6</v>
      </c>
      <c r="C2" s="1" t="s">
        <v>7</v>
      </c>
      <c r="E2" s="1" t="s">
        <v>8</v>
      </c>
    </row>
    <row r="3" spans="1:5">
      <c r="A3" s="3" t="s">
        <v>10</v>
      </c>
      <c r="C3" s="2" t="s">
        <v>11</v>
      </c>
      <c r="E3" s="3" t="s">
        <v>12</v>
      </c>
    </row>
    <row r="4" spans="1:5">
      <c r="A4" s="3" t="s">
        <v>13</v>
      </c>
      <c r="C4" s="2" t="s">
        <v>14</v>
      </c>
      <c r="E4" s="3" t="s">
        <v>15</v>
      </c>
    </row>
    <row r="5" spans="1:5">
      <c r="A5" s="3" t="s">
        <v>16</v>
      </c>
      <c r="C5" s="2" t="s">
        <v>17</v>
      </c>
      <c r="E5" s="3" t="s">
        <v>59</v>
      </c>
    </row>
    <row r="6" spans="1:5">
      <c r="A6" s="3" t="s">
        <v>18</v>
      </c>
      <c r="C6" s="2" t="s">
        <v>19</v>
      </c>
      <c r="E6" s="3" t="s">
        <v>15</v>
      </c>
    </row>
    <row r="7" spans="1:5" ht="16.5" customHeight="1">
      <c r="A7" s="3" t="s">
        <v>20</v>
      </c>
      <c r="C7" s="2" t="s">
        <v>21</v>
      </c>
      <c r="E7" s="3" t="s">
        <v>0</v>
      </c>
    </row>
    <row r="8" spans="1:5">
      <c r="A8" s="3" t="s">
        <v>22</v>
      </c>
      <c r="C8" s="2" t="s">
        <v>23</v>
      </c>
      <c r="E8" s="3" t="s">
        <v>24</v>
      </c>
    </row>
    <row r="9" spans="1:5">
      <c r="A9" s="3" t="s">
        <v>25</v>
      </c>
      <c r="C9" s="2" t="s">
        <v>26</v>
      </c>
      <c r="D9" s="4" t="s">
        <v>5</v>
      </c>
      <c r="E9" s="3" t="s">
        <v>1</v>
      </c>
    </row>
    <row r="10" spans="1:5">
      <c r="A10" s="3" t="s">
        <v>27</v>
      </c>
      <c r="C10" s="4"/>
      <c r="E10" s="3" t="s">
        <v>60</v>
      </c>
    </row>
    <row r="11" spans="1:5">
      <c r="A11" s="3" t="s">
        <v>28</v>
      </c>
      <c r="C11" s="4"/>
      <c r="E11" s="3" t="s">
        <v>29</v>
      </c>
    </row>
    <row r="12" spans="1:5">
      <c r="A12" s="3" t="s">
        <v>30</v>
      </c>
      <c r="C12" s="4"/>
      <c r="E12" s="3" t="s">
        <v>31</v>
      </c>
    </row>
    <row r="13" spans="1:5">
      <c r="A13" s="3" t="s">
        <v>32</v>
      </c>
      <c r="C13" s="4"/>
      <c r="E13" s="3" t="s">
        <v>61</v>
      </c>
    </row>
    <row r="14" spans="1:5">
      <c r="A14" s="3" t="s">
        <v>33</v>
      </c>
      <c r="C14" s="4"/>
      <c r="E14" s="3" t="s">
        <v>34</v>
      </c>
    </row>
    <row r="15" spans="1:5">
      <c r="A15" s="3" t="s">
        <v>35</v>
      </c>
      <c r="C15" s="4"/>
      <c r="E15" s="3" t="s">
        <v>36</v>
      </c>
    </row>
    <row r="16" spans="1:5">
      <c r="A16" s="3" t="s">
        <v>37</v>
      </c>
      <c r="C16" s="4"/>
      <c r="E16" s="3" t="s">
        <v>38</v>
      </c>
    </row>
    <row r="17" spans="1:9">
      <c r="A17" s="3" t="s">
        <v>39</v>
      </c>
      <c r="C17" s="4"/>
      <c r="E17" s="3" t="s">
        <v>40</v>
      </c>
    </row>
    <row r="18" spans="1:9">
      <c r="A18" s="3" t="s">
        <v>41</v>
      </c>
      <c r="C18" s="4"/>
      <c r="E18" s="3" t="s">
        <v>42</v>
      </c>
    </row>
    <row r="19" spans="1:9">
      <c r="A19" s="3" t="s">
        <v>43</v>
      </c>
      <c r="C19" s="4"/>
      <c r="E19" s="3" t="s">
        <v>44</v>
      </c>
    </row>
    <row r="20" spans="1:9">
      <c r="A20" s="3" t="s">
        <v>45</v>
      </c>
      <c r="C20" s="4"/>
      <c r="E20" s="3" t="s">
        <v>46</v>
      </c>
    </row>
    <row r="21" spans="1:9">
      <c r="A21" s="3" t="s">
        <v>47</v>
      </c>
      <c r="C21" s="4"/>
      <c r="E21" s="3" t="s">
        <v>2</v>
      </c>
    </row>
    <row r="22" spans="1:9">
      <c r="A22" s="3" t="s">
        <v>48</v>
      </c>
      <c r="C22" s="4"/>
      <c r="E22" s="3" t="s">
        <v>49</v>
      </c>
    </row>
    <row r="23" spans="1:9">
      <c r="A23" s="3" t="s">
        <v>50</v>
      </c>
      <c r="C23" s="4"/>
      <c r="E23" s="3" t="s">
        <v>3</v>
      </c>
    </row>
    <row r="24" spans="1:9">
      <c r="A24" s="3" t="s">
        <v>51</v>
      </c>
      <c r="C24" s="4"/>
      <c r="E24" s="3" t="s">
        <v>4</v>
      </c>
    </row>
    <row r="25" spans="1:9">
      <c r="A25" s="216" t="s">
        <v>52</v>
      </c>
      <c r="B25" s="216"/>
      <c r="C25" s="4"/>
      <c r="E25" s="3" t="s">
        <v>53</v>
      </c>
    </row>
    <row r="26" spans="1:9">
      <c r="E26" s="217" t="s">
        <v>66</v>
      </c>
      <c r="F26" s="217"/>
      <c r="G26" s="217"/>
      <c r="H26" s="217"/>
    </row>
    <row r="27" spans="1:9">
      <c r="E27" s="217"/>
      <c r="F27" s="217"/>
      <c r="G27" s="217"/>
      <c r="H27" s="217"/>
    </row>
    <row r="28" spans="1:9" ht="16.5">
      <c r="A28" s="37"/>
      <c r="B28" s="37"/>
      <c r="C28" s="37"/>
      <c r="D28" s="37"/>
      <c r="E28" s="217"/>
      <c r="F28" s="217"/>
      <c r="G28" s="217"/>
      <c r="H28" s="217"/>
      <c r="I28" s="37"/>
    </row>
    <row r="29" spans="1:9" ht="16.5">
      <c r="A29" s="37"/>
      <c r="B29" s="37"/>
      <c r="C29" s="37"/>
      <c r="D29" s="37"/>
      <c r="E29" s="37"/>
      <c r="F29" s="37"/>
      <c r="G29" s="37"/>
      <c r="H29" s="37"/>
      <c r="I29" s="37"/>
    </row>
    <row r="30" spans="1:9" ht="16.5">
      <c r="A30" s="37"/>
      <c r="B30" s="37"/>
      <c r="C30" s="37"/>
      <c r="D30" s="37"/>
      <c r="E30" s="37"/>
      <c r="F30" s="37"/>
      <c r="G30" s="37"/>
      <c r="H30" s="37"/>
      <c r="I30" s="37"/>
    </row>
    <row r="31" spans="1:9" ht="16.5">
      <c r="A31" s="215"/>
      <c r="B31" s="215"/>
      <c r="C31" s="215"/>
      <c r="D31" s="215"/>
      <c r="E31" s="215"/>
      <c r="F31" s="215"/>
      <c r="G31" s="215"/>
    </row>
  </sheetData>
  <mergeCells count="3">
    <mergeCell ref="A31:G31"/>
    <mergeCell ref="A25:B25"/>
    <mergeCell ref="E26:H28"/>
  </mergeCells>
  <phoneticPr fontId="1" type="noConversion"/>
  <pageMargins left="0.74803149606299213" right="0.39370078740157483" top="0.98425196850393704" bottom="0.78740157480314965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E28"/>
  <sheetViews>
    <sheetView showGridLines="0" workbookViewId="0">
      <selection activeCell="E10" sqref="E10"/>
    </sheetView>
  </sheetViews>
  <sheetFormatPr defaultRowHeight="15.75"/>
  <cols>
    <col min="1" max="1" width="2.875" customWidth="1"/>
    <col min="2" max="2" width="10" style="46" bestFit="1" customWidth="1"/>
    <col min="3" max="3" width="7.5" style="46" bestFit="1" customWidth="1"/>
    <col min="4" max="4" width="10" style="46" customWidth="1"/>
    <col min="5" max="5" width="49.625" bestFit="1" customWidth="1"/>
  </cols>
  <sheetData>
    <row r="1" spans="2:5" ht="13.5" customHeight="1"/>
    <row r="2" spans="2:5" ht="20.25" thickBot="1">
      <c r="B2" s="221" t="s">
        <v>157</v>
      </c>
      <c r="C2" s="221"/>
      <c r="D2" s="221"/>
      <c r="E2" s="221"/>
    </row>
    <row r="3" spans="2:5" ht="16.5">
      <c r="B3" s="141" t="s">
        <v>158</v>
      </c>
      <c r="C3" s="141" t="s">
        <v>159</v>
      </c>
      <c r="D3" s="142" t="s">
        <v>160</v>
      </c>
      <c r="E3" s="141" t="s">
        <v>161</v>
      </c>
    </row>
    <row r="4" spans="2:5" ht="16.5">
      <c r="B4" s="218">
        <v>41284</v>
      </c>
      <c r="C4" s="49">
        <v>1</v>
      </c>
      <c r="D4" s="50" t="s">
        <v>162</v>
      </c>
      <c r="E4" s="51" t="s">
        <v>163</v>
      </c>
    </row>
    <row r="5" spans="2:5" ht="16.5">
      <c r="B5" s="219"/>
      <c r="C5" s="52">
        <v>2</v>
      </c>
      <c r="D5" s="53" t="s">
        <v>164</v>
      </c>
      <c r="E5" s="65" t="s">
        <v>165</v>
      </c>
    </row>
    <row r="6" spans="2:5" ht="16.5">
      <c r="B6" s="219"/>
      <c r="C6" s="52">
        <v>3</v>
      </c>
      <c r="D6" s="53" t="s">
        <v>164</v>
      </c>
      <c r="E6" s="54" t="s">
        <v>166</v>
      </c>
    </row>
    <row r="7" spans="2:5" ht="16.5">
      <c r="B7" s="219"/>
      <c r="C7" s="52">
        <v>4</v>
      </c>
      <c r="D7" s="143" t="s">
        <v>167</v>
      </c>
      <c r="E7" s="54" t="s">
        <v>168</v>
      </c>
    </row>
    <row r="8" spans="2:5" ht="16.5">
      <c r="B8" s="468"/>
      <c r="C8" s="144">
        <v>5</v>
      </c>
      <c r="D8" s="145" t="s">
        <v>167</v>
      </c>
      <c r="E8" s="146" t="s">
        <v>102</v>
      </c>
    </row>
    <row r="9" spans="2:5">
      <c r="B9" s="147">
        <v>41430</v>
      </c>
      <c r="C9" s="148">
        <v>1</v>
      </c>
      <c r="D9" s="147" t="s">
        <v>169</v>
      </c>
      <c r="E9" s="149" t="s">
        <v>170</v>
      </c>
    </row>
    <row r="10" spans="2:5">
      <c r="B10" s="147">
        <v>41625</v>
      </c>
      <c r="C10" s="148">
        <v>1</v>
      </c>
      <c r="D10" s="147" t="s">
        <v>169</v>
      </c>
      <c r="E10" s="149" t="s">
        <v>171</v>
      </c>
    </row>
    <row r="11" spans="2:5">
      <c r="B11" s="48"/>
      <c r="C11" s="47"/>
      <c r="D11" s="48"/>
      <c r="E11" s="45"/>
    </row>
    <row r="12" spans="2:5">
      <c r="B12" s="48"/>
      <c r="C12" s="47"/>
      <c r="D12" s="48"/>
      <c r="E12" s="45"/>
    </row>
    <row r="13" spans="2:5">
      <c r="B13" s="48"/>
      <c r="C13" s="47"/>
      <c r="D13" s="48"/>
      <c r="E13" s="45"/>
    </row>
    <row r="14" spans="2:5">
      <c r="B14" s="48"/>
      <c r="C14" s="47"/>
      <c r="D14" s="48"/>
      <c r="E14" s="45"/>
    </row>
    <row r="15" spans="2:5">
      <c r="B15" s="48"/>
      <c r="C15" s="47"/>
      <c r="D15" s="48"/>
      <c r="E15" s="45"/>
    </row>
    <row r="16" spans="2:5">
      <c r="B16" s="48"/>
      <c r="C16" s="47"/>
      <c r="D16" s="48"/>
      <c r="E16" s="45"/>
    </row>
    <row r="17" spans="2:5">
      <c r="B17" s="48"/>
      <c r="C17" s="47"/>
      <c r="D17" s="48"/>
      <c r="E17" s="45"/>
    </row>
    <row r="18" spans="2:5">
      <c r="B18" s="48"/>
      <c r="C18" s="47"/>
      <c r="D18" s="48"/>
      <c r="E18" s="45"/>
    </row>
    <row r="19" spans="2:5">
      <c r="B19" s="48"/>
      <c r="C19" s="47"/>
      <c r="D19" s="48"/>
      <c r="E19" s="45"/>
    </row>
    <row r="20" spans="2:5">
      <c r="B20" s="48"/>
      <c r="C20" s="47"/>
      <c r="D20" s="48"/>
      <c r="E20" s="45"/>
    </row>
    <row r="21" spans="2:5">
      <c r="B21" s="48"/>
      <c r="C21" s="47"/>
      <c r="D21" s="48"/>
      <c r="E21" s="45"/>
    </row>
    <row r="22" spans="2:5">
      <c r="B22" s="48"/>
      <c r="C22" s="47"/>
      <c r="D22" s="48"/>
      <c r="E22" s="45"/>
    </row>
    <row r="23" spans="2:5">
      <c r="B23" s="48"/>
      <c r="C23" s="47"/>
      <c r="D23" s="48"/>
      <c r="E23" s="45"/>
    </row>
    <row r="24" spans="2:5">
      <c r="B24" s="47"/>
      <c r="C24" s="47"/>
      <c r="D24" s="47"/>
      <c r="E24" s="45"/>
    </row>
    <row r="25" spans="2:5">
      <c r="B25" s="47"/>
      <c r="C25" s="47"/>
      <c r="D25" s="47"/>
      <c r="E25" s="45"/>
    </row>
    <row r="26" spans="2:5">
      <c r="B26" s="47"/>
      <c r="C26" s="47"/>
      <c r="D26" s="47"/>
      <c r="E26" s="45"/>
    </row>
    <row r="27" spans="2:5">
      <c r="C27" s="47"/>
    </row>
    <row r="28" spans="2:5">
      <c r="C28" s="47"/>
    </row>
  </sheetData>
  <mergeCells count="2">
    <mergeCell ref="B2:E2"/>
    <mergeCell ref="B4:B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8"/>
  <sheetViews>
    <sheetView showGridLines="0" workbookViewId="0">
      <selection activeCell="E8" sqref="E8"/>
    </sheetView>
  </sheetViews>
  <sheetFormatPr defaultRowHeight="15.75"/>
  <cols>
    <col min="1" max="1" width="2.875" customWidth="1"/>
    <col min="2" max="2" width="10" style="46" bestFit="1" customWidth="1"/>
    <col min="3" max="3" width="7.5" style="46" bestFit="1" customWidth="1"/>
    <col min="4" max="4" width="10" style="46" customWidth="1"/>
    <col min="5" max="5" width="49.625" bestFit="1" customWidth="1"/>
  </cols>
  <sheetData>
    <row r="1" spans="2:9" ht="13.5" customHeight="1"/>
    <row r="2" spans="2:9" ht="20.25" thickBot="1">
      <c r="B2" s="221" t="s">
        <v>72</v>
      </c>
      <c r="C2" s="221"/>
      <c r="D2" s="221"/>
      <c r="E2" s="221"/>
      <c r="F2" s="221"/>
      <c r="G2" s="221"/>
      <c r="H2" s="221"/>
    </row>
    <row r="3" spans="2:9" ht="16.5">
      <c r="B3" s="66" t="s">
        <v>73</v>
      </c>
      <c r="C3" s="66" t="s">
        <v>74</v>
      </c>
      <c r="D3" s="67" t="s">
        <v>67</v>
      </c>
      <c r="E3" s="220" t="s">
        <v>75</v>
      </c>
      <c r="F3" s="220"/>
      <c r="G3" s="220"/>
      <c r="H3" s="220"/>
    </row>
    <row r="4" spans="2:9" ht="16.5">
      <c r="B4" s="218">
        <v>41284</v>
      </c>
      <c r="C4" s="49">
        <v>1</v>
      </c>
      <c r="D4" s="50" t="s">
        <v>69</v>
      </c>
      <c r="E4" s="51" t="s">
        <v>70</v>
      </c>
    </row>
    <row r="5" spans="2:9" ht="16.5">
      <c r="B5" s="219"/>
      <c r="C5" s="52">
        <v>2</v>
      </c>
      <c r="D5" s="53" t="s">
        <v>69</v>
      </c>
      <c r="E5" s="65" t="s">
        <v>101</v>
      </c>
    </row>
    <row r="6" spans="2:9" ht="16.5">
      <c r="B6" s="219"/>
      <c r="C6" s="52">
        <v>3</v>
      </c>
      <c r="D6" s="53" t="s">
        <v>69</v>
      </c>
      <c r="E6" s="54" t="s">
        <v>99</v>
      </c>
    </row>
    <row r="7" spans="2:9" ht="16.5">
      <c r="B7" s="219"/>
      <c r="C7" s="52">
        <v>4</v>
      </c>
      <c r="D7" s="55" t="s">
        <v>68</v>
      </c>
      <c r="E7" s="54" t="s">
        <v>71</v>
      </c>
    </row>
    <row r="8" spans="2:9" ht="16.5">
      <c r="B8" s="219"/>
      <c r="C8" s="52">
        <v>5</v>
      </c>
      <c r="D8" s="53" t="s">
        <v>76</v>
      </c>
      <c r="E8" s="65" t="s">
        <v>102</v>
      </c>
    </row>
    <row r="9" spans="2:9" ht="16.5">
      <c r="B9" s="53">
        <v>41438</v>
      </c>
      <c r="C9" s="52">
        <v>1</v>
      </c>
      <c r="D9" s="53" t="s">
        <v>76</v>
      </c>
      <c r="E9" s="54" t="s">
        <v>77</v>
      </c>
      <c r="F9" s="71"/>
      <c r="G9" s="71"/>
      <c r="H9" s="71"/>
      <c r="I9" s="71"/>
    </row>
    <row r="10" spans="2:9" ht="16.5">
      <c r="B10" s="69">
        <v>41457</v>
      </c>
      <c r="C10" s="68">
        <v>1</v>
      </c>
      <c r="D10" s="69" t="s">
        <v>76</v>
      </c>
      <c r="E10" s="70" t="s">
        <v>100</v>
      </c>
      <c r="F10" s="71"/>
      <c r="G10" s="71"/>
      <c r="H10" s="71"/>
      <c r="I10" s="71"/>
    </row>
    <row r="11" spans="2:9" ht="16.5">
      <c r="B11" s="69"/>
      <c r="C11" s="68">
        <v>2</v>
      </c>
      <c r="D11" s="69" t="s">
        <v>76</v>
      </c>
      <c r="E11" s="70" t="s">
        <v>98</v>
      </c>
      <c r="F11" s="71"/>
      <c r="G11" s="71"/>
      <c r="H11" s="71"/>
      <c r="I11" s="71"/>
    </row>
    <row r="12" spans="2:9" ht="16.5">
      <c r="B12" s="69"/>
      <c r="C12" s="68">
        <v>3</v>
      </c>
      <c r="D12" s="69" t="s">
        <v>76</v>
      </c>
      <c r="E12" s="54" t="s">
        <v>103</v>
      </c>
      <c r="F12" s="71"/>
      <c r="G12" s="71"/>
      <c r="H12" s="71"/>
      <c r="I12" s="71"/>
    </row>
    <row r="13" spans="2:9">
      <c r="B13" s="48"/>
      <c r="C13" s="47"/>
      <c r="D13" s="48"/>
      <c r="E13" s="45"/>
      <c r="F13" s="71"/>
      <c r="G13" s="71"/>
      <c r="H13" s="71"/>
      <c r="I13" s="71"/>
    </row>
    <row r="14" spans="2:9">
      <c r="B14" s="48"/>
      <c r="C14" s="47"/>
      <c r="D14" s="48"/>
      <c r="E14" s="45"/>
    </row>
    <row r="15" spans="2:9">
      <c r="B15" s="48"/>
      <c r="C15" s="47"/>
      <c r="D15" s="48"/>
      <c r="E15" s="45"/>
    </row>
    <row r="16" spans="2:9">
      <c r="B16" s="48"/>
      <c r="C16" s="47"/>
      <c r="D16" s="48"/>
      <c r="E16" s="45"/>
    </row>
    <row r="17" spans="2:5">
      <c r="B17" s="48"/>
      <c r="C17" s="47"/>
      <c r="D17" s="48"/>
      <c r="E17" s="45"/>
    </row>
    <row r="18" spans="2:5">
      <c r="B18" s="48"/>
      <c r="C18" s="47"/>
      <c r="D18" s="48"/>
      <c r="E18" s="45"/>
    </row>
    <row r="19" spans="2:5">
      <c r="B19" s="48"/>
      <c r="C19" s="47"/>
      <c r="D19" s="48"/>
      <c r="E19" s="45"/>
    </row>
    <row r="20" spans="2:5">
      <c r="B20" s="48"/>
      <c r="C20" s="47"/>
      <c r="D20" s="48"/>
      <c r="E20" s="45"/>
    </row>
    <row r="21" spans="2:5">
      <c r="B21" s="48"/>
      <c r="C21" s="47"/>
      <c r="D21" s="48"/>
      <c r="E21" s="45"/>
    </row>
    <row r="22" spans="2:5">
      <c r="B22" s="48"/>
      <c r="C22" s="47"/>
      <c r="D22" s="48"/>
      <c r="E22" s="45"/>
    </row>
    <row r="23" spans="2:5">
      <c r="B23" s="48"/>
      <c r="C23" s="47"/>
      <c r="D23" s="48"/>
      <c r="E23" s="45"/>
    </row>
    <row r="24" spans="2:5">
      <c r="B24" s="47"/>
      <c r="C24" s="47"/>
      <c r="D24" s="47"/>
      <c r="E24" s="45"/>
    </row>
    <row r="25" spans="2:5">
      <c r="B25" s="47"/>
      <c r="C25" s="47"/>
      <c r="D25" s="47"/>
      <c r="E25" s="45"/>
    </row>
    <row r="26" spans="2:5">
      <c r="B26" s="47"/>
      <c r="C26" s="47"/>
      <c r="D26" s="47"/>
      <c r="E26" s="45"/>
    </row>
    <row r="27" spans="2:5">
      <c r="C27" s="47"/>
    </row>
    <row r="28" spans="2:5">
      <c r="C28" s="47"/>
    </row>
  </sheetData>
  <mergeCells count="3">
    <mergeCell ref="B4:B8"/>
    <mergeCell ref="E3:H3"/>
    <mergeCell ref="B2:H2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2"/>
  <sheetViews>
    <sheetView tabSelected="1" view="pageBreakPreview" zoomScaleSheetLayoutView="100" workbookViewId="0">
      <selection activeCell="P30" sqref="P30"/>
    </sheetView>
  </sheetViews>
  <sheetFormatPr defaultRowHeight="15.75"/>
  <cols>
    <col min="1" max="1" width="4.75" style="5" customWidth="1"/>
    <col min="2" max="2" width="5.25" style="5" customWidth="1"/>
    <col min="3" max="3" width="3.25" style="5" customWidth="1"/>
    <col min="4" max="4" width="3.375" style="5" customWidth="1"/>
    <col min="5" max="5" width="3.5" style="5" customWidth="1"/>
    <col min="6" max="6" width="1.5" style="5" customWidth="1"/>
    <col min="7" max="7" width="2" style="5" customWidth="1"/>
    <col min="8" max="8" width="8.875" style="5" customWidth="1"/>
    <col min="9" max="9" width="3" style="5" customWidth="1"/>
    <col min="10" max="10" width="4.25" style="5" customWidth="1"/>
    <col min="11" max="11" width="0.625" style="5" hidden="1" customWidth="1"/>
    <col min="12" max="12" width="3.875" style="5" customWidth="1"/>
    <col min="13" max="13" width="4" style="5" customWidth="1"/>
    <col min="14" max="14" width="2.375" style="5" customWidth="1"/>
    <col min="15" max="15" width="2.625" style="5" customWidth="1"/>
    <col min="16" max="16" width="5.125" style="5" customWidth="1"/>
    <col min="17" max="17" width="4.125" style="5" customWidth="1"/>
    <col min="18" max="18" width="2.5" style="5" customWidth="1"/>
    <col min="19" max="19" width="1.125" style="5" customWidth="1"/>
    <col min="20" max="20" width="3.375" style="5" customWidth="1"/>
    <col min="21" max="21" width="4.25" style="5" customWidth="1"/>
    <col min="22" max="22" width="5.375" style="5" customWidth="1"/>
    <col min="23" max="23" width="5.125" style="5" customWidth="1"/>
    <col min="24" max="24" width="7.125" style="5" customWidth="1"/>
    <col min="25" max="16384" width="9" style="5"/>
  </cols>
  <sheetData>
    <row r="1" spans="1:27">
      <c r="A1" s="286" t="s">
        <v>206</v>
      </c>
      <c r="B1" s="287"/>
      <c r="C1" s="287"/>
      <c r="D1" s="287"/>
      <c r="E1" s="287"/>
      <c r="F1" s="287"/>
      <c r="G1" s="287"/>
      <c r="H1" s="287"/>
    </row>
    <row r="2" spans="1:27">
      <c r="A2" s="287"/>
      <c r="B2" s="287"/>
      <c r="C2" s="287"/>
      <c r="D2" s="287"/>
      <c r="E2" s="287"/>
      <c r="F2" s="287"/>
      <c r="G2" s="287"/>
      <c r="H2" s="287"/>
    </row>
    <row r="3" spans="1:27" ht="29.25" customHeight="1" thickBot="1">
      <c r="A3" s="288"/>
      <c r="B3" s="288"/>
      <c r="C3" s="288"/>
      <c r="D3" s="288"/>
      <c r="E3" s="288"/>
      <c r="F3" s="288"/>
      <c r="G3" s="288"/>
      <c r="H3" s="288"/>
    </row>
    <row r="4" spans="1:27" ht="17.25" customHeight="1">
      <c r="A4" s="289" t="s">
        <v>79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1"/>
      <c r="R4" s="298" t="s">
        <v>80</v>
      </c>
      <c r="S4" s="299"/>
      <c r="T4" s="299"/>
      <c r="U4" s="299"/>
      <c r="V4" s="299"/>
      <c r="W4" s="299"/>
      <c r="X4" s="300"/>
    </row>
    <row r="5" spans="1:27" ht="17.25" customHeight="1">
      <c r="A5" s="292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4"/>
      <c r="R5" s="301" t="s">
        <v>81</v>
      </c>
      <c r="S5" s="302"/>
      <c r="T5" s="302"/>
      <c r="U5" s="302"/>
      <c r="V5" s="302"/>
      <c r="W5" s="302"/>
      <c r="X5" s="303"/>
    </row>
    <row r="6" spans="1:27" ht="17.25" customHeight="1">
      <c r="A6" s="295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7"/>
      <c r="R6" s="304" t="s">
        <v>82</v>
      </c>
      <c r="S6" s="305"/>
      <c r="T6" s="305"/>
      <c r="U6" s="305"/>
      <c r="V6" s="305"/>
      <c r="W6" s="305"/>
      <c r="X6" s="306"/>
    </row>
    <row r="7" spans="1:27" ht="19.899999999999999" customHeight="1">
      <c r="A7" s="38"/>
      <c r="B7" s="201"/>
      <c r="C7" s="201"/>
      <c r="D7" s="201"/>
      <c r="E7" s="201"/>
      <c r="F7" s="201"/>
      <c r="G7" s="201"/>
      <c r="H7" s="201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0"/>
      <c r="U7" s="198"/>
      <c r="V7" s="198"/>
      <c r="W7" s="198"/>
      <c r="X7" s="59"/>
      <c r="Z7" s="56"/>
    </row>
    <row r="8" spans="1:27" ht="19.899999999999999" customHeight="1">
      <c r="A8" s="38"/>
      <c r="B8" s="201"/>
      <c r="C8" s="201"/>
      <c r="D8" s="201"/>
      <c r="E8" s="201"/>
      <c r="F8" s="201"/>
      <c r="G8" s="201"/>
      <c r="H8" s="201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57"/>
      <c r="U8" s="57"/>
      <c r="V8" s="57"/>
      <c r="W8" s="57"/>
      <c r="X8" s="58"/>
    </row>
    <row r="9" spans="1:27" ht="25.5" customHeight="1">
      <c r="A9" s="7"/>
      <c r="B9" s="208" t="s">
        <v>78</v>
      </c>
      <c r="C9" s="207"/>
      <c r="D9" s="207"/>
      <c r="E9" s="198"/>
      <c r="F9" s="198"/>
      <c r="G9" s="198"/>
      <c r="H9" s="198"/>
      <c r="I9" s="8"/>
      <c r="J9" s="60"/>
      <c r="K9" s="60"/>
      <c r="L9" s="60"/>
      <c r="M9" s="60"/>
      <c r="N9" s="60"/>
      <c r="O9" s="198"/>
      <c r="P9" s="198"/>
      <c r="Q9" s="198"/>
      <c r="R9" s="198"/>
      <c r="S9" s="10"/>
      <c r="T9" s="57"/>
      <c r="U9" s="57"/>
      <c r="V9" s="57"/>
      <c r="W9" s="57"/>
      <c r="X9" s="58"/>
    </row>
    <row r="10" spans="1:27" ht="25.5" customHeight="1">
      <c r="A10" s="7"/>
      <c r="B10" s="277" t="s">
        <v>92</v>
      </c>
      <c r="C10" s="277"/>
      <c r="D10" s="277"/>
      <c r="E10" s="277"/>
      <c r="F10" s="207"/>
      <c r="G10" s="207"/>
      <c r="H10" s="207"/>
      <c r="I10" s="207"/>
      <c r="J10" s="207"/>
      <c r="K10" s="207"/>
      <c r="L10" s="207"/>
      <c r="M10" s="279" t="s">
        <v>210</v>
      </c>
      <c r="N10" s="279"/>
      <c r="O10" s="279"/>
      <c r="P10" s="279"/>
      <c r="Q10" s="279"/>
      <c r="R10" s="279"/>
      <c r="S10" s="10"/>
      <c r="T10" s="57"/>
      <c r="U10" s="57"/>
      <c r="V10" s="57"/>
      <c r="W10" s="57"/>
      <c r="X10" s="58"/>
    </row>
    <row r="11" spans="1:27" ht="25.5" customHeight="1">
      <c r="A11" s="7"/>
      <c r="B11" s="208" t="s">
        <v>84</v>
      </c>
      <c r="C11" s="207"/>
      <c r="D11" s="207"/>
      <c r="E11" s="198"/>
      <c r="F11" s="198"/>
      <c r="G11" s="198"/>
      <c r="H11" s="198"/>
      <c r="I11" s="13"/>
      <c r="J11" s="57"/>
      <c r="K11" s="57"/>
      <c r="L11" s="57"/>
      <c r="M11" s="57"/>
      <c r="N11" s="57"/>
      <c r="O11" s="198"/>
      <c r="P11" s="198"/>
      <c r="Q11" s="198"/>
      <c r="R11" s="198"/>
      <c r="S11" s="10"/>
      <c r="T11" s="10"/>
      <c r="U11" s="11"/>
      <c r="V11" s="11"/>
      <c r="W11" s="11"/>
      <c r="X11" s="12"/>
      <c r="AA11" s="14"/>
    </row>
    <row r="12" spans="1:27" ht="25.5" customHeight="1">
      <c r="A12" s="7"/>
      <c r="B12" s="60" t="s">
        <v>93</v>
      </c>
      <c r="C12" s="60"/>
      <c r="D12" s="60"/>
      <c r="E12" s="60"/>
      <c r="F12" s="207"/>
      <c r="G12" s="207"/>
      <c r="H12" s="207"/>
      <c r="I12" s="207"/>
      <c r="J12" s="207"/>
      <c r="K12" s="207"/>
      <c r="L12" s="207"/>
      <c r="M12" s="282" t="s">
        <v>196</v>
      </c>
      <c r="N12" s="282"/>
      <c r="O12" s="282"/>
      <c r="P12" s="282"/>
      <c r="Q12" s="282"/>
      <c r="R12" s="282"/>
      <c r="S12" s="10"/>
      <c r="T12" s="10"/>
      <c r="U12" s="11"/>
      <c r="V12" s="11"/>
      <c r="W12" s="11"/>
      <c r="X12" s="12"/>
    </row>
    <row r="13" spans="1:27" ht="25.5" customHeight="1">
      <c r="A13" s="7"/>
      <c r="B13" s="208" t="s">
        <v>85</v>
      </c>
      <c r="C13" s="207"/>
      <c r="D13" s="207"/>
      <c r="E13" s="198"/>
      <c r="F13" s="198"/>
      <c r="G13" s="198"/>
      <c r="H13" s="198"/>
      <c r="I13" s="206"/>
      <c r="J13" s="206"/>
      <c r="K13" s="206"/>
      <c r="L13" s="206"/>
      <c r="M13" s="206"/>
      <c r="N13" s="206"/>
      <c r="O13" s="198"/>
      <c r="P13" s="198"/>
      <c r="Q13" s="198"/>
      <c r="R13" s="198"/>
      <c r="S13" s="10"/>
      <c r="T13" s="10"/>
      <c r="U13" s="11"/>
      <c r="V13" s="11"/>
      <c r="W13" s="11"/>
      <c r="X13" s="12"/>
    </row>
    <row r="14" spans="1:27" ht="25.5" customHeight="1">
      <c r="A14" s="7"/>
      <c r="B14" s="277" t="s">
        <v>94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61" t="s">
        <v>86</v>
      </c>
      <c r="N14" s="61"/>
      <c r="O14" s="61">
        <v>1</v>
      </c>
      <c r="P14" s="199" t="s">
        <v>87</v>
      </c>
      <c r="Q14" s="62">
        <v>4</v>
      </c>
      <c r="R14" s="62"/>
      <c r="S14" s="240"/>
      <c r="T14" s="240"/>
      <c r="U14" s="11"/>
      <c r="V14" s="11"/>
      <c r="W14" s="11"/>
      <c r="X14" s="12"/>
    </row>
    <row r="15" spans="1:27" ht="25.5" customHeight="1">
      <c r="A15" s="7"/>
      <c r="B15" s="208" t="s">
        <v>83</v>
      </c>
      <c r="C15" s="207"/>
      <c r="D15" s="207"/>
      <c r="E15" s="198"/>
      <c r="F15" s="198"/>
      <c r="G15" s="198"/>
      <c r="H15" s="198"/>
      <c r="I15" s="274"/>
      <c r="J15" s="276"/>
      <c r="K15" s="276"/>
      <c r="L15" s="276"/>
      <c r="M15" s="276"/>
      <c r="N15" s="276"/>
      <c r="O15" s="198"/>
      <c r="P15" s="198"/>
      <c r="Q15" s="198"/>
      <c r="R15" s="198"/>
      <c r="S15" s="10"/>
      <c r="T15" s="10"/>
      <c r="U15" s="11"/>
      <c r="V15" s="11"/>
      <c r="W15" s="11"/>
      <c r="X15" s="12"/>
    </row>
    <row r="16" spans="1:27" ht="25.5" customHeight="1">
      <c r="A16" s="7"/>
      <c r="B16" s="277" t="s">
        <v>95</v>
      </c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9">
        <v>6</v>
      </c>
      <c r="N16" s="280"/>
      <c r="O16" s="280"/>
      <c r="P16" s="280"/>
      <c r="Q16" s="280"/>
      <c r="R16" s="280"/>
      <c r="S16" s="240"/>
      <c r="T16" s="240"/>
      <c r="U16" s="11"/>
      <c r="V16" s="11"/>
      <c r="W16" s="11"/>
      <c r="X16" s="12"/>
    </row>
    <row r="17" spans="1:24" ht="25.5" customHeight="1">
      <c r="A17" s="7"/>
      <c r="B17" s="208" t="s">
        <v>88</v>
      </c>
      <c r="C17" s="207"/>
      <c r="D17" s="207"/>
      <c r="E17" s="198"/>
      <c r="F17" s="198"/>
      <c r="G17" s="198"/>
      <c r="H17" s="198"/>
      <c r="I17" s="274"/>
      <c r="J17" s="276"/>
      <c r="K17" s="276"/>
      <c r="L17" s="276"/>
      <c r="M17" s="276"/>
      <c r="N17" s="276"/>
      <c r="O17" s="198"/>
      <c r="P17" s="198"/>
      <c r="Q17" s="198"/>
      <c r="R17" s="198"/>
      <c r="S17" s="10"/>
      <c r="T17" s="10"/>
      <c r="U17" s="11"/>
      <c r="V17" s="11"/>
      <c r="W17" s="11"/>
      <c r="X17" s="12"/>
    </row>
    <row r="18" spans="1:24" ht="25.5" customHeight="1">
      <c r="A18" s="7"/>
      <c r="B18" s="277" t="s">
        <v>96</v>
      </c>
      <c r="C18" s="277"/>
      <c r="D18" s="277"/>
      <c r="E18" s="277"/>
      <c r="F18" s="277"/>
      <c r="G18" s="277"/>
      <c r="H18" s="278"/>
      <c r="I18" s="278"/>
      <c r="J18" s="204"/>
      <c r="K18" s="204"/>
      <c r="L18" s="204"/>
      <c r="M18" s="279">
        <v>3</v>
      </c>
      <c r="N18" s="280"/>
      <c r="O18" s="280"/>
      <c r="P18" s="280"/>
      <c r="Q18" s="280"/>
      <c r="R18" s="280"/>
      <c r="S18" s="240"/>
      <c r="T18" s="240"/>
      <c r="U18" s="11"/>
      <c r="V18" s="11"/>
      <c r="W18" s="11"/>
      <c r="X18" s="12"/>
    </row>
    <row r="19" spans="1:24" ht="25.5" customHeight="1">
      <c r="A19" s="7"/>
      <c r="B19" s="208" t="s">
        <v>89</v>
      </c>
      <c r="C19" s="207"/>
      <c r="D19" s="207"/>
      <c r="E19" s="8"/>
      <c r="F19" s="8"/>
      <c r="G19" s="8"/>
      <c r="H19" s="8"/>
      <c r="I19" s="274"/>
      <c r="J19" s="276"/>
      <c r="K19" s="276"/>
      <c r="L19" s="276"/>
      <c r="M19" s="276"/>
      <c r="N19" s="276"/>
      <c r="O19" s="198"/>
      <c r="P19" s="198"/>
      <c r="Q19" s="198"/>
      <c r="R19" s="198"/>
      <c r="S19" s="10"/>
      <c r="T19" s="9"/>
      <c r="U19" s="9"/>
      <c r="V19" s="11"/>
      <c r="W19" s="11"/>
      <c r="X19" s="12"/>
    </row>
    <row r="20" spans="1:24" ht="25.5" customHeight="1">
      <c r="A20" s="7"/>
      <c r="B20" s="281" t="s">
        <v>90</v>
      </c>
      <c r="C20" s="281"/>
      <c r="D20" s="281"/>
      <c r="E20" s="60"/>
      <c r="F20" s="60"/>
      <c r="G20" s="60"/>
      <c r="H20" s="33"/>
      <c r="I20" s="33"/>
      <c r="J20" s="206"/>
      <c r="K20" s="206"/>
      <c r="L20" s="206"/>
      <c r="M20" s="282" t="s">
        <v>199</v>
      </c>
      <c r="N20" s="283"/>
      <c r="O20" s="283"/>
      <c r="P20" s="283"/>
      <c r="Q20" s="283"/>
      <c r="R20" s="283"/>
      <c r="S20" s="240"/>
      <c r="T20" s="240"/>
      <c r="U20" s="11"/>
      <c r="V20" s="11"/>
      <c r="W20" s="11"/>
      <c r="X20" s="12"/>
    </row>
    <row r="21" spans="1:24" ht="25.5" customHeight="1">
      <c r="A21" s="7"/>
      <c r="B21" s="284" t="s">
        <v>91</v>
      </c>
      <c r="C21" s="284"/>
      <c r="D21" s="284"/>
      <c r="E21" s="198"/>
      <c r="F21" s="198"/>
      <c r="G21" s="198"/>
      <c r="H21" s="198"/>
      <c r="I21" s="206"/>
      <c r="J21" s="206"/>
      <c r="K21" s="206"/>
      <c r="L21" s="206"/>
      <c r="M21" s="63"/>
      <c r="N21" s="63"/>
      <c r="O21" s="63"/>
      <c r="P21" s="64"/>
      <c r="Q21" s="64"/>
      <c r="R21" s="64"/>
      <c r="S21" s="10"/>
      <c r="T21" s="10"/>
      <c r="U21" s="11"/>
      <c r="V21" s="11"/>
      <c r="W21" s="11"/>
      <c r="X21" s="12"/>
    </row>
    <row r="22" spans="1:24" ht="25.5" customHeight="1">
      <c r="A22" s="7"/>
      <c r="B22" s="277" t="s">
        <v>97</v>
      </c>
      <c r="C22" s="277"/>
      <c r="D22" s="277"/>
      <c r="E22" s="60"/>
      <c r="F22" s="60"/>
      <c r="G22" s="60"/>
      <c r="H22" s="60"/>
      <c r="I22" s="204"/>
      <c r="J22" s="204"/>
      <c r="K22" s="204"/>
      <c r="L22" s="204"/>
      <c r="M22" s="285">
        <v>41974</v>
      </c>
      <c r="N22" s="285"/>
      <c r="O22" s="285"/>
      <c r="P22" s="285"/>
      <c r="Q22" s="285"/>
      <c r="R22" s="285"/>
      <c r="S22" s="240"/>
      <c r="T22" s="240"/>
      <c r="U22" s="11"/>
      <c r="V22" s="11"/>
      <c r="W22" s="11"/>
      <c r="X22" s="12"/>
    </row>
    <row r="23" spans="1:24" ht="19.899999999999999" customHeight="1">
      <c r="A23" s="7"/>
      <c r="B23" s="208"/>
      <c r="C23" s="201"/>
      <c r="D23" s="201"/>
      <c r="E23" s="198"/>
      <c r="F23" s="198"/>
      <c r="G23" s="198"/>
      <c r="H23" s="198"/>
      <c r="I23" s="274"/>
      <c r="J23" s="275"/>
      <c r="K23" s="275"/>
      <c r="L23" s="275"/>
      <c r="M23" s="275"/>
      <c r="N23" s="275"/>
      <c r="O23" s="198"/>
      <c r="P23" s="198"/>
      <c r="Q23" s="198"/>
      <c r="R23" s="10"/>
      <c r="S23" s="10"/>
      <c r="T23" s="10"/>
      <c r="U23" s="11"/>
      <c r="V23" s="11"/>
      <c r="W23" s="11"/>
      <c r="X23" s="12"/>
    </row>
    <row r="24" spans="1:24" ht="13.5" customHeight="1">
      <c r="A24" s="7"/>
      <c r="B24" s="208"/>
      <c r="C24" s="201"/>
      <c r="D24" s="201"/>
      <c r="E24" s="198"/>
      <c r="F24" s="198"/>
      <c r="G24" s="198"/>
      <c r="H24" s="198"/>
      <c r="I24" s="204"/>
      <c r="J24" s="205"/>
      <c r="K24" s="205"/>
      <c r="L24" s="205"/>
      <c r="M24" s="205"/>
      <c r="N24" s="205"/>
      <c r="O24" s="198"/>
      <c r="P24" s="198"/>
      <c r="Q24" s="198"/>
      <c r="R24" s="10"/>
      <c r="S24" s="10"/>
      <c r="T24" s="10"/>
      <c r="U24" s="11"/>
      <c r="V24" s="11"/>
      <c r="W24" s="11"/>
      <c r="X24" s="12"/>
    </row>
    <row r="25" spans="1:24" ht="14.25" customHeight="1">
      <c r="A25" s="7"/>
      <c r="B25" s="208"/>
      <c r="C25" s="201"/>
      <c r="D25" s="201"/>
      <c r="E25" s="198"/>
      <c r="F25" s="198"/>
      <c r="G25" s="198"/>
      <c r="H25" s="198"/>
      <c r="I25" s="274"/>
      <c r="J25" s="275"/>
      <c r="K25" s="275"/>
      <c r="L25" s="275"/>
      <c r="M25" s="275"/>
      <c r="N25" s="275"/>
      <c r="O25" s="198"/>
      <c r="P25" s="198"/>
      <c r="Q25" s="198"/>
      <c r="R25" s="10"/>
      <c r="S25" s="10"/>
      <c r="T25" s="10"/>
      <c r="U25" s="11"/>
      <c r="V25" s="11"/>
      <c r="W25" s="11"/>
      <c r="X25" s="12"/>
    </row>
    <row r="26" spans="1:24" ht="11.25" customHeight="1">
      <c r="A26" s="25"/>
      <c r="B26" s="26"/>
      <c r="C26" s="26"/>
      <c r="D26" s="6"/>
      <c r="E26" s="27"/>
      <c r="F26" s="27"/>
      <c r="G26" s="27"/>
      <c r="H26" s="27"/>
      <c r="I26" s="28"/>
      <c r="J26" s="28"/>
      <c r="K26" s="29"/>
      <c r="L26" s="28"/>
      <c r="M26" s="28"/>
      <c r="N26" s="27"/>
      <c r="O26" s="27"/>
      <c r="P26" s="27"/>
      <c r="Q26" s="27"/>
      <c r="R26" s="30"/>
      <c r="S26" s="30"/>
      <c r="T26" s="30"/>
      <c r="U26" s="31"/>
      <c r="V26" s="31"/>
      <c r="W26" s="31"/>
      <c r="X26" s="32"/>
    </row>
    <row r="27" spans="1:24" ht="20.25" customHeight="1">
      <c r="A27" s="269" t="s">
        <v>54</v>
      </c>
      <c r="B27" s="270"/>
      <c r="C27" s="270"/>
      <c r="D27" s="201"/>
      <c r="E27" s="198"/>
      <c r="F27" s="198"/>
      <c r="G27" s="198"/>
      <c r="H27" s="198"/>
      <c r="I27" s="15"/>
      <c r="J27" s="15"/>
      <c r="K27" s="8"/>
      <c r="L27" s="15"/>
      <c r="M27" s="15"/>
      <c r="N27" s="198"/>
      <c r="O27" s="198"/>
      <c r="P27" s="198"/>
      <c r="Q27" s="198"/>
      <c r="R27" s="10"/>
      <c r="S27" s="10"/>
      <c r="T27" s="10"/>
      <c r="U27" s="11"/>
      <c r="V27" s="11"/>
      <c r="W27" s="11"/>
      <c r="X27" s="12"/>
    </row>
    <row r="28" spans="1:24" ht="20.25" customHeight="1">
      <c r="A28" s="271"/>
      <c r="B28" s="270"/>
      <c r="C28" s="270"/>
      <c r="D28" s="201"/>
      <c r="E28" s="198"/>
      <c r="F28" s="198"/>
      <c r="G28" s="198"/>
      <c r="H28" s="198"/>
      <c r="I28" s="15"/>
      <c r="J28" s="15"/>
      <c r="K28" s="8"/>
      <c r="L28" s="15"/>
      <c r="M28" s="15"/>
      <c r="N28" s="198"/>
      <c r="O28" s="198"/>
      <c r="P28" s="198"/>
      <c r="Q28" s="198"/>
      <c r="R28" s="10"/>
      <c r="S28" s="10"/>
      <c r="T28" s="10"/>
      <c r="U28" s="11"/>
      <c r="V28" s="11"/>
      <c r="W28" s="11"/>
      <c r="X28" s="12"/>
    </row>
    <row r="29" spans="1:24" ht="20.25" customHeight="1">
      <c r="A29" s="7"/>
      <c r="B29" s="15"/>
      <c r="C29" s="201"/>
      <c r="D29" s="201"/>
      <c r="E29" s="198"/>
      <c r="F29" s="198"/>
      <c r="G29" s="198"/>
      <c r="H29" s="198"/>
      <c r="I29" s="15"/>
      <c r="J29" s="15"/>
      <c r="K29" s="8"/>
      <c r="L29" s="15"/>
      <c r="M29" s="15"/>
      <c r="N29" s="198"/>
      <c r="O29" s="198"/>
      <c r="P29" s="198"/>
      <c r="Q29" s="198"/>
      <c r="R29" s="10"/>
      <c r="S29" s="10"/>
      <c r="T29" s="10"/>
      <c r="U29" s="11"/>
      <c r="V29" s="11"/>
      <c r="W29" s="11"/>
      <c r="X29" s="12"/>
    </row>
    <row r="30" spans="1:24" ht="20.25" customHeight="1">
      <c r="A30" s="7"/>
      <c r="B30" s="15"/>
      <c r="C30" s="201"/>
      <c r="D30" s="201"/>
      <c r="E30" s="198"/>
      <c r="F30" s="198"/>
      <c r="G30" s="198"/>
      <c r="H30" s="198"/>
      <c r="I30" s="15"/>
      <c r="J30" s="15"/>
      <c r="K30" s="8"/>
      <c r="L30" s="15"/>
      <c r="M30" s="15"/>
      <c r="N30" s="198"/>
      <c r="O30" s="198"/>
      <c r="P30" s="198"/>
      <c r="Q30" s="198"/>
      <c r="R30" s="10"/>
      <c r="S30" s="10"/>
      <c r="T30" s="10"/>
      <c r="U30" s="11"/>
      <c r="V30" s="11"/>
      <c r="W30" s="11"/>
      <c r="X30" s="12"/>
    </row>
    <row r="31" spans="1:24" ht="20.25" customHeight="1">
      <c r="A31" s="209"/>
      <c r="B31" s="210"/>
      <c r="C31" s="210"/>
      <c r="D31" s="210"/>
      <c r="E31" s="210"/>
      <c r="F31" s="210"/>
      <c r="G31" s="210"/>
      <c r="H31" s="210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8"/>
      <c r="V31" s="18"/>
      <c r="W31" s="18"/>
      <c r="X31" s="19"/>
    </row>
    <row r="32" spans="1:24" ht="20.25" customHeight="1" thickBot="1">
      <c r="A32" s="211"/>
      <c r="B32" s="212"/>
      <c r="C32" s="212"/>
      <c r="D32" s="212"/>
      <c r="E32" s="212"/>
      <c r="F32" s="212"/>
      <c r="G32" s="212"/>
      <c r="H32" s="212"/>
      <c r="I32" s="41"/>
      <c r="J32" s="42"/>
      <c r="K32" s="42"/>
      <c r="L32" s="42"/>
      <c r="M32" s="42"/>
      <c r="N32" s="42"/>
      <c r="O32" s="42"/>
      <c r="P32" s="42"/>
      <c r="Q32" s="42"/>
      <c r="R32" s="200"/>
      <c r="S32" s="200"/>
      <c r="T32" s="43"/>
      <c r="U32" s="43"/>
      <c r="V32" s="43"/>
      <c r="W32" s="43"/>
      <c r="X32" s="44"/>
    </row>
    <row r="33" spans="1:27" ht="15" customHeight="1">
      <c r="A33" s="21"/>
      <c r="B33" s="22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5"/>
      <c r="N33" s="272"/>
      <c r="O33" s="273"/>
      <c r="P33" s="22"/>
      <c r="Q33" s="266"/>
      <c r="R33" s="267"/>
      <c r="S33" s="267"/>
      <c r="T33" s="268"/>
      <c r="U33" s="264"/>
      <c r="V33" s="264"/>
      <c r="W33" s="264"/>
      <c r="X33" s="265"/>
      <c r="Y33" s="33"/>
      <c r="Z33" s="33"/>
      <c r="AA33" s="33"/>
    </row>
    <row r="34" spans="1:27" ht="15" customHeight="1">
      <c r="A34" s="23"/>
      <c r="B34" s="24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2"/>
      <c r="N34" s="262"/>
      <c r="O34" s="263"/>
      <c r="P34" s="24"/>
      <c r="Q34" s="259"/>
      <c r="R34" s="260"/>
      <c r="S34" s="260"/>
      <c r="T34" s="258"/>
      <c r="U34" s="251"/>
      <c r="V34" s="251"/>
      <c r="W34" s="251"/>
      <c r="X34" s="252"/>
      <c r="Y34" s="33"/>
      <c r="Z34" s="33"/>
      <c r="AA34" s="33"/>
    </row>
    <row r="35" spans="1:27" ht="15" customHeight="1">
      <c r="A35" s="23"/>
      <c r="B35" s="24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2"/>
      <c r="N35" s="262"/>
      <c r="O35" s="263"/>
      <c r="P35" s="24"/>
      <c r="Q35" s="259"/>
      <c r="R35" s="260"/>
      <c r="S35" s="260"/>
      <c r="T35" s="258"/>
      <c r="U35" s="251"/>
      <c r="V35" s="251"/>
      <c r="W35" s="251"/>
      <c r="X35" s="252"/>
      <c r="Y35" s="33"/>
      <c r="Z35" s="33"/>
      <c r="AA35" s="33"/>
    </row>
    <row r="36" spans="1:27" ht="15" customHeight="1">
      <c r="A36" s="23"/>
      <c r="B36" s="24"/>
      <c r="C36" s="261" t="s">
        <v>207</v>
      </c>
      <c r="D36" s="261"/>
      <c r="E36" s="261"/>
      <c r="F36" s="261"/>
      <c r="G36" s="251"/>
      <c r="H36" s="251"/>
      <c r="I36" s="251"/>
      <c r="J36" s="251"/>
      <c r="K36" s="251"/>
      <c r="L36" s="251"/>
      <c r="M36" s="252"/>
      <c r="N36" s="262"/>
      <c r="O36" s="263"/>
      <c r="P36" s="24"/>
      <c r="Q36" s="259"/>
      <c r="R36" s="260"/>
      <c r="S36" s="260"/>
      <c r="T36" s="258"/>
      <c r="U36" s="251"/>
      <c r="V36" s="251"/>
      <c r="W36" s="251"/>
      <c r="X36" s="252"/>
      <c r="Y36" s="33"/>
      <c r="Z36" s="33"/>
      <c r="AA36" s="33"/>
    </row>
    <row r="37" spans="1:27" ht="15" customHeight="1">
      <c r="A37" s="20" t="s">
        <v>130</v>
      </c>
      <c r="B37" s="202" t="s">
        <v>113</v>
      </c>
      <c r="C37" s="251" t="s">
        <v>131</v>
      </c>
      <c r="D37" s="251"/>
      <c r="E37" s="251"/>
      <c r="F37" s="251"/>
      <c r="G37" s="251" t="s">
        <v>132</v>
      </c>
      <c r="H37" s="251"/>
      <c r="I37" s="251"/>
      <c r="J37" s="251" t="s">
        <v>62</v>
      </c>
      <c r="K37" s="251"/>
      <c r="L37" s="251"/>
      <c r="M37" s="252"/>
      <c r="N37" s="258" t="s">
        <v>130</v>
      </c>
      <c r="O37" s="251"/>
      <c r="P37" s="202" t="s">
        <v>113</v>
      </c>
      <c r="Q37" s="259" t="s">
        <v>131</v>
      </c>
      <c r="R37" s="260"/>
      <c r="S37" s="260"/>
      <c r="T37" s="258"/>
      <c r="U37" s="259" t="s">
        <v>132</v>
      </c>
      <c r="V37" s="258"/>
      <c r="W37" s="251" t="s">
        <v>62</v>
      </c>
      <c r="X37" s="252"/>
      <c r="Y37" s="33"/>
      <c r="Z37" s="33"/>
      <c r="AA37" s="33"/>
    </row>
    <row r="38" spans="1:27" ht="15" customHeight="1" thickBot="1">
      <c r="A38" s="34" t="s">
        <v>63</v>
      </c>
      <c r="B38" s="35" t="s">
        <v>137</v>
      </c>
      <c r="C38" s="253" t="s">
        <v>64</v>
      </c>
      <c r="D38" s="253"/>
      <c r="E38" s="253"/>
      <c r="F38" s="253"/>
      <c r="G38" s="253" t="s">
        <v>65</v>
      </c>
      <c r="H38" s="253"/>
      <c r="I38" s="253"/>
      <c r="J38" s="253" t="s">
        <v>140</v>
      </c>
      <c r="K38" s="253"/>
      <c r="L38" s="253"/>
      <c r="M38" s="254"/>
      <c r="N38" s="255" t="s">
        <v>63</v>
      </c>
      <c r="O38" s="253"/>
      <c r="P38" s="203" t="s">
        <v>137</v>
      </c>
      <c r="Q38" s="256" t="s">
        <v>64</v>
      </c>
      <c r="R38" s="257"/>
      <c r="S38" s="257"/>
      <c r="T38" s="255"/>
      <c r="U38" s="256" t="s">
        <v>65</v>
      </c>
      <c r="V38" s="255"/>
      <c r="W38" s="253" t="s">
        <v>140</v>
      </c>
      <c r="X38" s="254"/>
      <c r="Y38" s="36"/>
      <c r="Z38" s="36"/>
      <c r="AA38" s="36"/>
    </row>
    <row r="39" spans="1:27">
      <c r="A39" s="222" t="s">
        <v>55</v>
      </c>
      <c r="B39" s="223"/>
      <c r="C39" s="223"/>
      <c r="D39" s="223"/>
      <c r="E39" s="223"/>
      <c r="F39" s="223"/>
      <c r="G39" s="224" t="s">
        <v>56</v>
      </c>
      <c r="H39" s="225"/>
      <c r="I39" s="225"/>
      <c r="J39" s="225"/>
      <c r="K39" s="225"/>
      <c r="L39" s="225"/>
      <c r="M39" s="225"/>
      <c r="N39" s="226" t="s">
        <v>57</v>
      </c>
      <c r="O39" s="223"/>
      <c r="P39" s="223"/>
      <c r="Q39" s="223"/>
      <c r="R39" s="223"/>
      <c r="S39" s="223"/>
      <c r="T39" s="227"/>
      <c r="U39" s="228" t="s">
        <v>58</v>
      </c>
      <c r="V39" s="229"/>
      <c r="W39" s="229"/>
      <c r="X39" s="230"/>
    </row>
    <row r="40" spans="1:27">
      <c r="A40" s="231"/>
      <c r="B40" s="232"/>
      <c r="C40" s="232"/>
      <c r="D40" s="232"/>
      <c r="E40" s="232"/>
      <c r="F40" s="232"/>
      <c r="G40" s="237"/>
      <c r="H40" s="238"/>
      <c r="I40" s="238"/>
      <c r="J40" s="238"/>
      <c r="K40" s="238"/>
      <c r="L40" s="238"/>
      <c r="M40" s="238"/>
      <c r="N40" s="237"/>
      <c r="O40" s="238"/>
      <c r="P40" s="238"/>
      <c r="Q40" s="238"/>
      <c r="R40" s="238"/>
      <c r="S40" s="238"/>
      <c r="T40" s="243"/>
      <c r="U40" s="246"/>
      <c r="V40" s="238"/>
      <c r="W40" s="238"/>
      <c r="X40" s="247"/>
    </row>
    <row r="41" spans="1:27">
      <c r="A41" s="233"/>
      <c r="B41" s="234"/>
      <c r="C41" s="234"/>
      <c r="D41" s="234"/>
      <c r="E41" s="234"/>
      <c r="F41" s="234"/>
      <c r="G41" s="239"/>
      <c r="H41" s="240"/>
      <c r="I41" s="240"/>
      <c r="J41" s="240"/>
      <c r="K41" s="240"/>
      <c r="L41" s="240"/>
      <c r="M41" s="240"/>
      <c r="N41" s="239"/>
      <c r="O41" s="240"/>
      <c r="P41" s="240"/>
      <c r="Q41" s="240"/>
      <c r="R41" s="240"/>
      <c r="S41" s="240"/>
      <c r="T41" s="244"/>
      <c r="U41" s="239"/>
      <c r="V41" s="248"/>
      <c r="W41" s="248"/>
      <c r="X41" s="249"/>
    </row>
    <row r="42" spans="1:27" ht="16.5" thickBot="1">
      <c r="A42" s="235"/>
      <c r="B42" s="236"/>
      <c r="C42" s="236"/>
      <c r="D42" s="236"/>
      <c r="E42" s="236"/>
      <c r="F42" s="236"/>
      <c r="G42" s="241"/>
      <c r="H42" s="242"/>
      <c r="I42" s="242"/>
      <c r="J42" s="242"/>
      <c r="K42" s="242"/>
      <c r="L42" s="242"/>
      <c r="M42" s="242"/>
      <c r="N42" s="241"/>
      <c r="O42" s="242"/>
      <c r="P42" s="242"/>
      <c r="Q42" s="242"/>
      <c r="R42" s="242"/>
      <c r="S42" s="242"/>
      <c r="T42" s="245"/>
      <c r="U42" s="241"/>
      <c r="V42" s="242"/>
      <c r="W42" s="242"/>
      <c r="X42" s="250"/>
    </row>
  </sheetData>
  <mergeCells count="79">
    <mergeCell ref="B10:E10"/>
    <mergeCell ref="M10:R10"/>
    <mergeCell ref="A1:H3"/>
    <mergeCell ref="A4:Q6"/>
    <mergeCell ref="R4:X4"/>
    <mergeCell ref="R5:X5"/>
    <mergeCell ref="R6:X6"/>
    <mergeCell ref="M12:R12"/>
    <mergeCell ref="B14:L14"/>
    <mergeCell ref="S14:T14"/>
    <mergeCell ref="I15:N15"/>
    <mergeCell ref="B16:L16"/>
    <mergeCell ref="M16:R16"/>
    <mergeCell ref="S16:T16"/>
    <mergeCell ref="I25:N25"/>
    <mergeCell ref="I17:N17"/>
    <mergeCell ref="B18:I18"/>
    <mergeCell ref="M18:R18"/>
    <mergeCell ref="S18:T18"/>
    <mergeCell ref="I19:N19"/>
    <mergeCell ref="B20:D20"/>
    <mergeCell ref="M20:R20"/>
    <mergeCell ref="S20:T20"/>
    <mergeCell ref="B21:D21"/>
    <mergeCell ref="B22:D22"/>
    <mergeCell ref="M22:R22"/>
    <mergeCell ref="S22:T22"/>
    <mergeCell ref="I23:N23"/>
    <mergeCell ref="A27:C28"/>
    <mergeCell ref="C33:F33"/>
    <mergeCell ref="G33:I33"/>
    <mergeCell ref="J33:M33"/>
    <mergeCell ref="N33:O33"/>
    <mergeCell ref="U33:V33"/>
    <mergeCell ref="W33:X33"/>
    <mergeCell ref="C34:F34"/>
    <mergeCell ref="G34:I34"/>
    <mergeCell ref="J34:M34"/>
    <mergeCell ref="N34:O34"/>
    <mergeCell ref="Q34:T34"/>
    <mergeCell ref="U34:V34"/>
    <mergeCell ref="W34:X34"/>
    <mergeCell ref="Q33:T33"/>
    <mergeCell ref="W35:X35"/>
    <mergeCell ref="C36:F36"/>
    <mergeCell ref="G36:I36"/>
    <mergeCell ref="J36:M36"/>
    <mergeCell ref="N36:O36"/>
    <mergeCell ref="Q36:T36"/>
    <mergeCell ref="U36:V36"/>
    <mergeCell ref="W36:X36"/>
    <mergeCell ref="C35:F35"/>
    <mergeCell ref="G35:I35"/>
    <mergeCell ref="J35:M35"/>
    <mergeCell ref="N35:O35"/>
    <mergeCell ref="Q35:T35"/>
    <mergeCell ref="U35:V35"/>
    <mergeCell ref="W37:X37"/>
    <mergeCell ref="C38:F38"/>
    <mergeCell ref="G38:I38"/>
    <mergeCell ref="J38:M38"/>
    <mergeCell ref="N38:O38"/>
    <mergeCell ref="Q38:T38"/>
    <mergeCell ref="U38:V38"/>
    <mergeCell ref="W38:X38"/>
    <mergeCell ref="C37:F37"/>
    <mergeCell ref="G37:I37"/>
    <mergeCell ref="J37:M37"/>
    <mergeCell ref="N37:O37"/>
    <mergeCell ref="Q37:T37"/>
    <mergeCell ref="U37:V37"/>
    <mergeCell ref="A39:F39"/>
    <mergeCell ref="G39:M39"/>
    <mergeCell ref="N39:T39"/>
    <mergeCell ref="U39:X39"/>
    <mergeCell ref="A40:F42"/>
    <mergeCell ref="G40:M42"/>
    <mergeCell ref="N40:T42"/>
    <mergeCell ref="U40:X42"/>
  </mergeCells>
  <phoneticPr fontId="1" type="noConversion"/>
  <pageMargins left="0.59055118110236227" right="0.23622047244094491" top="0.23622047244094491" bottom="0.19685039370078741" header="0.39370078740157483" footer="0.15748031496062992"/>
  <pageSetup paperSize="9" scale="98" orientation="portrait" r:id="rId1"/>
  <headerFooter alignWithMargins="0">
    <oddFooter>&amp;L&amp;"TKTypeRegular,常规"&amp;10TKEC.CM-C-03-32b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AA13" sqref="AA13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330006574</v>
      </c>
      <c r="C4" s="330"/>
      <c r="D4" s="331"/>
      <c r="E4" s="332" t="s">
        <v>205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5" t="s">
        <v>197</v>
      </c>
      <c r="Q4" s="339"/>
      <c r="R4" s="339"/>
      <c r="S4" s="340"/>
      <c r="T4" s="193">
        <v>4</v>
      </c>
      <c r="U4" s="194">
        <v>9.8000000000000004E-2</v>
      </c>
      <c r="V4" s="195">
        <f t="shared" ref="V4" si="0">IF(OR(T4="",U4=""),"",T4*U4)</f>
        <v>0.39200000000000002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ref="V5:V10" si="1">IF(OR(T5="",U5=""),"",T5*U5)</f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1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1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1"/>
        <v>6.4000000000000001E-2</v>
      </c>
      <c r="W8" s="156"/>
    </row>
    <row r="9" spans="1:23" s="89" customFormat="1" ht="18" customHeight="1">
      <c r="A9" s="81">
        <v>6</v>
      </c>
      <c r="B9" s="344">
        <v>330086666</v>
      </c>
      <c r="C9" s="344"/>
      <c r="D9" s="344"/>
      <c r="E9" s="345" t="s">
        <v>200</v>
      </c>
      <c r="F9" s="346"/>
      <c r="G9" s="346"/>
      <c r="H9" s="347"/>
      <c r="I9" s="165"/>
      <c r="J9" s="84" t="s">
        <v>198</v>
      </c>
      <c r="K9" s="84"/>
      <c r="L9" s="85">
        <v>1</v>
      </c>
      <c r="M9" s="348" t="s">
        <v>185</v>
      </c>
      <c r="N9" s="349"/>
      <c r="O9" s="350"/>
      <c r="P9" s="351" t="s">
        <v>184</v>
      </c>
      <c r="Q9" s="352"/>
      <c r="R9" s="352"/>
      <c r="S9" s="353"/>
      <c r="T9" s="85">
        <v>1</v>
      </c>
      <c r="U9" s="152">
        <v>1.97</v>
      </c>
      <c r="V9" s="153">
        <f t="shared" si="1"/>
        <v>1.97</v>
      </c>
      <c r="W9" s="154"/>
    </row>
    <row r="10" spans="1:23" s="89" customFormat="1" ht="18" customHeight="1">
      <c r="A10" s="81">
        <v>7</v>
      </c>
      <c r="B10" s="344">
        <v>330086668</v>
      </c>
      <c r="C10" s="344"/>
      <c r="D10" s="344"/>
      <c r="E10" s="345" t="s">
        <v>202</v>
      </c>
      <c r="F10" s="346"/>
      <c r="G10" s="346"/>
      <c r="H10" s="347"/>
      <c r="I10" s="165"/>
      <c r="J10" s="84" t="s">
        <v>198</v>
      </c>
      <c r="K10" s="84"/>
      <c r="L10" s="85">
        <v>1</v>
      </c>
      <c r="M10" s="348" t="s">
        <v>186</v>
      </c>
      <c r="N10" s="349"/>
      <c r="O10" s="350"/>
      <c r="P10" s="351" t="s">
        <v>187</v>
      </c>
      <c r="Q10" s="352"/>
      <c r="R10" s="352"/>
      <c r="S10" s="353"/>
      <c r="T10" s="157">
        <v>2</v>
      </c>
      <c r="U10" s="152">
        <v>1.03</v>
      </c>
      <c r="V10" s="153">
        <f t="shared" si="1"/>
        <v>2.06</v>
      </c>
      <c r="W10" s="88"/>
    </row>
    <row r="11" spans="1:23" s="89" customFormat="1" ht="18" customHeight="1">
      <c r="A11" s="81">
        <v>8</v>
      </c>
      <c r="B11" s="344">
        <v>330086669</v>
      </c>
      <c r="C11" s="344"/>
      <c r="D11" s="344"/>
      <c r="E11" s="345" t="s">
        <v>203</v>
      </c>
      <c r="F11" s="346"/>
      <c r="G11" s="346"/>
      <c r="H11" s="347"/>
      <c r="I11" s="213"/>
      <c r="J11" s="84" t="s">
        <v>198</v>
      </c>
      <c r="K11" s="84"/>
      <c r="L11" s="85">
        <v>1</v>
      </c>
      <c r="M11" s="348" t="s">
        <v>188</v>
      </c>
      <c r="N11" s="349"/>
      <c r="O11" s="350"/>
      <c r="P11" s="351" t="s">
        <v>212</v>
      </c>
      <c r="Q11" s="352"/>
      <c r="R11" s="352"/>
      <c r="S11" s="353"/>
      <c r="T11" s="157">
        <v>1</v>
      </c>
      <c r="U11" s="152">
        <v>0.86</v>
      </c>
      <c r="V11" s="153">
        <f t="shared" ref="V11" si="2">IF(OR(T11="",U11=""),"",T11*U11)</f>
        <v>0.86</v>
      </c>
      <c r="W11" s="154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3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3"/>
        <v>1.6E-2</v>
      </c>
      <c r="W14" s="170"/>
    </row>
    <row r="15" spans="1:23" s="89" customFormat="1" ht="18" customHeight="1">
      <c r="A15" s="81">
        <v>12</v>
      </c>
      <c r="B15" s="344">
        <v>330086667</v>
      </c>
      <c r="C15" s="344"/>
      <c r="D15" s="344"/>
      <c r="E15" s="345" t="s">
        <v>201</v>
      </c>
      <c r="F15" s="346"/>
      <c r="G15" s="346"/>
      <c r="H15" s="347"/>
      <c r="I15" s="165"/>
      <c r="J15" s="84" t="s">
        <v>198</v>
      </c>
      <c r="K15" s="84"/>
      <c r="L15" s="85">
        <v>1</v>
      </c>
      <c r="M15" s="348" t="s">
        <v>185</v>
      </c>
      <c r="N15" s="349"/>
      <c r="O15" s="350"/>
      <c r="P15" s="351" t="s">
        <v>184</v>
      </c>
      <c r="Q15" s="352"/>
      <c r="R15" s="352"/>
      <c r="S15" s="353"/>
      <c r="T15" s="85">
        <v>1</v>
      </c>
      <c r="U15" s="152">
        <v>1.97</v>
      </c>
      <c r="V15" s="153">
        <f t="shared" ref="V15" si="4">IF(OR(T15="",U15=""),"",T15*U15)</f>
        <v>1.97</v>
      </c>
      <c r="W15" s="154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6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6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61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61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61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64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64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64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64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64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64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64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64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64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64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64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208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21" t="s">
        <v>135</v>
      </c>
      <c r="S40" s="121"/>
      <c r="T40" s="121"/>
      <c r="U40" s="121"/>
      <c r="V40" s="121"/>
      <c r="W40" s="122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27"/>
      <c r="F41" s="424" t="s">
        <v>139</v>
      </c>
      <c r="G41" s="425"/>
      <c r="H41" s="424" t="s">
        <v>140</v>
      </c>
      <c r="I41" s="425"/>
      <c r="J41" s="426" t="str">
        <f ca="1">"L"&amp;R43</f>
        <v>L330086660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330086660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7.8840039999999991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M20:O20"/>
    <mergeCell ref="P20:S20"/>
    <mergeCell ref="B21:D21"/>
    <mergeCell ref="E21:H21"/>
    <mergeCell ref="M21:O21"/>
    <mergeCell ref="P21:S21"/>
    <mergeCell ref="E20:H20"/>
    <mergeCell ref="B18:D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E18:H18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E6:H6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I23" sqref="I23:O23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200002685</v>
      </c>
      <c r="C4" s="330"/>
      <c r="D4" s="331"/>
      <c r="E4" s="332">
        <v>200002685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5" t="s">
        <v>197</v>
      </c>
      <c r="Q4" s="339"/>
      <c r="R4" s="339"/>
      <c r="S4" s="340"/>
      <c r="T4" s="193">
        <v>4</v>
      </c>
      <c r="U4" s="194">
        <v>0.1</v>
      </c>
      <c r="V4" s="195">
        <f t="shared" ref="V4:V11" si="0">IF(OR(T4="",U4=""),"",T4*U4)</f>
        <v>0.4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si="0"/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0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0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0"/>
        <v>6.4000000000000001E-2</v>
      </c>
      <c r="W8" s="156"/>
    </row>
    <row r="9" spans="1:23" s="181" customFormat="1" ht="18" customHeight="1">
      <c r="A9" s="150">
        <v>6</v>
      </c>
      <c r="B9" s="454">
        <v>330086666</v>
      </c>
      <c r="C9" s="454"/>
      <c r="D9" s="454"/>
      <c r="E9" s="341" t="s">
        <v>200</v>
      </c>
      <c r="F9" s="342"/>
      <c r="G9" s="342"/>
      <c r="H9" s="343"/>
      <c r="I9" s="176"/>
      <c r="J9" s="177" t="s">
        <v>198</v>
      </c>
      <c r="K9" s="177"/>
      <c r="L9" s="155">
        <v>1</v>
      </c>
      <c r="M9" s="323" t="s">
        <v>185</v>
      </c>
      <c r="N9" s="455"/>
      <c r="O9" s="456"/>
      <c r="P9" s="326" t="s">
        <v>184</v>
      </c>
      <c r="Q9" s="457"/>
      <c r="R9" s="457"/>
      <c r="S9" s="458"/>
      <c r="T9" s="155">
        <v>1</v>
      </c>
      <c r="U9" s="179">
        <v>1.97</v>
      </c>
      <c r="V9" s="180">
        <f t="shared" si="0"/>
        <v>1.97</v>
      </c>
      <c r="W9" s="156"/>
    </row>
    <row r="10" spans="1:23" s="181" customFormat="1" ht="18" customHeight="1">
      <c r="A10" s="150">
        <v>7</v>
      </c>
      <c r="B10" s="454">
        <v>330086668</v>
      </c>
      <c r="C10" s="454"/>
      <c r="D10" s="454"/>
      <c r="E10" s="341" t="s">
        <v>202</v>
      </c>
      <c r="F10" s="342"/>
      <c r="G10" s="342"/>
      <c r="H10" s="343"/>
      <c r="I10" s="176"/>
      <c r="J10" s="177" t="s">
        <v>198</v>
      </c>
      <c r="K10" s="177"/>
      <c r="L10" s="155">
        <v>1</v>
      </c>
      <c r="M10" s="323" t="s">
        <v>186</v>
      </c>
      <c r="N10" s="455"/>
      <c r="O10" s="456"/>
      <c r="P10" s="326" t="s">
        <v>187</v>
      </c>
      <c r="Q10" s="457"/>
      <c r="R10" s="457"/>
      <c r="S10" s="458"/>
      <c r="T10" s="178">
        <v>2</v>
      </c>
      <c r="U10" s="179">
        <v>1.03</v>
      </c>
      <c r="V10" s="180">
        <f t="shared" si="0"/>
        <v>2.06</v>
      </c>
      <c r="W10" s="158"/>
    </row>
    <row r="11" spans="1:23" s="189" customFormat="1" ht="18" customHeight="1">
      <c r="A11" s="182">
        <v>8</v>
      </c>
      <c r="B11" s="459">
        <v>330086670</v>
      </c>
      <c r="C11" s="459"/>
      <c r="D11" s="459"/>
      <c r="E11" s="460" t="s">
        <v>203</v>
      </c>
      <c r="F11" s="461"/>
      <c r="G11" s="461"/>
      <c r="H11" s="462"/>
      <c r="I11" s="214"/>
      <c r="J11" s="183" t="s">
        <v>198</v>
      </c>
      <c r="K11" s="183"/>
      <c r="L11" s="184">
        <v>1</v>
      </c>
      <c r="M11" s="463" t="s">
        <v>188</v>
      </c>
      <c r="N11" s="464"/>
      <c r="O11" s="465"/>
      <c r="P11" s="463" t="s">
        <v>213</v>
      </c>
      <c r="Q11" s="466"/>
      <c r="R11" s="466"/>
      <c r="S11" s="467"/>
      <c r="T11" s="185">
        <v>1</v>
      </c>
      <c r="U11" s="186">
        <v>1.07</v>
      </c>
      <c r="V11" s="187">
        <f t="shared" si="0"/>
        <v>1.07</v>
      </c>
      <c r="W11" s="188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1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1"/>
        <v>1.6E-2</v>
      </c>
      <c r="W14" s="170"/>
    </row>
    <row r="15" spans="1:23" s="181" customFormat="1" ht="18" customHeight="1">
      <c r="A15" s="150">
        <v>12</v>
      </c>
      <c r="B15" s="454">
        <v>330086667</v>
      </c>
      <c r="C15" s="454"/>
      <c r="D15" s="454"/>
      <c r="E15" s="341" t="s">
        <v>201</v>
      </c>
      <c r="F15" s="342"/>
      <c r="G15" s="342"/>
      <c r="H15" s="343"/>
      <c r="I15" s="176"/>
      <c r="J15" s="177" t="s">
        <v>198</v>
      </c>
      <c r="K15" s="177"/>
      <c r="L15" s="155">
        <v>1</v>
      </c>
      <c r="M15" s="323" t="s">
        <v>185</v>
      </c>
      <c r="N15" s="455"/>
      <c r="O15" s="456"/>
      <c r="P15" s="326" t="s">
        <v>184</v>
      </c>
      <c r="Q15" s="457"/>
      <c r="R15" s="457"/>
      <c r="S15" s="458"/>
      <c r="T15" s="155">
        <v>1</v>
      </c>
      <c r="U15" s="179">
        <v>1.97</v>
      </c>
      <c r="V15" s="180">
        <f t="shared" ref="V15" si="2">IF(OR(T15="",U15=""),"",T15*U15)</f>
        <v>1.97</v>
      </c>
      <c r="W15" s="156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7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7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75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75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75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75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75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75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75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75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75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75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75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75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75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75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208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72" t="s">
        <v>135</v>
      </c>
      <c r="S40" s="172"/>
      <c r="T40" s="172"/>
      <c r="U40" s="172"/>
      <c r="V40" s="172"/>
      <c r="W40" s="173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74"/>
      <c r="F41" s="424" t="s">
        <v>139</v>
      </c>
      <c r="G41" s="425"/>
      <c r="H41" s="424" t="s">
        <v>140</v>
      </c>
      <c r="I41" s="425"/>
      <c r="J41" s="426" t="str">
        <f ca="1">"L"&amp;R43</f>
        <v>L330086661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330086661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8.1020040000000009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I23" sqref="I23:O23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200002685</v>
      </c>
      <c r="C4" s="330"/>
      <c r="D4" s="331"/>
      <c r="E4" s="332">
        <v>200002685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5" t="s">
        <v>197</v>
      </c>
      <c r="Q4" s="339"/>
      <c r="R4" s="339"/>
      <c r="S4" s="340"/>
      <c r="T4" s="193">
        <v>4</v>
      </c>
      <c r="U4" s="194">
        <v>0.1</v>
      </c>
      <c r="V4" s="195">
        <f t="shared" ref="V4:V11" si="0">IF(OR(T4="",U4=""),"",T4*U4)</f>
        <v>0.4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si="0"/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0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0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0"/>
        <v>6.4000000000000001E-2</v>
      </c>
      <c r="W8" s="156"/>
    </row>
    <row r="9" spans="1:23" s="181" customFormat="1" ht="18" customHeight="1">
      <c r="A9" s="150">
        <v>6</v>
      </c>
      <c r="B9" s="454">
        <v>330086666</v>
      </c>
      <c r="C9" s="454"/>
      <c r="D9" s="454"/>
      <c r="E9" s="341" t="s">
        <v>200</v>
      </c>
      <c r="F9" s="342"/>
      <c r="G9" s="342"/>
      <c r="H9" s="343"/>
      <c r="I9" s="176"/>
      <c r="J9" s="177" t="s">
        <v>198</v>
      </c>
      <c r="K9" s="177"/>
      <c r="L9" s="155">
        <v>1</v>
      </c>
      <c r="M9" s="323" t="s">
        <v>185</v>
      </c>
      <c r="N9" s="455"/>
      <c r="O9" s="456"/>
      <c r="P9" s="326" t="s">
        <v>184</v>
      </c>
      <c r="Q9" s="457"/>
      <c r="R9" s="457"/>
      <c r="S9" s="458"/>
      <c r="T9" s="155">
        <v>1</v>
      </c>
      <c r="U9" s="179">
        <v>1.97</v>
      </c>
      <c r="V9" s="180">
        <f t="shared" si="0"/>
        <v>1.97</v>
      </c>
      <c r="W9" s="156"/>
    </row>
    <row r="10" spans="1:23" s="181" customFormat="1" ht="18" customHeight="1">
      <c r="A10" s="150">
        <v>7</v>
      </c>
      <c r="B10" s="454">
        <v>330086668</v>
      </c>
      <c r="C10" s="454"/>
      <c r="D10" s="454"/>
      <c r="E10" s="341" t="s">
        <v>202</v>
      </c>
      <c r="F10" s="342"/>
      <c r="G10" s="342"/>
      <c r="H10" s="343"/>
      <c r="I10" s="176"/>
      <c r="J10" s="177" t="s">
        <v>198</v>
      </c>
      <c r="K10" s="177"/>
      <c r="L10" s="155">
        <v>1</v>
      </c>
      <c r="M10" s="323" t="s">
        <v>186</v>
      </c>
      <c r="N10" s="455"/>
      <c r="O10" s="456"/>
      <c r="P10" s="326" t="s">
        <v>187</v>
      </c>
      <c r="Q10" s="457"/>
      <c r="R10" s="457"/>
      <c r="S10" s="458"/>
      <c r="T10" s="178">
        <v>2</v>
      </c>
      <c r="U10" s="179">
        <v>1.03</v>
      </c>
      <c r="V10" s="180">
        <f t="shared" si="0"/>
        <v>2.06</v>
      </c>
      <c r="W10" s="158"/>
    </row>
    <row r="11" spans="1:23" s="189" customFormat="1" ht="18" customHeight="1">
      <c r="A11" s="182">
        <v>8</v>
      </c>
      <c r="B11" s="459">
        <v>330086671</v>
      </c>
      <c r="C11" s="459"/>
      <c r="D11" s="459"/>
      <c r="E11" s="460" t="s">
        <v>203</v>
      </c>
      <c r="F11" s="461"/>
      <c r="G11" s="461"/>
      <c r="H11" s="462"/>
      <c r="I11" s="214"/>
      <c r="J11" s="183" t="s">
        <v>198</v>
      </c>
      <c r="K11" s="183"/>
      <c r="L11" s="184">
        <v>1</v>
      </c>
      <c r="M11" s="463" t="s">
        <v>188</v>
      </c>
      <c r="N11" s="464"/>
      <c r="O11" s="465"/>
      <c r="P11" s="463" t="s">
        <v>213</v>
      </c>
      <c r="Q11" s="466"/>
      <c r="R11" s="466"/>
      <c r="S11" s="467"/>
      <c r="T11" s="185">
        <v>1</v>
      </c>
      <c r="U11" s="186">
        <v>1.43</v>
      </c>
      <c r="V11" s="187">
        <f t="shared" si="0"/>
        <v>1.43</v>
      </c>
      <c r="W11" s="188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1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1"/>
        <v>1.6E-2</v>
      </c>
      <c r="W14" s="170"/>
    </row>
    <row r="15" spans="1:23" s="181" customFormat="1" ht="18" customHeight="1">
      <c r="A15" s="150">
        <v>12</v>
      </c>
      <c r="B15" s="454">
        <v>330086667</v>
      </c>
      <c r="C15" s="454"/>
      <c r="D15" s="454"/>
      <c r="E15" s="341" t="s">
        <v>201</v>
      </c>
      <c r="F15" s="342"/>
      <c r="G15" s="342"/>
      <c r="H15" s="343"/>
      <c r="I15" s="176"/>
      <c r="J15" s="177" t="s">
        <v>198</v>
      </c>
      <c r="K15" s="177"/>
      <c r="L15" s="155">
        <v>1</v>
      </c>
      <c r="M15" s="323" t="s">
        <v>185</v>
      </c>
      <c r="N15" s="455"/>
      <c r="O15" s="456"/>
      <c r="P15" s="326" t="s">
        <v>184</v>
      </c>
      <c r="Q15" s="457"/>
      <c r="R15" s="457"/>
      <c r="S15" s="458"/>
      <c r="T15" s="155">
        <v>1</v>
      </c>
      <c r="U15" s="179">
        <v>1.97</v>
      </c>
      <c r="V15" s="180">
        <f t="shared" ref="V15" si="2">IF(OR(T15="",U15=""),"",T15*U15)</f>
        <v>1.97</v>
      </c>
      <c r="W15" s="156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7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7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75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75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75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75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75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75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75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75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75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75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75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75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75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75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208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72" t="s">
        <v>135</v>
      </c>
      <c r="S40" s="172"/>
      <c r="T40" s="172"/>
      <c r="U40" s="172"/>
      <c r="V40" s="172"/>
      <c r="W40" s="173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74"/>
      <c r="F41" s="424" t="s">
        <v>139</v>
      </c>
      <c r="G41" s="425"/>
      <c r="H41" s="424" t="s">
        <v>140</v>
      </c>
      <c r="I41" s="425"/>
      <c r="J41" s="426" t="str">
        <f ca="1">"L"&amp;R43</f>
        <v>L330086662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330086662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8.4620040000000003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Y6" sqref="Y6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200002805</v>
      </c>
      <c r="C4" s="330"/>
      <c r="D4" s="331"/>
      <c r="E4" s="332">
        <v>200002806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8" t="s">
        <v>214</v>
      </c>
      <c r="Q4" s="339"/>
      <c r="R4" s="339"/>
      <c r="S4" s="340"/>
      <c r="T4" s="193">
        <v>4</v>
      </c>
      <c r="U4" s="194">
        <v>0.122</v>
      </c>
      <c r="V4" s="195">
        <f t="shared" ref="V4:V11" si="0">IF(OR(T4="",U4=""),"",T4*U4)</f>
        <v>0.48799999999999999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si="0"/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0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0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0"/>
        <v>6.4000000000000001E-2</v>
      </c>
      <c r="W8" s="156"/>
    </row>
    <row r="9" spans="1:23" s="181" customFormat="1" ht="18" customHeight="1">
      <c r="A9" s="150">
        <v>6</v>
      </c>
      <c r="B9" s="454">
        <v>330086666</v>
      </c>
      <c r="C9" s="454"/>
      <c r="D9" s="454"/>
      <c r="E9" s="341" t="s">
        <v>200</v>
      </c>
      <c r="F9" s="342"/>
      <c r="G9" s="342"/>
      <c r="H9" s="343"/>
      <c r="I9" s="176"/>
      <c r="J9" s="177" t="s">
        <v>198</v>
      </c>
      <c r="K9" s="177"/>
      <c r="L9" s="155">
        <v>1</v>
      </c>
      <c r="M9" s="323" t="s">
        <v>185</v>
      </c>
      <c r="N9" s="455"/>
      <c r="O9" s="456"/>
      <c r="P9" s="326" t="s">
        <v>215</v>
      </c>
      <c r="Q9" s="457"/>
      <c r="R9" s="457"/>
      <c r="S9" s="458"/>
      <c r="T9" s="155">
        <v>1</v>
      </c>
      <c r="U9" s="179">
        <v>1.97</v>
      </c>
      <c r="V9" s="180">
        <f t="shared" si="0"/>
        <v>1.97</v>
      </c>
      <c r="W9" s="156"/>
    </row>
    <row r="10" spans="1:23" s="181" customFormat="1" ht="18" customHeight="1">
      <c r="A10" s="150">
        <v>7</v>
      </c>
      <c r="B10" s="454">
        <v>330086668</v>
      </c>
      <c r="C10" s="454"/>
      <c r="D10" s="454"/>
      <c r="E10" s="341" t="s">
        <v>202</v>
      </c>
      <c r="F10" s="342"/>
      <c r="G10" s="342"/>
      <c r="H10" s="343"/>
      <c r="I10" s="176"/>
      <c r="J10" s="177" t="s">
        <v>198</v>
      </c>
      <c r="K10" s="177"/>
      <c r="L10" s="155">
        <v>1</v>
      </c>
      <c r="M10" s="323" t="s">
        <v>186</v>
      </c>
      <c r="N10" s="455"/>
      <c r="O10" s="456"/>
      <c r="P10" s="326" t="s">
        <v>187</v>
      </c>
      <c r="Q10" s="457"/>
      <c r="R10" s="457"/>
      <c r="S10" s="458"/>
      <c r="T10" s="178">
        <v>2</v>
      </c>
      <c r="U10" s="179">
        <v>1.03</v>
      </c>
      <c r="V10" s="180">
        <f t="shared" si="0"/>
        <v>2.06</v>
      </c>
      <c r="W10" s="158"/>
    </row>
    <row r="11" spans="1:23" s="189" customFormat="1" ht="18" customHeight="1">
      <c r="A11" s="182">
        <v>8</v>
      </c>
      <c r="B11" s="459">
        <v>330086670</v>
      </c>
      <c r="C11" s="459"/>
      <c r="D11" s="459"/>
      <c r="E11" s="460" t="s">
        <v>203</v>
      </c>
      <c r="F11" s="461"/>
      <c r="G11" s="461"/>
      <c r="H11" s="462"/>
      <c r="I11" s="214"/>
      <c r="J11" s="183" t="s">
        <v>198</v>
      </c>
      <c r="K11" s="183"/>
      <c r="L11" s="184">
        <v>1</v>
      </c>
      <c r="M11" s="463" t="s">
        <v>188</v>
      </c>
      <c r="N11" s="464"/>
      <c r="O11" s="465"/>
      <c r="P11" s="463" t="s">
        <v>213</v>
      </c>
      <c r="Q11" s="466"/>
      <c r="R11" s="466"/>
      <c r="S11" s="467"/>
      <c r="T11" s="185">
        <v>1</v>
      </c>
      <c r="U11" s="186">
        <v>1.07</v>
      </c>
      <c r="V11" s="187">
        <f t="shared" si="0"/>
        <v>1.07</v>
      </c>
      <c r="W11" s="188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1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1"/>
        <v>1.6E-2</v>
      </c>
      <c r="W14" s="170"/>
    </row>
    <row r="15" spans="1:23" s="181" customFormat="1" ht="18" customHeight="1">
      <c r="A15" s="150">
        <v>12</v>
      </c>
      <c r="B15" s="454">
        <v>330086667</v>
      </c>
      <c r="C15" s="454"/>
      <c r="D15" s="454"/>
      <c r="E15" s="341" t="s">
        <v>201</v>
      </c>
      <c r="F15" s="342"/>
      <c r="G15" s="342"/>
      <c r="H15" s="343"/>
      <c r="I15" s="176"/>
      <c r="J15" s="177" t="s">
        <v>198</v>
      </c>
      <c r="K15" s="177"/>
      <c r="L15" s="155">
        <v>1</v>
      </c>
      <c r="M15" s="323" t="s">
        <v>185</v>
      </c>
      <c r="N15" s="455"/>
      <c r="O15" s="456"/>
      <c r="P15" s="326" t="s">
        <v>184</v>
      </c>
      <c r="Q15" s="457"/>
      <c r="R15" s="457"/>
      <c r="S15" s="458"/>
      <c r="T15" s="155">
        <v>1</v>
      </c>
      <c r="U15" s="179">
        <v>1.97</v>
      </c>
      <c r="V15" s="180">
        <f t="shared" ref="V15" si="2">IF(OR(T15="",U15=""),"",T15*U15)</f>
        <v>1.97</v>
      </c>
      <c r="W15" s="156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7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7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75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75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75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75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75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75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75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75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75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75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75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75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75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75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208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72" t="s">
        <v>135</v>
      </c>
      <c r="S40" s="172"/>
      <c r="T40" s="172"/>
      <c r="U40" s="172"/>
      <c r="V40" s="172"/>
      <c r="W40" s="173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74"/>
      <c r="F41" s="424" t="s">
        <v>139</v>
      </c>
      <c r="G41" s="425"/>
      <c r="H41" s="424" t="s">
        <v>140</v>
      </c>
      <c r="I41" s="425"/>
      <c r="J41" s="426" t="str">
        <f ca="1">"L"&amp;R43</f>
        <v>L330086663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330086663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8.1900040000000001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P13" sqref="P13:S13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200002805</v>
      </c>
      <c r="C4" s="330"/>
      <c r="D4" s="331"/>
      <c r="E4" s="332">
        <v>200002806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8" t="s">
        <v>214</v>
      </c>
      <c r="Q4" s="339"/>
      <c r="R4" s="339"/>
      <c r="S4" s="340"/>
      <c r="T4" s="193">
        <v>4</v>
      </c>
      <c r="U4" s="194">
        <v>0.122</v>
      </c>
      <c r="V4" s="195">
        <f t="shared" ref="V4:V11" si="0">IF(OR(T4="",U4=""),"",T4*U4)</f>
        <v>0.48799999999999999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si="0"/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0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0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0"/>
        <v>6.4000000000000001E-2</v>
      </c>
      <c r="W8" s="156"/>
    </row>
    <row r="9" spans="1:23" s="181" customFormat="1" ht="18" customHeight="1">
      <c r="A9" s="150">
        <v>6</v>
      </c>
      <c r="B9" s="454">
        <v>330086666</v>
      </c>
      <c r="C9" s="454"/>
      <c r="D9" s="454"/>
      <c r="E9" s="341" t="s">
        <v>200</v>
      </c>
      <c r="F9" s="342"/>
      <c r="G9" s="342"/>
      <c r="H9" s="343"/>
      <c r="I9" s="176"/>
      <c r="J9" s="177" t="s">
        <v>198</v>
      </c>
      <c r="K9" s="177"/>
      <c r="L9" s="155">
        <v>1</v>
      </c>
      <c r="M9" s="323" t="s">
        <v>185</v>
      </c>
      <c r="N9" s="455"/>
      <c r="O9" s="456"/>
      <c r="P9" s="326" t="s">
        <v>184</v>
      </c>
      <c r="Q9" s="457"/>
      <c r="R9" s="457"/>
      <c r="S9" s="458"/>
      <c r="T9" s="155">
        <v>1</v>
      </c>
      <c r="U9" s="179">
        <v>1.97</v>
      </c>
      <c r="V9" s="180">
        <f t="shared" si="0"/>
        <v>1.97</v>
      </c>
      <c r="W9" s="156"/>
    </row>
    <row r="10" spans="1:23" s="181" customFormat="1" ht="18" customHeight="1">
      <c r="A10" s="150">
        <v>7</v>
      </c>
      <c r="B10" s="454">
        <v>330086668</v>
      </c>
      <c r="C10" s="454"/>
      <c r="D10" s="454"/>
      <c r="E10" s="341" t="s">
        <v>202</v>
      </c>
      <c r="F10" s="342"/>
      <c r="G10" s="342"/>
      <c r="H10" s="343"/>
      <c r="I10" s="176"/>
      <c r="J10" s="177" t="s">
        <v>198</v>
      </c>
      <c r="K10" s="177"/>
      <c r="L10" s="155">
        <v>1</v>
      </c>
      <c r="M10" s="323" t="s">
        <v>186</v>
      </c>
      <c r="N10" s="455"/>
      <c r="O10" s="456"/>
      <c r="P10" s="326" t="s">
        <v>187</v>
      </c>
      <c r="Q10" s="457"/>
      <c r="R10" s="457"/>
      <c r="S10" s="458"/>
      <c r="T10" s="178">
        <v>2</v>
      </c>
      <c r="U10" s="179">
        <v>1.03</v>
      </c>
      <c r="V10" s="180">
        <f t="shared" si="0"/>
        <v>2.06</v>
      </c>
      <c r="W10" s="158"/>
    </row>
    <row r="11" spans="1:23" s="189" customFormat="1" ht="18" customHeight="1">
      <c r="A11" s="182">
        <v>8</v>
      </c>
      <c r="B11" s="459">
        <v>330086671</v>
      </c>
      <c r="C11" s="459"/>
      <c r="D11" s="459"/>
      <c r="E11" s="460" t="s">
        <v>203</v>
      </c>
      <c r="F11" s="461"/>
      <c r="G11" s="461"/>
      <c r="H11" s="462"/>
      <c r="I11" s="214"/>
      <c r="J11" s="183" t="s">
        <v>198</v>
      </c>
      <c r="K11" s="183"/>
      <c r="L11" s="184">
        <v>1</v>
      </c>
      <c r="M11" s="463" t="s">
        <v>188</v>
      </c>
      <c r="N11" s="464"/>
      <c r="O11" s="465"/>
      <c r="P11" s="463" t="s">
        <v>213</v>
      </c>
      <c r="Q11" s="466"/>
      <c r="R11" s="466"/>
      <c r="S11" s="467"/>
      <c r="T11" s="185">
        <v>1</v>
      </c>
      <c r="U11" s="186">
        <v>1.43</v>
      </c>
      <c r="V11" s="187">
        <f t="shared" si="0"/>
        <v>1.43</v>
      </c>
      <c r="W11" s="188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1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1"/>
        <v>1.6E-2</v>
      </c>
      <c r="W14" s="170"/>
    </row>
    <row r="15" spans="1:23" s="181" customFormat="1" ht="18" customHeight="1">
      <c r="A15" s="150">
        <v>12</v>
      </c>
      <c r="B15" s="454">
        <v>330086667</v>
      </c>
      <c r="C15" s="454"/>
      <c r="D15" s="454"/>
      <c r="E15" s="341" t="s">
        <v>201</v>
      </c>
      <c r="F15" s="342"/>
      <c r="G15" s="342"/>
      <c r="H15" s="343"/>
      <c r="I15" s="176"/>
      <c r="J15" s="177" t="s">
        <v>198</v>
      </c>
      <c r="K15" s="177"/>
      <c r="L15" s="155">
        <v>1</v>
      </c>
      <c r="M15" s="323" t="s">
        <v>185</v>
      </c>
      <c r="N15" s="455"/>
      <c r="O15" s="456"/>
      <c r="P15" s="326" t="s">
        <v>184</v>
      </c>
      <c r="Q15" s="457"/>
      <c r="R15" s="457"/>
      <c r="S15" s="458"/>
      <c r="T15" s="155">
        <v>1</v>
      </c>
      <c r="U15" s="179">
        <v>1.97</v>
      </c>
      <c r="V15" s="180">
        <f t="shared" ref="V15" si="2">IF(OR(T15="",U15=""),"",T15*U15)</f>
        <v>1.97</v>
      </c>
      <c r="W15" s="156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7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7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75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75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75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75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75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75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75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75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75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75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75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75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75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75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208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72" t="s">
        <v>135</v>
      </c>
      <c r="S40" s="172"/>
      <c r="T40" s="172"/>
      <c r="U40" s="172"/>
      <c r="V40" s="172"/>
      <c r="W40" s="173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74"/>
      <c r="F41" s="424" t="s">
        <v>139</v>
      </c>
      <c r="G41" s="425"/>
      <c r="H41" s="424" t="s">
        <v>140</v>
      </c>
      <c r="I41" s="425"/>
      <c r="J41" s="426" t="str">
        <f ca="1">"L"&amp;R43</f>
        <v>L330086664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330086664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8.5500039999999995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zoomScaleSheetLayoutView="100" workbookViewId="0">
      <selection activeCell="M17" sqref="M17:O17"/>
    </sheetView>
  </sheetViews>
  <sheetFormatPr defaultRowHeight="15.75"/>
  <cols>
    <col min="1" max="1" width="4.125" style="72" customWidth="1"/>
    <col min="2" max="2" width="4.625" style="72" customWidth="1"/>
    <col min="3" max="3" width="4.125" style="72" customWidth="1"/>
    <col min="4" max="4" width="3.75" style="72" customWidth="1"/>
    <col min="5" max="5" width="2.125" style="72" customWidth="1"/>
    <col min="6" max="6" width="4.125" style="140" customWidth="1"/>
    <col min="7" max="7" width="3.625" style="72" customWidth="1"/>
    <col min="8" max="8" width="7.375" style="72" customWidth="1"/>
    <col min="9" max="9" width="4.125" style="72" hidden="1" customWidth="1"/>
    <col min="10" max="10" width="4.625" style="72" customWidth="1"/>
    <col min="11" max="11" width="0.875" style="72" hidden="1" customWidth="1"/>
    <col min="12" max="12" width="4.75" style="72" customWidth="1"/>
    <col min="13" max="13" width="4.125" style="72" customWidth="1"/>
    <col min="14" max="14" width="4.625" style="72" customWidth="1"/>
    <col min="15" max="15" width="4.75" style="72" customWidth="1"/>
    <col min="16" max="16" width="0.875" style="72" customWidth="1"/>
    <col min="17" max="17" width="4.625" style="140" customWidth="1"/>
    <col min="18" max="18" width="3.375" style="72" customWidth="1"/>
    <col min="19" max="19" width="5.125" style="72" customWidth="1"/>
    <col min="20" max="20" width="3.75" style="72" customWidth="1"/>
    <col min="21" max="22" width="4.875" style="140" customWidth="1"/>
    <col min="23" max="23" width="6.375" style="140" customWidth="1"/>
    <col min="24" max="16384" width="9" style="72"/>
  </cols>
  <sheetData>
    <row r="1" spans="1:23" ht="35.25" customHeight="1" thickBot="1">
      <c r="A1" s="307" t="s">
        <v>104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9"/>
    </row>
    <row r="2" spans="1:23" ht="23.25" customHeight="1">
      <c r="A2" s="73" t="s">
        <v>105</v>
      </c>
      <c r="B2" s="310" t="s">
        <v>106</v>
      </c>
      <c r="C2" s="311"/>
      <c r="D2" s="312"/>
      <c r="E2" s="310" t="s">
        <v>107</v>
      </c>
      <c r="F2" s="311"/>
      <c r="G2" s="311"/>
      <c r="H2" s="312"/>
      <c r="I2" s="74" t="s">
        <v>108</v>
      </c>
      <c r="J2" s="74" t="s">
        <v>109</v>
      </c>
      <c r="K2" s="74"/>
      <c r="L2" s="74" t="s">
        <v>110</v>
      </c>
      <c r="M2" s="311" t="s">
        <v>111</v>
      </c>
      <c r="N2" s="311"/>
      <c r="O2" s="312"/>
      <c r="P2" s="313" t="s">
        <v>112</v>
      </c>
      <c r="Q2" s="314"/>
      <c r="R2" s="314"/>
      <c r="S2" s="315"/>
      <c r="T2" s="74" t="s">
        <v>113</v>
      </c>
      <c r="U2" s="74" t="s">
        <v>114</v>
      </c>
      <c r="V2" s="74" t="s">
        <v>114</v>
      </c>
      <c r="W2" s="75" t="s">
        <v>115</v>
      </c>
    </row>
    <row r="3" spans="1:23" ht="38.25" customHeight="1">
      <c r="A3" s="76" t="s">
        <v>116</v>
      </c>
      <c r="B3" s="316" t="s">
        <v>117</v>
      </c>
      <c r="C3" s="317"/>
      <c r="D3" s="318"/>
      <c r="E3" s="316" t="s">
        <v>118</v>
      </c>
      <c r="F3" s="317"/>
      <c r="G3" s="317"/>
      <c r="H3" s="318"/>
      <c r="I3" s="77" t="s">
        <v>119</v>
      </c>
      <c r="J3" s="77" t="s">
        <v>120</v>
      </c>
      <c r="K3" s="78"/>
      <c r="L3" s="79" t="s">
        <v>121</v>
      </c>
      <c r="M3" s="319" t="s">
        <v>122</v>
      </c>
      <c r="N3" s="317"/>
      <c r="O3" s="318"/>
      <c r="P3" s="316" t="s">
        <v>123</v>
      </c>
      <c r="Q3" s="317"/>
      <c r="R3" s="317"/>
      <c r="S3" s="318"/>
      <c r="T3" s="79" t="s">
        <v>124</v>
      </c>
      <c r="U3" s="77" t="s">
        <v>125</v>
      </c>
      <c r="V3" s="77" t="s">
        <v>126</v>
      </c>
      <c r="W3" s="80" t="s">
        <v>127</v>
      </c>
    </row>
    <row r="4" spans="1:23" s="181" customFormat="1" ht="18" customHeight="1">
      <c r="A4" s="150">
        <v>1</v>
      </c>
      <c r="B4" s="329">
        <v>200002805</v>
      </c>
      <c r="C4" s="330"/>
      <c r="D4" s="331"/>
      <c r="E4" s="332">
        <v>200002806</v>
      </c>
      <c r="F4" s="333"/>
      <c r="G4" s="333"/>
      <c r="H4" s="334"/>
      <c r="I4" s="191">
        <v>2</v>
      </c>
      <c r="J4" s="190" t="s">
        <v>198</v>
      </c>
      <c r="K4" s="192"/>
      <c r="L4" s="193">
        <v>1</v>
      </c>
      <c r="M4" s="323" t="s">
        <v>183</v>
      </c>
      <c r="N4" s="324"/>
      <c r="O4" s="325"/>
      <c r="P4" s="338" t="s">
        <v>214</v>
      </c>
      <c r="Q4" s="339"/>
      <c r="R4" s="339"/>
      <c r="S4" s="340"/>
      <c r="T4" s="193">
        <v>4</v>
      </c>
      <c r="U4" s="194">
        <v>0.122</v>
      </c>
      <c r="V4" s="195">
        <f t="shared" ref="V4:V11" si="0">IF(OR(T4="",U4=""),"",T4*U4)</f>
        <v>0.48799999999999999</v>
      </c>
      <c r="W4" s="169"/>
    </row>
    <row r="5" spans="1:23" s="181" customFormat="1" ht="18" customHeight="1">
      <c r="A5" s="150">
        <v>2</v>
      </c>
      <c r="B5" s="329">
        <v>200181122</v>
      </c>
      <c r="C5" s="330"/>
      <c r="D5" s="331"/>
      <c r="E5" s="341" t="s">
        <v>172</v>
      </c>
      <c r="F5" s="342"/>
      <c r="G5" s="342"/>
      <c r="H5" s="343"/>
      <c r="I5" s="159"/>
      <c r="J5" s="190" t="s">
        <v>198</v>
      </c>
      <c r="K5" s="177"/>
      <c r="L5" s="155"/>
      <c r="M5" s="335" t="s">
        <v>173</v>
      </c>
      <c r="N5" s="336"/>
      <c r="O5" s="337"/>
      <c r="P5" s="326" t="s">
        <v>174</v>
      </c>
      <c r="Q5" s="327"/>
      <c r="R5" s="327"/>
      <c r="S5" s="328"/>
      <c r="T5" s="193">
        <v>4</v>
      </c>
      <c r="U5" s="196">
        <v>5.6000000000000001E-2</v>
      </c>
      <c r="V5" s="168">
        <f t="shared" si="0"/>
        <v>0.224</v>
      </c>
      <c r="W5" s="156"/>
    </row>
    <row r="6" spans="1:23" s="181" customFormat="1" ht="18" customHeight="1">
      <c r="A6" s="150">
        <v>3</v>
      </c>
      <c r="B6" s="320">
        <v>200019624</v>
      </c>
      <c r="C6" s="321"/>
      <c r="D6" s="322"/>
      <c r="E6" s="341" t="s">
        <v>175</v>
      </c>
      <c r="F6" s="342"/>
      <c r="G6" s="342"/>
      <c r="H6" s="343"/>
      <c r="I6" s="159"/>
      <c r="J6" s="190" t="s">
        <v>198</v>
      </c>
      <c r="K6" s="177"/>
      <c r="L6" s="155"/>
      <c r="M6" s="323" t="s">
        <v>176</v>
      </c>
      <c r="N6" s="324"/>
      <c r="O6" s="325"/>
      <c r="P6" s="326" t="s">
        <v>177</v>
      </c>
      <c r="Q6" s="327"/>
      <c r="R6" s="327"/>
      <c r="S6" s="328"/>
      <c r="T6" s="167">
        <v>4</v>
      </c>
      <c r="U6" s="196">
        <v>6.0000000000000001E-3</v>
      </c>
      <c r="V6" s="168">
        <f t="shared" si="0"/>
        <v>2.4E-2</v>
      </c>
      <c r="W6" s="158"/>
    </row>
    <row r="7" spans="1:23" s="181" customFormat="1" ht="18" customHeight="1">
      <c r="A7" s="150">
        <v>4</v>
      </c>
      <c r="B7" s="329">
        <v>200019857</v>
      </c>
      <c r="C7" s="330"/>
      <c r="D7" s="331"/>
      <c r="E7" s="332" t="s">
        <v>178</v>
      </c>
      <c r="F7" s="333"/>
      <c r="G7" s="333"/>
      <c r="H7" s="334"/>
      <c r="I7" s="191"/>
      <c r="J7" s="190" t="s">
        <v>198</v>
      </c>
      <c r="K7" s="192"/>
      <c r="L7" s="193"/>
      <c r="M7" s="335" t="s">
        <v>179</v>
      </c>
      <c r="N7" s="336"/>
      <c r="O7" s="337"/>
      <c r="P7" s="338">
        <v>12</v>
      </c>
      <c r="Q7" s="339"/>
      <c r="R7" s="339"/>
      <c r="S7" s="340"/>
      <c r="T7" s="193">
        <v>4</v>
      </c>
      <c r="U7" s="197">
        <v>5.0100000000000003E-4</v>
      </c>
      <c r="V7" s="168">
        <f t="shared" si="0"/>
        <v>2.0040000000000001E-3</v>
      </c>
      <c r="W7" s="156"/>
    </row>
    <row r="8" spans="1:23" s="181" customFormat="1" ht="18" customHeight="1">
      <c r="A8" s="150">
        <v>5</v>
      </c>
      <c r="B8" s="320">
        <v>200020879</v>
      </c>
      <c r="C8" s="321"/>
      <c r="D8" s="322"/>
      <c r="E8" s="341" t="s">
        <v>180</v>
      </c>
      <c r="F8" s="342"/>
      <c r="G8" s="342"/>
      <c r="H8" s="343"/>
      <c r="I8" s="159"/>
      <c r="J8" s="190" t="s">
        <v>198</v>
      </c>
      <c r="K8" s="177"/>
      <c r="L8" s="155"/>
      <c r="M8" s="323" t="s">
        <v>181</v>
      </c>
      <c r="N8" s="324"/>
      <c r="O8" s="325"/>
      <c r="P8" s="326" t="s">
        <v>182</v>
      </c>
      <c r="Q8" s="327"/>
      <c r="R8" s="327"/>
      <c r="S8" s="328"/>
      <c r="T8" s="167">
        <v>4</v>
      </c>
      <c r="U8" s="196">
        <v>1.6E-2</v>
      </c>
      <c r="V8" s="168">
        <f t="shared" si="0"/>
        <v>6.4000000000000001E-2</v>
      </c>
      <c r="W8" s="156"/>
    </row>
    <row r="9" spans="1:23" s="181" customFormat="1" ht="18" customHeight="1">
      <c r="A9" s="150">
        <v>6</v>
      </c>
      <c r="B9" s="454">
        <v>330086666</v>
      </c>
      <c r="C9" s="454"/>
      <c r="D9" s="454"/>
      <c r="E9" s="341" t="s">
        <v>200</v>
      </c>
      <c r="F9" s="342"/>
      <c r="G9" s="342"/>
      <c r="H9" s="343"/>
      <c r="I9" s="176"/>
      <c r="J9" s="177" t="s">
        <v>198</v>
      </c>
      <c r="K9" s="177"/>
      <c r="L9" s="155">
        <v>1</v>
      </c>
      <c r="M9" s="323" t="s">
        <v>185</v>
      </c>
      <c r="N9" s="455"/>
      <c r="O9" s="456"/>
      <c r="P9" s="326" t="s">
        <v>215</v>
      </c>
      <c r="Q9" s="457"/>
      <c r="R9" s="457"/>
      <c r="S9" s="458"/>
      <c r="T9" s="155">
        <v>1</v>
      </c>
      <c r="U9" s="179">
        <v>1.97</v>
      </c>
      <c r="V9" s="180">
        <f t="shared" si="0"/>
        <v>1.97</v>
      </c>
      <c r="W9" s="156"/>
    </row>
    <row r="10" spans="1:23" s="181" customFormat="1" ht="18" customHeight="1">
      <c r="A10" s="150">
        <v>7</v>
      </c>
      <c r="B10" s="454">
        <v>330086668</v>
      </c>
      <c r="C10" s="454"/>
      <c r="D10" s="454"/>
      <c r="E10" s="341" t="s">
        <v>202</v>
      </c>
      <c r="F10" s="342"/>
      <c r="G10" s="342"/>
      <c r="H10" s="343"/>
      <c r="I10" s="176"/>
      <c r="J10" s="177" t="s">
        <v>198</v>
      </c>
      <c r="K10" s="177"/>
      <c r="L10" s="155">
        <v>1</v>
      </c>
      <c r="M10" s="323" t="s">
        <v>186</v>
      </c>
      <c r="N10" s="455"/>
      <c r="O10" s="456"/>
      <c r="P10" s="326" t="s">
        <v>216</v>
      </c>
      <c r="Q10" s="457"/>
      <c r="R10" s="457"/>
      <c r="S10" s="458"/>
      <c r="T10" s="178">
        <v>2</v>
      </c>
      <c r="U10" s="179">
        <v>1.03</v>
      </c>
      <c r="V10" s="180">
        <f t="shared" si="0"/>
        <v>2.06</v>
      </c>
      <c r="W10" s="158"/>
    </row>
    <row r="11" spans="1:23" s="189" customFormat="1" ht="18" customHeight="1">
      <c r="A11" s="182">
        <v>8</v>
      </c>
      <c r="B11" s="459">
        <v>330086672</v>
      </c>
      <c r="C11" s="459"/>
      <c r="D11" s="459"/>
      <c r="E11" s="460" t="s">
        <v>203</v>
      </c>
      <c r="F11" s="461"/>
      <c r="G11" s="461"/>
      <c r="H11" s="462"/>
      <c r="I11" s="214"/>
      <c r="J11" s="183" t="s">
        <v>198</v>
      </c>
      <c r="K11" s="183"/>
      <c r="L11" s="184">
        <v>1</v>
      </c>
      <c r="M11" s="463" t="s">
        <v>188</v>
      </c>
      <c r="N11" s="464"/>
      <c r="O11" s="465"/>
      <c r="P11" s="463" t="s">
        <v>213</v>
      </c>
      <c r="Q11" s="466"/>
      <c r="R11" s="466"/>
      <c r="S11" s="467"/>
      <c r="T11" s="185">
        <v>1</v>
      </c>
      <c r="U11" s="186">
        <v>2.08</v>
      </c>
      <c r="V11" s="187">
        <f t="shared" si="0"/>
        <v>2.08</v>
      </c>
      <c r="W11" s="188"/>
    </row>
    <row r="12" spans="1:23" s="181" customFormat="1" ht="18" customHeight="1">
      <c r="A12" s="150">
        <v>9</v>
      </c>
      <c r="B12" s="320">
        <v>200016044</v>
      </c>
      <c r="C12" s="321"/>
      <c r="D12" s="322"/>
      <c r="E12" s="354" t="s">
        <v>194</v>
      </c>
      <c r="F12" s="355"/>
      <c r="G12" s="355"/>
      <c r="H12" s="356"/>
      <c r="I12" s="159"/>
      <c r="J12" s="190" t="s">
        <v>198</v>
      </c>
      <c r="K12" s="160"/>
      <c r="L12" s="155"/>
      <c r="M12" s="323" t="s">
        <v>189</v>
      </c>
      <c r="N12" s="327"/>
      <c r="O12" s="328"/>
      <c r="P12" s="326" t="s">
        <v>192</v>
      </c>
      <c r="Q12" s="327"/>
      <c r="R12" s="327"/>
      <c r="S12" s="328"/>
      <c r="T12" s="167">
        <v>2</v>
      </c>
      <c r="U12" s="166">
        <v>0.11</v>
      </c>
      <c r="V12" s="168">
        <f>T12*U12</f>
        <v>0.22</v>
      </c>
      <c r="W12" s="169"/>
    </row>
    <row r="13" spans="1:23" s="181" customFormat="1" ht="18" customHeight="1">
      <c r="A13" s="150">
        <v>10</v>
      </c>
      <c r="B13" s="320">
        <v>200206991</v>
      </c>
      <c r="C13" s="321"/>
      <c r="D13" s="322"/>
      <c r="E13" s="354" t="s">
        <v>195</v>
      </c>
      <c r="F13" s="355"/>
      <c r="G13" s="355"/>
      <c r="H13" s="356"/>
      <c r="I13" s="159"/>
      <c r="J13" s="190" t="s">
        <v>198</v>
      </c>
      <c r="K13" s="160"/>
      <c r="L13" s="155"/>
      <c r="M13" s="323" t="s">
        <v>193</v>
      </c>
      <c r="N13" s="327"/>
      <c r="O13" s="328"/>
      <c r="P13" s="326" t="s">
        <v>190</v>
      </c>
      <c r="Q13" s="327"/>
      <c r="R13" s="327"/>
      <c r="S13" s="328"/>
      <c r="T13" s="167">
        <v>2</v>
      </c>
      <c r="U13" s="166">
        <v>4.1000000000000002E-2</v>
      </c>
      <c r="V13" s="168">
        <f t="shared" ref="V13:V14" si="1">T13*U13</f>
        <v>8.2000000000000003E-2</v>
      </c>
      <c r="W13" s="170"/>
    </row>
    <row r="14" spans="1:23" s="181" customFormat="1" ht="18" customHeight="1">
      <c r="A14" s="150">
        <v>11</v>
      </c>
      <c r="B14" s="320">
        <v>200019868</v>
      </c>
      <c r="C14" s="321"/>
      <c r="D14" s="322"/>
      <c r="E14" s="354" t="s">
        <v>191</v>
      </c>
      <c r="F14" s="355"/>
      <c r="G14" s="355"/>
      <c r="H14" s="356"/>
      <c r="I14" s="159"/>
      <c r="J14" s="166" t="s">
        <v>198</v>
      </c>
      <c r="K14" s="160"/>
      <c r="L14" s="155"/>
      <c r="M14" s="323" t="s">
        <v>179</v>
      </c>
      <c r="N14" s="327"/>
      <c r="O14" s="328"/>
      <c r="P14" s="326">
        <v>16</v>
      </c>
      <c r="Q14" s="327"/>
      <c r="R14" s="327"/>
      <c r="S14" s="328"/>
      <c r="T14" s="167">
        <v>2</v>
      </c>
      <c r="U14" s="166">
        <v>8.0000000000000002E-3</v>
      </c>
      <c r="V14" s="168">
        <f t="shared" si="1"/>
        <v>1.6E-2</v>
      </c>
      <c r="W14" s="170"/>
    </row>
    <row r="15" spans="1:23" s="181" customFormat="1" ht="18" customHeight="1">
      <c r="A15" s="150">
        <v>12</v>
      </c>
      <c r="B15" s="454">
        <v>330086667</v>
      </c>
      <c r="C15" s="454"/>
      <c r="D15" s="454"/>
      <c r="E15" s="341" t="s">
        <v>201</v>
      </c>
      <c r="F15" s="342"/>
      <c r="G15" s="342"/>
      <c r="H15" s="343"/>
      <c r="I15" s="176"/>
      <c r="J15" s="177" t="s">
        <v>198</v>
      </c>
      <c r="K15" s="177"/>
      <c r="L15" s="155">
        <v>1</v>
      </c>
      <c r="M15" s="323" t="s">
        <v>185</v>
      </c>
      <c r="N15" s="455"/>
      <c r="O15" s="456"/>
      <c r="P15" s="326" t="s">
        <v>184</v>
      </c>
      <c r="Q15" s="457"/>
      <c r="R15" s="457"/>
      <c r="S15" s="458"/>
      <c r="T15" s="155">
        <v>1</v>
      </c>
      <c r="U15" s="179">
        <v>1.97</v>
      </c>
      <c r="V15" s="180">
        <f t="shared" ref="V15" si="2">IF(OR(T15="",U15=""),"",T15*U15)</f>
        <v>1.97</v>
      </c>
      <c r="W15" s="156"/>
    </row>
    <row r="16" spans="1:23" s="89" customFormat="1" ht="18" customHeight="1">
      <c r="A16" s="81">
        <v>13</v>
      </c>
      <c r="B16" s="364"/>
      <c r="C16" s="365"/>
      <c r="D16" s="366"/>
      <c r="E16" s="367"/>
      <c r="F16" s="368"/>
      <c r="G16" s="368"/>
      <c r="H16" s="369"/>
      <c r="I16" s="82"/>
      <c r="J16" s="83"/>
      <c r="K16" s="90"/>
      <c r="L16" s="85"/>
      <c r="M16" s="348"/>
      <c r="N16" s="362"/>
      <c r="O16" s="363"/>
      <c r="P16" s="351"/>
      <c r="Q16" s="362"/>
      <c r="R16" s="362"/>
      <c r="S16" s="363"/>
      <c r="T16" s="86"/>
      <c r="U16" s="83"/>
      <c r="V16" s="171"/>
      <c r="W16" s="91"/>
    </row>
    <row r="17" spans="1:23" s="89" customFormat="1" ht="18" customHeight="1">
      <c r="A17" s="81">
        <v>14</v>
      </c>
      <c r="B17" s="357"/>
      <c r="C17" s="358"/>
      <c r="D17" s="359"/>
      <c r="E17" s="345"/>
      <c r="F17" s="346"/>
      <c r="G17" s="346"/>
      <c r="H17" s="347"/>
      <c r="I17" s="175"/>
      <c r="J17" s="84"/>
      <c r="K17" s="84"/>
      <c r="L17" s="85"/>
      <c r="M17" s="348"/>
      <c r="N17" s="360"/>
      <c r="O17" s="361"/>
      <c r="P17" s="351"/>
      <c r="Q17" s="362"/>
      <c r="R17" s="362"/>
      <c r="S17" s="363"/>
      <c r="T17" s="85"/>
      <c r="U17" s="152"/>
      <c r="V17" s="153"/>
      <c r="W17" s="154"/>
    </row>
    <row r="18" spans="1:23" s="89" customFormat="1" ht="18" customHeight="1">
      <c r="A18" s="81">
        <v>15</v>
      </c>
      <c r="B18" s="357"/>
      <c r="C18" s="358"/>
      <c r="D18" s="359"/>
      <c r="E18" s="345"/>
      <c r="F18" s="346"/>
      <c r="G18" s="346"/>
      <c r="H18" s="347"/>
      <c r="I18" s="175"/>
      <c r="J18" s="84"/>
      <c r="K18" s="84"/>
      <c r="L18" s="85"/>
      <c r="M18" s="348"/>
      <c r="N18" s="360"/>
      <c r="O18" s="361"/>
      <c r="P18" s="351"/>
      <c r="Q18" s="362"/>
      <c r="R18" s="362"/>
      <c r="S18" s="363"/>
      <c r="T18" s="85"/>
      <c r="U18" s="162"/>
      <c r="V18" s="163"/>
      <c r="W18" s="154"/>
    </row>
    <row r="19" spans="1:23" s="89" customFormat="1" ht="18" customHeight="1">
      <c r="A19" s="81">
        <v>16</v>
      </c>
      <c r="B19" s="344"/>
      <c r="C19" s="344"/>
      <c r="D19" s="344"/>
      <c r="E19" s="345"/>
      <c r="F19" s="346"/>
      <c r="G19" s="346"/>
      <c r="H19" s="347"/>
      <c r="I19" s="175"/>
      <c r="J19" s="84"/>
      <c r="K19" s="84"/>
      <c r="L19" s="85"/>
      <c r="M19" s="348"/>
      <c r="N19" s="349"/>
      <c r="O19" s="350"/>
      <c r="P19" s="348"/>
      <c r="Q19" s="362"/>
      <c r="R19" s="362"/>
      <c r="S19" s="363"/>
      <c r="T19" s="85"/>
      <c r="U19" s="152"/>
      <c r="V19" s="153"/>
      <c r="W19" s="154"/>
    </row>
    <row r="20" spans="1:23" s="89" customFormat="1" ht="18" customHeight="1">
      <c r="A20" s="81">
        <v>17</v>
      </c>
      <c r="B20" s="370"/>
      <c r="C20" s="370"/>
      <c r="D20" s="370"/>
      <c r="E20" s="345"/>
      <c r="F20" s="346"/>
      <c r="G20" s="346"/>
      <c r="H20" s="347"/>
      <c r="I20" s="175"/>
      <c r="J20" s="84"/>
      <c r="K20" s="84"/>
      <c r="L20" s="85"/>
      <c r="M20" s="348"/>
      <c r="N20" s="360"/>
      <c r="O20" s="361"/>
      <c r="P20" s="351"/>
      <c r="Q20" s="362"/>
      <c r="R20" s="362"/>
      <c r="S20" s="363"/>
      <c r="T20" s="157"/>
      <c r="U20" s="162"/>
      <c r="V20" s="163"/>
      <c r="W20" s="88"/>
    </row>
    <row r="21" spans="1:23" s="89" customFormat="1" ht="18" customHeight="1">
      <c r="A21" s="81">
        <v>18</v>
      </c>
      <c r="B21" s="357"/>
      <c r="C21" s="358"/>
      <c r="D21" s="359"/>
      <c r="E21" s="345"/>
      <c r="F21" s="346"/>
      <c r="G21" s="346"/>
      <c r="H21" s="347"/>
      <c r="I21" s="175"/>
      <c r="J21" s="84"/>
      <c r="K21" s="84"/>
      <c r="L21" s="85"/>
      <c r="M21" s="348"/>
      <c r="N21" s="349"/>
      <c r="O21" s="350"/>
      <c r="P21" s="348"/>
      <c r="Q21" s="362"/>
      <c r="R21" s="362"/>
      <c r="S21" s="363"/>
      <c r="T21" s="85"/>
      <c r="U21" s="152"/>
      <c r="V21" s="153"/>
      <c r="W21" s="154"/>
    </row>
    <row r="22" spans="1:23" s="89" customFormat="1" ht="18" customHeight="1">
      <c r="A22" s="81">
        <v>19</v>
      </c>
      <c r="B22" s="357"/>
      <c r="C22" s="358"/>
      <c r="D22" s="359"/>
      <c r="E22" s="345"/>
      <c r="F22" s="346"/>
      <c r="G22" s="346"/>
      <c r="H22" s="347"/>
      <c r="I22" s="175"/>
      <c r="J22" s="84"/>
      <c r="K22" s="84"/>
      <c r="L22" s="85"/>
      <c r="M22" s="348"/>
      <c r="N22" s="360"/>
      <c r="O22" s="361"/>
      <c r="P22" s="348"/>
      <c r="Q22" s="362"/>
      <c r="R22" s="362"/>
      <c r="S22" s="363"/>
      <c r="T22" s="85"/>
      <c r="U22" s="152"/>
      <c r="V22" s="153"/>
      <c r="W22" s="154"/>
    </row>
    <row r="23" spans="1:23" s="89" customFormat="1" ht="18" customHeight="1">
      <c r="A23" s="81">
        <v>20</v>
      </c>
      <c r="B23" s="357"/>
      <c r="C23" s="358"/>
      <c r="D23" s="359"/>
      <c r="E23" s="345"/>
      <c r="F23" s="346"/>
      <c r="G23" s="346"/>
      <c r="H23" s="347"/>
      <c r="I23" s="175"/>
      <c r="J23" s="84"/>
      <c r="K23" s="84"/>
      <c r="L23" s="85"/>
      <c r="M23" s="348"/>
      <c r="N23" s="360"/>
      <c r="O23" s="361"/>
      <c r="P23" s="348"/>
      <c r="Q23" s="362"/>
      <c r="R23" s="362"/>
      <c r="S23" s="363"/>
      <c r="T23" s="85"/>
      <c r="U23" s="152"/>
      <c r="V23" s="153"/>
      <c r="W23" s="154"/>
    </row>
    <row r="24" spans="1:23" s="89" customFormat="1" ht="18" customHeight="1">
      <c r="A24" s="81">
        <v>21</v>
      </c>
      <c r="B24" s="344"/>
      <c r="C24" s="344"/>
      <c r="D24" s="344"/>
      <c r="E24" s="345"/>
      <c r="F24" s="346"/>
      <c r="G24" s="346"/>
      <c r="H24" s="347"/>
      <c r="I24" s="175"/>
      <c r="J24" s="84"/>
      <c r="K24" s="84"/>
      <c r="L24" s="85"/>
      <c r="M24" s="348"/>
      <c r="N24" s="349"/>
      <c r="O24" s="350"/>
      <c r="P24" s="348"/>
      <c r="Q24" s="362"/>
      <c r="R24" s="362"/>
      <c r="S24" s="363"/>
      <c r="T24" s="85"/>
      <c r="U24" s="152"/>
      <c r="V24" s="153"/>
      <c r="W24" s="154"/>
    </row>
    <row r="25" spans="1:23" s="89" customFormat="1" ht="18" customHeight="1">
      <c r="A25" s="81">
        <v>22</v>
      </c>
      <c r="B25" s="357"/>
      <c r="C25" s="358"/>
      <c r="D25" s="359"/>
      <c r="E25" s="345"/>
      <c r="F25" s="346"/>
      <c r="G25" s="346"/>
      <c r="H25" s="347"/>
      <c r="I25" s="175"/>
      <c r="J25" s="84"/>
      <c r="K25" s="84"/>
      <c r="L25" s="85"/>
      <c r="M25" s="348"/>
      <c r="N25" s="349"/>
      <c r="O25" s="350"/>
      <c r="P25" s="348"/>
      <c r="Q25" s="362"/>
      <c r="R25" s="362"/>
      <c r="S25" s="363"/>
      <c r="T25" s="157"/>
      <c r="U25" s="152"/>
      <c r="V25" s="153"/>
      <c r="W25" s="88"/>
    </row>
    <row r="26" spans="1:23" s="89" customFormat="1" ht="18" customHeight="1">
      <c r="A26" s="81">
        <v>23</v>
      </c>
      <c r="B26" s="344"/>
      <c r="C26" s="344"/>
      <c r="D26" s="344"/>
      <c r="E26" s="345"/>
      <c r="F26" s="346"/>
      <c r="G26" s="346"/>
      <c r="H26" s="347"/>
      <c r="I26" s="175"/>
      <c r="J26" s="151"/>
      <c r="K26" s="84"/>
      <c r="L26" s="85"/>
      <c r="M26" s="371"/>
      <c r="N26" s="372"/>
      <c r="O26" s="373"/>
      <c r="P26" s="348"/>
      <c r="Q26" s="362"/>
      <c r="R26" s="362"/>
      <c r="S26" s="363"/>
      <c r="T26" s="85"/>
      <c r="U26" s="162"/>
      <c r="V26" s="153"/>
      <c r="W26" s="154"/>
    </row>
    <row r="27" spans="1:23" s="89" customFormat="1" ht="18" customHeight="1">
      <c r="A27" s="81">
        <v>24</v>
      </c>
      <c r="B27" s="370"/>
      <c r="C27" s="370"/>
      <c r="D27" s="370"/>
      <c r="E27" s="345"/>
      <c r="F27" s="346"/>
      <c r="G27" s="346"/>
      <c r="H27" s="347"/>
      <c r="I27" s="175"/>
      <c r="J27" s="84"/>
      <c r="K27" s="84"/>
      <c r="L27" s="85"/>
      <c r="M27" s="348"/>
      <c r="N27" s="360"/>
      <c r="O27" s="361"/>
      <c r="P27" s="351"/>
      <c r="Q27" s="362"/>
      <c r="R27" s="362"/>
      <c r="S27" s="363"/>
      <c r="T27" s="157"/>
      <c r="U27" s="162"/>
      <c r="V27" s="163"/>
      <c r="W27" s="88"/>
    </row>
    <row r="28" spans="1:23" s="89" customFormat="1" ht="18" customHeight="1">
      <c r="A28" s="81">
        <v>25</v>
      </c>
      <c r="B28" s="357"/>
      <c r="C28" s="358"/>
      <c r="D28" s="359"/>
      <c r="E28" s="345"/>
      <c r="F28" s="346"/>
      <c r="G28" s="346"/>
      <c r="H28" s="347"/>
      <c r="I28" s="175"/>
      <c r="J28" s="84"/>
      <c r="K28" s="84"/>
      <c r="L28" s="85"/>
      <c r="M28" s="348"/>
      <c r="N28" s="349"/>
      <c r="O28" s="350"/>
      <c r="P28" s="348"/>
      <c r="Q28" s="362"/>
      <c r="R28" s="362"/>
      <c r="S28" s="363"/>
      <c r="T28" s="85"/>
      <c r="U28" s="152"/>
      <c r="V28" s="153"/>
      <c r="W28" s="154"/>
    </row>
    <row r="29" spans="1:23" s="92" customFormat="1" ht="18" customHeight="1">
      <c r="A29" s="81">
        <v>26</v>
      </c>
      <c r="B29" s="357"/>
      <c r="C29" s="358"/>
      <c r="D29" s="359"/>
      <c r="E29" s="367"/>
      <c r="F29" s="368"/>
      <c r="G29" s="368"/>
      <c r="H29" s="369"/>
      <c r="I29" s="82"/>
      <c r="J29" s="84"/>
      <c r="K29" s="90"/>
      <c r="L29" s="85"/>
      <c r="M29" s="348"/>
      <c r="N29" s="360"/>
      <c r="O29" s="361"/>
      <c r="P29" s="351"/>
      <c r="Q29" s="362"/>
      <c r="R29" s="362"/>
      <c r="S29" s="363"/>
      <c r="T29" s="85"/>
      <c r="U29" s="162"/>
      <c r="V29" s="163"/>
      <c r="W29" s="154"/>
    </row>
    <row r="30" spans="1:23" s="92" customFormat="1" ht="18" customHeight="1">
      <c r="A30" s="81">
        <v>27</v>
      </c>
      <c r="B30" s="357"/>
      <c r="C30" s="358"/>
      <c r="D30" s="359"/>
      <c r="E30" s="345"/>
      <c r="F30" s="346"/>
      <c r="G30" s="346"/>
      <c r="H30" s="347"/>
      <c r="I30" s="175"/>
      <c r="J30" s="84"/>
      <c r="K30" s="84"/>
      <c r="L30" s="85"/>
      <c r="M30" s="348"/>
      <c r="N30" s="349"/>
      <c r="O30" s="350"/>
      <c r="P30" s="348"/>
      <c r="Q30" s="362"/>
      <c r="R30" s="362"/>
      <c r="S30" s="363"/>
      <c r="T30" s="85"/>
      <c r="U30" s="152"/>
      <c r="V30" s="153"/>
      <c r="W30" s="154"/>
    </row>
    <row r="31" spans="1:23" s="92" customFormat="1" ht="18" customHeight="1">
      <c r="A31" s="81">
        <v>28</v>
      </c>
      <c r="B31" s="357"/>
      <c r="C31" s="358"/>
      <c r="D31" s="359"/>
      <c r="E31" s="345"/>
      <c r="F31" s="346"/>
      <c r="G31" s="346"/>
      <c r="H31" s="347"/>
      <c r="I31" s="175"/>
      <c r="J31" s="84"/>
      <c r="K31" s="84"/>
      <c r="L31" s="85"/>
      <c r="M31" s="348"/>
      <c r="N31" s="349"/>
      <c r="O31" s="350"/>
      <c r="P31" s="348"/>
      <c r="Q31" s="362"/>
      <c r="R31" s="362"/>
      <c r="S31" s="363"/>
      <c r="T31" s="85"/>
      <c r="U31" s="152"/>
      <c r="V31" s="153"/>
      <c r="W31" s="154"/>
    </row>
    <row r="32" spans="1:23" s="92" customFormat="1" ht="18" customHeight="1">
      <c r="A32" s="81">
        <v>29</v>
      </c>
      <c r="B32" s="357"/>
      <c r="C32" s="358"/>
      <c r="D32" s="359"/>
      <c r="E32" s="345"/>
      <c r="F32" s="346"/>
      <c r="G32" s="346"/>
      <c r="H32" s="347"/>
      <c r="I32" s="175"/>
      <c r="J32" s="84"/>
      <c r="K32" s="84"/>
      <c r="L32" s="85"/>
      <c r="M32" s="348"/>
      <c r="N32" s="360"/>
      <c r="O32" s="361"/>
      <c r="P32" s="351"/>
      <c r="Q32" s="362"/>
      <c r="R32" s="362"/>
      <c r="S32" s="363"/>
      <c r="T32" s="85"/>
      <c r="U32" s="152"/>
      <c r="V32" s="153"/>
      <c r="W32" s="154"/>
    </row>
    <row r="33" spans="1:23" s="89" customFormat="1" ht="18" customHeight="1">
      <c r="A33" s="81">
        <v>30</v>
      </c>
      <c r="B33" s="357"/>
      <c r="C33" s="358"/>
      <c r="D33" s="359"/>
      <c r="E33" s="345"/>
      <c r="F33" s="346"/>
      <c r="G33" s="346"/>
      <c r="H33" s="347"/>
      <c r="I33" s="175"/>
      <c r="J33" s="84"/>
      <c r="K33" s="84"/>
      <c r="L33" s="85"/>
      <c r="M33" s="348"/>
      <c r="N33" s="360"/>
      <c r="O33" s="361"/>
      <c r="P33" s="351"/>
      <c r="Q33" s="362"/>
      <c r="R33" s="362"/>
      <c r="S33" s="363"/>
      <c r="T33" s="85"/>
      <c r="U33" s="162"/>
      <c r="V33" s="163"/>
      <c r="W33" s="154"/>
    </row>
    <row r="34" spans="1:23" s="92" customFormat="1" ht="18" customHeight="1">
      <c r="A34" s="81">
        <v>31</v>
      </c>
      <c r="B34" s="357"/>
      <c r="C34" s="358"/>
      <c r="D34" s="359"/>
      <c r="E34" s="367"/>
      <c r="F34" s="368"/>
      <c r="G34" s="368"/>
      <c r="H34" s="369"/>
      <c r="I34" s="82"/>
      <c r="J34" s="83"/>
      <c r="K34" s="90"/>
      <c r="L34" s="85"/>
      <c r="M34" s="351"/>
      <c r="N34" s="362"/>
      <c r="O34" s="363"/>
      <c r="P34" s="351"/>
      <c r="Q34" s="362"/>
      <c r="R34" s="362"/>
      <c r="S34" s="363"/>
      <c r="T34" s="86"/>
      <c r="U34" s="83"/>
      <c r="V34" s="87"/>
      <c r="W34" s="91"/>
    </row>
    <row r="35" spans="1:23" s="92" customFormat="1" ht="18" customHeight="1">
      <c r="A35" s="81">
        <v>32</v>
      </c>
      <c r="B35" s="357"/>
      <c r="C35" s="358"/>
      <c r="D35" s="359"/>
      <c r="E35" s="367"/>
      <c r="F35" s="368"/>
      <c r="G35" s="368"/>
      <c r="H35" s="369"/>
      <c r="I35" s="82"/>
      <c r="J35" s="83"/>
      <c r="K35" s="90"/>
      <c r="L35" s="85"/>
      <c r="M35" s="351"/>
      <c r="N35" s="362"/>
      <c r="O35" s="363"/>
      <c r="P35" s="351"/>
      <c r="Q35" s="362"/>
      <c r="R35" s="362"/>
      <c r="S35" s="363"/>
      <c r="T35" s="86"/>
      <c r="U35" s="83"/>
      <c r="V35" s="87"/>
      <c r="W35" s="88"/>
    </row>
    <row r="36" spans="1:23" s="89" customFormat="1" ht="18" customHeight="1" thickBot="1">
      <c r="A36" s="93">
        <v>33</v>
      </c>
      <c r="B36" s="389"/>
      <c r="C36" s="390"/>
      <c r="D36" s="391"/>
      <c r="E36" s="392"/>
      <c r="F36" s="393"/>
      <c r="G36" s="393"/>
      <c r="H36" s="394"/>
      <c r="I36" s="94"/>
      <c r="J36" s="95"/>
      <c r="K36" s="96"/>
      <c r="L36" s="97"/>
      <c r="M36" s="395"/>
      <c r="N36" s="396"/>
      <c r="O36" s="397"/>
      <c r="P36" s="395"/>
      <c r="Q36" s="398"/>
      <c r="R36" s="398"/>
      <c r="S36" s="399"/>
      <c r="T36" s="98"/>
      <c r="U36" s="95"/>
      <c r="V36" s="99"/>
      <c r="W36" s="100"/>
    </row>
    <row r="37" spans="1:23" s="89" customFormat="1" ht="18" customHeight="1">
      <c r="A37" s="101"/>
      <c r="B37" s="102"/>
      <c r="C37" s="400"/>
      <c r="D37" s="401"/>
      <c r="E37" s="402"/>
      <c r="F37" s="403"/>
      <c r="G37" s="404"/>
      <c r="H37" s="103"/>
      <c r="I37" s="104"/>
      <c r="J37" s="105" t="s">
        <v>128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7"/>
    </row>
    <row r="38" spans="1:23" s="89" customFormat="1" ht="18" customHeight="1">
      <c r="A38" s="101"/>
      <c r="B38" s="102"/>
      <c r="C38" s="374"/>
      <c r="D38" s="375"/>
      <c r="E38" s="376"/>
      <c r="F38" s="377"/>
      <c r="G38" s="378"/>
      <c r="H38" s="103"/>
      <c r="I38" s="104"/>
      <c r="J38" s="379" t="s">
        <v>129</v>
      </c>
      <c r="K38" s="380"/>
      <c r="L38" s="380"/>
      <c r="M38" s="380"/>
      <c r="N38" s="380"/>
      <c r="O38" s="380"/>
      <c r="P38" s="380"/>
      <c r="Q38" s="380"/>
      <c r="R38" s="108"/>
      <c r="S38" s="108"/>
      <c r="T38" s="108"/>
      <c r="U38" s="108"/>
      <c r="V38" s="108"/>
      <c r="W38" s="109"/>
    </row>
    <row r="39" spans="1:23" s="118" customFormat="1" ht="18" customHeight="1">
      <c r="A39" s="110"/>
      <c r="B39" s="111"/>
      <c r="C39" s="405" t="s">
        <v>209</v>
      </c>
      <c r="D39" s="406"/>
      <c r="E39" s="407"/>
      <c r="F39" s="112"/>
      <c r="G39" s="113"/>
      <c r="H39" s="114"/>
      <c r="I39" s="115"/>
      <c r="J39" s="381"/>
      <c r="K39" s="382"/>
      <c r="L39" s="382"/>
      <c r="M39" s="382"/>
      <c r="N39" s="382"/>
      <c r="O39" s="382"/>
      <c r="P39" s="382"/>
      <c r="Q39" s="382"/>
      <c r="R39" s="116"/>
      <c r="S39" s="116"/>
      <c r="T39" s="116"/>
      <c r="U39" s="116"/>
      <c r="V39" s="116"/>
      <c r="W39" s="117"/>
    </row>
    <row r="40" spans="1:23" s="118" customFormat="1" ht="18" customHeight="1">
      <c r="A40" s="119" t="s">
        <v>130</v>
      </c>
      <c r="B40" s="120" t="s">
        <v>113</v>
      </c>
      <c r="C40" s="383" t="s">
        <v>131</v>
      </c>
      <c r="D40" s="384"/>
      <c r="E40" s="385"/>
      <c r="F40" s="383" t="s">
        <v>132</v>
      </c>
      <c r="G40" s="385"/>
      <c r="H40" s="383" t="s">
        <v>133</v>
      </c>
      <c r="I40" s="385"/>
      <c r="J40" s="386" t="s">
        <v>134</v>
      </c>
      <c r="K40" s="387"/>
      <c r="L40" s="387"/>
      <c r="M40" s="387"/>
      <c r="N40" s="387"/>
      <c r="O40" s="387"/>
      <c r="P40" s="387"/>
      <c r="Q40" s="388"/>
      <c r="R40" s="172" t="s">
        <v>135</v>
      </c>
      <c r="S40" s="172"/>
      <c r="T40" s="172"/>
      <c r="U40" s="172"/>
      <c r="V40" s="172"/>
      <c r="W40" s="173"/>
    </row>
    <row r="41" spans="1:23" s="118" customFormat="1" ht="16.5" customHeight="1">
      <c r="A41" s="123" t="s">
        <v>136</v>
      </c>
      <c r="B41" s="124" t="s">
        <v>137</v>
      </c>
      <c r="C41" s="125" t="s">
        <v>138</v>
      </c>
      <c r="D41" s="126"/>
      <c r="E41" s="174"/>
      <c r="F41" s="424" t="s">
        <v>139</v>
      </c>
      <c r="G41" s="425"/>
      <c r="H41" s="424" t="s">
        <v>140</v>
      </c>
      <c r="I41" s="425"/>
      <c r="J41" s="426" t="str">
        <f ca="1">"L"&amp;R43</f>
        <v>L330086665</v>
      </c>
      <c r="K41" s="427"/>
      <c r="L41" s="427"/>
      <c r="M41" s="427"/>
      <c r="N41" s="427"/>
      <c r="O41" s="427"/>
      <c r="P41" s="427"/>
      <c r="Q41" s="428"/>
      <c r="R41" s="429" t="s">
        <v>196</v>
      </c>
      <c r="S41" s="430"/>
      <c r="T41" s="430"/>
      <c r="U41" s="430"/>
      <c r="V41" s="430"/>
      <c r="W41" s="431"/>
    </row>
    <row r="42" spans="1:23" s="118" customFormat="1" ht="18" customHeight="1">
      <c r="A42" s="432" t="s">
        <v>141</v>
      </c>
      <c r="B42" s="433"/>
      <c r="C42" s="434" t="s">
        <v>142</v>
      </c>
      <c r="D42" s="434"/>
      <c r="E42" s="435"/>
      <c r="F42" s="412"/>
      <c r="G42" s="413"/>
      <c r="H42" s="414"/>
      <c r="I42" s="415"/>
      <c r="J42" s="436" t="s">
        <v>143</v>
      </c>
      <c r="K42" s="437"/>
      <c r="L42" s="437"/>
      <c r="M42" s="438"/>
      <c r="N42" s="128" t="s">
        <v>108</v>
      </c>
      <c r="O42" s="439" t="s">
        <v>114</v>
      </c>
      <c r="P42" s="440"/>
      <c r="Q42" s="129" t="s">
        <v>109</v>
      </c>
      <c r="R42" s="387" t="s">
        <v>144</v>
      </c>
      <c r="S42" s="387"/>
      <c r="T42" s="387"/>
      <c r="U42" s="387"/>
      <c r="V42" s="387"/>
      <c r="W42" s="408"/>
    </row>
    <row r="43" spans="1:23" s="118" customFormat="1" ht="18" customHeight="1">
      <c r="A43" s="409" t="s">
        <v>145</v>
      </c>
      <c r="B43" s="317"/>
      <c r="C43" s="410" t="s">
        <v>146</v>
      </c>
      <c r="D43" s="410"/>
      <c r="E43" s="411"/>
      <c r="F43" s="412"/>
      <c r="G43" s="413"/>
      <c r="H43" s="414"/>
      <c r="I43" s="415"/>
      <c r="J43" s="416" t="s">
        <v>147</v>
      </c>
      <c r="K43" s="417"/>
      <c r="L43" s="417"/>
      <c r="M43" s="418"/>
      <c r="N43" s="130" t="s">
        <v>148</v>
      </c>
      <c r="O43" s="419" t="s">
        <v>149</v>
      </c>
      <c r="P43" s="420"/>
      <c r="Q43" s="131" t="s">
        <v>120</v>
      </c>
      <c r="R43" s="421">
        <f ca="1">VALUE(RIGHT(CELL("filename",A1),LEN(CELL("filename",A1))-FIND("]",CELL("filename",A1))))</f>
        <v>330086665</v>
      </c>
      <c r="S43" s="422"/>
      <c r="T43" s="422"/>
      <c r="U43" s="422"/>
      <c r="V43" s="422"/>
      <c r="W43" s="423"/>
    </row>
    <row r="44" spans="1:23" s="118" customFormat="1" ht="18" customHeight="1">
      <c r="A44" s="409" t="s">
        <v>150</v>
      </c>
      <c r="B44" s="317"/>
      <c r="C44" s="410" t="s">
        <v>151</v>
      </c>
      <c r="D44" s="410"/>
      <c r="E44" s="411"/>
      <c r="F44" s="412"/>
      <c r="G44" s="413"/>
      <c r="H44" s="414"/>
      <c r="I44" s="415"/>
      <c r="J44" s="132"/>
      <c r="K44" s="132"/>
      <c r="L44" s="132"/>
      <c r="M44" s="133"/>
      <c r="N44" s="134"/>
      <c r="O44" s="452">
        <f>IF(OR(M4="",SUM(V4:V36)=0,M45&lt;O45),"",SUM($V$4:$V$36))</f>
        <v>9.2000039999999998</v>
      </c>
      <c r="P44" s="453"/>
      <c r="Q44" s="132" t="s">
        <v>204</v>
      </c>
      <c r="R44" s="387" t="s">
        <v>152</v>
      </c>
      <c r="S44" s="387"/>
      <c r="T44" s="387"/>
      <c r="U44" s="387"/>
      <c r="V44" s="387"/>
      <c r="W44" s="408"/>
    </row>
    <row r="45" spans="1:23" s="118" customFormat="1" ht="18" customHeight="1" thickBot="1">
      <c r="A45" s="441" t="s">
        <v>153</v>
      </c>
      <c r="B45" s="442"/>
      <c r="C45" s="443" t="s">
        <v>154</v>
      </c>
      <c r="D45" s="443"/>
      <c r="E45" s="444"/>
      <c r="F45" s="445"/>
      <c r="G45" s="446"/>
      <c r="H45" s="447"/>
      <c r="I45" s="448"/>
      <c r="J45" s="135"/>
      <c r="K45" s="136"/>
      <c r="L45" s="137" t="s">
        <v>155</v>
      </c>
      <c r="M45" s="138">
        <v>1</v>
      </c>
      <c r="N45" s="137" t="s">
        <v>156</v>
      </c>
      <c r="O45" s="449">
        <v>1</v>
      </c>
      <c r="P45" s="449"/>
      <c r="Q45" s="139"/>
      <c r="R45" s="450" t="s">
        <v>211</v>
      </c>
      <c r="S45" s="450"/>
      <c r="T45" s="450"/>
      <c r="U45" s="450"/>
      <c r="V45" s="450"/>
      <c r="W45" s="451"/>
    </row>
  </sheetData>
  <mergeCells count="181"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C38:E38"/>
    <mergeCell ref="F38:G38"/>
    <mergeCell ref="J38:Q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C39:E3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A1:W1"/>
    <mergeCell ref="B2:D2"/>
    <mergeCell ref="E2:H2"/>
    <mergeCell ref="M2:O2"/>
    <mergeCell ref="P2:S2"/>
    <mergeCell ref="B3:D3"/>
    <mergeCell ref="E3:H3"/>
    <mergeCell ref="M3:O3"/>
    <mergeCell ref="P3:S3"/>
  </mergeCells>
  <phoneticPr fontId="1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>
    <oddFooter>&amp;L&amp;"TKTypeRegular,常规"&amp;10TKEC.CM-F-03-48b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54</vt:i4>
      </vt:variant>
    </vt:vector>
  </HeadingPairs>
  <TitlesOfParts>
    <vt:vector size="64" baseType="lpstr">
      <vt:lpstr>总述</vt:lpstr>
      <vt:lpstr>更新记录</vt:lpstr>
      <vt:lpstr>封面</vt:lpstr>
      <vt:lpstr>330086660</vt:lpstr>
      <vt:lpstr>330086661</vt:lpstr>
      <vt:lpstr>330086662</vt:lpstr>
      <vt:lpstr>330086663</vt:lpstr>
      <vt:lpstr>330086664</vt:lpstr>
      <vt:lpstr>330086665</vt:lpstr>
      <vt:lpstr>更新记录 (2)</vt:lpstr>
      <vt:lpstr>'330086660'!Approved</vt:lpstr>
      <vt:lpstr>'330086661'!Approved</vt:lpstr>
      <vt:lpstr>'330086662'!Approved</vt:lpstr>
      <vt:lpstr>'330086663'!Approved</vt:lpstr>
      <vt:lpstr>'330086664'!Approved</vt:lpstr>
      <vt:lpstr>'330086665'!Approved</vt:lpstr>
      <vt:lpstr>'330086660'!Approved_Date</vt:lpstr>
      <vt:lpstr>'330086661'!Approved_Date</vt:lpstr>
      <vt:lpstr>'330086662'!Approved_Date</vt:lpstr>
      <vt:lpstr>'330086663'!Approved_Date</vt:lpstr>
      <vt:lpstr>'330086664'!Approved_Date</vt:lpstr>
      <vt:lpstr>'330086665'!Approved_Date</vt:lpstr>
      <vt:lpstr>'330086660'!Checked</vt:lpstr>
      <vt:lpstr>'330086661'!Checked</vt:lpstr>
      <vt:lpstr>'330086662'!Checked</vt:lpstr>
      <vt:lpstr>'330086663'!Checked</vt:lpstr>
      <vt:lpstr>'330086664'!Checked</vt:lpstr>
      <vt:lpstr>'330086665'!Checked</vt:lpstr>
      <vt:lpstr>'330086660'!Checked_Date</vt:lpstr>
      <vt:lpstr>'330086661'!Checked_Date</vt:lpstr>
      <vt:lpstr>'330086662'!Checked_Date</vt:lpstr>
      <vt:lpstr>'330086663'!Checked_Date</vt:lpstr>
      <vt:lpstr>'330086664'!Checked_Date</vt:lpstr>
      <vt:lpstr>'330086665'!Checked_Date</vt:lpstr>
      <vt:lpstr>'330086660'!Designed</vt:lpstr>
      <vt:lpstr>'330086661'!Designed</vt:lpstr>
      <vt:lpstr>'330086662'!Designed</vt:lpstr>
      <vt:lpstr>'330086663'!Designed</vt:lpstr>
      <vt:lpstr>'330086664'!Designed</vt:lpstr>
      <vt:lpstr>'330086665'!Designed</vt:lpstr>
      <vt:lpstr>'330086660'!Designed_Date</vt:lpstr>
      <vt:lpstr>'330086661'!Designed_Date</vt:lpstr>
      <vt:lpstr>'330086662'!Designed_Date</vt:lpstr>
      <vt:lpstr>'330086663'!Designed_Date</vt:lpstr>
      <vt:lpstr>'330086664'!Designed_Date</vt:lpstr>
      <vt:lpstr>'330086665'!Designed_Date</vt:lpstr>
      <vt:lpstr>'330086660'!Print_Area</vt:lpstr>
      <vt:lpstr>'330086661'!Print_Area</vt:lpstr>
      <vt:lpstr>'330086662'!Print_Area</vt:lpstr>
      <vt:lpstr>'330086663'!Print_Area</vt:lpstr>
      <vt:lpstr>'330086664'!Print_Area</vt:lpstr>
      <vt:lpstr>'330086665'!Print_Area</vt:lpstr>
      <vt:lpstr>'330086660'!Standardization</vt:lpstr>
      <vt:lpstr>'330086661'!Standardization</vt:lpstr>
      <vt:lpstr>'330086662'!Standardization</vt:lpstr>
      <vt:lpstr>'330086663'!Standardization</vt:lpstr>
      <vt:lpstr>'330086664'!Standardization</vt:lpstr>
      <vt:lpstr>'330086665'!Standardization</vt:lpstr>
      <vt:lpstr>'330086660'!Standardization_Date</vt:lpstr>
      <vt:lpstr>'330086661'!Standardization_Date</vt:lpstr>
      <vt:lpstr>'330086662'!Standardization_Date</vt:lpstr>
      <vt:lpstr>'330086663'!Standardization_Date</vt:lpstr>
      <vt:lpstr>'330086664'!Standardization_Date</vt:lpstr>
      <vt:lpstr>'330086665'!Standardization_Date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shuaijie</dc:creator>
  <cp:lastModifiedBy>10345088</cp:lastModifiedBy>
  <cp:lastPrinted>2014-12-03T02:26:21Z</cp:lastPrinted>
  <dcterms:created xsi:type="dcterms:W3CDTF">2005-08-18T08:25:14Z</dcterms:created>
  <dcterms:modified xsi:type="dcterms:W3CDTF">2015-01-04T01:19:59Z</dcterms:modified>
</cp:coreProperties>
</file>