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D51" i="1"/>
  <c r="G52" i="1"/>
  <c r="G53" i="1"/>
  <c r="G54" i="1"/>
  <c r="G55" i="1"/>
  <c r="G51" i="1"/>
  <c r="D45" i="1"/>
  <c r="E46" i="1"/>
  <c r="E47" i="1"/>
  <c r="E48" i="1"/>
  <c r="E49" i="1"/>
  <c r="E45" i="1"/>
  <c r="D38" i="1"/>
  <c r="G39" i="1"/>
  <c r="G40" i="1"/>
  <c r="G41" i="1"/>
  <c r="G42" i="1"/>
  <c r="G38" i="1"/>
  <c r="D31" i="1"/>
  <c r="E32" i="1"/>
  <c r="E33" i="1"/>
  <c r="E34" i="1"/>
  <c r="E35" i="1"/>
  <c r="E31" i="1"/>
  <c r="D24" i="1"/>
  <c r="G25" i="1"/>
  <c r="G26" i="1"/>
  <c r="G27" i="1"/>
  <c r="G28" i="1"/>
  <c r="G24" i="1"/>
  <c r="D17" i="1"/>
  <c r="E18" i="1"/>
  <c r="E19" i="1"/>
  <c r="E20" i="1"/>
  <c r="E21" i="1"/>
  <c r="E17" i="1"/>
  <c r="D10" i="1"/>
  <c r="G11" i="1"/>
  <c r="G12" i="1"/>
  <c r="G13" i="1"/>
  <c r="G14" i="1"/>
  <c r="G10" i="1"/>
  <c r="D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<sst xmlns="http://schemas.openxmlformats.org/spreadsheetml/2006/main" count="26" uniqueCount="8">
  <si>
    <t>Chris</t>
  </si>
  <si>
    <t>Automatic</t>
  </si>
  <si>
    <t>run</t>
  </si>
  <si>
    <t>Total Time for Completion</t>
  </si>
  <si>
    <t>2-joystick</t>
  </si>
  <si>
    <t>florentine</t>
  </si>
  <si>
    <t>tyler</t>
  </si>
  <si>
    <t>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</si>
</sst>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Joystick</c:v>
          </c:tx>
          <c:spPr>
            <a:ln w="47625">
              <a:noFill/>
            </a:ln>
          </c:spPr>
          <c:trendline>
            <c:name>Single Joystick</c:name>
            <c:spPr>
              <a:ln>
                <a:prstDash val="dash"/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1.253582937624548</c:v>
                </c:pt>
                <c:pt idx="1">
                  <c:v>1.209256679870499</c:v>
                </c:pt>
                <c:pt idx="2">
                  <c:v>0.857964760203288</c:v>
                </c:pt>
                <c:pt idx="3">
                  <c:v>0.902009819451813</c:v>
                </c:pt>
                <c:pt idx="4">
                  <c:v>0.777185802849853</c:v>
                </c:pt>
              </c:numCache>
            </c:numRef>
          </c:yVal>
          <c:smooth val="0"/>
        </c:ser>
        <c:ser>
          <c:idx val="1"/>
          <c:order val="1"/>
          <c:tx>
            <c:v>Two Joystick</c:v>
          </c:tx>
          <c:spPr>
            <a:ln w="47625">
              <a:noFill/>
            </a:ln>
          </c:spPr>
          <c:trendline>
            <c:name>Two Joystick</c:name>
            <c:trendlineType val="linear"/>
            <c:forward val="1.0"/>
            <c:backward val="1.0"/>
            <c:dispRSqr val="0"/>
            <c:dispEq val="0"/>
          </c:trendline>
          <c:xVal>
            <c:numRef>
              <c:f>Sheet1!$F$10:$F$14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0.882877357457341</c:v>
                </c:pt>
                <c:pt idx="1">
                  <c:v>1.088789345716601</c:v>
                </c:pt>
                <c:pt idx="2">
                  <c:v>0.920947144765952</c:v>
                </c:pt>
                <c:pt idx="3">
                  <c:v>1.208814316693317</c:v>
                </c:pt>
                <c:pt idx="4">
                  <c:v>0.898571835366789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3224"/>
        <c:axId val="659421800"/>
      </c:scatterChart>
      <c:valAx>
        <c:axId val="659423224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659421800"/>
        <c:crosses val="autoZero"/>
        <c:crossBetween val="midCat"/>
      </c:valAx>
      <c:valAx>
        <c:axId val="65942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42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Joystick</c:v>
          </c:tx>
          <c:spPr>
            <a:ln w="47625">
              <a:noFill/>
            </a:ln>
          </c:spPr>
          <c:trendline>
            <c:spPr>
              <a:ln>
                <a:prstDash val="dash"/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Sheet1!$F$17:$F$21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1.379791055830882</c:v>
                </c:pt>
                <c:pt idx="1">
                  <c:v>1.476089833255099</c:v>
                </c:pt>
                <c:pt idx="2">
                  <c:v>0.95111112159475</c:v>
                </c:pt>
                <c:pt idx="3">
                  <c:v>0.650102254794889</c:v>
                </c:pt>
                <c:pt idx="4">
                  <c:v>0.54290573452438</c:v>
                </c:pt>
              </c:numCache>
            </c:numRef>
          </c:yVal>
          <c:smooth val="0"/>
        </c:ser>
        <c:ser>
          <c:idx val="1"/>
          <c:order val="1"/>
          <c:tx>
            <c:v>Two Joystick</c:v>
          </c:tx>
          <c:spPr>
            <a:ln w="47625">
              <a:noFill/>
            </a:ln>
          </c:spPr>
          <c:trendline>
            <c:trendlineType val="linear"/>
            <c:forward val="1.0"/>
            <c:backward val="1.0"/>
            <c:dispRSqr val="0"/>
            <c:dispEq val="0"/>
          </c:trendline>
          <c:xVal>
            <c:numRef>
              <c:f>Sheet1!$F$17:$F$21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Sheet1!$G$17:$G$21</c:f>
              <c:numCache>
                <c:formatCode>General</c:formatCode>
                <c:ptCount val="5"/>
                <c:pt idx="0">
                  <c:v>2.141459544231541</c:v>
                </c:pt>
                <c:pt idx="1">
                  <c:v>1.109263278381472</c:v>
                </c:pt>
                <c:pt idx="2">
                  <c:v>0.555198376715078</c:v>
                </c:pt>
                <c:pt idx="3">
                  <c:v>0.674696377339418</c:v>
                </c:pt>
                <c:pt idx="4">
                  <c:v>0.519382423332491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84248"/>
        <c:axId val="825500008"/>
      </c:scatterChart>
      <c:valAx>
        <c:axId val="825984248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825500008"/>
        <c:crosses val="autoZero"/>
        <c:crossBetween val="midCat"/>
      </c:valAx>
      <c:valAx>
        <c:axId val="82550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98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Joystick</c:v>
          </c:tx>
          <c:spPr>
            <a:ln w="47625">
              <a:noFill/>
            </a:ln>
          </c:spPr>
          <c:trendline>
            <c:spPr>
              <a:ln>
                <a:prstDash val="dash"/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Sheet1!$F$31:$F$35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Sheet1!$H$31:$H$35</c:f>
              <c:numCache>
                <c:formatCode>General</c:formatCode>
                <c:ptCount val="5"/>
                <c:pt idx="0">
                  <c:v>1.756443732320535</c:v>
                </c:pt>
                <c:pt idx="1">
                  <c:v>0.631297845825174</c:v>
                </c:pt>
                <c:pt idx="2">
                  <c:v>1.145283168160149</c:v>
                </c:pt>
                <c:pt idx="3">
                  <c:v>0.798607402132415</c:v>
                </c:pt>
                <c:pt idx="4">
                  <c:v>0.668367851561727</c:v>
                </c:pt>
              </c:numCache>
            </c:numRef>
          </c:yVal>
          <c:smooth val="0"/>
        </c:ser>
        <c:ser>
          <c:idx val="1"/>
          <c:order val="1"/>
          <c:tx>
            <c:v>Two Joystick</c:v>
          </c:tx>
          <c:spPr>
            <a:ln w="47625">
              <a:noFill/>
            </a:ln>
          </c:spPr>
          <c:trendline>
            <c:trendlineType val="linear"/>
            <c:forward val="1.0"/>
            <c:backward val="1.0"/>
            <c:dispRSqr val="0"/>
            <c:dispEq val="0"/>
          </c:trendline>
          <c:xVal>
            <c:numRef>
              <c:f>Sheet1!$F$31:$F$35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Sheet1!$G$31:$G$35</c:f>
              <c:numCache>
                <c:formatCode>General</c:formatCode>
                <c:ptCount val="5"/>
                <c:pt idx="0">
                  <c:v>1.148863355771605</c:v>
                </c:pt>
                <c:pt idx="1">
                  <c:v>1.030156667905118</c:v>
                </c:pt>
                <c:pt idx="2">
                  <c:v>1.099006085333124</c:v>
                </c:pt>
                <c:pt idx="3">
                  <c:v>0.907273092304603</c:v>
                </c:pt>
                <c:pt idx="4">
                  <c:v>0.814700798685549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67320"/>
        <c:axId val="826120712"/>
      </c:scatterChart>
      <c:valAx>
        <c:axId val="825867320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826120712"/>
        <c:crosses val="autoZero"/>
        <c:crossBetween val="midCat"/>
      </c:valAx>
      <c:valAx>
        <c:axId val="82612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86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Joystick</c:v>
          </c:tx>
          <c:spPr>
            <a:ln w="47625">
              <a:noFill/>
            </a:ln>
          </c:spPr>
          <c:trendline>
            <c:spPr>
              <a:ln>
                <a:prstDash val="dash"/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Sheet1!$F$45:$F$49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Sheet1!$E$45:$E$49</c:f>
              <c:numCache>
                <c:formatCode>General</c:formatCode>
                <c:ptCount val="5"/>
                <c:pt idx="0">
                  <c:v>1.560235906379584</c:v>
                </c:pt>
                <c:pt idx="1">
                  <c:v>0.927147787044166</c:v>
                </c:pt>
                <c:pt idx="2">
                  <c:v>1.225787823408815</c:v>
                </c:pt>
                <c:pt idx="3">
                  <c:v>0.765443379685891</c:v>
                </c:pt>
                <c:pt idx="4">
                  <c:v>0.521385103481544</c:v>
                </c:pt>
              </c:numCache>
            </c:numRef>
          </c:yVal>
          <c:smooth val="0"/>
        </c:ser>
        <c:ser>
          <c:idx val="1"/>
          <c:order val="1"/>
          <c:tx>
            <c:v>Two Joystick</c:v>
          </c:tx>
          <c:spPr>
            <a:ln w="47625">
              <a:noFill/>
            </a:ln>
          </c:spPr>
          <c:trendline>
            <c:trendlineType val="linear"/>
            <c:forward val="1.0"/>
            <c:backward val="1.0"/>
            <c:dispRSqr val="0"/>
            <c:dispEq val="0"/>
          </c:trendline>
          <c:xVal>
            <c:numRef>
              <c:f>Sheet1!$F$45:$F$49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Sheet1!$G$45:$G$49</c:f>
              <c:numCache>
                <c:formatCode>General</c:formatCode>
                <c:ptCount val="5"/>
                <c:pt idx="0">
                  <c:v>1.344734934386004</c:v>
                </c:pt>
                <c:pt idx="1">
                  <c:v>1.12888882194734</c:v>
                </c:pt>
                <c:pt idx="2">
                  <c:v>0.822717458712526</c:v>
                </c:pt>
                <c:pt idx="3">
                  <c:v>0.964246445894893</c:v>
                </c:pt>
                <c:pt idx="4">
                  <c:v>0.739412339059237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23752"/>
        <c:axId val="825455592"/>
      </c:scatterChart>
      <c:valAx>
        <c:axId val="832223752"/>
        <c:scaling>
          <c:orientation val="minMax"/>
          <c:max val="6.0"/>
        </c:scaling>
        <c:delete val="0"/>
        <c:axPos val="b"/>
        <c:numFmt formatCode="General" sourceLinked="1"/>
        <c:majorTickMark val="out"/>
        <c:minorTickMark val="none"/>
        <c:tickLblPos val="nextTo"/>
        <c:crossAx val="825455592"/>
        <c:crosses val="autoZero"/>
        <c:crossBetween val="midCat"/>
      </c:valAx>
      <c:valAx>
        <c:axId val="82545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22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101600</xdr:rowOff>
    </xdr:from>
    <xdr:to>
      <xdr:col>13</xdr:col>
      <xdr:colOff>469900</xdr:colOff>
      <xdr:row>14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152400</xdr:rowOff>
    </xdr:from>
    <xdr:to>
      <xdr:col>13</xdr:col>
      <xdr:colOff>457200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0</xdr:row>
      <xdr:rowOff>127000</xdr:rowOff>
    </xdr:from>
    <xdr:to>
      <xdr:col>19</xdr:col>
      <xdr:colOff>317500</xdr:colOff>
      <xdr:row>15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723900</xdr:colOff>
      <xdr:row>15</xdr:row>
      <xdr:rowOff>127000</xdr:rowOff>
    </xdr:from>
    <xdr:to>
      <xdr:col>19</xdr:col>
      <xdr:colOff>342900</xdr:colOff>
      <xdr:row>30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B3" sqref="B3:B7"/>
    </sheetView>
  </sheetViews>
  <sheetFormatPr baseColWidth="10" defaultRowHeight="15" x14ac:dyDescent="0"/>
  <sheetData>
    <row r="1" spans="1:17">
      <c r="A1" t="s">
        <v>0</v>
      </c>
      <c r="B1" t="s">
        <v>1</v>
      </c>
    </row>
    <row r="2" spans="1:17">
      <c r="A2" t="s">
        <v>2</v>
      </c>
      <c r="B2" t="s">
        <v>3</v>
      </c>
      <c r="O2">
        <v>1</v>
      </c>
      <c r="P2">
        <f>SUM(B3+B17+B31+B45)/4</f>
        <v>140.71699999999998</v>
      </c>
      <c r="Q2">
        <f>SUM(B10+B24+B38+B51)/4</f>
        <v>136.89283333333333</v>
      </c>
    </row>
    <row r="3" spans="1:17">
      <c r="A3">
        <v>1</v>
      </c>
      <c r="B3">
        <v>133.74</v>
      </c>
      <c r="D3">
        <f>SUM(B3:B7)/5</f>
        <v>106.68619999999999</v>
      </c>
      <c r="E3">
        <f>B3/D$3</f>
        <v>1.2535829376245478</v>
      </c>
      <c r="F3">
        <v>1</v>
      </c>
      <c r="G3">
        <v>0.88287735745734119</v>
      </c>
      <c r="O3">
        <v>2</v>
      </c>
      <c r="P3">
        <f t="shared" ref="P3:P6" si="0">SUM(B4+B18+B32+B46)/4</f>
        <v>99.487250000000003</v>
      </c>
      <c r="Q3">
        <f t="shared" ref="Q3:Q6" si="1">SUM(B11+B25+B39+B52)/4</f>
        <v>105.75291666666668</v>
      </c>
    </row>
    <row r="4" spans="1:17">
      <c r="A4">
        <v>2</v>
      </c>
      <c r="B4">
        <v>129.011</v>
      </c>
      <c r="E4">
        <f t="shared" ref="E4:E7" si="2">B4/D$3</f>
        <v>1.2092566798704989</v>
      </c>
      <c r="F4">
        <v>2</v>
      </c>
      <c r="G4">
        <v>1.0887893457166014</v>
      </c>
      <c r="O4">
        <v>3</v>
      </c>
      <c r="P4">
        <f t="shared" si="0"/>
        <v>98.42</v>
      </c>
      <c r="Q4">
        <f t="shared" si="1"/>
        <v>80.712166666666661</v>
      </c>
    </row>
    <row r="5" spans="1:17">
      <c r="A5">
        <v>3</v>
      </c>
      <c r="B5">
        <v>91.533000000000001</v>
      </c>
      <c r="E5">
        <f t="shared" si="2"/>
        <v>0.85796476020328793</v>
      </c>
      <c r="F5">
        <v>3</v>
      </c>
      <c r="G5">
        <v>0.92094714476595185</v>
      </c>
      <c r="O5">
        <v>4</v>
      </c>
      <c r="P5">
        <f t="shared" si="0"/>
        <v>74.526750000000007</v>
      </c>
      <c r="Q5">
        <f t="shared" si="1"/>
        <v>89.946416666666678</v>
      </c>
    </row>
    <row r="6" spans="1:17">
      <c r="A6">
        <v>4</v>
      </c>
      <c r="B6">
        <v>96.231999999999999</v>
      </c>
      <c r="E6">
        <f t="shared" si="2"/>
        <v>0.90200981945181302</v>
      </c>
      <c r="F6">
        <v>4</v>
      </c>
      <c r="G6">
        <v>1.208814316693317</v>
      </c>
      <c r="O6">
        <v>5</v>
      </c>
      <c r="P6">
        <f t="shared" si="0"/>
        <v>60.371499999999997</v>
      </c>
      <c r="Q6">
        <f t="shared" si="1"/>
        <v>70.95750000000001</v>
      </c>
    </row>
    <row r="7" spans="1:17">
      <c r="A7">
        <v>5</v>
      </c>
      <c r="B7">
        <v>82.915000000000006</v>
      </c>
      <c r="E7">
        <f t="shared" si="2"/>
        <v>0.77718580284985328</v>
      </c>
      <c r="F7">
        <v>5</v>
      </c>
      <c r="G7">
        <v>0.89857183536678864</v>
      </c>
    </row>
    <row r="8" spans="1:17">
      <c r="B8" t="s">
        <v>4</v>
      </c>
    </row>
    <row r="9" spans="1:17">
      <c r="A9" t="s">
        <v>2</v>
      </c>
      <c r="B9" t="s">
        <v>3</v>
      </c>
    </row>
    <row r="10" spans="1:17">
      <c r="A10">
        <v>1</v>
      </c>
      <c r="B10">
        <v>80.611999999999995</v>
      </c>
      <c r="D10">
        <f>SUM(B10:B14)/5</f>
        <v>91.305999999999997</v>
      </c>
      <c r="F10">
        <v>1</v>
      </c>
      <c r="G10">
        <f>B10/D$10</f>
        <v>0.88287735745734119</v>
      </c>
    </row>
    <row r="11" spans="1:17">
      <c r="A11">
        <v>2</v>
      </c>
      <c r="B11">
        <v>99.412999999999997</v>
      </c>
      <c r="F11">
        <v>2</v>
      </c>
      <c r="G11">
        <f>B11/D$10</f>
        <v>1.0887893457166014</v>
      </c>
    </row>
    <row r="12" spans="1:17">
      <c r="A12">
        <v>3</v>
      </c>
      <c r="B12">
        <v>84.087999999999994</v>
      </c>
      <c r="F12">
        <v>3</v>
      </c>
      <c r="G12">
        <f>B12/D$10</f>
        <v>0.92094714476595185</v>
      </c>
    </row>
    <row r="13" spans="1:17">
      <c r="A13">
        <v>4</v>
      </c>
      <c r="B13">
        <v>110.372</v>
      </c>
      <c r="F13">
        <v>4</v>
      </c>
      <c r="G13">
        <f>B13/D$10</f>
        <v>1.208814316693317</v>
      </c>
    </row>
    <row r="14" spans="1:17">
      <c r="A14">
        <v>5</v>
      </c>
      <c r="B14">
        <v>82.045000000000002</v>
      </c>
      <c r="F14">
        <v>5</v>
      </c>
      <c r="G14">
        <f>B14/D$10</f>
        <v>0.89857183536678864</v>
      </c>
    </row>
    <row r="15" spans="1:17">
      <c r="A15" t="s">
        <v>5</v>
      </c>
      <c r="B15" t="s">
        <v>1</v>
      </c>
    </row>
    <row r="16" spans="1:17">
      <c r="A16" t="s">
        <v>2</v>
      </c>
      <c r="B16" t="s">
        <v>3</v>
      </c>
    </row>
    <row r="17" spans="1:8">
      <c r="A17">
        <v>1</v>
      </c>
      <c r="B17">
        <v>116.99</v>
      </c>
      <c r="D17">
        <f>SUM(B17:B21)/5</f>
        <v>84.788199999999989</v>
      </c>
      <c r="E17">
        <f>B17/D$17</f>
        <v>1.3797910558308824</v>
      </c>
      <c r="F17">
        <v>1</v>
      </c>
      <c r="G17">
        <v>2.1414595442315409</v>
      </c>
    </row>
    <row r="18" spans="1:8">
      <c r="A18">
        <v>2</v>
      </c>
      <c r="B18">
        <v>125.155</v>
      </c>
      <c r="E18">
        <f t="shared" ref="E18:E21" si="3">B18/D$17</f>
        <v>1.4760898332550993</v>
      </c>
      <c r="F18">
        <v>2</v>
      </c>
      <c r="G18">
        <v>1.109263278381472</v>
      </c>
    </row>
    <row r="19" spans="1:8">
      <c r="A19">
        <v>3</v>
      </c>
      <c r="B19">
        <v>80.643000000000001</v>
      </c>
      <c r="E19">
        <f t="shared" si="3"/>
        <v>0.95111112159475031</v>
      </c>
      <c r="F19">
        <v>3</v>
      </c>
      <c r="G19">
        <v>0.55519837671507788</v>
      </c>
    </row>
    <row r="20" spans="1:8">
      <c r="A20">
        <v>4</v>
      </c>
      <c r="B20">
        <v>55.121000000000002</v>
      </c>
      <c r="E20">
        <f t="shared" si="3"/>
        <v>0.65010225479488903</v>
      </c>
      <c r="F20">
        <v>4</v>
      </c>
      <c r="G20">
        <v>0.67469637733941823</v>
      </c>
    </row>
    <row r="21" spans="1:8">
      <c r="A21">
        <v>5</v>
      </c>
      <c r="B21">
        <v>46.031999999999996</v>
      </c>
      <c r="E21">
        <f t="shared" si="3"/>
        <v>0.54290573452437962</v>
      </c>
      <c r="F21">
        <v>5</v>
      </c>
      <c r="G21">
        <v>0.51938242333249096</v>
      </c>
    </row>
    <row r="22" spans="1:8">
      <c r="B22" t="s">
        <v>4</v>
      </c>
    </row>
    <row r="23" spans="1:8">
      <c r="A23" t="s">
        <v>2</v>
      </c>
      <c r="B23" t="s">
        <v>3</v>
      </c>
    </row>
    <row r="24" spans="1:8">
      <c r="A24">
        <v>1</v>
      </c>
      <c r="B24">
        <v>230.49299999999999</v>
      </c>
      <c r="D24">
        <f>SUM(B24:B28)/5</f>
        <v>107.6336</v>
      </c>
      <c r="F24">
        <v>1</v>
      </c>
      <c r="G24">
        <f>B24/D$24</f>
        <v>2.1414595442315409</v>
      </c>
    </row>
    <row r="25" spans="1:8">
      <c r="A25">
        <v>2</v>
      </c>
      <c r="B25">
        <v>119.39400000000001</v>
      </c>
      <c r="F25">
        <v>2</v>
      </c>
      <c r="G25">
        <f>B25/D$24</f>
        <v>1.109263278381472</v>
      </c>
    </row>
    <row r="26" spans="1:8">
      <c r="A26">
        <v>3</v>
      </c>
      <c r="B26">
        <v>59.758000000000003</v>
      </c>
      <c r="F26">
        <v>3</v>
      </c>
      <c r="G26">
        <f>B26/D$24</f>
        <v>0.55519837671507788</v>
      </c>
    </row>
    <row r="27" spans="1:8">
      <c r="A27">
        <v>4</v>
      </c>
      <c r="B27">
        <v>72.62</v>
      </c>
      <c r="F27">
        <v>4</v>
      </c>
      <c r="G27">
        <f>B27/D$24</f>
        <v>0.67469637733941823</v>
      </c>
    </row>
    <row r="28" spans="1:8">
      <c r="A28">
        <v>5</v>
      </c>
      <c r="B28">
        <v>55.902999999999999</v>
      </c>
      <c r="F28">
        <v>5</v>
      </c>
      <c r="G28">
        <f>B28/D$24</f>
        <v>0.51938242333249096</v>
      </c>
    </row>
    <row r="29" spans="1:8">
      <c r="A29" t="s">
        <v>6</v>
      </c>
      <c r="B29" t="s">
        <v>1</v>
      </c>
    </row>
    <row r="30" spans="1:8">
      <c r="A30" t="s">
        <v>2</v>
      </c>
      <c r="B30" t="s">
        <v>3</v>
      </c>
    </row>
    <row r="31" spans="1:8">
      <c r="A31">
        <v>1</v>
      </c>
      <c r="B31">
        <v>177.58699999999999</v>
      </c>
      <c r="D31">
        <f>SUM(B31:B35)/5</f>
        <v>101.10599999999999</v>
      </c>
      <c r="E31">
        <f>B31/D$31</f>
        <v>1.7564437323205349</v>
      </c>
      <c r="F31">
        <v>1</v>
      </c>
      <c r="G31">
        <v>1.1488633557716048</v>
      </c>
      <c r="H31">
        <v>1.7564437323205349</v>
      </c>
    </row>
    <row r="32" spans="1:8">
      <c r="A32">
        <v>2</v>
      </c>
      <c r="B32">
        <v>63.828000000000003</v>
      </c>
      <c r="E32">
        <f t="shared" ref="E32:E35" si="4">B32/D$31</f>
        <v>0.63129784582517368</v>
      </c>
      <c r="F32">
        <v>2</v>
      </c>
      <c r="G32">
        <v>1.0301566679051175</v>
      </c>
      <c r="H32">
        <v>0.63129784582517368</v>
      </c>
    </row>
    <row r="33" spans="1:8">
      <c r="A33">
        <v>3</v>
      </c>
      <c r="B33">
        <v>115.795</v>
      </c>
      <c r="E33">
        <f t="shared" si="4"/>
        <v>1.1452831681601487</v>
      </c>
      <c r="F33">
        <v>3</v>
      </c>
      <c r="G33">
        <v>1.099006085333124</v>
      </c>
      <c r="H33">
        <v>1.1452831681601487</v>
      </c>
    </row>
    <row r="34" spans="1:8">
      <c r="A34">
        <v>4</v>
      </c>
      <c r="B34">
        <v>80.744</v>
      </c>
      <c r="E34">
        <f t="shared" si="4"/>
        <v>0.79860740213241554</v>
      </c>
      <c r="F34">
        <v>4</v>
      </c>
      <c r="G34">
        <v>0.9072730923046034</v>
      </c>
      <c r="H34">
        <v>0.79860740213241554</v>
      </c>
    </row>
    <row r="35" spans="1:8">
      <c r="A35">
        <v>5</v>
      </c>
      <c r="B35">
        <v>67.575999999999993</v>
      </c>
      <c r="E35">
        <f t="shared" si="4"/>
        <v>0.66836785156172729</v>
      </c>
      <c r="F35">
        <v>5</v>
      </c>
      <c r="G35">
        <v>0.81470079868554945</v>
      </c>
      <c r="H35">
        <v>0.66836785156172729</v>
      </c>
    </row>
    <row r="36" spans="1:8">
      <c r="B36" t="s">
        <v>4</v>
      </c>
    </row>
    <row r="37" spans="1:8">
      <c r="A37" t="s">
        <v>2</v>
      </c>
      <c r="B37" t="s">
        <v>3</v>
      </c>
    </row>
    <row r="38" spans="1:8">
      <c r="A38">
        <v>1</v>
      </c>
      <c r="B38">
        <v>99.569000000000003</v>
      </c>
      <c r="D38">
        <f>SUM(B38:B42)/5</f>
        <v>86.667400000000015</v>
      </c>
      <c r="F38">
        <v>1</v>
      </c>
      <c r="G38">
        <f>B38/D$38</f>
        <v>1.1488633557716048</v>
      </c>
    </row>
    <row r="39" spans="1:8">
      <c r="A39">
        <v>2</v>
      </c>
      <c r="B39">
        <v>89.281000000000006</v>
      </c>
      <c r="F39">
        <v>2</v>
      </c>
      <c r="G39">
        <f>B39/D$38</f>
        <v>1.0301566679051175</v>
      </c>
    </row>
    <row r="40" spans="1:8">
      <c r="A40">
        <v>3</v>
      </c>
      <c r="B40">
        <v>95.248000000000005</v>
      </c>
      <c r="F40">
        <v>3</v>
      </c>
      <c r="G40">
        <f>B40/D$38</f>
        <v>1.099006085333124</v>
      </c>
    </row>
    <row r="41" spans="1:8">
      <c r="A41">
        <v>4</v>
      </c>
      <c r="B41">
        <v>78.631</v>
      </c>
      <c r="F41">
        <v>4</v>
      </c>
      <c r="G41">
        <f>B41/D$38</f>
        <v>0.9072730923046034</v>
      </c>
    </row>
    <row r="42" spans="1:8">
      <c r="A42">
        <v>5</v>
      </c>
      <c r="B42">
        <v>70.608000000000004</v>
      </c>
      <c r="F42">
        <v>5</v>
      </c>
      <c r="G42">
        <f>B42/D$38</f>
        <v>0.81470079868554945</v>
      </c>
    </row>
    <row r="43" spans="1:8">
      <c r="A43" t="s">
        <v>7</v>
      </c>
      <c r="B43" t="s">
        <v>1</v>
      </c>
    </row>
    <row r="44" spans="1:8">
      <c r="A44" t="s">
        <v>2</v>
      </c>
      <c r="B44" t="s">
        <v>3</v>
      </c>
    </row>
    <row r="45" spans="1:8">
      <c r="A45">
        <v>1</v>
      </c>
      <c r="B45">
        <v>134.55099999999999</v>
      </c>
      <c r="D45">
        <f>SUM(B45:B49)/5</f>
        <v>86.2376</v>
      </c>
      <c r="E45">
        <f>B45/D$45</f>
        <v>1.5602359063795836</v>
      </c>
      <c r="F45">
        <v>1</v>
      </c>
      <c r="G45">
        <v>1.3447349343860036</v>
      </c>
    </row>
    <row r="46" spans="1:8">
      <c r="A46">
        <v>2</v>
      </c>
      <c r="B46">
        <v>79.954999999999998</v>
      </c>
      <c r="E46">
        <f t="shared" ref="E46:E49" si="5">B46/D$45</f>
        <v>0.92714778704416634</v>
      </c>
      <c r="F46">
        <v>2</v>
      </c>
      <c r="G46">
        <v>1.1288888219473399</v>
      </c>
    </row>
    <row r="47" spans="1:8">
      <c r="A47">
        <v>3</v>
      </c>
      <c r="B47">
        <v>105.709</v>
      </c>
      <c r="E47">
        <f t="shared" si="5"/>
        <v>1.2257878234088146</v>
      </c>
      <c r="F47">
        <v>3</v>
      </c>
      <c r="G47">
        <v>0.82271745871252622</v>
      </c>
    </row>
    <row r="48" spans="1:8">
      <c r="A48">
        <v>4</v>
      </c>
      <c r="B48">
        <v>66.010000000000005</v>
      </c>
      <c r="E48">
        <f t="shared" si="5"/>
        <v>0.76544337968589116</v>
      </c>
      <c r="F48">
        <v>4</v>
      </c>
      <c r="G48">
        <v>0.96424644589489306</v>
      </c>
    </row>
    <row r="49" spans="1:7">
      <c r="A49">
        <v>5</v>
      </c>
      <c r="B49">
        <v>44.963000000000001</v>
      </c>
      <c r="E49">
        <f t="shared" si="5"/>
        <v>0.52138510348154399</v>
      </c>
      <c r="F49">
        <v>5</v>
      </c>
      <c r="G49">
        <v>0.73941233905923687</v>
      </c>
    </row>
    <row r="50" spans="1:7">
      <c r="B50" t="s">
        <v>4</v>
      </c>
    </row>
    <row r="51" spans="1:7">
      <c r="A51">
        <v>1</v>
      </c>
      <c r="B51">
        <v>136.89733333333334</v>
      </c>
      <c r="D51">
        <f>SUM(B51:B55)/5</f>
        <v>101.80246666666667</v>
      </c>
      <c r="F51">
        <v>1</v>
      </c>
      <c r="G51">
        <f>B51/D$51</f>
        <v>1.3447349343860036</v>
      </c>
    </row>
    <row r="52" spans="1:7">
      <c r="A52">
        <v>2</v>
      </c>
      <c r="B52">
        <v>114.92366666666668</v>
      </c>
      <c r="F52">
        <v>2</v>
      </c>
      <c r="G52">
        <f>B52/D$51</f>
        <v>1.1288888219473399</v>
      </c>
    </row>
    <row r="53" spans="1:7">
      <c r="A53">
        <v>3</v>
      </c>
      <c r="B53">
        <v>83.754666666666665</v>
      </c>
      <c r="F53">
        <v>3</v>
      </c>
      <c r="G53">
        <f>B53/D$51</f>
        <v>0.82271745871252622</v>
      </c>
    </row>
    <row r="54" spans="1:7">
      <c r="A54">
        <v>4</v>
      </c>
      <c r="B54">
        <v>98.162666666666667</v>
      </c>
      <c r="F54">
        <v>4</v>
      </c>
      <c r="G54">
        <f>B54/D$51</f>
        <v>0.96424644589489306</v>
      </c>
    </row>
    <row r="55" spans="1:7">
      <c r="A55">
        <v>5</v>
      </c>
      <c r="B55">
        <v>75.274000000000001</v>
      </c>
      <c r="F55">
        <v>5</v>
      </c>
      <c r="G55">
        <f>B55/D$51</f>
        <v>0.73941233905923687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wrock</dc:creator>
  <cp:lastModifiedBy>michael wrock</cp:lastModifiedBy>
  <dcterms:created xsi:type="dcterms:W3CDTF">2012-11-15T01:00:01Z</dcterms:created>
  <dcterms:modified xsi:type="dcterms:W3CDTF">2012-11-15T14:32:43Z</dcterms:modified>
</cp:coreProperties>
</file>