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2484" windowWidth="12240" xWindow="0" yWindow="0"/>
  </bookViews>
  <sheets>
    <sheet name="Data" sheetId="1" state="visible" r:id="rId1"/>
    <sheet name="Inventory" sheetId="2" state="visible" r:id="rId2"/>
    <sheet name="Analysis" sheetId="3" state="visible" r:id="rId3"/>
  </sheets>
  <definedNames/>
  <calcPr calcId="179017" fullCalcOnLoad="1"/>
</workbook>
</file>

<file path=xl/sharedStrings.xml><?xml version="1.0" encoding="utf-8"?>
<sst xmlns="http://schemas.openxmlformats.org/spreadsheetml/2006/main" uniqueCount="74">
  <si>
    <t>Job Demand</t>
  </si>
  <si>
    <t>Station 1 Utilization</t>
  </si>
  <si>
    <t>Station 1 Queue</t>
  </si>
  <si>
    <t>Station 2 Utilization</t>
  </si>
  <si>
    <t>Station  2 Queue</t>
  </si>
  <si>
    <t>Station 3 Utilization</t>
  </si>
  <si>
    <t>Station  3 Queue</t>
  </si>
  <si>
    <t>Cash</t>
  </si>
  <si>
    <t>Lead Time Contract 1 (Optimum = 7)</t>
  </si>
  <si>
    <t>Lead Time Contract 2 (Optimum = 1)</t>
  </si>
  <si>
    <t>Lead Time Contract 3 (Optimum = .25)</t>
  </si>
  <si>
    <t>Jobs Completed Contract 1</t>
  </si>
  <si>
    <t>Jobs Completed Contract 2</t>
  </si>
  <si>
    <t>Jobs Completed Contract 3</t>
  </si>
  <si>
    <t>Job Revenue Contract 1 (Max = 200)</t>
  </si>
  <si>
    <t>Job Revenue Contract 2 (Max = 225)</t>
  </si>
  <si>
    <t>Job Revenue Contract 3  (Max = 250)</t>
  </si>
  <si>
    <t>Day</t>
  </si>
  <si>
    <t>Inventory</t>
  </si>
  <si>
    <t>Daily Demand</t>
  </si>
  <si>
    <t>Cumulative Demand</t>
  </si>
  <si>
    <t>7 day SMA of Demand</t>
  </si>
  <si>
    <t>Cumulative Averages</t>
  </si>
  <si>
    <t>D</t>
  </si>
  <si>
    <t>Daily demand (using 7-day moving average)</t>
  </si>
  <si>
    <t>Contract 1</t>
  </si>
  <si>
    <t>Demand per day (actual)</t>
  </si>
  <si>
    <t>K</t>
  </si>
  <si>
    <t>Order cost</t>
  </si>
  <si>
    <t>Price</t>
  </si>
  <si>
    <t>slope of actual demand</t>
  </si>
  <si>
    <t>C</t>
  </si>
  <si>
    <t>Purchase cost</t>
  </si>
  <si>
    <t>Cost</t>
  </si>
  <si>
    <t>Y-int of actual demand</t>
  </si>
  <si>
    <t>h</t>
  </si>
  <si>
    <t>$10 holding time divided by 52 (based on 7-day moving average)</t>
  </si>
  <si>
    <t>Underage</t>
  </si>
  <si>
    <t>R-Square</t>
  </si>
  <si>
    <t>Overage</t>
  </si>
  <si>
    <t>Demand SMA</t>
  </si>
  <si>
    <t>L</t>
  </si>
  <si>
    <t>day Lead time for ordering materials</t>
  </si>
  <si>
    <t>CF</t>
  </si>
  <si>
    <t>slope of SMA demand</t>
  </si>
  <si>
    <t>σ</t>
  </si>
  <si>
    <t>Standard deviation of last 7 days of actual orders</t>
  </si>
  <si>
    <t>Contract 2</t>
  </si>
  <si>
    <t>y-int of SMA demand</t>
  </si>
  <si>
    <t>SS</t>
  </si>
  <si>
    <t>Safety Stock</t>
  </si>
  <si>
    <t>days 1-60</t>
  </si>
  <si>
    <t>Critical Fractile MUST BE INPUT BASED ON CONTRACT #</t>
  </si>
  <si>
    <t>Demand Actual</t>
  </si>
  <si>
    <t>EOQ</t>
  </si>
  <si>
    <t>Optimum Order Quantity</t>
  </si>
  <si>
    <t>EOQ + 25%</t>
  </si>
  <si>
    <t>Optimum Order Quantity * 1.25</t>
  </si>
  <si>
    <t>ROP</t>
  </si>
  <si>
    <t>Reorder Point</t>
  </si>
  <si>
    <t>Contract 3</t>
  </si>
  <si>
    <t>ROP + 25%</t>
  </si>
  <si>
    <t>Reorder Point * 1.25</t>
  </si>
  <si>
    <t>INV</t>
  </si>
  <si>
    <t>Current Inventory</t>
  </si>
  <si>
    <t>days 61-240</t>
  </si>
  <si>
    <t>Current Cash on Hand</t>
  </si>
  <si>
    <t>Station 1 Utilization 10 day average</t>
  </si>
  <si>
    <t>Station 2 Utilization 10 day average</t>
  </si>
  <si>
    <t>Station 3 Utilization 10 day average</t>
  </si>
  <si>
    <t>Contract 1 Lead Time (7 day SMA)</t>
  </si>
  <si>
    <t>days 241-300</t>
  </si>
  <si>
    <t>Contract 2 Lead Time (7 day SMA)</t>
  </si>
  <si>
    <t>Contract 3 Lead Time (7 day SMA)</t>
  </si>
</sst>
</file>

<file path=xl/styles.xml><?xml version="1.0" encoding="utf-8"?>
<styleSheet xmlns="http://schemas.openxmlformats.org/spreadsheetml/2006/main">
  <numFmts count="3">
    <numFmt formatCode="_(&quot;$&quot;* #,##0_);_(&quot;$&quot;* \(#,##0\);_(&quot;$&quot;* &quot;-&quot;??_);_(@_)" numFmtId="164"/>
    <numFmt formatCode="&quot;$&quot;#,##0.00_);[Red]\(&quot;$&quot;#,##0.00\)" numFmtId="165"/>
    <numFmt formatCode="_(&quot;$&quot;* #,##0.00_);_(&quot;$&quot;* \(#,##0.00\);_(&quot;$&quot;* &quot;-&quot;??_);_(@_)" numFmtId="166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1"/>
      <scheme val="minor"/>
    </font>
    <font>
      <name val="Times"/>
      <b val="1"/>
      <color theme="1"/>
      <sz val="11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FFFF"/>
      </bottom>
      <diagonal/>
    </border>
  </borders>
  <cellStyleXfs count="3">
    <xf borderId="0" fillId="0" fontId="2" numFmtId="0"/>
    <xf borderId="0" fillId="0" fontId="2" numFmtId="0"/>
    <xf borderId="0" fillId="0" fontId="2" numFmtId="166"/>
  </cellStyleXfs>
  <cellXfs count="51">
    <xf borderId="0" fillId="0" fontId="0" numFmtId="0" pivotButton="0" quotePrefix="0" xfId="0"/>
    <xf applyAlignment="1" borderId="0" fillId="0" fontId="0" numFmtId="0" pivotButton="0" quotePrefix="0" xfId="0">
      <alignment wrapText="1"/>
    </xf>
    <xf borderId="0" fillId="0" fontId="0" numFmtId="2" pivotButton="0" quotePrefix="0" xfId="0"/>
    <xf borderId="0" fillId="0" fontId="0" numFmtId="17" pivotButton="0" quotePrefix="0" xfId="0"/>
    <xf borderId="0" fillId="0" fontId="2" numFmtId="0" pivotButton="0" quotePrefix="0" xfId="1"/>
    <xf borderId="2" fillId="0" fontId="0" numFmtId="0" pivotButton="0" quotePrefix="0" xfId="0"/>
    <xf borderId="4" fillId="0" fontId="0" numFmtId="0" pivotButton="0" quotePrefix="0" xfId="0"/>
    <xf borderId="5" fillId="0" fontId="0" numFmtId="9" pivotButton="0" quotePrefix="0" xfId="2"/>
    <xf borderId="0" fillId="0" fontId="0" numFmtId="0" pivotButton="0" quotePrefix="0" xfId="0"/>
    <xf borderId="1" fillId="0" fontId="1" numFmtId="0" pivotButton="0" quotePrefix="0" xfId="0"/>
    <xf borderId="8" fillId="0" fontId="1" numFmtId="2" pivotButton="0" quotePrefix="0" xfId="0"/>
    <xf borderId="9" fillId="0" fontId="1" numFmtId="0" pivotButton="0" quotePrefix="0" xfId="0"/>
    <xf borderId="4" fillId="0" fontId="1" numFmtId="0" pivotButton="0" quotePrefix="0" xfId="0"/>
    <xf borderId="6" fillId="0" fontId="1" numFmtId="0" pivotButton="0" quotePrefix="0" xfId="0"/>
    <xf borderId="11" fillId="2" fontId="1" numFmtId="9" pivotButton="0" quotePrefix="0" xfId="0"/>
    <xf borderId="7" fillId="0" fontId="1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1" numFmtId="0" pivotButton="0" quotePrefix="0" xfId="1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" numFmtId="164" pivotButton="0" quotePrefix="0" xfId="2">
      <alignment vertical="center" wrapText="1"/>
    </xf>
    <xf applyAlignment="1" borderId="0" fillId="0" fontId="1" numFmtId="10" pivotButton="0" quotePrefix="0" xfId="1">
      <alignment horizontal="center" vertical="center" wrapText="1"/>
    </xf>
    <xf borderId="0" fillId="0" fontId="0" numFmtId="10" pivotButton="0" quotePrefix="0" xfId="0"/>
    <xf borderId="0" fillId="0" fontId="2" numFmtId="10" pivotButton="0" quotePrefix="0" xfId="1"/>
    <xf applyAlignment="1" borderId="0" fillId="0" fontId="1" numFmtId="10" pivotButton="0" quotePrefix="0" xfId="0">
      <alignment horizontal="center" vertical="center" wrapText="1"/>
    </xf>
    <xf borderId="2" fillId="0" fontId="1" numFmtId="0" pivotButton="0" quotePrefix="0" xfId="0"/>
    <xf borderId="3" fillId="0" fontId="1" numFmtId="0" pivotButton="0" quotePrefix="0" xfId="0"/>
    <xf borderId="10" fillId="0" fontId="1" numFmtId="1" pivotButton="0" quotePrefix="0" xfId="0"/>
    <xf borderId="0" fillId="0" fontId="1" numFmtId="9" pivotButton="0" quotePrefix="0" xfId="0"/>
    <xf borderId="10" fillId="0" fontId="1" numFmtId="9" pivotButton="0" quotePrefix="0" xfId="0"/>
    <xf borderId="8" fillId="0" fontId="1" numFmtId="9" pivotButton="0" quotePrefix="0" xfId="0"/>
    <xf borderId="5" fillId="0" fontId="1" numFmtId="0" pivotButton="0" quotePrefix="0" xfId="0"/>
    <xf borderId="0" fillId="0" fontId="1" numFmtId="0" pivotButton="0" quotePrefix="0" xfId="0"/>
    <xf borderId="0" fillId="0" fontId="1" numFmtId="1" pivotButton="0" quotePrefix="0" xfId="0"/>
    <xf applyAlignment="1" borderId="0" fillId="0" fontId="3" numFmtId="2" pivotButton="0" quotePrefix="0" xfId="0">
      <alignment vertical="center"/>
    </xf>
    <xf borderId="10" fillId="0" fontId="1" numFmtId="2" pivotButton="0" quotePrefix="0" xfId="0"/>
    <xf borderId="0" fillId="0" fontId="1" numFmtId="2" pivotButton="0" quotePrefix="0" xfId="0"/>
    <xf applyAlignment="1" borderId="0" fillId="0" fontId="3" numFmtId="0" pivotButton="0" quotePrefix="0" xfId="0">
      <alignment horizontal="center" vertical="center" wrapText="1"/>
    </xf>
    <xf applyAlignment="1" borderId="12" fillId="0" fontId="5" numFmtId="0" pivotButton="0" quotePrefix="0" xfId="0">
      <alignment horizontal="center" vertical="center" wrapText="1"/>
    </xf>
    <xf borderId="0" fillId="0" fontId="5" numFmtId="0" pivotButton="0" quotePrefix="0" xfId="0"/>
    <xf borderId="0" fillId="0" fontId="0" numFmtId="164" pivotButton="0" quotePrefix="0" xfId="2"/>
    <xf borderId="0" fillId="0" fontId="1" numFmtId="165" pivotButton="0" quotePrefix="0" xfId="0"/>
    <xf borderId="3" fillId="0" fontId="0" numFmtId="165" pivotButton="0" quotePrefix="0" xfId="2"/>
    <xf applyAlignment="1" borderId="0" fillId="0" fontId="3" numFmtId="165" pivotButton="0" quotePrefix="0" xfId="0">
      <alignment vertical="center"/>
    </xf>
    <xf borderId="11" fillId="0" fontId="1" numFmtId="165" pivotButton="0" quotePrefix="0" xfId="0"/>
    <xf applyAlignment="1" borderId="6" fillId="0" fontId="0" numFmtId="0" pivotButton="0" quotePrefix="0" xfId="0">
      <alignment horizontal="center"/>
    </xf>
    <xf borderId="0" fillId="0" fontId="0" numFmtId="164" pivotButton="0" quotePrefix="0" xfId="2"/>
    <xf borderId="0" fillId="0" fontId="1" numFmtId="165" pivotButton="0" quotePrefix="0" xfId="0"/>
    <xf borderId="3" fillId="0" fontId="0" numFmtId="165" pivotButton="0" quotePrefix="0" xfId="2"/>
    <xf applyAlignment="1" borderId="0" fillId="0" fontId="3" numFmtId="165" pivotButton="0" quotePrefix="0" xfId="0">
      <alignment vertical="center"/>
    </xf>
    <xf borderId="11" fillId="0" fontId="1" numFmtId="165" pivotButton="0" quotePrefix="0" xfId="0"/>
  </cellXfs>
  <cellStyles count="3">
    <cellStyle builtinId="0" name="Normal" xfId="0"/>
    <cellStyle builtinId="5" name="Percent" xfId="1"/>
    <cellStyle builtinId="4" name="Currency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61"/>
  <sheetViews>
    <sheetView workbookViewId="0" zoomScaleNormal="100">
      <pane activePane="bottomLeft" state="frozen" topLeftCell="A46" ySplit="1"/>
      <selection activeCell="E3" sqref="E3"/>
      <selection activeCell="K50" pane="bottomLeft" sqref="K50"/>
    </sheetView>
  </sheetViews>
  <sheetFormatPr baseColWidth="8" defaultRowHeight="14.4" outlineLevelCol="0"/>
  <cols>
    <col bestFit="1" customWidth="1" max="1" min="1" style="8" width="8.109375"/>
    <col bestFit="1" customWidth="1" max="2" min="2" style="23" width="9.44140625"/>
    <col bestFit="1" customWidth="1" max="3" min="3" style="4" width="8.44140625"/>
    <col customWidth="1" max="4" min="4" style="22" width="9.6640625"/>
    <col bestFit="1" customWidth="1" max="6" min="6" style="22" width="9.44140625"/>
    <col bestFit="1" customWidth="1" max="8" min="8" style="8" width="7"/>
    <col customWidth="1" max="9" min="9" style="39" width="14.109375"/>
    <col customWidth="1" max="10" min="10" style="8" width="13.44140625"/>
    <col customWidth="1" max="11" min="11" style="8" width="15.109375"/>
    <col bestFit="1" customWidth="1" max="14" min="12" style="8" width="10.21875"/>
    <col bestFit="1" customWidth="1" max="17" min="15" style="8" width="11.6640625"/>
  </cols>
  <sheetData>
    <row customFormat="1" customHeight="1" ht="57.6" r="1" s="16" spans="1:18">
      <c r="A1" s="16" t="s">
        <v>0</v>
      </c>
      <c r="B1" s="21" t="s">
        <v>1</v>
      </c>
      <c r="C1" s="17" t="s">
        <v>2</v>
      </c>
      <c r="D1" s="24" t="s">
        <v>3</v>
      </c>
      <c r="E1" s="16" t="s">
        <v>4</v>
      </c>
      <c r="F1" s="24" t="s">
        <v>5</v>
      </c>
      <c r="G1" s="16" t="s">
        <v>6</v>
      </c>
      <c r="H1" s="16" t="s">
        <v>7</v>
      </c>
      <c r="I1" s="37" t="n"/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</row>
    <row customHeight="1" ht="15" r="2" s="8" spans="1:18" thickBot="1">
      <c r="A2" t="n">
        <v>4</v>
      </c>
      <c r="B2" s="22" t="n">
        <v>0.49</v>
      </c>
      <c r="C2" t="n">
        <v>0.13</v>
      </c>
      <c r="D2" s="23" t="n">
        <v>0.11</v>
      </c>
      <c r="E2" t="n">
        <v>0</v>
      </c>
      <c r="F2" s="23" t="n">
        <v>0.05</v>
      </c>
      <c r="G2" t="n">
        <v>0</v>
      </c>
      <c r="H2" t="n">
        <v>500.73</v>
      </c>
      <c r="I2" s="38" t="n"/>
      <c r="J2" t="n">
        <v>0.2</v>
      </c>
      <c r="K2" t="n">
        <v>0</v>
      </c>
      <c r="L2" t="n">
        <v>0</v>
      </c>
      <c r="M2" t="n">
        <v>3</v>
      </c>
      <c r="N2" t="n">
        <v>0</v>
      </c>
      <c r="O2" t="n">
        <v>0</v>
      </c>
      <c r="P2" t="n">
        <v>200</v>
      </c>
      <c r="Q2" t="n">
        <v>0</v>
      </c>
      <c r="R2" t="n">
        <v>0</v>
      </c>
    </row>
    <row customHeight="1" ht="15" r="3" s="8" spans="1:18" thickBot="1">
      <c r="A3" t="n">
        <v>1</v>
      </c>
      <c r="B3" s="22" t="n">
        <v>0.22</v>
      </c>
      <c r="C3" t="n">
        <v>0</v>
      </c>
      <c r="D3" s="23" t="n">
        <v>0.07000000000000001</v>
      </c>
      <c r="E3" t="n">
        <v>0</v>
      </c>
      <c r="F3" s="23" t="n">
        <v>0.03</v>
      </c>
      <c r="G3" t="n">
        <v>0</v>
      </c>
      <c r="H3" t="n">
        <v>501.26</v>
      </c>
      <c r="I3" s="38" t="n"/>
      <c r="J3" t="n">
        <v>0.26</v>
      </c>
      <c r="K3" t="n">
        <v>0</v>
      </c>
      <c r="L3" t="n">
        <v>0</v>
      </c>
      <c r="M3" t="n">
        <v>2</v>
      </c>
      <c r="N3" t="n">
        <v>0</v>
      </c>
      <c r="O3" t="n">
        <v>0</v>
      </c>
      <c r="P3" t="n">
        <v>200</v>
      </c>
      <c r="Q3" t="n">
        <v>0</v>
      </c>
      <c r="R3" t="n">
        <v>0</v>
      </c>
    </row>
    <row customHeight="1" ht="15" r="4" s="8" spans="1:18" thickBot="1">
      <c r="A4" t="n">
        <v>4</v>
      </c>
      <c r="B4" s="22" t="n">
        <v>0.46</v>
      </c>
      <c r="C4" t="n">
        <v>0.05</v>
      </c>
      <c r="D4" s="23" t="n">
        <v>0.11</v>
      </c>
      <c r="E4" t="n">
        <v>0</v>
      </c>
      <c r="F4" s="23" t="n">
        <v>0.04</v>
      </c>
      <c r="G4" t="n">
        <v>0</v>
      </c>
      <c r="H4" t="n">
        <v>501.79</v>
      </c>
      <c r="I4" s="38" t="n"/>
      <c r="J4" t="n">
        <v>0.2</v>
      </c>
      <c r="K4" t="n">
        <v>0</v>
      </c>
      <c r="L4" t="n">
        <v>0</v>
      </c>
      <c r="M4" t="n">
        <v>2</v>
      </c>
      <c r="N4" t="n">
        <v>0</v>
      </c>
      <c r="O4" t="n">
        <v>0</v>
      </c>
      <c r="P4" t="n">
        <v>200</v>
      </c>
      <c r="Q4" t="n">
        <v>0</v>
      </c>
      <c r="R4" t="n">
        <v>0</v>
      </c>
    </row>
    <row customHeight="1" ht="15" r="5" s="8" spans="1:18" thickBot="1">
      <c r="A5" t="n">
        <v>2</v>
      </c>
      <c r="B5" s="22" t="n">
        <v>0.26</v>
      </c>
      <c r="C5" t="n">
        <v>0</v>
      </c>
      <c r="D5" s="23" t="n">
        <v>0.08</v>
      </c>
      <c r="E5" t="n">
        <v>0</v>
      </c>
      <c r="F5" s="23" t="n">
        <v>0.05</v>
      </c>
      <c r="G5" t="n">
        <v>0</v>
      </c>
      <c r="H5" t="n">
        <v>502.52</v>
      </c>
      <c r="I5" s="38" t="n"/>
      <c r="J5" t="n">
        <v>0.21</v>
      </c>
      <c r="K5" t="n">
        <v>0</v>
      </c>
      <c r="L5" t="n">
        <v>0</v>
      </c>
      <c r="M5" t="n">
        <v>3</v>
      </c>
      <c r="N5" t="n">
        <v>0</v>
      </c>
      <c r="O5" t="n">
        <v>0</v>
      </c>
      <c r="P5" t="n">
        <v>200</v>
      </c>
      <c r="Q5" t="n">
        <v>0</v>
      </c>
      <c r="R5" t="n">
        <v>0</v>
      </c>
    </row>
    <row customHeight="1" ht="15" r="6" s="8" spans="1:18" thickBot="1">
      <c r="A6" t="n">
        <v>2</v>
      </c>
      <c r="B6" s="22" t="n">
        <v>0.41</v>
      </c>
      <c r="C6" t="n">
        <v>0</v>
      </c>
      <c r="D6" s="23" t="n">
        <v>0.11</v>
      </c>
      <c r="E6" t="n">
        <v>0</v>
      </c>
      <c r="F6" s="23" t="n">
        <v>0.05</v>
      </c>
      <c r="G6" t="n">
        <v>0</v>
      </c>
      <c r="H6" t="n">
        <v>503.25</v>
      </c>
      <c r="I6" s="38" t="n"/>
      <c r="J6" t="n">
        <v>0.2</v>
      </c>
      <c r="K6" t="n">
        <v>0</v>
      </c>
      <c r="L6" t="n">
        <v>0</v>
      </c>
      <c r="M6" t="n">
        <v>3</v>
      </c>
      <c r="N6" t="n">
        <v>0</v>
      </c>
      <c r="O6" t="n">
        <v>0</v>
      </c>
      <c r="P6" t="n">
        <v>200</v>
      </c>
      <c r="Q6" t="n">
        <v>0</v>
      </c>
      <c r="R6" t="n">
        <v>0</v>
      </c>
    </row>
    <row customHeight="1" ht="15" r="7" s="8" spans="1:18" thickBot="1">
      <c r="A7" t="n">
        <v>7</v>
      </c>
      <c r="B7" s="22" t="n">
        <v>0.62</v>
      </c>
      <c r="C7" t="n">
        <v>0.17</v>
      </c>
      <c r="D7" s="23" t="n">
        <v>0.15</v>
      </c>
      <c r="E7" t="n">
        <v>0</v>
      </c>
      <c r="F7" s="23" t="n">
        <v>0.07000000000000001</v>
      </c>
      <c r="G7" t="n">
        <v>0</v>
      </c>
      <c r="H7" t="n">
        <v>503.99</v>
      </c>
      <c r="I7" s="38" t="n"/>
      <c r="J7" t="n">
        <v>0.2</v>
      </c>
      <c r="K7" t="n">
        <v>0</v>
      </c>
      <c r="L7" t="n">
        <v>0</v>
      </c>
      <c r="M7" t="n">
        <v>3</v>
      </c>
      <c r="N7" t="n">
        <v>0</v>
      </c>
      <c r="O7" t="n">
        <v>0</v>
      </c>
      <c r="P7" t="n">
        <v>200</v>
      </c>
      <c r="Q7" t="n">
        <v>0</v>
      </c>
      <c r="R7" t="n">
        <v>0</v>
      </c>
    </row>
    <row customHeight="1" ht="15" r="8" s="8" spans="1:18" thickBot="1">
      <c r="A8" t="n">
        <v>3</v>
      </c>
      <c r="B8" s="22" t="n">
        <v>0.64</v>
      </c>
      <c r="C8" t="n">
        <v>0.53</v>
      </c>
      <c r="D8" s="23" t="n">
        <v>0.15</v>
      </c>
      <c r="E8" t="n">
        <v>0</v>
      </c>
      <c r="F8" s="23" t="n">
        <v>0.07000000000000001</v>
      </c>
      <c r="G8" t="n">
        <v>0</v>
      </c>
      <c r="H8" t="n">
        <v>505.12</v>
      </c>
      <c r="I8" s="38" t="n"/>
      <c r="J8" t="n">
        <v>0.29</v>
      </c>
      <c r="K8" t="n">
        <v>0</v>
      </c>
      <c r="L8" t="n">
        <v>0</v>
      </c>
      <c r="M8" t="n">
        <v>5</v>
      </c>
      <c r="N8" t="n">
        <v>0</v>
      </c>
      <c r="O8" t="n">
        <v>0</v>
      </c>
      <c r="P8" t="n">
        <v>200</v>
      </c>
      <c r="Q8" t="n">
        <v>0</v>
      </c>
      <c r="R8" t="n">
        <v>0</v>
      </c>
    </row>
    <row customHeight="1" ht="15" r="9" s="8" spans="1:18" thickBot="1">
      <c r="A9" t="n">
        <v>1</v>
      </c>
      <c r="B9" s="22" t="n">
        <v>0.3</v>
      </c>
      <c r="C9" t="n">
        <v>0.01</v>
      </c>
      <c r="D9" s="23" t="n">
        <v>0.11</v>
      </c>
      <c r="E9" t="n">
        <v>0</v>
      </c>
      <c r="F9" s="23" t="n">
        <v>0.05</v>
      </c>
      <c r="G9" t="n">
        <v>0</v>
      </c>
      <c r="H9" t="n">
        <v>505.85</v>
      </c>
      <c r="I9" s="38" t="n"/>
      <c r="J9" t="n">
        <v>0.27</v>
      </c>
      <c r="K9" t="n">
        <v>0</v>
      </c>
      <c r="L9" t="n">
        <v>0</v>
      </c>
      <c r="M9" t="n">
        <v>3</v>
      </c>
      <c r="N9" t="n">
        <v>0</v>
      </c>
      <c r="O9" t="n">
        <v>0</v>
      </c>
      <c r="P9" t="n">
        <v>200</v>
      </c>
      <c r="Q9" t="n">
        <v>0</v>
      </c>
      <c r="R9" t="n">
        <v>0</v>
      </c>
    </row>
    <row customHeight="1" ht="15" r="10" s="8" spans="1:18" thickBot="1">
      <c r="A10" t="n">
        <v>5</v>
      </c>
      <c r="B10" s="22" t="n">
        <v>0.35</v>
      </c>
      <c r="C10" t="n">
        <v>0.04</v>
      </c>
      <c r="D10" s="23" t="n">
        <v>0.07000000000000001</v>
      </c>
      <c r="E10" t="n">
        <v>0</v>
      </c>
      <c r="F10" s="23" t="n">
        <v>0.03</v>
      </c>
      <c r="G10" t="n">
        <v>0</v>
      </c>
      <c r="H10" t="n">
        <v>506.38</v>
      </c>
      <c r="I10" s="38" t="n"/>
      <c r="J10" t="n">
        <v>0.2</v>
      </c>
      <c r="K10" t="n">
        <v>0</v>
      </c>
      <c r="L10" t="n">
        <v>0</v>
      </c>
      <c r="M10" t="n">
        <v>2</v>
      </c>
      <c r="N10" t="n">
        <v>0</v>
      </c>
      <c r="O10" t="n">
        <v>0</v>
      </c>
      <c r="P10" t="n">
        <v>200</v>
      </c>
      <c r="Q10" t="n">
        <v>0</v>
      </c>
      <c r="R10" t="n">
        <v>0</v>
      </c>
    </row>
    <row customHeight="1" ht="15" r="11" s="8" spans="1:18" thickBot="1">
      <c r="A11" t="n">
        <v>3</v>
      </c>
      <c r="B11" s="22" t="n">
        <v>0.67</v>
      </c>
      <c r="C11" t="n">
        <v>0.5600000000000001</v>
      </c>
      <c r="D11" s="23" t="n">
        <v>0.19</v>
      </c>
      <c r="E11" t="n">
        <v>0</v>
      </c>
      <c r="F11" s="23" t="n">
        <v>0.08</v>
      </c>
      <c r="G11" t="n">
        <v>0</v>
      </c>
      <c r="H11" t="n">
        <v>507.51</v>
      </c>
      <c r="I11" s="38" t="n"/>
      <c r="J11" t="n">
        <v>0.32</v>
      </c>
      <c r="K11" t="n">
        <v>0</v>
      </c>
      <c r="L11" t="n">
        <v>0</v>
      </c>
      <c r="M11" t="n">
        <v>5</v>
      </c>
      <c r="N11" t="n">
        <v>0</v>
      </c>
      <c r="O11" t="n">
        <v>0</v>
      </c>
      <c r="P11" t="n">
        <v>200</v>
      </c>
      <c r="Q11" t="n">
        <v>0</v>
      </c>
      <c r="R11" t="n">
        <v>0</v>
      </c>
    </row>
    <row customHeight="1" ht="15" r="12" s="8" spans="1:18" thickBot="1">
      <c r="A12" t="n">
        <v>5</v>
      </c>
      <c r="B12" s="22" t="n">
        <v>0.5600000000000001</v>
      </c>
      <c r="C12" t="n">
        <v>0.1</v>
      </c>
      <c r="D12" s="23" t="n">
        <v>0.15</v>
      </c>
      <c r="E12" t="n">
        <v>0</v>
      </c>
      <c r="F12" s="23" t="n">
        <v>0.07000000000000001</v>
      </c>
      <c r="G12" t="n">
        <v>0</v>
      </c>
      <c r="H12" t="n">
        <v>508.45</v>
      </c>
      <c r="I12" s="38" t="n"/>
      <c r="J12" t="n">
        <v>0.21</v>
      </c>
      <c r="K12" t="n">
        <v>0</v>
      </c>
      <c r="L12" t="n">
        <v>0</v>
      </c>
      <c r="M12" t="n">
        <v>4</v>
      </c>
      <c r="N12" t="n">
        <v>0</v>
      </c>
      <c r="O12" t="n">
        <v>0</v>
      </c>
      <c r="P12" t="n">
        <v>200</v>
      </c>
      <c r="Q12" t="n">
        <v>0</v>
      </c>
      <c r="R12" t="n">
        <v>0</v>
      </c>
    </row>
    <row customHeight="1" ht="15" r="13" s="8" spans="1:18" thickBot="1">
      <c r="A13" t="n">
        <v>4</v>
      </c>
      <c r="B13" s="22" t="n">
        <v>0.76</v>
      </c>
      <c r="C13" t="n">
        <v>0.6</v>
      </c>
      <c r="D13" s="23" t="n">
        <v>0.19</v>
      </c>
      <c r="E13" t="n">
        <v>0</v>
      </c>
      <c r="F13" s="23" t="n">
        <v>0.08</v>
      </c>
      <c r="G13" t="n">
        <v>0</v>
      </c>
      <c r="H13" t="n">
        <v>509.58</v>
      </c>
      <c r="I13" s="38" t="n"/>
      <c r="J13" t="n">
        <v>0.32</v>
      </c>
      <c r="K13" t="n">
        <v>0</v>
      </c>
      <c r="L13" t="n">
        <v>0</v>
      </c>
      <c r="M13" t="n">
        <v>5</v>
      </c>
      <c r="N13" t="n">
        <v>0</v>
      </c>
      <c r="O13" t="n">
        <v>0</v>
      </c>
      <c r="P13" t="n">
        <v>200</v>
      </c>
      <c r="Q13" t="n">
        <v>0</v>
      </c>
      <c r="R13" t="n">
        <v>0</v>
      </c>
    </row>
    <row customHeight="1" ht="15" r="14" s="8" spans="1:18" thickBot="1">
      <c r="A14" t="n">
        <v>2</v>
      </c>
      <c r="B14" s="22" t="n">
        <v>0.21</v>
      </c>
      <c r="C14" t="n">
        <v>0</v>
      </c>
      <c r="D14" s="23" t="n">
        <v>0.07000000000000001</v>
      </c>
      <c r="E14" t="n">
        <v>0</v>
      </c>
      <c r="F14" s="23" t="n">
        <v>0.03</v>
      </c>
      <c r="G14" t="n">
        <v>0</v>
      </c>
      <c r="H14" t="n">
        <v>510.11</v>
      </c>
      <c r="I14" s="38" t="n"/>
      <c r="J14" t="n">
        <v>0.2</v>
      </c>
      <c r="K14" t="n">
        <v>0</v>
      </c>
      <c r="L14" t="n">
        <v>0</v>
      </c>
      <c r="M14" t="n">
        <v>2</v>
      </c>
      <c r="N14" t="n">
        <v>0</v>
      </c>
      <c r="O14" t="n">
        <v>0</v>
      </c>
      <c r="P14" t="n">
        <v>200</v>
      </c>
      <c r="Q14" t="n">
        <v>0</v>
      </c>
      <c r="R14" t="n">
        <v>0</v>
      </c>
    </row>
    <row customHeight="1" ht="15" r="15" s="8" spans="1:18" thickBot="1">
      <c r="A15" t="n">
        <v>2</v>
      </c>
      <c r="B15" s="22" t="n">
        <v>0.42</v>
      </c>
      <c r="C15" t="n">
        <v>0</v>
      </c>
      <c r="D15" s="23" t="n">
        <v>0.11</v>
      </c>
      <c r="E15" t="n">
        <v>0</v>
      </c>
      <c r="F15" s="23" t="n">
        <v>0.05</v>
      </c>
      <c r="G15" t="n">
        <v>0</v>
      </c>
      <c r="H15" t="n">
        <v>510.85</v>
      </c>
      <c r="I15" s="38" t="n"/>
      <c r="J15" t="n">
        <v>0.2</v>
      </c>
      <c r="K15" t="n">
        <v>0</v>
      </c>
      <c r="L15" t="n">
        <v>0</v>
      </c>
      <c r="M15" t="n">
        <v>3</v>
      </c>
      <c r="N15" t="n">
        <v>0</v>
      </c>
      <c r="O15" t="n">
        <v>0</v>
      </c>
      <c r="P15" t="n">
        <v>200</v>
      </c>
      <c r="Q15" t="n">
        <v>0</v>
      </c>
      <c r="R15" t="n">
        <v>0</v>
      </c>
    </row>
    <row customHeight="1" ht="15" r="16" s="8" spans="1:18" thickBot="1">
      <c r="A16" t="n">
        <v>6</v>
      </c>
      <c r="B16" s="22" t="n">
        <v>0.78</v>
      </c>
      <c r="C16" t="n">
        <v>0.74</v>
      </c>
      <c r="D16" s="23" t="n">
        <v>0.19</v>
      </c>
      <c r="E16" t="n">
        <v>0</v>
      </c>
      <c r="F16" s="23" t="n">
        <v>0.08</v>
      </c>
      <c r="G16" t="n">
        <v>0</v>
      </c>
      <c r="H16" t="n">
        <v>511.98</v>
      </c>
      <c r="I16" s="38" t="n"/>
      <c r="J16" t="n">
        <v>0.32</v>
      </c>
      <c r="K16" t="n">
        <v>0</v>
      </c>
      <c r="L16" t="n">
        <v>0</v>
      </c>
      <c r="M16" t="n">
        <v>5</v>
      </c>
      <c r="N16" t="n">
        <v>0</v>
      </c>
      <c r="O16" t="n">
        <v>0</v>
      </c>
      <c r="P16" t="n">
        <v>200</v>
      </c>
      <c r="Q16" t="n">
        <v>0</v>
      </c>
      <c r="R16" t="n">
        <v>0</v>
      </c>
    </row>
    <row customHeight="1" ht="15" r="17" s="8" spans="1:18" thickBot="1">
      <c r="A17" t="n">
        <v>4</v>
      </c>
      <c r="B17" s="22" t="n">
        <v>0.64</v>
      </c>
      <c r="C17" t="n">
        <v>0.27</v>
      </c>
      <c r="D17" s="23" t="n">
        <v>0.19</v>
      </c>
      <c r="E17" t="n">
        <v>0</v>
      </c>
      <c r="F17" s="23" t="n">
        <v>0.08</v>
      </c>
      <c r="G17" t="n">
        <v>0</v>
      </c>
      <c r="H17" t="n">
        <v>513.11</v>
      </c>
      <c r="I17" s="38" t="n"/>
      <c r="J17" t="n">
        <v>0.28</v>
      </c>
      <c r="K17" t="n">
        <v>0</v>
      </c>
      <c r="L17" t="n">
        <v>0</v>
      </c>
      <c r="M17" t="n">
        <v>5</v>
      </c>
      <c r="N17" t="n">
        <v>0</v>
      </c>
      <c r="O17" t="n">
        <v>0</v>
      </c>
      <c r="P17" t="n">
        <v>200</v>
      </c>
      <c r="Q17" t="n">
        <v>0</v>
      </c>
      <c r="R17" t="n">
        <v>0</v>
      </c>
    </row>
    <row customHeight="1" ht="15" r="18" s="8" spans="1:18" thickBot="1">
      <c r="A18" t="n">
        <v>3</v>
      </c>
      <c r="B18" s="22" t="n">
        <v>0.42</v>
      </c>
      <c r="C18" t="n">
        <v>0.19</v>
      </c>
      <c r="D18" s="23" t="n">
        <v>0.11</v>
      </c>
      <c r="E18" t="n">
        <v>0</v>
      </c>
      <c r="F18" s="23" t="n">
        <v>0.05</v>
      </c>
      <c r="G18" t="n">
        <v>0</v>
      </c>
      <c r="H18" t="n">
        <v>513.85</v>
      </c>
      <c r="I18" s="38" t="n"/>
      <c r="J18" t="n">
        <v>0.26</v>
      </c>
      <c r="K18" t="n">
        <v>0</v>
      </c>
      <c r="L18" t="n">
        <v>0</v>
      </c>
      <c r="M18" t="n">
        <v>3</v>
      </c>
      <c r="N18" t="n">
        <v>0</v>
      </c>
      <c r="O18" t="n">
        <v>0</v>
      </c>
      <c r="P18" t="n">
        <v>200</v>
      </c>
      <c r="Q18" t="n">
        <v>0</v>
      </c>
      <c r="R18" t="n">
        <v>0</v>
      </c>
    </row>
    <row customHeight="1" ht="15" r="19" s="8" spans="1:18" thickBot="1">
      <c r="A19" t="n">
        <v>4</v>
      </c>
      <c r="B19" s="22" t="n">
        <v>0.57</v>
      </c>
      <c r="C19" t="n">
        <v>0.08</v>
      </c>
      <c r="D19" s="23" t="n">
        <v>0.15</v>
      </c>
      <c r="E19" t="n">
        <v>0</v>
      </c>
      <c r="F19" s="23" t="n">
        <v>0.07000000000000001</v>
      </c>
      <c r="G19" t="n">
        <v>0</v>
      </c>
      <c r="H19" t="n">
        <v>514.78</v>
      </c>
      <c r="I19" s="38" t="n"/>
      <c r="J19" t="n">
        <v>0.22</v>
      </c>
      <c r="K19" t="n">
        <v>0</v>
      </c>
      <c r="L19" t="n">
        <v>0</v>
      </c>
      <c r="M19" t="n">
        <v>4</v>
      </c>
      <c r="N19" t="n">
        <v>0</v>
      </c>
      <c r="O19" t="n">
        <v>0</v>
      </c>
      <c r="P19" t="n">
        <v>200</v>
      </c>
      <c r="Q19" t="n">
        <v>0</v>
      </c>
      <c r="R19" t="n">
        <v>0</v>
      </c>
    </row>
    <row customHeight="1" ht="15" r="20" s="8" spans="1:18" thickBot="1">
      <c r="A20" t="n">
        <v>6</v>
      </c>
      <c r="B20" s="22" t="n">
        <v>0.85</v>
      </c>
      <c r="C20" t="n">
        <v>0.15</v>
      </c>
      <c r="D20" s="23" t="n">
        <v>0.23</v>
      </c>
      <c r="E20" t="n">
        <v>0</v>
      </c>
      <c r="F20" s="23" t="n">
        <v>0.1</v>
      </c>
      <c r="G20" t="n">
        <v>0</v>
      </c>
      <c r="H20" t="n">
        <v>516.12</v>
      </c>
      <c r="I20" s="38" t="n"/>
      <c r="J20" t="n">
        <v>0.22</v>
      </c>
      <c r="K20" t="n">
        <v>0</v>
      </c>
      <c r="L20" t="n">
        <v>0</v>
      </c>
      <c r="M20" t="n">
        <v>6</v>
      </c>
      <c r="N20" t="n">
        <v>0</v>
      </c>
      <c r="O20" t="n">
        <v>0</v>
      </c>
      <c r="P20" t="n">
        <v>200</v>
      </c>
      <c r="Q20" t="n">
        <v>0</v>
      </c>
      <c r="R20" t="n">
        <v>0</v>
      </c>
    </row>
    <row customHeight="1" ht="15" r="21" s="8" spans="1:18" thickBot="1">
      <c r="A21" t="n">
        <v>4</v>
      </c>
      <c r="B21" s="22" t="n">
        <v>0.5</v>
      </c>
      <c r="C21" t="n">
        <v>0.1</v>
      </c>
      <c r="D21" s="23" t="n">
        <v>0.11</v>
      </c>
      <c r="E21" t="n">
        <v>0</v>
      </c>
      <c r="F21" s="23" t="n">
        <v>0.05</v>
      </c>
      <c r="G21" t="n">
        <v>0</v>
      </c>
      <c r="H21" t="n">
        <v>516.85</v>
      </c>
      <c r="I21" s="38" t="n"/>
      <c r="J21" t="n">
        <v>0.23</v>
      </c>
      <c r="K21" t="n">
        <v>0</v>
      </c>
      <c r="L21" t="n">
        <v>0</v>
      </c>
      <c r="M21" t="n">
        <v>3</v>
      </c>
      <c r="N21" t="n">
        <v>0</v>
      </c>
      <c r="O21" t="n">
        <v>0</v>
      </c>
      <c r="P21" t="n">
        <v>200</v>
      </c>
      <c r="Q21" t="n">
        <v>0</v>
      </c>
      <c r="R21" t="n">
        <v>0</v>
      </c>
    </row>
    <row customHeight="1" ht="15" r="22" s="8" spans="1:18" thickBot="1">
      <c r="A22" t="n">
        <v>6</v>
      </c>
      <c r="B22" s="22" t="n">
        <v>0.57</v>
      </c>
      <c r="C22" t="n">
        <v>0.23</v>
      </c>
      <c r="D22" s="23" t="n">
        <v>0.15</v>
      </c>
      <c r="E22" t="n">
        <v>0</v>
      </c>
      <c r="F22" s="23" t="n">
        <v>0.07000000000000001</v>
      </c>
      <c r="G22" t="n">
        <v>0</v>
      </c>
      <c r="H22" t="n">
        <v>517.79</v>
      </c>
      <c r="I22" s="38" t="n"/>
      <c r="J22" t="n">
        <v>0.24</v>
      </c>
      <c r="K22" t="n">
        <v>0</v>
      </c>
      <c r="L22" t="n">
        <v>0</v>
      </c>
      <c r="M22" t="n">
        <v>4</v>
      </c>
      <c r="N22" t="n">
        <v>0</v>
      </c>
      <c r="O22" t="n">
        <v>0</v>
      </c>
      <c r="P22" t="n">
        <v>200</v>
      </c>
      <c r="Q22" t="n">
        <v>0</v>
      </c>
      <c r="R22" t="n">
        <v>0</v>
      </c>
    </row>
    <row customHeight="1" ht="15" r="23" s="8" spans="1:18" thickBot="1">
      <c r="A23" t="n">
        <v>6</v>
      </c>
      <c r="B23" s="22" t="n">
        <v>1</v>
      </c>
      <c r="C23" t="n">
        <v>2.96</v>
      </c>
      <c r="D23" s="23" t="n">
        <v>0.26</v>
      </c>
      <c r="E23" t="n">
        <v>0</v>
      </c>
      <c r="F23" s="23" t="n">
        <v>0.12</v>
      </c>
      <c r="G23" t="n">
        <v>0</v>
      </c>
      <c r="H23" t="n">
        <v>519.3200000000001</v>
      </c>
      <c r="I23" s="38" t="n"/>
      <c r="J23" t="n">
        <v>0.52</v>
      </c>
      <c r="K23" t="n">
        <v>0</v>
      </c>
      <c r="L23" t="n">
        <v>0</v>
      </c>
      <c r="M23" t="n">
        <v>7</v>
      </c>
      <c r="N23" t="n">
        <v>0</v>
      </c>
      <c r="O23" t="n">
        <v>0</v>
      </c>
      <c r="P23" t="n">
        <v>200</v>
      </c>
      <c r="Q23" t="n">
        <v>0</v>
      </c>
      <c r="R23" t="n">
        <v>0</v>
      </c>
    </row>
    <row customHeight="1" ht="15" r="24" s="8" spans="1:18" thickBot="1">
      <c r="A24" t="n">
        <v>10</v>
      </c>
      <c r="B24" s="22" t="n">
        <v>0.85</v>
      </c>
      <c r="C24" t="n">
        <v>1.41</v>
      </c>
      <c r="D24" s="23" t="n">
        <v>0.23</v>
      </c>
      <c r="E24" t="n">
        <v>0</v>
      </c>
      <c r="F24" s="23" t="n">
        <v>0.1</v>
      </c>
      <c r="G24" t="n">
        <v>0</v>
      </c>
      <c r="H24" t="n">
        <v>520.66</v>
      </c>
      <c r="I24" s="38" t="n"/>
      <c r="J24" t="n">
        <v>0.39</v>
      </c>
      <c r="K24" t="n">
        <v>0</v>
      </c>
      <c r="L24" t="n">
        <v>0</v>
      </c>
      <c r="M24" t="n">
        <v>6</v>
      </c>
      <c r="N24" t="n">
        <v>0</v>
      </c>
      <c r="O24" t="n">
        <v>0</v>
      </c>
      <c r="P24" t="n">
        <v>200</v>
      </c>
      <c r="Q24" t="n">
        <v>0</v>
      </c>
      <c r="R24" t="n">
        <v>0</v>
      </c>
    </row>
    <row customHeight="1" ht="15" r="25" s="8" spans="1:18" thickBot="1">
      <c r="A25" t="n">
        <v>5</v>
      </c>
      <c r="B25" s="22" t="n">
        <v>1</v>
      </c>
      <c r="C25" t="n">
        <v>4.31</v>
      </c>
      <c r="D25" s="23" t="n">
        <v>0.26</v>
      </c>
      <c r="E25" t="n">
        <v>0</v>
      </c>
      <c r="F25" s="23" t="n">
        <v>0.12</v>
      </c>
      <c r="G25" t="n">
        <v>0</v>
      </c>
      <c r="H25" t="n">
        <v>522.1900000000001</v>
      </c>
      <c r="I25" s="38" t="n"/>
      <c r="J25" t="n">
        <v>0.65</v>
      </c>
      <c r="K25" t="n">
        <v>0</v>
      </c>
      <c r="L25" t="n">
        <v>0</v>
      </c>
      <c r="M25" t="n">
        <v>7</v>
      </c>
      <c r="N25" t="n">
        <v>0</v>
      </c>
      <c r="O25" t="n">
        <v>0</v>
      </c>
      <c r="P25" t="n">
        <v>200</v>
      </c>
      <c r="Q25" t="n">
        <v>0</v>
      </c>
      <c r="R25" t="n">
        <v>0</v>
      </c>
    </row>
    <row customHeight="1" ht="15" r="26" s="8" spans="1:18" thickBot="1">
      <c r="A26" t="n">
        <v>3</v>
      </c>
      <c r="B26" s="22" t="n">
        <v>0.89</v>
      </c>
      <c r="C26" t="n">
        <v>1.03</v>
      </c>
      <c r="D26" s="23" t="n">
        <v>0.26</v>
      </c>
      <c r="E26" t="n">
        <v>0</v>
      </c>
      <c r="F26" s="23" t="n">
        <v>0.12</v>
      </c>
      <c r="G26" t="n">
        <v>0</v>
      </c>
      <c r="H26" t="n">
        <v>523.73</v>
      </c>
      <c r="I26" s="38" t="n"/>
      <c r="J26" t="n">
        <v>0.65</v>
      </c>
      <c r="K26" t="n">
        <v>0</v>
      </c>
      <c r="L26" t="n">
        <v>0</v>
      </c>
      <c r="M26" t="n">
        <v>7</v>
      </c>
      <c r="N26" t="n">
        <v>0</v>
      </c>
      <c r="O26" t="n">
        <v>0</v>
      </c>
      <c r="P26" t="n">
        <v>200</v>
      </c>
      <c r="Q26" t="n">
        <v>0</v>
      </c>
      <c r="R26" t="n">
        <v>0</v>
      </c>
    </row>
    <row customHeight="1" ht="15" r="27" s="8" spans="1:18" thickBot="1">
      <c r="A27" t="n">
        <v>7</v>
      </c>
      <c r="B27" s="22" t="n">
        <v>0.61</v>
      </c>
      <c r="C27" t="n">
        <v>0.83</v>
      </c>
      <c r="D27" s="23" t="n">
        <v>0.15</v>
      </c>
      <c r="E27" t="n">
        <v>0</v>
      </c>
      <c r="F27" s="23" t="n">
        <v>0.07000000000000001</v>
      </c>
      <c r="G27" t="n">
        <v>0</v>
      </c>
      <c r="H27" t="n">
        <v>524.47</v>
      </c>
      <c r="I27" s="38" t="n"/>
      <c r="J27" t="n">
        <v>0.25</v>
      </c>
      <c r="K27" t="n">
        <v>0</v>
      </c>
      <c r="L27" t="n">
        <v>0</v>
      </c>
      <c r="M27" t="n">
        <v>3</v>
      </c>
      <c r="N27" t="n">
        <v>0</v>
      </c>
      <c r="O27" t="n">
        <v>0</v>
      </c>
      <c r="P27" t="n">
        <v>200</v>
      </c>
      <c r="Q27" t="n">
        <v>0</v>
      </c>
      <c r="R27" t="n">
        <v>0</v>
      </c>
    </row>
    <row customHeight="1" ht="15" r="28" s="8" spans="1:18" thickBot="1">
      <c r="A28" t="n">
        <v>1</v>
      </c>
      <c r="B28" s="22" t="n">
        <v>0.52</v>
      </c>
      <c r="C28" t="n">
        <v>0.33</v>
      </c>
      <c r="D28" t="n">
        <v>0.15</v>
      </c>
      <c r="E28" t="n">
        <v>0</v>
      </c>
      <c r="F28" t="n">
        <v>0.07000000000000001</v>
      </c>
      <c r="G28" t="n">
        <v>0</v>
      </c>
      <c r="H28" t="n">
        <v>525.61</v>
      </c>
      <c r="I28" s="38" t="n"/>
      <c r="J28" t="n">
        <v>0.39</v>
      </c>
      <c r="K28" t="n">
        <v>0</v>
      </c>
      <c r="L28" t="n">
        <v>0</v>
      </c>
      <c r="M28" t="n">
        <v>5</v>
      </c>
      <c r="N28" t="n">
        <v>0</v>
      </c>
      <c r="O28" t="n">
        <v>0</v>
      </c>
      <c r="P28" t="n">
        <v>200</v>
      </c>
      <c r="Q28" t="n">
        <v>0</v>
      </c>
      <c r="R28" t="n">
        <v>0</v>
      </c>
    </row>
    <row customHeight="1" ht="15" r="29" s="8" spans="1:18" thickBot="1">
      <c r="A29" t="n">
        <v>9</v>
      </c>
      <c r="B29" s="22" t="n">
        <v>0.96</v>
      </c>
      <c r="C29" t="n">
        <v>1.56</v>
      </c>
      <c r="D29" t="n">
        <v>0.23</v>
      </c>
      <c r="E29" t="n">
        <v>0</v>
      </c>
      <c r="F29" t="n">
        <v>0.1</v>
      </c>
      <c r="G29" t="n">
        <v>0</v>
      </c>
      <c r="H29" t="n">
        <v>526.9400000000001</v>
      </c>
      <c r="I29" s="38" t="n"/>
      <c r="J29" t="n">
        <v>0.34</v>
      </c>
      <c r="K29" t="n">
        <v>0</v>
      </c>
      <c r="L29" t="n">
        <v>0</v>
      </c>
      <c r="M29" t="n">
        <v>6</v>
      </c>
      <c r="N29" t="n">
        <v>0</v>
      </c>
      <c r="O29" t="n">
        <v>0</v>
      </c>
      <c r="P29" t="n">
        <v>200</v>
      </c>
      <c r="Q29" t="n">
        <v>0</v>
      </c>
      <c r="R29" t="n">
        <v>0</v>
      </c>
    </row>
    <row customHeight="1" ht="15" r="30" s="8" spans="1:18" thickBot="1">
      <c r="A30" t="n">
        <v>6</v>
      </c>
      <c r="B30" s="22" t="n">
        <v>1</v>
      </c>
      <c r="C30" t="n">
        <v>1.18</v>
      </c>
      <c r="D30" t="n">
        <v>0.26</v>
      </c>
      <c r="E30" t="n">
        <v>0</v>
      </c>
      <c r="F30" t="n">
        <v>0.12</v>
      </c>
      <c r="G30" t="n">
        <v>0</v>
      </c>
      <c r="H30" t="n">
        <v>528.48</v>
      </c>
      <c r="I30" s="38" t="n"/>
      <c r="J30" t="n">
        <v>0.42</v>
      </c>
      <c r="K30" t="n">
        <v>0</v>
      </c>
      <c r="L30" t="n">
        <v>0</v>
      </c>
      <c r="M30" t="n">
        <v>7</v>
      </c>
      <c r="N30" t="n">
        <v>0</v>
      </c>
      <c r="O30" t="n">
        <v>0</v>
      </c>
      <c r="P30" t="n">
        <v>200</v>
      </c>
      <c r="Q30" t="n">
        <v>0</v>
      </c>
      <c r="R30" t="n">
        <v>0</v>
      </c>
    </row>
    <row customHeight="1" ht="15" r="31" s="8" spans="1:18" thickBot="1">
      <c r="A31" t="n">
        <v>8</v>
      </c>
      <c r="B31" s="22" t="n">
        <v>1</v>
      </c>
      <c r="C31" t="n">
        <v>1.44</v>
      </c>
      <c r="D31" t="n">
        <v>0.26</v>
      </c>
      <c r="E31" t="n">
        <v>0</v>
      </c>
      <c r="F31" t="n">
        <v>0.12</v>
      </c>
      <c r="G31" t="n">
        <v>0</v>
      </c>
      <c r="H31" t="n">
        <v>530.02</v>
      </c>
      <c r="I31" s="38" t="n"/>
      <c r="J31" t="n">
        <v>0.43</v>
      </c>
      <c r="K31" t="n">
        <v>0</v>
      </c>
      <c r="L31" t="n">
        <v>0</v>
      </c>
      <c r="M31" t="n">
        <v>7</v>
      </c>
      <c r="N31" t="n">
        <v>0</v>
      </c>
      <c r="O31" t="n">
        <v>0</v>
      </c>
      <c r="P31" t="n">
        <v>200</v>
      </c>
      <c r="Q31" t="n">
        <v>0</v>
      </c>
      <c r="R31" t="n">
        <v>0</v>
      </c>
    </row>
    <row r="32" spans="1:18">
      <c r="A32" t="n">
        <v>1</v>
      </c>
      <c r="B32" t="n">
        <v>0.31</v>
      </c>
      <c r="C32" t="n">
        <v>0.17</v>
      </c>
      <c r="D32" t="n">
        <v>0.11</v>
      </c>
      <c r="E32" t="n">
        <v>0</v>
      </c>
      <c r="F32" t="n">
        <v>0.05</v>
      </c>
      <c r="G32" t="n">
        <v>0</v>
      </c>
      <c r="H32" t="n">
        <v>530.76</v>
      </c>
      <c r="J32" t="n">
        <v>0.31</v>
      </c>
      <c r="K32" t="n">
        <v>0</v>
      </c>
      <c r="L32" t="n">
        <v>0</v>
      </c>
      <c r="M32" t="n">
        <v>3</v>
      </c>
      <c r="N32" t="n">
        <v>0</v>
      </c>
      <c r="O32" t="n">
        <v>0</v>
      </c>
      <c r="P32" t="n">
        <v>200</v>
      </c>
      <c r="Q32" t="n">
        <v>0</v>
      </c>
      <c r="R32" t="n">
        <v>0</v>
      </c>
    </row>
    <row r="33" spans="1:18">
      <c r="A33" t="n">
        <v>3</v>
      </c>
      <c r="B33" t="n">
        <v>0.41</v>
      </c>
      <c r="C33" t="n">
        <v>0.01</v>
      </c>
      <c r="D33" t="n">
        <v>0.15</v>
      </c>
      <c r="E33" t="n">
        <v>0</v>
      </c>
      <c r="F33" t="n">
        <v>0.07000000000000001</v>
      </c>
      <c r="G33" t="n">
        <v>0</v>
      </c>
      <c r="H33" t="n">
        <v>506.69</v>
      </c>
      <c r="J33" t="n">
        <v>0.2</v>
      </c>
      <c r="K33" t="n">
        <v>0</v>
      </c>
      <c r="L33" t="n">
        <v>0</v>
      </c>
      <c r="M33" t="n">
        <v>4</v>
      </c>
      <c r="N33" t="n">
        <v>0</v>
      </c>
      <c r="O33" t="n">
        <v>0</v>
      </c>
      <c r="P33" t="n">
        <v>200</v>
      </c>
      <c r="Q33" t="n">
        <v>0</v>
      </c>
      <c r="R33" t="n">
        <v>0</v>
      </c>
    </row>
    <row r="34" spans="1:18">
      <c r="A34" t="n">
        <v>6</v>
      </c>
      <c r="B34" t="n">
        <v>0.4</v>
      </c>
      <c r="C34" t="n">
        <v>0</v>
      </c>
      <c r="D34" t="n">
        <v>0.19</v>
      </c>
      <c r="E34" t="n">
        <v>0</v>
      </c>
      <c r="F34" t="n">
        <v>0.08</v>
      </c>
      <c r="G34" t="n">
        <v>0</v>
      </c>
      <c r="H34" t="n">
        <v>507.82</v>
      </c>
      <c r="J34" t="n">
        <v>0.2</v>
      </c>
      <c r="K34" t="n">
        <v>0</v>
      </c>
      <c r="L34" t="n">
        <v>0</v>
      </c>
      <c r="M34" t="n">
        <v>5</v>
      </c>
      <c r="N34" t="n">
        <v>0</v>
      </c>
      <c r="O34" t="n">
        <v>0</v>
      </c>
      <c r="P34" t="n">
        <v>200</v>
      </c>
      <c r="Q34" t="n">
        <v>0</v>
      </c>
      <c r="R34" t="n">
        <v>0</v>
      </c>
    </row>
    <row r="35" spans="1:18">
      <c r="A35" t="n">
        <v>13</v>
      </c>
      <c r="B35" t="n">
        <v>0.86</v>
      </c>
      <c r="C35" t="n">
        <v>2.14</v>
      </c>
      <c r="D35" t="n">
        <v>0.45</v>
      </c>
      <c r="E35" t="n">
        <v>0.16</v>
      </c>
      <c r="F35" t="n">
        <v>0.2</v>
      </c>
      <c r="G35" t="n">
        <v>0</v>
      </c>
      <c r="H35" t="n">
        <v>449.34</v>
      </c>
      <c r="J35" t="n">
        <v>0.39</v>
      </c>
      <c r="K35" t="n">
        <v>0</v>
      </c>
      <c r="L35" t="n">
        <v>0</v>
      </c>
      <c r="M35" t="n">
        <v>12</v>
      </c>
      <c r="N35" t="n">
        <v>0</v>
      </c>
      <c r="O35" t="n">
        <v>0</v>
      </c>
      <c r="P35" t="n">
        <v>200</v>
      </c>
      <c r="Q35" t="n">
        <v>0</v>
      </c>
      <c r="R35" t="n">
        <v>0</v>
      </c>
    </row>
    <row r="36" spans="1:18">
      <c r="A36" t="n">
        <v>6</v>
      </c>
      <c r="B36" t="n">
        <v>0.46</v>
      </c>
      <c r="C36" t="n">
        <v>0.08</v>
      </c>
      <c r="D36" t="n">
        <v>0.26</v>
      </c>
      <c r="E36" t="n">
        <v>0.05</v>
      </c>
      <c r="F36" t="n">
        <v>0.12</v>
      </c>
      <c r="G36" t="n">
        <v>0</v>
      </c>
      <c r="H36" t="n">
        <v>450.86</v>
      </c>
      <c r="J36" t="n">
        <v>0.21</v>
      </c>
      <c r="K36" t="n">
        <v>0</v>
      </c>
      <c r="L36" t="n">
        <v>0</v>
      </c>
      <c r="M36" t="n">
        <v>7</v>
      </c>
      <c r="N36" t="n">
        <v>0</v>
      </c>
      <c r="O36" t="n">
        <v>0</v>
      </c>
      <c r="P36" t="n">
        <v>200</v>
      </c>
      <c r="Q36" t="n">
        <v>0</v>
      </c>
      <c r="R36" t="n">
        <v>0</v>
      </c>
    </row>
    <row r="37" spans="1:18">
      <c r="A37" t="n">
        <v>3</v>
      </c>
      <c r="B37" t="n">
        <v>0.22</v>
      </c>
      <c r="C37" t="n">
        <v>0</v>
      </c>
      <c r="D37" t="n">
        <v>0.08</v>
      </c>
      <c r="E37" t="n">
        <v>0</v>
      </c>
      <c r="F37" t="n">
        <v>0.03</v>
      </c>
      <c r="G37" t="n">
        <v>0</v>
      </c>
      <c r="H37" t="n">
        <v>451.38</v>
      </c>
      <c r="J37" t="n">
        <v>0.2</v>
      </c>
      <c r="K37" t="n">
        <v>0</v>
      </c>
      <c r="L37" t="n">
        <v>0</v>
      </c>
      <c r="M37" t="n">
        <v>2</v>
      </c>
      <c r="N37" t="n">
        <v>0</v>
      </c>
      <c r="O37" t="n">
        <v>0</v>
      </c>
      <c r="P37" t="n">
        <v>200</v>
      </c>
      <c r="Q37" t="n">
        <v>0</v>
      </c>
      <c r="R37" t="n">
        <v>0</v>
      </c>
    </row>
    <row r="38" spans="1:18">
      <c r="A38" t="n">
        <v>5</v>
      </c>
      <c r="B38" t="n">
        <v>0.34</v>
      </c>
      <c r="C38" t="n">
        <v>0</v>
      </c>
      <c r="D38" t="n">
        <v>0.2</v>
      </c>
      <c r="E38" t="n">
        <v>0</v>
      </c>
      <c r="F38" t="n">
        <v>0.08</v>
      </c>
      <c r="G38" t="n">
        <v>0</v>
      </c>
      <c r="H38" t="n">
        <v>452.5</v>
      </c>
      <c r="J38" t="n">
        <v>0.2</v>
      </c>
      <c r="K38" t="n">
        <v>0</v>
      </c>
      <c r="L38" t="n">
        <v>0</v>
      </c>
      <c r="M38" t="n">
        <v>5</v>
      </c>
      <c r="N38" t="n">
        <v>0</v>
      </c>
      <c r="O38" t="n">
        <v>0</v>
      </c>
      <c r="P38" t="n">
        <v>200</v>
      </c>
      <c r="Q38" t="n">
        <v>0</v>
      </c>
      <c r="R38" t="n">
        <v>0</v>
      </c>
    </row>
    <row r="39" spans="1:18">
      <c r="A39" t="n">
        <v>8</v>
      </c>
      <c r="B39" t="n">
        <v>0.53</v>
      </c>
      <c r="C39" t="n">
        <v>0.06</v>
      </c>
      <c r="D39" t="n">
        <v>0.26</v>
      </c>
      <c r="E39" t="n">
        <v>0</v>
      </c>
      <c r="F39" t="n">
        <v>0.12</v>
      </c>
      <c r="G39" t="n">
        <v>0</v>
      </c>
      <c r="H39" t="n">
        <v>454.01</v>
      </c>
      <c r="J39" t="n">
        <v>0.2</v>
      </c>
      <c r="K39" t="n">
        <v>0</v>
      </c>
      <c r="L39" t="n">
        <v>0</v>
      </c>
      <c r="M39" t="n">
        <v>7</v>
      </c>
      <c r="N39" t="n">
        <v>0</v>
      </c>
      <c r="O39" t="n">
        <v>0</v>
      </c>
      <c r="P39" t="n">
        <v>200</v>
      </c>
      <c r="Q39" t="n">
        <v>0</v>
      </c>
      <c r="R39" t="n">
        <v>0</v>
      </c>
    </row>
    <row r="40" spans="1:18">
      <c r="A40" t="n">
        <v>6</v>
      </c>
      <c r="B40" t="n">
        <v>0.52</v>
      </c>
      <c r="C40" t="n">
        <v>0.04</v>
      </c>
      <c r="D40" t="n">
        <v>0.33</v>
      </c>
      <c r="E40" t="n">
        <v>0.04</v>
      </c>
      <c r="F40" t="n">
        <v>0.15</v>
      </c>
      <c r="G40" t="n">
        <v>0</v>
      </c>
      <c r="H40" t="n">
        <v>455.93</v>
      </c>
      <c r="J40" t="n">
        <v>0.21</v>
      </c>
      <c r="K40" t="n">
        <v>0</v>
      </c>
      <c r="L40" t="n">
        <v>0</v>
      </c>
      <c r="M40" t="n">
        <v>9</v>
      </c>
      <c r="N40" t="n">
        <v>0</v>
      </c>
      <c r="O40" t="n">
        <v>0</v>
      </c>
      <c r="P40" t="n">
        <v>200</v>
      </c>
      <c r="Q40" t="n">
        <v>0</v>
      </c>
      <c r="R40" t="n">
        <v>0</v>
      </c>
    </row>
    <row r="41" spans="1:18">
      <c r="A41" t="n">
        <v>17</v>
      </c>
      <c r="B41" t="n">
        <v>0.82</v>
      </c>
      <c r="C41" t="n">
        <v>1.14</v>
      </c>
      <c r="D41" t="n">
        <v>0.39</v>
      </c>
      <c r="E41" t="n">
        <v>0.02</v>
      </c>
      <c r="F41" t="n">
        <v>0.17</v>
      </c>
      <c r="G41" t="n">
        <v>0</v>
      </c>
      <c r="H41" t="n">
        <v>458.05</v>
      </c>
      <c r="J41" t="n">
        <v>0.23</v>
      </c>
      <c r="K41" t="n">
        <v>0</v>
      </c>
      <c r="L41" t="n">
        <v>0</v>
      </c>
      <c r="M41" t="n">
        <v>10</v>
      </c>
      <c r="N41" t="n">
        <v>0</v>
      </c>
      <c r="O41" t="n">
        <v>0</v>
      </c>
      <c r="P41" t="n">
        <v>200</v>
      </c>
      <c r="Q41" t="n">
        <v>0</v>
      </c>
      <c r="R41" t="n">
        <v>0</v>
      </c>
    </row>
    <row r="42" spans="1:18">
      <c r="A42" t="n">
        <v>13</v>
      </c>
      <c r="B42" t="n">
        <v>1</v>
      </c>
      <c r="C42" t="n">
        <v>3.42</v>
      </c>
      <c r="D42" t="n">
        <v>0.53</v>
      </c>
      <c r="E42" t="n">
        <v>0.01</v>
      </c>
      <c r="F42" t="n">
        <v>0.23</v>
      </c>
      <c r="G42" t="n">
        <v>0</v>
      </c>
      <c r="H42" t="n">
        <v>460.97</v>
      </c>
      <c r="J42" t="n">
        <v>0.42</v>
      </c>
      <c r="K42" t="n">
        <v>0</v>
      </c>
      <c r="L42" t="n">
        <v>0</v>
      </c>
      <c r="M42" t="n">
        <v>14</v>
      </c>
      <c r="N42" t="n">
        <v>0</v>
      </c>
      <c r="O42" t="n">
        <v>0</v>
      </c>
      <c r="P42" t="n">
        <v>200</v>
      </c>
      <c r="Q42" t="n">
        <v>0</v>
      </c>
      <c r="R42" t="n">
        <v>0</v>
      </c>
    </row>
    <row r="43" spans="1:18">
      <c r="A43" t="n">
        <v>7</v>
      </c>
      <c r="B43" t="n">
        <v>0.78</v>
      </c>
      <c r="C43" t="n">
        <v>0.82</v>
      </c>
      <c r="D43" t="n">
        <v>0.43</v>
      </c>
      <c r="E43" t="n">
        <v>0</v>
      </c>
      <c r="F43" t="n">
        <v>0.2</v>
      </c>
      <c r="G43" t="n">
        <v>0</v>
      </c>
      <c r="H43" t="n">
        <v>463.62</v>
      </c>
      <c r="J43" t="n">
        <v>0.45</v>
      </c>
      <c r="K43" t="n">
        <v>0.24</v>
      </c>
      <c r="L43" t="n">
        <v>0</v>
      </c>
      <c r="M43" t="n">
        <v>7</v>
      </c>
      <c r="N43" t="n">
        <v>5</v>
      </c>
      <c r="O43" t="n">
        <v>0</v>
      </c>
      <c r="P43" t="n">
        <v>200</v>
      </c>
      <c r="Q43" t="n">
        <v>225</v>
      </c>
      <c r="R43" t="n">
        <v>0</v>
      </c>
    </row>
    <row r="44" spans="1:18">
      <c r="A44" t="n">
        <v>5</v>
      </c>
      <c r="B44" t="n">
        <v>0.38</v>
      </c>
      <c r="C44" t="n">
        <v>0.35</v>
      </c>
      <c r="D44" t="n">
        <v>0.23</v>
      </c>
      <c r="E44" t="n">
        <v>0.05</v>
      </c>
      <c r="F44" t="n">
        <v>0.1</v>
      </c>
      <c r="G44" t="n">
        <v>0</v>
      </c>
      <c r="H44" t="n">
        <v>465.09</v>
      </c>
      <c r="J44" t="n">
        <v>0</v>
      </c>
      <c r="K44" t="n">
        <v>0.26</v>
      </c>
      <c r="L44" t="n">
        <v>0</v>
      </c>
      <c r="M44" t="n">
        <v>0</v>
      </c>
      <c r="N44" t="n">
        <v>6</v>
      </c>
      <c r="O44" t="n">
        <v>0</v>
      </c>
      <c r="P44" t="n">
        <v>0</v>
      </c>
      <c r="Q44" t="n">
        <v>225</v>
      </c>
      <c r="R44" t="n">
        <v>0</v>
      </c>
    </row>
    <row r="45" spans="1:18">
      <c r="A45" t="n">
        <v>8</v>
      </c>
      <c r="B45" t="n">
        <v>0.52</v>
      </c>
      <c r="C45" t="n">
        <v>0.38</v>
      </c>
      <c r="D45" t="n">
        <v>0.26</v>
      </c>
      <c r="E45" t="n">
        <v>0.09</v>
      </c>
      <c r="F45" t="n">
        <v>0.12</v>
      </c>
      <c r="G45" t="n">
        <v>0</v>
      </c>
      <c r="H45" t="n">
        <v>466.79</v>
      </c>
      <c r="J45" t="n">
        <v>0</v>
      </c>
      <c r="K45" t="n">
        <v>0.26</v>
      </c>
      <c r="L45" t="n">
        <v>0</v>
      </c>
      <c r="M45" t="n">
        <v>0</v>
      </c>
      <c r="N45" t="n">
        <v>7</v>
      </c>
      <c r="O45" t="n">
        <v>0</v>
      </c>
      <c r="P45" t="n">
        <v>0</v>
      </c>
      <c r="Q45" t="n">
        <v>225</v>
      </c>
      <c r="R45" t="n">
        <v>0</v>
      </c>
    </row>
    <row r="46" spans="1:18">
      <c r="A46" t="n">
        <v>3</v>
      </c>
      <c r="B46" t="n">
        <v>0.26</v>
      </c>
      <c r="C46" t="n">
        <v>0</v>
      </c>
      <c r="D46" t="n">
        <v>0.15</v>
      </c>
      <c r="E46" t="n">
        <v>0</v>
      </c>
      <c r="F46" t="n">
        <v>0.07000000000000001</v>
      </c>
      <c r="G46" t="n">
        <v>0</v>
      </c>
      <c r="H46" t="n">
        <v>467.81</v>
      </c>
      <c r="J46" t="n">
        <v>0</v>
      </c>
      <c r="K46" t="n">
        <v>0.2</v>
      </c>
      <c r="L46" t="n">
        <v>0</v>
      </c>
      <c r="M46" t="n">
        <v>0</v>
      </c>
      <c r="N46" t="n">
        <v>4</v>
      </c>
      <c r="O46" t="n">
        <v>0</v>
      </c>
      <c r="P46" t="n">
        <v>0</v>
      </c>
      <c r="Q46" t="n">
        <v>225</v>
      </c>
      <c r="R46" t="n">
        <v>0</v>
      </c>
    </row>
    <row r="47" spans="1:18">
      <c r="A47" t="n">
        <v>9</v>
      </c>
      <c r="B47" t="n">
        <v>0.5</v>
      </c>
      <c r="C47" t="n">
        <v>0.31</v>
      </c>
      <c r="D47" t="n">
        <v>0.21</v>
      </c>
      <c r="E47" t="n">
        <v>0.04</v>
      </c>
      <c r="F47" t="n">
        <v>0.08</v>
      </c>
      <c r="G47" t="n">
        <v>0</v>
      </c>
      <c r="H47" t="n">
        <v>469.06</v>
      </c>
      <c r="J47" t="n">
        <v>0</v>
      </c>
      <c r="K47" t="n">
        <v>0.21</v>
      </c>
      <c r="L47" t="n">
        <v>0</v>
      </c>
      <c r="M47" t="n">
        <v>0</v>
      </c>
      <c r="N47" t="n">
        <v>5</v>
      </c>
      <c r="O47" t="n">
        <v>0</v>
      </c>
      <c r="P47" t="n">
        <v>0</v>
      </c>
      <c r="Q47" t="n">
        <v>225</v>
      </c>
      <c r="R47" t="n">
        <v>0</v>
      </c>
    </row>
    <row r="48" spans="1:18">
      <c r="A48" t="n">
        <v>3</v>
      </c>
      <c r="B48" t="n">
        <v>0.32</v>
      </c>
      <c r="C48" t="n">
        <v>0.01</v>
      </c>
      <c r="D48" t="n">
        <v>0.17</v>
      </c>
      <c r="E48" t="n">
        <v>0.04</v>
      </c>
      <c r="F48" t="n">
        <v>0.08</v>
      </c>
      <c r="G48" t="n">
        <v>0</v>
      </c>
      <c r="H48" t="n">
        <v>470.3</v>
      </c>
      <c r="J48" t="n">
        <v>0</v>
      </c>
      <c r="K48" t="n">
        <v>0.26</v>
      </c>
      <c r="L48" t="n">
        <v>0</v>
      </c>
      <c r="M48" t="n">
        <v>0</v>
      </c>
      <c r="N48" t="n">
        <v>5</v>
      </c>
      <c r="O48" t="n">
        <v>0</v>
      </c>
      <c r="P48" t="n">
        <v>0</v>
      </c>
      <c r="Q48" t="n">
        <v>225</v>
      </c>
      <c r="R48" t="n">
        <v>0</v>
      </c>
    </row>
    <row r="49" spans="1:18">
      <c r="A49" t="n">
        <v>12</v>
      </c>
      <c r="B49" t="n">
        <v>0.67</v>
      </c>
      <c r="C49" t="n">
        <v>0.93</v>
      </c>
      <c r="D49" t="n">
        <v>0.34</v>
      </c>
      <c r="E49" t="n">
        <v>0.07000000000000001</v>
      </c>
      <c r="F49" t="n">
        <v>0.15</v>
      </c>
      <c r="G49" t="n">
        <v>0</v>
      </c>
      <c r="H49" t="n">
        <v>472.45</v>
      </c>
      <c r="J49" t="n">
        <v>0</v>
      </c>
      <c r="K49" t="n">
        <v>0.21</v>
      </c>
      <c r="L49" t="n">
        <v>0</v>
      </c>
      <c r="M49" t="n">
        <v>0</v>
      </c>
      <c r="N49" t="n">
        <v>9</v>
      </c>
      <c r="O49" t="n">
        <v>0</v>
      </c>
      <c r="P49" t="n">
        <v>0</v>
      </c>
      <c r="Q49" t="n">
        <v>225</v>
      </c>
      <c r="R49" t="n">
        <v>0</v>
      </c>
    </row>
    <row r="50" spans="1:18">
      <c r="A50" t="n">
        <v>7</v>
      </c>
      <c r="B50" t="n">
        <v>0.5</v>
      </c>
      <c r="C50" t="n">
        <v>0.19</v>
      </c>
      <c r="D50" t="n">
        <v>0.29</v>
      </c>
      <c r="E50" t="n">
        <v>0.09</v>
      </c>
      <c r="F50" t="n">
        <v>0.13</v>
      </c>
      <c r="G50" t="n">
        <v>0</v>
      </c>
      <c r="H50" t="n">
        <v>474.38</v>
      </c>
      <c r="J50" t="n">
        <v>0</v>
      </c>
      <c r="K50" t="n">
        <v>0.33</v>
      </c>
      <c r="L50" t="n">
        <v>0</v>
      </c>
      <c r="M50" t="n">
        <v>0</v>
      </c>
      <c r="N50" t="n">
        <v>8</v>
      </c>
      <c r="O50" t="n">
        <v>0</v>
      </c>
      <c r="P50" t="n">
        <v>0</v>
      </c>
      <c r="Q50" t="n">
        <v>225</v>
      </c>
      <c r="R50" t="n">
        <v>0</v>
      </c>
    </row>
    <row r="51" spans="1:18">
      <c r="A51" t="n">
        <v>6</v>
      </c>
      <c r="B51" t="n">
        <v>0.63</v>
      </c>
      <c r="C51" t="n">
        <v>0.19</v>
      </c>
      <c r="D51" t="n">
        <v>0.38</v>
      </c>
      <c r="E51" t="n">
        <v>0.09</v>
      </c>
      <c r="F51" t="n">
        <v>0.17</v>
      </c>
      <c r="G51" t="n">
        <v>0</v>
      </c>
      <c r="H51" t="n">
        <v>476.75</v>
      </c>
      <c r="J51" t="n">
        <v>0</v>
      </c>
      <c r="K51" t="n">
        <v>0.23</v>
      </c>
      <c r="L51" t="n">
        <v>0</v>
      </c>
      <c r="M51" t="n">
        <v>0</v>
      </c>
      <c r="N51" t="n">
        <v>10</v>
      </c>
      <c r="O51" t="n">
        <v>0</v>
      </c>
      <c r="P51" t="n">
        <v>0</v>
      </c>
      <c r="Q51" t="n">
        <v>225</v>
      </c>
      <c r="R51" t="n">
        <v>0</v>
      </c>
    </row>
    <row r="52" spans="1:18">
      <c r="A52" t="n">
        <v>13</v>
      </c>
      <c r="B52" t="n">
        <v>0.62</v>
      </c>
      <c r="C52" t="n">
        <v>0.52</v>
      </c>
      <c r="D52" t="n">
        <v>0.29</v>
      </c>
      <c r="E52" t="n">
        <v>0.07000000000000001</v>
      </c>
      <c r="F52" t="n">
        <v>0.12</v>
      </c>
      <c r="G52" t="n">
        <v>0</v>
      </c>
      <c r="H52" t="n">
        <v>478.22</v>
      </c>
      <c r="J52" t="n">
        <v>0</v>
      </c>
      <c r="K52" t="n">
        <v>0.22</v>
      </c>
      <c r="L52" t="n">
        <v>0</v>
      </c>
      <c r="M52" t="n">
        <v>0</v>
      </c>
      <c r="N52" t="n">
        <v>6</v>
      </c>
      <c r="O52" t="n">
        <v>0</v>
      </c>
      <c r="P52" t="n">
        <v>0</v>
      </c>
      <c r="Q52" t="n">
        <v>225</v>
      </c>
      <c r="R52" t="n">
        <v>0</v>
      </c>
    </row>
    <row r="53" spans="1:18">
      <c r="A53" t="n">
        <v>12</v>
      </c>
      <c r="B53" t="n">
        <v>0.99</v>
      </c>
      <c r="C53" t="n">
        <v>1.97</v>
      </c>
      <c r="D53" t="n">
        <v>0.53</v>
      </c>
      <c r="E53" t="n">
        <v>0.21</v>
      </c>
      <c r="F53" t="n">
        <v>0.23</v>
      </c>
      <c r="G53" t="n">
        <v>0</v>
      </c>
      <c r="H53" t="n">
        <v>481.5</v>
      </c>
      <c r="J53" t="n">
        <v>0</v>
      </c>
      <c r="K53" t="n">
        <v>0.37</v>
      </c>
      <c r="L53" t="n">
        <v>0</v>
      </c>
      <c r="M53" t="n">
        <v>0</v>
      </c>
      <c r="N53" t="n">
        <v>14</v>
      </c>
      <c r="O53" t="n">
        <v>0</v>
      </c>
      <c r="P53" t="n">
        <v>0</v>
      </c>
      <c r="Q53" t="n">
        <v>225</v>
      </c>
      <c r="R53" t="n">
        <v>0</v>
      </c>
    </row>
    <row r="54" spans="1:18">
      <c r="A54" t="n">
        <v>7</v>
      </c>
      <c r="B54" t="n">
        <v>0.66</v>
      </c>
      <c r="C54" t="n">
        <v>0.33</v>
      </c>
      <c r="D54" t="n">
        <v>0.33</v>
      </c>
      <c r="E54" t="n">
        <v>0.04</v>
      </c>
      <c r="F54" t="n">
        <v>0.15</v>
      </c>
      <c r="G54" t="n">
        <v>0</v>
      </c>
      <c r="H54" t="n">
        <v>483.88</v>
      </c>
      <c r="J54" t="n">
        <v>0</v>
      </c>
      <c r="K54" t="n">
        <v>0.25</v>
      </c>
      <c r="L54" t="n">
        <v>0</v>
      </c>
      <c r="M54" t="n">
        <v>0</v>
      </c>
      <c r="N54" t="n">
        <v>10</v>
      </c>
      <c r="O54" t="n">
        <v>0</v>
      </c>
      <c r="P54" t="n">
        <v>0</v>
      </c>
      <c r="Q54" t="n">
        <v>225</v>
      </c>
      <c r="R54" t="n">
        <v>0</v>
      </c>
    </row>
    <row r="55" spans="1:18">
      <c r="A55" t="n">
        <v>8</v>
      </c>
      <c r="B55" t="n">
        <v>0.52</v>
      </c>
      <c r="C55" t="n">
        <v>0.02</v>
      </c>
      <c r="D55" t="n">
        <v>0.28</v>
      </c>
      <c r="E55" t="n">
        <v>0.1</v>
      </c>
      <c r="F55" t="n">
        <v>0.13</v>
      </c>
      <c r="G55" t="n">
        <v>0</v>
      </c>
      <c r="H55" t="n">
        <v>485.8</v>
      </c>
      <c r="J55" t="n">
        <v>0</v>
      </c>
      <c r="K55" t="n">
        <v>0.21</v>
      </c>
      <c r="L55" t="n">
        <v>0</v>
      </c>
      <c r="M55" t="n">
        <v>0</v>
      </c>
      <c r="N55" t="n">
        <v>8</v>
      </c>
      <c r="O55" t="n">
        <v>0</v>
      </c>
      <c r="P55" t="n">
        <v>0</v>
      </c>
      <c r="Q55" t="n">
        <v>225</v>
      </c>
      <c r="R55" t="n">
        <v>0</v>
      </c>
    </row>
    <row r="56" spans="1:18">
      <c r="A56" t="n">
        <v>10</v>
      </c>
      <c r="B56" t="n">
        <v>0.54</v>
      </c>
      <c r="C56" t="n">
        <v>0.37</v>
      </c>
      <c r="D56" t="n">
        <v>0.29</v>
      </c>
      <c r="E56" t="n">
        <v>0.08</v>
      </c>
      <c r="F56" t="n">
        <v>0.12</v>
      </c>
      <c r="G56" t="n">
        <v>0</v>
      </c>
      <c r="H56" t="n">
        <v>487.28</v>
      </c>
      <c r="J56" t="n">
        <v>0</v>
      </c>
      <c r="K56" t="n">
        <v>0.2</v>
      </c>
      <c r="L56" t="n">
        <v>0</v>
      </c>
      <c r="M56" t="n">
        <v>0</v>
      </c>
      <c r="N56" t="n">
        <v>6</v>
      </c>
      <c r="O56" t="n">
        <v>0</v>
      </c>
      <c r="P56" t="n">
        <v>0</v>
      </c>
      <c r="Q56" t="n">
        <v>225</v>
      </c>
      <c r="R56" t="n">
        <v>0</v>
      </c>
    </row>
    <row r="57" spans="1:18">
      <c r="A57" t="n">
        <v>9</v>
      </c>
      <c r="B57" t="n">
        <v>0.83</v>
      </c>
      <c r="C57" t="n">
        <v>0.28</v>
      </c>
      <c r="D57" t="n">
        <v>0.46</v>
      </c>
      <c r="E57" t="n">
        <v>0.12</v>
      </c>
      <c r="F57" t="n">
        <v>0.21</v>
      </c>
      <c r="G57" t="n">
        <v>0</v>
      </c>
      <c r="H57" t="n">
        <v>490.56</v>
      </c>
      <c r="J57" t="n">
        <v>0</v>
      </c>
      <c r="K57" t="n">
        <v>0.25</v>
      </c>
      <c r="L57" t="n">
        <v>0</v>
      </c>
      <c r="M57" t="n">
        <v>0</v>
      </c>
      <c r="N57" t="n">
        <v>14</v>
      </c>
      <c r="O57" t="n">
        <v>0</v>
      </c>
      <c r="P57" t="n">
        <v>0</v>
      </c>
      <c r="Q57" t="n">
        <v>225</v>
      </c>
      <c r="R57" t="n">
        <v>0</v>
      </c>
    </row>
    <row r="58" spans="1:18">
      <c r="A58" t="n">
        <v>10</v>
      </c>
      <c r="B58" t="n">
        <v>0.73</v>
      </c>
      <c r="C58" t="n">
        <v>0.2</v>
      </c>
      <c r="D58" t="n">
        <v>0.38</v>
      </c>
      <c r="E58" t="n">
        <v>0.05</v>
      </c>
      <c r="F58" t="n">
        <v>0.17</v>
      </c>
      <c r="G58" t="n">
        <v>0</v>
      </c>
      <c r="H58" t="n">
        <v>492.94</v>
      </c>
      <c r="J58" t="n">
        <v>0</v>
      </c>
      <c r="K58" t="n">
        <v>0.22</v>
      </c>
      <c r="L58" t="n">
        <v>0</v>
      </c>
      <c r="M58" t="n">
        <v>0</v>
      </c>
      <c r="N58" t="n">
        <v>10</v>
      </c>
      <c r="O58" t="n">
        <v>0</v>
      </c>
      <c r="P58" t="n">
        <v>0</v>
      </c>
      <c r="Q58" t="n">
        <v>225</v>
      </c>
      <c r="R58" t="n">
        <v>0</v>
      </c>
    </row>
    <row r="59" spans="1:18">
      <c r="A59" t="n">
        <v>13</v>
      </c>
      <c r="B59" t="n">
        <v>0.6899999999999999</v>
      </c>
      <c r="C59" t="n">
        <v>2.26</v>
      </c>
      <c r="D59" t="n">
        <v>0.35</v>
      </c>
      <c r="E59" t="n">
        <v>0</v>
      </c>
      <c r="F59" t="n">
        <v>0.15</v>
      </c>
      <c r="G59" t="n">
        <v>0</v>
      </c>
      <c r="H59" t="n">
        <v>495.09</v>
      </c>
      <c r="J59" t="n">
        <v>0</v>
      </c>
      <c r="K59" t="n">
        <v>0.33</v>
      </c>
      <c r="L59" t="n">
        <v>0</v>
      </c>
      <c r="M59" t="n">
        <v>0</v>
      </c>
      <c r="N59" t="n">
        <v>9</v>
      </c>
      <c r="O59" t="n">
        <v>0</v>
      </c>
      <c r="P59" t="n">
        <v>0</v>
      </c>
      <c r="Q59" t="n">
        <v>225</v>
      </c>
      <c r="R59" t="n">
        <v>0</v>
      </c>
    </row>
    <row r="60" spans="1:18">
      <c r="A60" t="n">
        <v>13</v>
      </c>
      <c r="B60" t="n">
        <v>0.99</v>
      </c>
      <c r="C60" t="n">
        <v>1.4</v>
      </c>
      <c r="D60" t="n">
        <v>0.53</v>
      </c>
      <c r="E60" t="n">
        <v>0</v>
      </c>
      <c r="F60" t="n">
        <v>0.23</v>
      </c>
      <c r="G60" t="n">
        <v>0</v>
      </c>
      <c r="H60" t="n">
        <v>498.37</v>
      </c>
      <c r="J60" t="n">
        <v>0</v>
      </c>
      <c r="K60" t="n">
        <v>0.36</v>
      </c>
      <c r="L60" t="n">
        <v>0</v>
      </c>
      <c r="M60" t="n">
        <v>0</v>
      </c>
      <c r="N60" t="n">
        <v>14</v>
      </c>
      <c r="O60" t="n">
        <v>0</v>
      </c>
      <c r="P60" t="n">
        <v>0</v>
      </c>
      <c r="Q60" t="n">
        <v>225</v>
      </c>
      <c r="R60" t="n">
        <v>0</v>
      </c>
    </row>
    <row r="61" spans="1:18">
      <c r="A61" t="n">
        <v>10</v>
      </c>
      <c r="B61" t="n">
        <v>0.86</v>
      </c>
      <c r="C61" t="n">
        <v>0.2</v>
      </c>
      <c r="D61" t="n">
        <v>0.47</v>
      </c>
      <c r="E61" t="n">
        <v>0.05</v>
      </c>
      <c r="F61" t="n">
        <v>0.22</v>
      </c>
      <c r="G61" t="n">
        <v>0</v>
      </c>
      <c r="H61" t="n">
        <v>501.42</v>
      </c>
      <c r="J61" t="n">
        <v>0</v>
      </c>
      <c r="K61" t="n">
        <v>0.23</v>
      </c>
      <c r="L61" t="n">
        <v>0</v>
      </c>
      <c r="M61" t="n">
        <v>0</v>
      </c>
      <c r="N61" t="n">
        <v>13</v>
      </c>
      <c r="O61" t="n">
        <v>0</v>
      </c>
      <c r="P61" t="n">
        <v>0</v>
      </c>
      <c r="Q61" t="n">
        <v>225</v>
      </c>
      <c r="R61" t="n">
        <v>0</v>
      </c>
    </row>
    <row r="62" spans="1:18">
      <c r="A62" t="n">
        <v>9</v>
      </c>
      <c r="B62" t="n">
        <v>0.59</v>
      </c>
      <c r="C62" t="n">
        <v>0.09</v>
      </c>
      <c r="D62" t="n">
        <v>0.34</v>
      </c>
      <c r="E62" t="n">
        <v>0.02</v>
      </c>
      <c r="F62" t="n">
        <v>0.15</v>
      </c>
      <c r="G62" t="n">
        <v>0</v>
      </c>
      <c r="H62" t="n">
        <v>503.58</v>
      </c>
      <c r="J62" t="n">
        <v>0</v>
      </c>
      <c r="K62" t="n">
        <v>0.21</v>
      </c>
      <c r="L62" t="n">
        <v>0</v>
      </c>
      <c r="M62" t="n">
        <v>0</v>
      </c>
      <c r="N62" t="n">
        <v>9</v>
      </c>
      <c r="O62" t="n">
        <v>0</v>
      </c>
      <c r="P62" t="n">
        <v>0</v>
      </c>
      <c r="Q62" t="n">
        <v>225</v>
      </c>
      <c r="R62" t="n">
        <v>0</v>
      </c>
    </row>
    <row r="63" spans="1:18">
      <c r="A63" t="n">
        <v>9</v>
      </c>
      <c r="B63" t="n">
        <v>0.68</v>
      </c>
      <c r="C63" t="n">
        <v>0.22</v>
      </c>
      <c r="D63" t="n">
        <v>0.33</v>
      </c>
      <c r="E63" t="n">
        <v>0.02</v>
      </c>
      <c r="F63" t="n">
        <v>0.13</v>
      </c>
      <c r="G63" t="n">
        <v>0</v>
      </c>
      <c r="H63" t="n">
        <v>505.51</v>
      </c>
      <c r="J63" t="n">
        <v>0</v>
      </c>
      <c r="K63" t="n">
        <v>0.22</v>
      </c>
      <c r="L63" t="n">
        <v>0</v>
      </c>
      <c r="M63" t="n">
        <v>0</v>
      </c>
      <c r="N63" t="n">
        <v>8</v>
      </c>
      <c r="O63" t="n">
        <v>0</v>
      </c>
      <c r="P63" t="n">
        <v>0</v>
      </c>
      <c r="Q63" t="n">
        <v>225</v>
      </c>
      <c r="R63" t="n">
        <v>0</v>
      </c>
    </row>
    <row r="64" spans="1:18">
      <c r="A64" t="n">
        <v>14</v>
      </c>
      <c r="B64" t="n">
        <v>0.83</v>
      </c>
      <c r="C64" t="n">
        <v>0.43</v>
      </c>
      <c r="D64" t="n">
        <v>0.42</v>
      </c>
      <c r="E64" t="n">
        <v>0.04</v>
      </c>
      <c r="F64" t="n">
        <v>0.2</v>
      </c>
      <c r="G64" t="n">
        <v>0</v>
      </c>
      <c r="H64" t="n">
        <v>508.35</v>
      </c>
      <c r="J64" t="n">
        <v>0</v>
      </c>
      <c r="K64" t="n">
        <v>0.23</v>
      </c>
      <c r="L64" t="n">
        <v>0</v>
      </c>
      <c r="M64" t="n">
        <v>0</v>
      </c>
      <c r="N64" t="n">
        <v>12</v>
      </c>
      <c r="O64" t="n">
        <v>0</v>
      </c>
      <c r="P64" t="n">
        <v>0</v>
      </c>
      <c r="Q64" t="n">
        <v>225</v>
      </c>
      <c r="R64" t="n">
        <v>0</v>
      </c>
    </row>
    <row r="65" spans="1:18">
      <c r="A65" t="n">
        <v>11</v>
      </c>
      <c r="B65" t="n">
        <v>0.83</v>
      </c>
      <c r="C65" t="n">
        <v>0.6</v>
      </c>
      <c r="D65" t="n">
        <v>0.45</v>
      </c>
      <c r="E65" t="n">
        <v>0.14</v>
      </c>
      <c r="F65" t="n">
        <v>0.2</v>
      </c>
      <c r="G65" t="n">
        <v>0</v>
      </c>
      <c r="H65" t="n">
        <v>486.18</v>
      </c>
      <c r="J65" t="n">
        <v>0</v>
      </c>
      <c r="K65" t="n">
        <v>0.27</v>
      </c>
      <c r="L65" t="n">
        <v>0</v>
      </c>
      <c r="M65" t="n">
        <v>0</v>
      </c>
      <c r="N65" t="n">
        <v>12</v>
      </c>
      <c r="O65" t="n">
        <v>0</v>
      </c>
      <c r="P65" t="n">
        <v>0</v>
      </c>
      <c r="Q65" t="n">
        <v>225</v>
      </c>
      <c r="R65" t="n">
        <v>0</v>
      </c>
    </row>
    <row r="66" spans="1:18">
      <c r="A66" t="n">
        <v>15</v>
      </c>
      <c r="B66" t="n">
        <v>0.73</v>
      </c>
      <c r="C66" t="n">
        <v>0.23</v>
      </c>
      <c r="D66" t="n">
        <v>0.62</v>
      </c>
      <c r="E66" t="n">
        <v>0.44</v>
      </c>
      <c r="F66" t="n">
        <v>0.27</v>
      </c>
      <c r="G66" t="n">
        <v>0</v>
      </c>
      <c r="H66" t="n">
        <v>489.9</v>
      </c>
      <c r="J66" t="n">
        <v>0</v>
      </c>
      <c r="K66" t="n">
        <v>0.24</v>
      </c>
      <c r="L66" t="n">
        <v>0</v>
      </c>
      <c r="M66" t="n">
        <v>0</v>
      </c>
      <c r="N66" t="n">
        <v>16</v>
      </c>
      <c r="O66" t="n">
        <v>0</v>
      </c>
      <c r="P66" t="n">
        <v>0</v>
      </c>
      <c r="Q66" t="n">
        <v>225</v>
      </c>
      <c r="R66" t="n">
        <v>0</v>
      </c>
    </row>
    <row r="67" spans="1:18">
      <c r="A67" t="n">
        <v>8</v>
      </c>
      <c r="B67" t="n">
        <v>0.35</v>
      </c>
      <c r="C67" t="n">
        <v>0</v>
      </c>
      <c r="D67" t="n">
        <v>0.28</v>
      </c>
      <c r="E67" t="n">
        <v>0.03</v>
      </c>
      <c r="F67" t="n">
        <v>0.12</v>
      </c>
      <c r="G67" t="n">
        <v>0</v>
      </c>
      <c r="H67" t="n">
        <v>491.61</v>
      </c>
      <c r="J67" t="n">
        <v>0</v>
      </c>
      <c r="K67" t="n">
        <v>0.2</v>
      </c>
      <c r="L67" t="n">
        <v>0</v>
      </c>
      <c r="M67" t="n">
        <v>0</v>
      </c>
      <c r="N67" t="n">
        <v>7</v>
      </c>
      <c r="O67" t="n">
        <v>0</v>
      </c>
      <c r="P67" t="n">
        <v>0</v>
      </c>
      <c r="Q67" t="n">
        <v>225</v>
      </c>
      <c r="R67" t="n">
        <v>0</v>
      </c>
    </row>
    <row r="68" spans="1:18">
      <c r="A68" t="n">
        <v>10</v>
      </c>
      <c r="B68" t="n">
        <v>0.5</v>
      </c>
      <c r="C68" t="n">
        <v>0</v>
      </c>
      <c r="D68" t="n">
        <v>0.43</v>
      </c>
      <c r="E68" t="n">
        <v>0.14</v>
      </c>
      <c r="F68" t="n">
        <v>0.2</v>
      </c>
      <c r="G68" t="n">
        <v>0</v>
      </c>
      <c r="H68" t="n">
        <v>494.44</v>
      </c>
      <c r="J68" t="n">
        <v>0</v>
      </c>
      <c r="K68" t="n">
        <v>0.21</v>
      </c>
      <c r="L68" t="n">
        <v>0</v>
      </c>
      <c r="M68" t="n">
        <v>0</v>
      </c>
      <c r="N68" t="n">
        <v>12</v>
      </c>
      <c r="O68" t="n">
        <v>0</v>
      </c>
      <c r="P68" t="n">
        <v>0</v>
      </c>
      <c r="Q68" t="n">
        <v>225</v>
      </c>
      <c r="R68" t="n">
        <v>0</v>
      </c>
    </row>
    <row r="69" spans="1:18">
      <c r="A69" t="n">
        <v>11</v>
      </c>
      <c r="B69" t="n">
        <v>0.51</v>
      </c>
      <c r="C69" t="n">
        <v>0</v>
      </c>
      <c r="D69" t="n">
        <v>0.36</v>
      </c>
      <c r="E69" t="n">
        <v>0.08</v>
      </c>
      <c r="F69" t="n">
        <v>0.17</v>
      </c>
      <c r="G69" t="n">
        <v>0</v>
      </c>
      <c r="H69" t="n">
        <v>496.81</v>
      </c>
      <c r="J69" t="n">
        <v>0</v>
      </c>
      <c r="K69" t="n">
        <v>0.2</v>
      </c>
      <c r="L69" t="n">
        <v>0</v>
      </c>
      <c r="M69" t="n">
        <v>0</v>
      </c>
      <c r="N69" t="n">
        <v>10</v>
      </c>
      <c r="O69" t="n">
        <v>0</v>
      </c>
      <c r="P69" t="n">
        <v>0</v>
      </c>
      <c r="Q69" t="n">
        <v>225</v>
      </c>
      <c r="R69" t="n">
        <v>0</v>
      </c>
    </row>
    <row r="70" spans="1:18">
      <c r="A70" t="n">
        <v>5</v>
      </c>
      <c r="B70" t="n">
        <v>0.2</v>
      </c>
      <c r="C70" t="n">
        <v>0</v>
      </c>
      <c r="D70" t="n">
        <v>0.22</v>
      </c>
      <c r="E70" t="n">
        <v>0.02</v>
      </c>
      <c r="F70" t="n">
        <v>0.1</v>
      </c>
      <c r="G70" t="n">
        <v>0</v>
      </c>
      <c r="H70" t="n">
        <v>498.3</v>
      </c>
      <c r="J70" t="n">
        <v>0</v>
      </c>
      <c r="K70" t="n">
        <v>0.2</v>
      </c>
      <c r="L70" t="n">
        <v>0</v>
      </c>
      <c r="M70" t="n">
        <v>0</v>
      </c>
      <c r="N70" t="n">
        <v>6</v>
      </c>
      <c r="O70" t="n">
        <v>0</v>
      </c>
      <c r="P70" t="n">
        <v>0</v>
      </c>
      <c r="Q70" t="n">
        <v>225</v>
      </c>
      <c r="R70" t="n">
        <v>0</v>
      </c>
    </row>
    <row r="71" spans="1:18">
      <c r="A71" t="n">
        <v>11</v>
      </c>
      <c r="B71" t="n">
        <v>0.5600000000000001</v>
      </c>
      <c r="C71" t="n">
        <v>0</v>
      </c>
      <c r="D71" t="n">
        <v>0.43</v>
      </c>
      <c r="E71" t="n">
        <v>0.15</v>
      </c>
      <c r="F71" t="n">
        <v>0.18</v>
      </c>
      <c r="G71" t="n">
        <v>0</v>
      </c>
      <c r="H71" t="n">
        <v>500.9</v>
      </c>
      <c r="J71" t="n">
        <v>0</v>
      </c>
      <c r="K71" t="n">
        <v>0.21</v>
      </c>
      <c r="L71" t="n">
        <v>0</v>
      </c>
      <c r="M71" t="n">
        <v>0</v>
      </c>
      <c r="N71" t="n">
        <v>11</v>
      </c>
      <c r="O71" t="n">
        <v>0</v>
      </c>
      <c r="P71" t="n">
        <v>0</v>
      </c>
      <c r="Q71" t="n">
        <v>225</v>
      </c>
      <c r="R71" t="n">
        <v>0</v>
      </c>
    </row>
    <row r="72" spans="1:18">
      <c r="A72" t="n">
        <v>15</v>
      </c>
      <c r="B72" t="n">
        <v>0.57</v>
      </c>
      <c r="C72" t="n">
        <v>0.54</v>
      </c>
      <c r="D72" t="n">
        <v>0.39</v>
      </c>
      <c r="E72" t="n">
        <v>0.26</v>
      </c>
      <c r="F72" t="n">
        <v>0.17</v>
      </c>
      <c r="G72" t="n">
        <v>0</v>
      </c>
      <c r="H72" t="n">
        <v>503.28</v>
      </c>
      <c r="J72" t="n">
        <v>0</v>
      </c>
      <c r="K72" t="n">
        <v>0.24</v>
      </c>
      <c r="L72" t="n">
        <v>0</v>
      </c>
      <c r="M72" t="n">
        <v>0</v>
      </c>
      <c r="N72" t="n">
        <v>10</v>
      </c>
      <c r="O72" t="n">
        <v>0</v>
      </c>
      <c r="P72" t="n">
        <v>0</v>
      </c>
      <c r="Q72" t="n">
        <v>225</v>
      </c>
      <c r="R72" t="n">
        <v>0</v>
      </c>
    </row>
    <row r="73" spans="1:18">
      <c r="A73" t="n">
        <v>18</v>
      </c>
      <c r="B73" t="n">
        <v>0.96</v>
      </c>
      <c r="C73" t="n">
        <v>1.67</v>
      </c>
      <c r="D73" t="n">
        <v>0.77</v>
      </c>
      <c r="E73" t="n">
        <v>0.33</v>
      </c>
      <c r="F73" t="n">
        <v>0.34</v>
      </c>
      <c r="G73" t="n">
        <v>0</v>
      </c>
      <c r="H73" t="n">
        <v>508.14</v>
      </c>
      <c r="J73" t="n">
        <v>0</v>
      </c>
      <c r="K73" t="n">
        <v>0.29</v>
      </c>
      <c r="L73" t="n">
        <v>0</v>
      </c>
      <c r="M73" t="n">
        <v>0</v>
      </c>
      <c r="N73" t="n">
        <v>21</v>
      </c>
      <c r="O73" t="n">
        <v>0</v>
      </c>
      <c r="P73" t="n">
        <v>0</v>
      </c>
      <c r="Q73" t="n">
        <v>225</v>
      </c>
      <c r="R73" t="n">
        <v>0</v>
      </c>
    </row>
    <row r="74" spans="1:18">
      <c r="A74" t="n">
        <v>9</v>
      </c>
      <c r="B74" t="n">
        <v>0.43</v>
      </c>
      <c r="C74" t="n">
        <v>0</v>
      </c>
      <c r="D74" t="n">
        <v>0.35</v>
      </c>
      <c r="E74" t="n">
        <v>0.16</v>
      </c>
      <c r="F74" t="n">
        <v>0.15</v>
      </c>
      <c r="G74" t="n">
        <v>0</v>
      </c>
      <c r="H74" t="n">
        <v>510.3</v>
      </c>
      <c r="J74" t="n">
        <v>0</v>
      </c>
      <c r="K74" t="n">
        <v>0.26</v>
      </c>
      <c r="L74" t="n">
        <v>0</v>
      </c>
      <c r="M74" t="n">
        <v>0</v>
      </c>
      <c r="N74" t="n">
        <v>9</v>
      </c>
      <c r="O74" t="n">
        <v>0</v>
      </c>
      <c r="P74" t="n">
        <v>0</v>
      </c>
      <c r="Q74" t="n">
        <v>225</v>
      </c>
      <c r="R74" t="n">
        <v>0</v>
      </c>
    </row>
    <row r="75" spans="1:18">
      <c r="A75" t="n">
        <v>7</v>
      </c>
      <c r="B75" t="n">
        <v>0.35</v>
      </c>
      <c r="C75" t="n">
        <v>0</v>
      </c>
      <c r="D75" t="n">
        <v>0.33</v>
      </c>
      <c r="E75" t="n">
        <v>0.14</v>
      </c>
      <c r="F75" t="n">
        <v>0.15</v>
      </c>
      <c r="G75" t="n">
        <v>0</v>
      </c>
      <c r="H75" t="n">
        <v>512</v>
      </c>
      <c r="J75" t="n">
        <v>0</v>
      </c>
      <c r="K75" t="n">
        <v>0.2</v>
      </c>
      <c r="L75" t="n">
        <v>0</v>
      </c>
      <c r="M75" t="n">
        <v>0</v>
      </c>
      <c r="N75" t="n">
        <v>7</v>
      </c>
      <c r="O75" t="n">
        <v>0</v>
      </c>
      <c r="P75" t="n">
        <v>0</v>
      </c>
      <c r="Q75" t="n">
        <v>225</v>
      </c>
      <c r="R75" t="n">
        <v>0</v>
      </c>
    </row>
    <row r="76" spans="1:18">
      <c r="A76" t="n">
        <v>13</v>
      </c>
      <c r="B76" t="n">
        <v>0.55</v>
      </c>
      <c r="C76" t="n">
        <v>0.1</v>
      </c>
      <c r="D76" t="n">
        <v>0.38</v>
      </c>
      <c r="E76" t="n">
        <v>0.23</v>
      </c>
      <c r="F76" t="n">
        <v>0.17</v>
      </c>
      <c r="G76" t="n">
        <v>0</v>
      </c>
      <c r="H76" t="n">
        <v>514.84</v>
      </c>
      <c r="J76" t="n">
        <v>0</v>
      </c>
      <c r="K76" t="n">
        <v>0.23</v>
      </c>
      <c r="L76" t="n">
        <v>0</v>
      </c>
      <c r="M76" t="n">
        <v>0</v>
      </c>
      <c r="N76" t="n">
        <v>12</v>
      </c>
      <c r="O76" t="n">
        <v>0</v>
      </c>
      <c r="P76" t="n">
        <v>0</v>
      </c>
      <c r="Q76" t="n">
        <v>225</v>
      </c>
      <c r="R76" t="n">
        <v>0</v>
      </c>
    </row>
    <row r="77" spans="1:18">
      <c r="A77" t="n">
        <v>7</v>
      </c>
      <c r="B77" t="n">
        <v>0.39</v>
      </c>
      <c r="C77" t="n">
        <v>0</v>
      </c>
      <c r="D77" t="n">
        <v>0.35</v>
      </c>
      <c r="E77" t="n">
        <v>0.09</v>
      </c>
      <c r="F77" t="n">
        <v>0.16</v>
      </c>
      <c r="G77" t="n">
        <v>0</v>
      </c>
      <c r="H77" t="n">
        <v>517.22</v>
      </c>
      <c r="J77" t="n">
        <v>0</v>
      </c>
      <c r="K77" t="n">
        <v>0.2</v>
      </c>
      <c r="L77" t="n">
        <v>0</v>
      </c>
      <c r="M77" t="n">
        <v>0</v>
      </c>
      <c r="N77" t="n">
        <v>10</v>
      </c>
      <c r="O77" t="n">
        <v>0</v>
      </c>
      <c r="P77" t="n">
        <v>0</v>
      </c>
      <c r="Q77" t="n">
        <v>225</v>
      </c>
      <c r="R77" t="n">
        <v>0</v>
      </c>
    </row>
    <row r="78" spans="1:18">
      <c r="A78" t="n">
        <v>8</v>
      </c>
      <c r="B78" t="n">
        <v>0.38</v>
      </c>
      <c r="C78" t="n">
        <v>0</v>
      </c>
      <c r="D78" t="n">
        <v>0.29</v>
      </c>
      <c r="E78" t="n">
        <v>0.04</v>
      </c>
      <c r="F78" t="n">
        <v>0.13</v>
      </c>
      <c r="G78" t="n">
        <v>0</v>
      </c>
      <c r="H78" t="n">
        <v>519.03</v>
      </c>
      <c r="J78" t="n">
        <v>0</v>
      </c>
      <c r="K78" t="n">
        <v>0.2</v>
      </c>
      <c r="L78" t="n">
        <v>0.2</v>
      </c>
      <c r="M78" t="n">
        <v>0</v>
      </c>
      <c r="N78" t="n">
        <v>3</v>
      </c>
      <c r="O78" t="n">
        <v>4</v>
      </c>
      <c r="P78" t="n">
        <v>0</v>
      </c>
      <c r="Q78" t="n">
        <v>225</v>
      </c>
      <c r="R78" t="n">
        <v>250</v>
      </c>
    </row>
    <row r="79" spans="1:18">
      <c r="A79" t="n">
        <v>11</v>
      </c>
      <c r="B79" t="n">
        <v>0.51</v>
      </c>
      <c r="C79" t="n">
        <v>0.07000000000000001</v>
      </c>
      <c r="D79" t="n">
        <v>0.41</v>
      </c>
      <c r="E79" t="n">
        <v>0.18</v>
      </c>
      <c r="F79" t="n">
        <v>0.19</v>
      </c>
      <c r="G79" t="n">
        <v>0</v>
      </c>
      <c r="H79" t="n">
        <v>522.17</v>
      </c>
      <c r="J79" t="n">
        <v>0</v>
      </c>
      <c r="K79" t="n">
        <v>0</v>
      </c>
      <c r="L79" t="n">
        <v>0.22</v>
      </c>
      <c r="M79" t="n">
        <v>0</v>
      </c>
      <c r="N79" t="n">
        <v>0</v>
      </c>
      <c r="O79" t="n">
        <v>12</v>
      </c>
      <c r="P79" t="n">
        <v>0</v>
      </c>
      <c r="Q79" t="n">
        <v>0</v>
      </c>
      <c r="R79" t="n">
        <v>249.95</v>
      </c>
    </row>
    <row r="80" spans="1:18">
      <c r="A80" t="n">
        <v>14</v>
      </c>
      <c r="B80" t="n">
        <v>0.66</v>
      </c>
      <c r="C80" t="n">
        <v>0.25</v>
      </c>
      <c r="D80" t="n">
        <v>0.48</v>
      </c>
      <c r="E80" t="n">
        <v>0.33</v>
      </c>
      <c r="F80" t="n">
        <v>0.2</v>
      </c>
      <c r="G80" t="n">
        <v>0</v>
      </c>
      <c r="H80" t="n">
        <v>525.29</v>
      </c>
      <c r="J80" t="n">
        <v>0</v>
      </c>
      <c r="K80" t="n">
        <v>0</v>
      </c>
      <c r="L80" t="n">
        <v>0.23</v>
      </c>
      <c r="M80" t="n">
        <v>0</v>
      </c>
      <c r="N80" t="n">
        <v>0</v>
      </c>
      <c r="O80" t="n">
        <v>12</v>
      </c>
      <c r="P80" t="n">
        <v>0</v>
      </c>
      <c r="Q80" t="n">
        <v>0</v>
      </c>
      <c r="R80" t="n">
        <v>248.32</v>
      </c>
    </row>
    <row r="81" spans="1:18">
      <c r="A81" t="n">
        <v>20</v>
      </c>
      <c r="B81" t="n">
        <v>0.7</v>
      </c>
      <c r="C81" t="n">
        <v>0.53</v>
      </c>
      <c r="D81" t="n">
        <v>0.5600000000000001</v>
      </c>
      <c r="E81" t="n">
        <v>0.38</v>
      </c>
      <c r="F81" t="n">
        <v>0.27</v>
      </c>
      <c r="G81" t="n">
        <v>0</v>
      </c>
      <c r="H81" t="n">
        <v>529.33</v>
      </c>
      <c r="J81" t="n">
        <v>0</v>
      </c>
      <c r="K81" t="n">
        <v>0</v>
      </c>
      <c r="L81" t="n">
        <v>0.25</v>
      </c>
      <c r="M81" t="n">
        <v>0</v>
      </c>
      <c r="N81" t="n">
        <v>0</v>
      </c>
      <c r="O81" t="n">
        <v>16</v>
      </c>
      <c r="P81" t="n">
        <v>0</v>
      </c>
      <c r="Q81" t="n">
        <v>0</v>
      </c>
      <c r="R81" t="n">
        <v>244.24</v>
      </c>
    </row>
    <row r="82" spans="1:18">
      <c r="A82" t="n">
        <v>11</v>
      </c>
      <c r="B82" t="n">
        <v>0.75</v>
      </c>
      <c r="C82" t="n">
        <v>0.85</v>
      </c>
      <c r="D82" t="n">
        <v>0.64</v>
      </c>
      <c r="E82" t="n">
        <v>0.39</v>
      </c>
      <c r="F82" t="n">
        <v>0.28</v>
      </c>
      <c r="G82" t="n">
        <v>0</v>
      </c>
      <c r="H82" t="n">
        <v>533.51</v>
      </c>
      <c r="J82" t="n">
        <v>0</v>
      </c>
      <c r="K82" t="n">
        <v>0</v>
      </c>
      <c r="L82" t="n">
        <v>0.28</v>
      </c>
      <c r="M82" t="n">
        <v>0</v>
      </c>
      <c r="N82" t="n">
        <v>0</v>
      </c>
      <c r="O82" t="n">
        <v>17</v>
      </c>
      <c r="P82" t="n">
        <v>0</v>
      </c>
      <c r="Q82" t="n">
        <v>0</v>
      </c>
      <c r="R82" t="n">
        <v>237.53</v>
      </c>
    </row>
    <row r="83" spans="1:18">
      <c r="A83" t="n">
        <v>18</v>
      </c>
      <c r="B83" t="n">
        <v>0.62</v>
      </c>
      <c r="C83" t="n">
        <v>0.39</v>
      </c>
      <c r="D83" t="n">
        <v>0.44</v>
      </c>
      <c r="E83" t="n">
        <v>0.19</v>
      </c>
      <c r="F83" t="n">
        <v>0.18</v>
      </c>
      <c r="G83" t="n">
        <v>0</v>
      </c>
      <c r="H83" t="n">
        <v>536.4</v>
      </c>
      <c r="J83" t="n">
        <v>0</v>
      </c>
      <c r="K83" t="n">
        <v>0</v>
      </c>
      <c r="L83" t="n">
        <v>0.21</v>
      </c>
      <c r="M83" t="n">
        <v>0</v>
      </c>
      <c r="N83" t="n">
        <v>0</v>
      </c>
      <c r="O83" t="n">
        <v>11</v>
      </c>
      <c r="P83" t="n">
        <v>0</v>
      </c>
      <c r="Q83" t="n">
        <v>0</v>
      </c>
      <c r="R83" t="n">
        <v>249.97</v>
      </c>
    </row>
    <row r="84" spans="1:18">
      <c r="A84" t="n">
        <v>22</v>
      </c>
      <c r="B84" t="n">
        <v>1</v>
      </c>
      <c r="C84" t="n">
        <v>4.87</v>
      </c>
      <c r="D84" t="n">
        <v>0.8</v>
      </c>
      <c r="E84" t="n">
        <v>0.49</v>
      </c>
      <c r="F84" t="n">
        <v>0.35</v>
      </c>
      <c r="G84" t="n">
        <v>0</v>
      </c>
      <c r="H84" t="n">
        <v>540.78</v>
      </c>
      <c r="J84" t="n">
        <v>0</v>
      </c>
      <c r="K84" t="n">
        <v>0</v>
      </c>
      <c r="L84" t="n">
        <v>0.39</v>
      </c>
      <c r="M84" t="n">
        <v>0</v>
      </c>
      <c r="N84" t="n">
        <v>0</v>
      </c>
      <c r="O84" t="n">
        <v>21</v>
      </c>
      <c r="P84" t="n">
        <v>0</v>
      </c>
      <c r="Q84" t="n">
        <v>0</v>
      </c>
      <c r="R84" t="n">
        <v>201.98</v>
      </c>
    </row>
    <row r="85" spans="1:18">
      <c r="A85" t="n">
        <v>15</v>
      </c>
      <c r="B85" t="n">
        <v>0.95</v>
      </c>
      <c r="C85" t="n">
        <v>1.61</v>
      </c>
      <c r="D85" t="n">
        <v>0.8</v>
      </c>
      <c r="E85" t="n">
        <v>0.48</v>
      </c>
      <c r="F85" t="n">
        <v>0.36</v>
      </c>
      <c r="G85" t="n">
        <v>0</v>
      </c>
      <c r="H85" t="n">
        <v>545.33</v>
      </c>
      <c r="J85" t="n">
        <v>0</v>
      </c>
      <c r="K85" t="n">
        <v>0</v>
      </c>
      <c r="L85" t="n">
        <v>0.37</v>
      </c>
      <c r="M85" t="n">
        <v>0</v>
      </c>
      <c r="N85" t="n">
        <v>0</v>
      </c>
      <c r="O85" t="n">
        <v>21</v>
      </c>
      <c r="P85" t="n">
        <v>0</v>
      </c>
      <c r="Q85" t="n">
        <v>0</v>
      </c>
      <c r="R85" t="n">
        <v>210.1</v>
      </c>
    </row>
    <row r="86" spans="1:18">
      <c r="A86" t="n">
        <v>10</v>
      </c>
      <c r="B86" t="n">
        <v>0.51</v>
      </c>
      <c r="C86" t="n">
        <v>0.06</v>
      </c>
      <c r="D86" t="n">
        <v>0.43</v>
      </c>
      <c r="E86" t="n">
        <v>0.13</v>
      </c>
      <c r="F86" t="n">
        <v>0.19</v>
      </c>
      <c r="G86" t="n">
        <v>0</v>
      </c>
      <c r="H86" t="n">
        <v>548.1799999999999</v>
      </c>
      <c r="J86" t="n">
        <v>0</v>
      </c>
      <c r="K86" t="n">
        <v>0.22</v>
      </c>
      <c r="L86" t="n">
        <v>0</v>
      </c>
      <c r="M86" t="n">
        <v>0</v>
      </c>
      <c r="N86" t="n">
        <v>12</v>
      </c>
      <c r="O86" t="n">
        <v>0</v>
      </c>
      <c r="P86" t="n">
        <v>0</v>
      </c>
      <c r="Q86" t="n">
        <v>225</v>
      </c>
      <c r="R86" t="n">
        <v>0</v>
      </c>
    </row>
    <row r="87" spans="1:18">
      <c r="A87" t="n">
        <v>18</v>
      </c>
      <c r="B87" t="n">
        <v>0.77</v>
      </c>
      <c r="C87" t="n">
        <v>0.21</v>
      </c>
      <c r="D87" t="n">
        <v>0.54</v>
      </c>
      <c r="E87" t="n">
        <v>0.41</v>
      </c>
      <c r="F87" t="n">
        <v>0.25</v>
      </c>
      <c r="G87" t="n">
        <v>0</v>
      </c>
      <c r="H87" t="n">
        <v>551.7</v>
      </c>
      <c r="J87" t="n">
        <v>0</v>
      </c>
      <c r="K87" t="n">
        <v>0.23</v>
      </c>
      <c r="L87" t="n">
        <v>0</v>
      </c>
      <c r="M87" t="n">
        <v>0</v>
      </c>
      <c r="N87" t="n">
        <v>15</v>
      </c>
      <c r="O87" t="n">
        <v>0</v>
      </c>
      <c r="P87" t="n">
        <v>0</v>
      </c>
      <c r="Q87" t="n">
        <v>225</v>
      </c>
      <c r="R87" t="n">
        <v>0</v>
      </c>
    </row>
    <row r="88" spans="1:18">
      <c r="A88" t="n">
        <v>15</v>
      </c>
      <c r="B88" t="n">
        <v>0.6899999999999999</v>
      </c>
      <c r="C88" t="n">
        <v>0.12</v>
      </c>
      <c r="D88" t="n">
        <v>0.59</v>
      </c>
      <c r="E88" t="n">
        <v>0.33</v>
      </c>
      <c r="F88" t="n">
        <v>0.25</v>
      </c>
      <c r="G88" t="n">
        <v>0</v>
      </c>
      <c r="H88" t="n">
        <v>555.22</v>
      </c>
      <c r="J88" t="n">
        <v>0</v>
      </c>
      <c r="K88" t="n">
        <v>0.23</v>
      </c>
      <c r="L88" t="n">
        <v>0</v>
      </c>
      <c r="M88" t="n">
        <v>0</v>
      </c>
      <c r="N88" t="n">
        <v>15</v>
      </c>
      <c r="O88" t="n">
        <v>0</v>
      </c>
      <c r="P88" t="n">
        <v>0</v>
      </c>
      <c r="Q88" t="n">
        <v>225</v>
      </c>
      <c r="R88" t="n">
        <v>0</v>
      </c>
    </row>
    <row r="89" spans="1:18">
      <c r="A89" t="n">
        <v>19</v>
      </c>
      <c r="B89" t="n">
        <v>0.9</v>
      </c>
      <c r="C89" t="n">
        <v>0.98</v>
      </c>
      <c r="D89" t="n">
        <v>0.6899999999999999</v>
      </c>
      <c r="E89" t="n">
        <v>0.32</v>
      </c>
      <c r="F89" t="n">
        <v>0.32</v>
      </c>
      <c r="G89" t="n">
        <v>0</v>
      </c>
      <c r="H89" t="n">
        <v>559.41</v>
      </c>
      <c r="J89" t="n">
        <v>0</v>
      </c>
      <c r="K89" t="n">
        <v>0.23</v>
      </c>
      <c r="L89" t="n">
        <v>0</v>
      </c>
      <c r="M89" t="n">
        <v>0</v>
      </c>
      <c r="N89" t="n">
        <v>18</v>
      </c>
      <c r="O89" t="n">
        <v>0</v>
      </c>
      <c r="P89" t="n">
        <v>0</v>
      </c>
      <c r="Q89" t="n">
        <v>225</v>
      </c>
      <c r="R89" t="n">
        <v>0</v>
      </c>
    </row>
    <row r="90" spans="1:18">
      <c r="A90" t="n">
        <v>15</v>
      </c>
      <c r="B90" t="n">
        <v>0.65</v>
      </c>
      <c r="C90" t="n">
        <v>0.1</v>
      </c>
      <c r="D90" t="n">
        <v>0.52</v>
      </c>
      <c r="E90" t="n">
        <v>0.18</v>
      </c>
      <c r="F90" t="n">
        <v>0.22</v>
      </c>
      <c r="G90" t="n">
        <v>0</v>
      </c>
      <c r="H90" t="n">
        <v>562.71</v>
      </c>
      <c r="J90" t="n">
        <v>0</v>
      </c>
      <c r="K90" t="n">
        <v>0.26</v>
      </c>
      <c r="L90" t="n">
        <v>0</v>
      </c>
      <c r="M90" t="n">
        <v>0</v>
      </c>
      <c r="N90" t="n">
        <v>14</v>
      </c>
      <c r="O90" t="n">
        <v>0</v>
      </c>
      <c r="P90" t="n">
        <v>0</v>
      </c>
      <c r="Q90" t="n">
        <v>225</v>
      </c>
      <c r="R90" t="n">
        <v>0</v>
      </c>
    </row>
    <row r="91" spans="1:18">
      <c r="A91" t="n">
        <v>16</v>
      </c>
      <c r="B91" t="n">
        <v>0.89</v>
      </c>
      <c r="C91" t="n">
        <v>1.84</v>
      </c>
      <c r="D91" t="n">
        <v>0.76</v>
      </c>
      <c r="E91" t="n">
        <v>0.36</v>
      </c>
      <c r="F91" t="n">
        <v>0.35</v>
      </c>
      <c r="G91" t="n">
        <v>0</v>
      </c>
      <c r="H91" t="n">
        <v>567.58</v>
      </c>
      <c r="J91" t="n">
        <v>0</v>
      </c>
      <c r="K91" t="n">
        <v>0.3</v>
      </c>
      <c r="L91" t="n">
        <v>0</v>
      </c>
      <c r="M91" t="n">
        <v>0</v>
      </c>
      <c r="N91" t="n">
        <v>21</v>
      </c>
      <c r="O91" t="n">
        <v>0</v>
      </c>
      <c r="P91" t="n">
        <v>0</v>
      </c>
      <c r="Q91" t="n">
        <v>225</v>
      </c>
      <c r="R91" t="n">
        <v>0</v>
      </c>
    </row>
    <row r="92" spans="1:18">
      <c r="A92" t="n">
        <v>17</v>
      </c>
      <c r="B92" t="n">
        <v>0.72</v>
      </c>
      <c r="C92" t="n">
        <v>0.5600000000000001</v>
      </c>
      <c r="D92" t="n">
        <v>0.51</v>
      </c>
      <c r="E92" t="n">
        <v>0.43</v>
      </c>
      <c r="F92" t="n">
        <v>0.22</v>
      </c>
      <c r="G92" t="n">
        <v>0</v>
      </c>
      <c r="H92" t="n">
        <v>570.4299999999999</v>
      </c>
      <c r="J92" t="n">
        <v>0</v>
      </c>
      <c r="K92" t="n">
        <v>0.24</v>
      </c>
      <c r="L92" t="n">
        <v>0</v>
      </c>
      <c r="M92" t="n">
        <v>0</v>
      </c>
      <c r="N92" t="n">
        <v>12</v>
      </c>
      <c r="O92" t="n">
        <v>0</v>
      </c>
      <c r="P92" t="n">
        <v>0</v>
      </c>
      <c r="Q92" t="n">
        <v>225</v>
      </c>
      <c r="R92" t="n">
        <v>0</v>
      </c>
    </row>
    <row r="93" spans="1:18">
      <c r="A93" t="n">
        <v>20</v>
      </c>
      <c r="B93" t="n">
        <v>0.86</v>
      </c>
      <c r="C93" t="n">
        <v>2.19</v>
      </c>
      <c r="D93" t="n">
        <v>0.6899999999999999</v>
      </c>
      <c r="E93" t="n">
        <v>0.38</v>
      </c>
      <c r="F93" t="n">
        <v>0.3</v>
      </c>
      <c r="G93" t="n">
        <v>0</v>
      </c>
      <c r="H93" t="n">
        <v>574.85</v>
      </c>
      <c r="J93" t="n">
        <v>0</v>
      </c>
      <c r="K93" t="n">
        <v>0.28</v>
      </c>
      <c r="L93" t="n">
        <v>0</v>
      </c>
      <c r="M93" t="n">
        <v>0</v>
      </c>
      <c r="N93" t="n">
        <v>19</v>
      </c>
      <c r="O93" t="n">
        <v>0</v>
      </c>
      <c r="P93" t="n">
        <v>0</v>
      </c>
      <c r="Q93" t="n">
        <v>225</v>
      </c>
      <c r="R93" t="n">
        <v>0</v>
      </c>
    </row>
    <row r="94" spans="1:18">
      <c r="A94" t="n">
        <v>19</v>
      </c>
      <c r="B94" t="n">
        <v>0.77</v>
      </c>
      <c r="C94" t="n">
        <v>0.37</v>
      </c>
      <c r="D94" t="n">
        <v>0.79</v>
      </c>
      <c r="E94" t="n">
        <v>0.66</v>
      </c>
      <c r="F94" t="n">
        <v>0.35</v>
      </c>
      <c r="G94" t="n">
        <v>0</v>
      </c>
      <c r="H94" t="n">
        <v>554.5</v>
      </c>
      <c r="J94" t="n">
        <v>0</v>
      </c>
      <c r="K94" t="n">
        <v>0.32</v>
      </c>
      <c r="L94" t="n">
        <v>0</v>
      </c>
      <c r="M94" t="n">
        <v>0</v>
      </c>
      <c r="N94" t="n">
        <v>20</v>
      </c>
      <c r="O94" t="n">
        <v>0</v>
      </c>
      <c r="P94" t="n">
        <v>0</v>
      </c>
      <c r="Q94" t="n">
        <v>225</v>
      </c>
      <c r="R94" t="n">
        <v>0</v>
      </c>
    </row>
    <row r="95" spans="1:18">
      <c r="A95" t="n">
        <v>20</v>
      </c>
      <c r="B95" t="n">
        <v>0.59</v>
      </c>
      <c r="C95" t="n">
        <v>0.11</v>
      </c>
      <c r="D95" t="n">
        <v>0.36</v>
      </c>
      <c r="E95" t="n">
        <v>0.05</v>
      </c>
      <c r="F95" t="n">
        <v>0.28</v>
      </c>
      <c r="G95" t="n">
        <v>0.01</v>
      </c>
      <c r="H95" t="n">
        <v>483.45</v>
      </c>
      <c r="J95" t="n">
        <v>0</v>
      </c>
      <c r="K95" t="n">
        <v>0.21</v>
      </c>
      <c r="L95" t="n">
        <v>0</v>
      </c>
      <c r="M95" t="n">
        <v>0</v>
      </c>
      <c r="N95" t="n">
        <v>17</v>
      </c>
      <c r="O95" t="n">
        <v>0</v>
      </c>
      <c r="P95" t="n">
        <v>0</v>
      </c>
      <c r="Q95" t="n">
        <v>225</v>
      </c>
      <c r="R95" t="n">
        <v>0</v>
      </c>
    </row>
    <row r="96" spans="1:18">
      <c r="A96" t="n">
        <v>21</v>
      </c>
      <c r="B96" t="n">
        <v>0.9</v>
      </c>
      <c r="C96" t="n">
        <v>2.34</v>
      </c>
      <c r="D96" t="n">
        <v>0.45</v>
      </c>
      <c r="E96" t="n">
        <v>0.04</v>
      </c>
      <c r="F96" t="n">
        <v>0.4</v>
      </c>
      <c r="G96" t="n">
        <v>0.03</v>
      </c>
      <c r="H96" t="n">
        <v>489.2</v>
      </c>
      <c r="J96" t="n">
        <v>0</v>
      </c>
      <c r="K96" t="n">
        <v>0.29</v>
      </c>
      <c r="L96" t="n">
        <v>0</v>
      </c>
      <c r="M96" t="n">
        <v>0</v>
      </c>
      <c r="N96" t="n">
        <v>25</v>
      </c>
      <c r="O96" t="n">
        <v>0</v>
      </c>
      <c r="P96" t="n">
        <v>0</v>
      </c>
      <c r="Q96" t="n">
        <v>225</v>
      </c>
      <c r="R96" t="n">
        <v>0</v>
      </c>
    </row>
    <row r="97" spans="1:18">
      <c r="A97" t="n">
        <v>20</v>
      </c>
      <c r="B97" t="n">
        <v>0.7</v>
      </c>
      <c r="C97" t="n">
        <v>0.18</v>
      </c>
      <c r="D97" t="n">
        <v>0.41</v>
      </c>
      <c r="E97" t="n">
        <v>0.07000000000000001</v>
      </c>
      <c r="F97" t="n">
        <v>0.37</v>
      </c>
      <c r="G97" t="n">
        <v>0.04</v>
      </c>
      <c r="H97" t="n">
        <v>494.28</v>
      </c>
      <c r="J97" t="n">
        <v>0</v>
      </c>
      <c r="K97" t="n">
        <v>0.21</v>
      </c>
      <c r="L97" t="n">
        <v>0</v>
      </c>
      <c r="M97" t="n">
        <v>0</v>
      </c>
      <c r="N97" t="n">
        <v>22</v>
      </c>
      <c r="O97" t="n">
        <v>0</v>
      </c>
      <c r="P97" t="n">
        <v>0</v>
      </c>
      <c r="Q97" t="n">
        <v>225</v>
      </c>
      <c r="R97" t="n">
        <v>0</v>
      </c>
    </row>
    <row r="98" spans="1:18">
      <c r="A98" t="n">
        <v>15</v>
      </c>
      <c r="B98" t="n">
        <v>0.53</v>
      </c>
      <c r="C98" t="n">
        <v>0.01</v>
      </c>
      <c r="D98" t="n">
        <v>0.27</v>
      </c>
      <c r="E98" t="n">
        <v>0.04</v>
      </c>
      <c r="F98" t="n">
        <v>0.24</v>
      </c>
      <c r="G98" t="n">
        <v>0.02</v>
      </c>
      <c r="H98" t="n">
        <v>497.56</v>
      </c>
      <c r="J98" t="n">
        <v>0</v>
      </c>
      <c r="K98" t="n">
        <v>0.2</v>
      </c>
      <c r="L98" t="n">
        <v>0</v>
      </c>
      <c r="M98" t="n">
        <v>0</v>
      </c>
      <c r="N98" t="n">
        <v>14</v>
      </c>
      <c r="O98" t="n">
        <v>0</v>
      </c>
      <c r="P98" t="n">
        <v>0</v>
      </c>
      <c r="Q98" t="n">
        <v>225</v>
      </c>
      <c r="R98" t="n">
        <v>0</v>
      </c>
    </row>
    <row r="99" spans="1:18">
      <c r="A99" t="n">
        <v>20</v>
      </c>
      <c r="B99" t="n">
        <v>0.71</v>
      </c>
      <c r="C99" t="n">
        <v>0.09</v>
      </c>
      <c r="D99" t="n">
        <v>0.4</v>
      </c>
      <c r="E99" t="n">
        <v>0.11</v>
      </c>
      <c r="F99" t="n">
        <v>0.36</v>
      </c>
      <c r="G99" t="n">
        <v>0.01</v>
      </c>
      <c r="H99" t="n">
        <v>502.64</v>
      </c>
      <c r="J99" t="n">
        <v>0</v>
      </c>
      <c r="K99" t="n">
        <v>0.21</v>
      </c>
      <c r="L99" t="n">
        <v>0</v>
      </c>
      <c r="M99" t="n">
        <v>0</v>
      </c>
      <c r="N99" t="n">
        <v>22</v>
      </c>
      <c r="O99" t="n">
        <v>0</v>
      </c>
      <c r="P99" t="n">
        <v>0</v>
      </c>
      <c r="Q99" t="n">
        <v>225</v>
      </c>
      <c r="R99" t="n">
        <v>0</v>
      </c>
    </row>
    <row r="100" spans="1:18">
      <c r="A100" t="n">
        <v>13</v>
      </c>
      <c r="B100" t="n">
        <v>0.51</v>
      </c>
      <c r="C100" t="n">
        <v>0.25</v>
      </c>
      <c r="D100" t="n">
        <v>0.26</v>
      </c>
      <c r="E100" t="n">
        <v>0.04</v>
      </c>
      <c r="F100" t="n">
        <v>0.23</v>
      </c>
      <c r="G100" t="n">
        <v>0.04</v>
      </c>
      <c r="H100" t="n">
        <v>505.95</v>
      </c>
      <c r="J100" t="n">
        <v>0</v>
      </c>
      <c r="K100" t="n">
        <v>0.22</v>
      </c>
      <c r="L100" t="n">
        <v>0.2</v>
      </c>
      <c r="M100" t="n">
        <v>0</v>
      </c>
      <c r="N100" t="n">
        <v>13</v>
      </c>
      <c r="O100" t="n">
        <v>1</v>
      </c>
      <c r="P100" t="n">
        <v>0</v>
      </c>
      <c r="Q100" t="n">
        <v>225</v>
      </c>
      <c r="R100" t="n">
        <v>250</v>
      </c>
    </row>
    <row r="101" spans="1:18">
      <c r="A101" t="n">
        <v>19</v>
      </c>
      <c r="B101" t="n">
        <v>0.59</v>
      </c>
      <c r="C101" t="n">
        <v>0.21</v>
      </c>
      <c r="D101" t="n">
        <v>0.28</v>
      </c>
      <c r="E101" t="n">
        <v>0.07000000000000001</v>
      </c>
      <c r="F101" t="n">
        <v>0.25</v>
      </c>
      <c r="G101" t="n">
        <v>0.05</v>
      </c>
      <c r="H101" t="n">
        <v>509.56</v>
      </c>
      <c r="J101" t="n">
        <v>0</v>
      </c>
      <c r="K101" t="n">
        <v>0</v>
      </c>
      <c r="L101" t="n">
        <v>0.21</v>
      </c>
      <c r="M101" t="n">
        <v>0</v>
      </c>
      <c r="N101" t="n">
        <v>0</v>
      </c>
      <c r="O101" t="n">
        <v>14</v>
      </c>
      <c r="P101" t="n">
        <v>0</v>
      </c>
      <c r="Q101" t="n">
        <v>0</v>
      </c>
      <c r="R101" t="n">
        <v>248.22</v>
      </c>
    </row>
    <row r="102" spans="1:18">
      <c r="A102" t="n">
        <v>15</v>
      </c>
      <c r="B102" t="n">
        <v>0.54</v>
      </c>
      <c r="C102" t="n">
        <v>0.04</v>
      </c>
      <c r="D102" t="n">
        <v>0.32</v>
      </c>
      <c r="E102" t="n">
        <v>0.03</v>
      </c>
      <c r="F102" t="n">
        <v>0.28</v>
      </c>
      <c r="G102" t="n">
        <v>0.02</v>
      </c>
      <c r="H102" t="n">
        <v>514.1900000000001</v>
      </c>
      <c r="J102" t="n">
        <v>0</v>
      </c>
      <c r="K102" t="n">
        <v>0</v>
      </c>
      <c r="L102" t="n">
        <v>0.2</v>
      </c>
      <c r="M102" t="n">
        <v>0</v>
      </c>
      <c r="N102" t="n">
        <v>0</v>
      </c>
      <c r="O102" t="n">
        <v>18</v>
      </c>
      <c r="P102" t="n">
        <v>0</v>
      </c>
      <c r="Q102" t="n">
        <v>0</v>
      </c>
      <c r="R102" t="n">
        <v>250</v>
      </c>
    </row>
    <row r="103" spans="1:18">
      <c r="A103" t="n">
        <v>19</v>
      </c>
      <c r="B103" t="n">
        <v>0.71</v>
      </c>
      <c r="C103" t="n">
        <v>0.03</v>
      </c>
      <c r="D103" t="n">
        <v>0.35</v>
      </c>
      <c r="E103" t="n">
        <v>0.02</v>
      </c>
      <c r="F103" t="n">
        <v>0.3</v>
      </c>
      <c r="G103" t="n">
        <v>0.02</v>
      </c>
      <c r="H103" t="n">
        <v>518.8200000000001</v>
      </c>
      <c r="J103" t="n">
        <v>0</v>
      </c>
      <c r="K103" t="n">
        <v>0</v>
      </c>
      <c r="L103" t="n">
        <v>0.2</v>
      </c>
      <c r="M103" t="n">
        <v>0</v>
      </c>
      <c r="N103" t="n">
        <v>0</v>
      </c>
      <c r="O103" t="n">
        <v>18</v>
      </c>
      <c r="P103" t="n">
        <v>0</v>
      </c>
      <c r="Q103" t="n">
        <v>0</v>
      </c>
      <c r="R103" t="n">
        <v>250</v>
      </c>
    </row>
    <row r="104" spans="1:18">
      <c r="A104" t="n">
        <v>16</v>
      </c>
      <c r="B104" t="n">
        <v>0.52</v>
      </c>
      <c r="C104" t="n">
        <v>0.02</v>
      </c>
      <c r="D104" t="n">
        <v>0.28</v>
      </c>
      <c r="E104" t="n">
        <v>0.01</v>
      </c>
      <c r="F104" t="n">
        <v>0.23</v>
      </c>
      <c r="G104" t="n">
        <v>0.03</v>
      </c>
      <c r="H104" t="n">
        <v>506.46</v>
      </c>
      <c r="J104" t="n">
        <v>0</v>
      </c>
      <c r="K104" t="n">
        <v>0</v>
      </c>
      <c r="L104" t="n">
        <v>0.2</v>
      </c>
      <c r="M104" t="n">
        <v>0</v>
      </c>
      <c r="N104" t="n">
        <v>0</v>
      </c>
      <c r="O104" t="n">
        <v>14</v>
      </c>
      <c r="P104" t="n">
        <v>0</v>
      </c>
      <c r="Q104" t="n">
        <v>0</v>
      </c>
      <c r="R104" t="n">
        <v>250</v>
      </c>
    </row>
    <row r="105" spans="1:18">
      <c r="A105" t="n">
        <v>29</v>
      </c>
      <c r="B105" t="n">
        <v>0.89</v>
      </c>
      <c r="C105" t="n">
        <v>1.25</v>
      </c>
      <c r="D105" t="n">
        <v>0.47</v>
      </c>
      <c r="E105" t="n">
        <v>0.12</v>
      </c>
      <c r="F105" t="n">
        <v>0.43</v>
      </c>
      <c r="G105" t="n">
        <v>0.07000000000000001</v>
      </c>
      <c r="H105" t="n">
        <v>512.8200000000001</v>
      </c>
      <c r="J105" t="n">
        <v>0</v>
      </c>
      <c r="K105" t="n">
        <v>0</v>
      </c>
      <c r="L105" t="n">
        <v>0.22</v>
      </c>
      <c r="M105" t="n">
        <v>0</v>
      </c>
      <c r="N105" t="n">
        <v>0</v>
      </c>
      <c r="O105" t="n">
        <v>25</v>
      </c>
      <c r="P105" t="n">
        <v>0</v>
      </c>
      <c r="Q105" t="n">
        <v>0</v>
      </c>
      <c r="R105" t="n">
        <v>249.09</v>
      </c>
    </row>
    <row r="106" spans="1:18">
      <c r="A106" t="n">
        <v>18</v>
      </c>
      <c r="B106" t="n">
        <v>0.74</v>
      </c>
      <c r="C106" t="n">
        <v>0.78</v>
      </c>
      <c r="D106" t="n">
        <v>0.38</v>
      </c>
      <c r="E106" t="n">
        <v>0.15</v>
      </c>
      <c r="F106" t="n">
        <v>0.33</v>
      </c>
      <c r="G106" t="n">
        <v>0.06</v>
      </c>
      <c r="H106" t="n">
        <v>517.92</v>
      </c>
      <c r="J106" t="n">
        <v>0</v>
      </c>
      <c r="K106" t="n">
        <v>0</v>
      </c>
      <c r="L106" t="n">
        <v>0.28</v>
      </c>
      <c r="M106" t="n">
        <v>0</v>
      </c>
      <c r="N106" t="n">
        <v>0</v>
      </c>
      <c r="O106" t="n">
        <v>21</v>
      </c>
      <c r="P106" t="n">
        <v>0</v>
      </c>
      <c r="Q106" t="n">
        <v>0</v>
      </c>
      <c r="R106" t="n">
        <v>236.63</v>
      </c>
    </row>
    <row r="107" spans="1:18">
      <c r="A107" t="n">
        <v>28</v>
      </c>
      <c r="B107" t="n">
        <v>1</v>
      </c>
      <c r="C107" t="n">
        <v>2.22</v>
      </c>
      <c r="D107" t="n">
        <v>0.53</v>
      </c>
      <c r="E107" t="n">
        <v>0.14</v>
      </c>
      <c r="F107" t="n">
        <v>0.47</v>
      </c>
      <c r="G107" t="n">
        <v>0.03</v>
      </c>
      <c r="H107" t="n">
        <v>524.79</v>
      </c>
      <c r="J107" t="n">
        <v>0</v>
      </c>
      <c r="K107" t="n">
        <v>0</v>
      </c>
      <c r="L107" t="n">
        <v>0.27</v>
      </c>
      <c r="M107" t="n">
        <v>0</v>
      </c>
      <c r="N107" t="n">
        <v>0</v>
      </c>
      <c r="O107" t="n">
        <v>28</v>
      </c>
      <c r="P107" t="n">
        <v>0</v>
      </c>
      <c r="Q107" t="n">
        <v>0</v>
      </c>
      <c r="R107" t="n">
        <v>240.39</v>
      </c>
    </row>
    <row r="108" spans="1:18">
      <c r="A108" t="n">
        <v>17</v>
      </c>
      <c r="B108" t="n">
        <v>0.63</v>
      </c>
      <c r="C108" t="n">
        <v>0.14</v>
      </c>
      <c r="D108" t="n">
        <v>0.35</v>
      </c>
      <c r="E108" t="n">
        <v>0.03</v>
      </c>
      <c r="F108" t="n">
        <v>0.33</v>
      </c>
      <c r="G108" t="n">
        <v>0.01</v>
      </c>
      <c r="H108" t="n">
        <v>529.89</v>
      </c>
      <c r="J108" t="n">
        <v>0</v>
      </c>
      <c r="K108" t="n">
        <v>0</v>
      </c>
      <c r="L108" t="n">
        <v>0.23</v>
      </c>
      <c r="M108" t="n">
        <v>0</v>
      </c>
      <c r="N108" t="n">
        <v>0</v>
      </c>
      <c r="O108" t="n">
        <v>20</v>
      </c>
      <c r="P108" t="n">
        <v>0</v>
      </c>
      <c r="Q108" t="n">
        <v>0</v>
      </c>
      <c r="R108" t="n">
        <v>247.98</v>
      </c>
    </row>
    <row r="109" spans="1:18">
      <c r="A109" t="n">
        <v>24</v>
      </c>
      <c r="B109" t="n">
        <v>0.88</v>
      </c>
      <c r="C109" t="n">
        <v>0.55</v>
      </c>
      <c r="D109" t="n">
        <v>0.47</v>
      </c>
      <c r="E109" t="n">
        <v>0.07000000000000001</v>
      </c>
      <c r="F109" t="n">
        <v>0.4</v>
      </c>
      <c r="G109" t="n">
        <v>0.07000000000000001</v>
      </c>
      <c r="H109" t="n">
        <v>535.98</v>
      </c>
      <c r="J109" t="n">
        <v>0</v>
      </c>
      <c r="K109" t="n">
        <v>0</v>
      </c>
      <c r="L109" t="n">
        <v>0.22</v>
      </c>
      <c r="M109" t="n">
        <v>0</v>
      </c>
      <c r="N109" t="n">
        <v>0</v>
      </c>
      <c r="O109" t="n">
        <v>24</v>
      </c>
      <c r="P109" t="n">
        <v>0</v>
      </c>
      <c r="Q109" t="n">
        <v>0</v>
      </c>
      <c r="R109" t="n">
        <v>247.96</v>
      </c>
    </row>
    <row r="110" spans="1:18">
      <c r="A110" t="n">
        <v>20</v>
      </c>
      <c r="B110" t="n">
        <v>0.73</v>
      </c>
      <c r="C110" t="n">
        <v>0.34</v>
      </c>
      <c r="D110" t="n">
        <v>0.41</v>
      </c>
      <c r="E110" t="n">
        <v>0.03</v>
      </c>
      <c r="F110" t="n">
        <v>0.38</v>
      </c>
      <c r="G110" t="n">
        <v>0.03</v>
      </c>
      <c r="H110" t="n">
        <v>541.83</v>
      </c>
      <c r="J110" t="n">
        <v>0</v>
      </c>
      <c r="K110" t="n">
        <v>0</v>
      </c>
      <c r="L110" t="n">
        <v>0.21</v>
      </c>
      <c r="M110" t="n">
        <v>0</v>
      </c>
      <c r="N110" t="n">
        <v>0</v>
      </c>
      <c r="O110" t="n">
        <v>23</v>
      </c>
      <c r="P110" t="n">
        <v>0</v>
      </c>
      <c r="Q110" t="n">
        <v>0</v>
      </c>
      <c r="R110" t="n">
        <v>248.4</v>
      </c>
    </row>
    <row r="111" spans="1:18">
      <c r="A111" t="n">
        <v>15</v>
      </c>
      <c r="B111" t="n">
        <v>0.55</v>
      </c>
      <c r="C111" t="n">
        <v>0.12</v>
      </c>
      <c r="D111" t="n">
        <v>0.3</v>
      </c>
      <c r="E111" t="n">
        <v>0</v>
      </c>
      <c r="F111" t="n">
        <v>0.27</v>
      </c>
      <c r="G111" t="n">
        <v>0.01</v>
      </c>
      <c r="H111" t="n">
        <v>545.97</v>
      </c>
      <c r="J111" t="n">
        <v>0</v>
      </c>
      <c r="K111" t="n">
        <v>0</v>
      </c>
      <c r="L111" t="n">
        <v>0.2</v>
      </c>
      <c r="M111" t="n">
        <v>0</v>
      </c>
      <c r="N111" t="n">
        <v>0</v>
      </c>
      <c r="O111" t="n">
        <v>16</v>
      </c>
      <c r="P111" t="n">
        <v>0</v>
      </c>
      <c r="Q111" t="n">
        <v>0</v>
      </c>
      <c r="R111" t="n">
        <v>250</v>
      </c>
    </row>
    <row r="112" spans="1:18">
      <c r="A112" t="n">
        <v>19</v>
      </c>
      <c r="B112" t="n">
        <v>0.66</v>
      </c>
      <c r="C112" t="n">
        <v>0.5600000000000001</v>
      </c>
      <c r="D112" t="n">
        <v>0.29</v>
      </c>
      <c r="E112" t="n">
        <v>0.05</v>
      </c>
      <c r="F112" t="n">
        <v>0.25</v>
      </c>
      <c r="G112" t="n">
        <v>0.04</v>
      </c>
      <c r="H112" t="n">
        <v>549.8200000000001</v>
      </c>
      <c r="J112" t="n">
        <v>0</v>
      </c>
      <c r="K112" t="n">
        <v>0</v>
      </c>
      <c r="L112" t="n">
        <v>0.23</v>
      </c>
      <c r="M112" t="n">
        <v>0</v>
      </c>
      <c r="N112" t="n">
        <v>0</v>
      </c>
      <c r="O112" t="n">
        <v>15</v>
      </c>
      <c r="P112" t="n">
        <v>0</v>
      </c>
      <c r="Q112" t="n">
        <v>0</v>
      </c>
      <c r="R112" t="n">
        <v>247.05</v>
      </c>
    </row>
    <row r="113" spans="1:18">
      <c r="A113" t="n">
        <v>19</v>
      </c>
      <c r="B113" t="n">
        <v>0.66</v>
      </c>
      <c r="C113" t="n">
        <v>0.14</v>
      </c>
      <c r="D113" t="n">
        <v>0.39</v>
      </c>
      <c r="E113" t="n">
        <v>0.2</v>
      </c>
      <c r="F113" t="n">
        <v>0.34</v>
      </c>
      <c r="G113" t="n">
        <v>0.06</v>
      </c>
      <c r="H113" t="n">
        <v>554.9400000000001</v>
      </c>
      <c r="J113" t="n">
        <v>0</v>
      </c>
      <c r="K113" t="n">
        <v>0</v>
      </c>
      <c r="L113" t="n">
        <v>0.22</v>
      </c>
      <c r="M113" t="n">
        <v>0</v>
      </c>
      <c r="N113" t="n">
        <v>0</v>
      </c>
      <c r="O113" t="n">
        <v>20</v>
      </c>
      <c r="P113" t="n">
        <v>0</v>
      </c>
      <c r="Q113" t="n">
        <v>0</v>
      </c>
      <c r="R113" t="n">
        <v>248.76</v>
      </c>
    </row>
    <row r="114" spans="1:18">
      <c r="A114" t="n">
        <v>27</v>
      </c>
      <c r="B114" t="n">
        <v>0.52</v>
      </c>
      <c r="C114" t="n">
        <v>0.51</v>
      </c>
      <c r="D114" t="n">
        <v>0.29</v>
      </c>
      <c r="E114" t="n">
        <v>0.01</v>
      </c>
      <c r="F114" t="n">
        <v>0.27</v>
      </c>
      <c r="G114" t="n">
        <v>0</v>
      </c>
      <c r="H114" t="n">
        <v>559.29</v>
      </c>
      <c r="J114" t="n">
        <v>0</v>
      </c>
      <c r="K114" t="n">
        <v>0</v>
      </c>
      <c r="L114" t="n">
        <v>0.23</v>
      </c>
      <c r="M114" t="n">
        <v>0</v>
      </c>
      <c r="N114" t="n">
        <v>0</v>
      </c>
      <c r="O114" t="n">
        <v>17</v>
      </c>
      <c r="P114" t="n">
        <v>0</v>
      </c>
      <c r="Q114" t="n">
        <v>0</v>
      </c>
      <c r="R114" t="n">
        <v>247.32</v>
      </c>
    </row>
    <row r="115" spans="1:18">
      <c r="A115" t="n">
        <v>19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559.4400000000001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</row>
    <row r="116" spans="1:18">
      <c r="A116" t="n">
        <v>27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559.58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</row>
    <row r="117" spans="1:18">
      <c r="A117" t="n">
        <v>23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559.73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</row>
    <row r="118" spans="1:18">
      <c r="A118" t="n">
        <v>28</v>
      </c>
      <c r="B118" t="n">
        <v>0.57</v>
      </c>
      <c r="C118" t="n">
        <v>53.38</v>
      </c>
      <c r="D118" t="n">
        <v>0.23</v>
      </c>
      <c r="E118" t="n">
        <v>0.26</v>
      </c>
      <c r="F118" t="n">
        <v>0.2</v>
      </c>
      <c r="G118" t="n">
        <v>0.1</v>
      </c>
      <c r="H118" t="n">
        <v>538.87</v>
      </c>
      <c r="J118" t="n">
        <v>0</v>
      </c>
      <c r="K118" t="n">
        <v>0</v>
      </c>
      <c r="L118" t="n">
        <v>4.11</v>
      </c>
      <c r="M118" t="n">
        <v>0</v>
      </c>
      <c r="N118" t="n">
        <v>0</v>
      </c>
      <c r="O118" t="n">
        <v>12</v>
      </c>
      <c r="P118" t="n">
        <v>0</v>
      </c>
      <c r="Q118" t="n">
        <v>0</v>
      </c>
      <c r="R118" t="n">
        <v>0</v>
      </c>
    </row>
    <row r="119" spans="1:18">
      <c r="A119" t="n">
        <v>28</v>
      </c>
      <c r="B119" t="n">
        <v>1</v>
      </c>
      <c r="C119" t="n">
        <v>88.81999999999999</v>
      </c>
      <c r="D119" t="n">
        <v>0.53</v>
      </c>
      <c r="E119" t="n">
        <v>0.6</v>
      </c>
      <c r="F119" t="n">
        <v>0.47</v>
      </c>
      <c r="G119" t="n">
        <v>0.23</v>
      </c>
      <c r="H119" t="n">
        <v>539.01</v>
      </c>
      <c r="J119" t="n">
        <v>0</v>
      </c>
      <c r="K119" t="n">
        <v>0</v>
      </c>
      <c r="L119" t="n">
        <v>3.84</v>
      </c>
      <c r="M119" t="n">
        <v>0</v>
      </c>
      <c r="N119" t="n">
        <v>0</v>
      </c>
      <c r="O119" t="n">
        <v>28</v>
      </c>
      <c r="P119" t="n">
        <v>0</v>
      </c>
      <c r="Q119" t="n">
        <v>0</v>
      </c>
      <c r="R119" t="n">
        <v>0</v>
      </c>
    </row>
    <row r="120" spans="1:18">
      <c r="A120" t="n">
        <v>19</v>
      </c>
      <c r="B120" t="n">
        <v>1</v>
      </c>
      <c r="C120" t="n">
        <v>84.45</v>
      </c>
      <c r="D120" t="n">
        <v>0.53</v>
      </c>
      <c r="E120" t="n">
        <v>0.6</v>
      </c>
      <c r="F120" t="n">
        <v>0.47</v>
      </c>
      <c r="G120" t="n">
        <v>0.23</v>
      </c>
      <c r="H120" t="n">
        <v>541.95</v>
      </c>
      <c r="J120" t="n">
        <v>3.69</v>
      </c>
      <c r="K120" t="n">
        <v>0</v>
      </c>
      <c r="L120" t="n">
        <v>3.75</v>
      </c>
      <c r="M120" t="n">
        <v>14</v>
      </c>
      <c r="N120" t="n">
        <v>0</v>
      </c>
      <c r="O120" t="n">
        <v>14</v>
      </c>
      <c r="P120" t="n">
        <v>200</v>
      </c>
      <c r="Q120" t="n">
        <v>0</v>
      </c>
      <c r="R120" t="n">
        <v>0</v>
      </c>
    </row>
    <row r="121" spans="1:18">
      <c r="A121" t="n">
        <v>19</v>
      </c>
      <c r="B121" t="n">
        <v>1</v>
      </c>
      <c r="C121" t="n">
        <v>61.28</v>
      </c>
      <c r="D121" t="n">
        <v>0.53</v>
      </c>
      <c r="E121" t="n">
        <v>0.6</v>
      </c>
      <c r="F121" t="n">
        <v>0.47</v>
      </c>
      <c r="G121" t="n">
        <v>0.23</v>
      </c>
      <c r="H121" t="n">
        <v>547.7</v>
      </c>
      <c r="J121" t="n">
        <v>3.57</v>
      </c>
      <c r="K121" t="n">
        <v>0</v>
      </c>
      <c r="L121" t="n">
        <v>0</v>
      </c>
      <c r="M121" t="n">
        <v>28</v>
      </c>
      <c r="N121" t="n">
        <v>0</v>
      </c>
      <c r="O121" t="n">
        <v>0</v>
      </c>
      <c r="P121" t="n">
        <v>200</v>
      </c>
      <c r="Q121" t="n">
        <v>0</v>
      </c>
      <c r="R121" t="n">
        <v>0</v>
      </c>
    </row>
    <row r="122" spans="1:18">
      <c r="A122" t="n">
        <v>24</v>
      </c>
      <c r="B122" t="n">
        <v>1</v>
      </c>
      <c r="C122" t="n">
        <v>33.04</v>
      </c>
      <c r="D122" t="n">
        <v>0.53</v>
      </c>
      <c r="E122" t="n">
        <v>0.59</v>
      </c>
      <c r="F122" t="n">
        <v>0.47</v>
      </c>
      <c r="G122" t="n">
        <v>0.24</v>
      </c>
      <c r="H122" t="n">
        <v>553.4400000000001</v>
      </c>
      <c r="J122" t="n">
        <v>3.44</v>
      </c>
      <c r="K122" t="n">
        <v>0</v>
      </c>
      <c r="L122" t="n">
        <v>0</v>
      </c>
      <c r="M122" t="n">
        <v>28</v>
      </c>
      <c r="N122" t="n">
        <v>0</v>
      </c>
      <c r="O122" t="n">
        <v>0</v>
      </c>
      <c r="P122" t="n">
        <v>200</v>
      </c>
      <c r="Q122" t="n">
        <v>0</v>
      </c>
      <c r="R122" t="n">
        <v>0</v>
      </c>
    </row>
    <row r="123" spans="1:18">
      <c r="A123" t="n">
        <v>18</v>
      </c>
      <c r="B123" t="n">
        <v>0.74</v>
      </c>
      <c r="C123" t="n">
        <v>6.4</v>
      </c>
      <c r="D123" t="n">
        <v>0.45</v>
      </c>
      <c r="E123" t="n">
        <v>0.43</v>
      </c>
      <c r="F123" t="n">
        <v>0.43</v>
      </c>
      <c r="G123" t="n">
        <v>0.21</v>
      </c>
      <c r="H123" t="n">
        <v>558.78</v>
      </c>
      <c r="J123" t="n">
        <v>3.34</v>
      </c>
      <c r="K123" t="n">
        <v>0</v>
      </c>
      <c r="L123" t="n">
        <v>0</v>
      </c>
      <c r="M123" t="n">
        <v>26</v>
      </c>
      <c r="N123" t="n">
        <v>0</v>
      </c>
      <c r="O123" t="n">
        <v>0</v>
      </c>
      <c r="P123" t="n">
        <v>200</v>
      </c>
      <c r="Q123" t="n">
        <v>0</v>
      </c>
      <c r="R123" t="n">
        <v>0</v>
      </c>
    </row>
    <row r="124" spans="1:18">
      <c r="A124" t="n">
        <v>24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558.9299999999999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</row>
    <row r="125" spans="1:18">
      <c r="A125" t="n">
        <v>24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559.08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</row>
    <row r="126" spans="1:18">
      <c r="A126" t="n">
        <v>20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559.22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</row>
    <row r="127" spans="1:18">
      <c r="A127" t="n">
        <v>29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559.37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</row>
    <row r="128" spans="1:18">
      <c r="A128" t="n">
        <v>32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559.51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</row>
    <row r="129" spans="1:18">
      <c r="A129" t="n">
        <v>18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559.66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</row>
    <row r="130" spans="1:18">
      <c r="A130" t="n">
        <v>20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559.8099999999999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</row>
    <row r="131" spans="1:18">
      <c r="A131" t="n">
        <v>18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559.95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</row>
    <row r="132" spans="1:18">
      <c r="A132" t="n">
        <v>30</v>
      </c>
      <c r="B132" t="n">
        <v>0.57</v>
      </c>
      <c r="C132" t="n">
        <v>108.46</v>
      </c>
      <c r="D132" t="n">
        <v>0.23</v>
      </c>
      <c r="E132" t="n">
        <v>0.26</v>
      </c>
      <c r="F132" t="n">
        <v>0.2</v>
      </c>
      <c r="G132" t="n">
        <v>0.1</v>
      </c>
      <c r="H132" t="n">
        <v>509.86</v>
      </c>
      <c r="J132" t="n">
        <v>11.77</v>
      </c>
      <c r="K132" t="n">
        <v>0</v>
      </c>
      <c r="L132" t="n">
        <v>0</v>
      </c>
      <c r="M132" t="n">
        <v>12</v>
      </c>
      <c r="N132" t="n">
        <v>0</v>
      </c>
      <c r="O132" t="n">
        <v>0</v>
      </c>
      <c r="P132" t="n">
        <v>63.79</v>
      </c>
      <c r="Q132" t="n">
        <v>0</v>
      </c>
      <c r="R132" t="n">
        <v>0</v>
      </c>
    </row>
    <row r="133" spans="1:18">
      <c r="A133" t="n">
        <v>23</v>
      </c>
      <c r="B133" t="n">
        <v>1</v>
      </c>
      <c r="C133" t="n">
        <v>167.74</v>
      </c>
      <c r="D133" t="n">
        <v>0.53</v>
      </c>
      <c r="E133" t="n">
        <v>0.6</v>
      </c>
      <c r="F133" t="n">
        <v>0.47</v>
      </c>
      <c r="G133" t="n">
        <v>0.23</v>
      </c>
      <c r="H133" t="n">
        <v>512.03</v>
      </c>
      <c r="J133" t="n">
        <v>11.45</v>
      </c>
      <c r="K133" t="n">
        <v>0</v>
      </c>
      <c r="L133" t="n">
        <v>0</v>
      </c>
      <c r="M133" t="n">
        <v>28</v>
      </c>
      <c r="N133" t="n">
        <v>0</v>
      </c>
      <c r="O133" t="n">
        <v>0</v>
      </c>
      <c r="P133" t="n">
        <v>72.78</v>
      </c>
      <c r="Q133" t="n">
        <v>0</v>
      </c>
      <c r="R133" t="n">
        <v>0</v>
      </c>
    </row>
    <row r="134" spans="1:18">
      <c r="A134" t="n">
        <v>25</v>
      </c>
      <c r="B134" t="n">
        <v>1</v>
      </c>
      <c r="C134" t="n">
        <v>139.51</v>
      </c>
      <c r="D134" t="n">
        <v>0.53</v>
      </c>
      <c r="E134" t="n">
        <v>0.6</v>
      </c>
      <c r="F134" t="n">
        <v>0.47</v>
      </c>
      <c r="G134" t="n">
        <v>0.23</v>
      </c>
      <c r="H134" t="n">
        <v>514.42</v>
      </c>
      <c r="J134" t="n">
        <v>11.18</v>
      </c>
      <c r="K134" t="n">
        <v>0</v>
      </c>
      <c r="L134" t="n">
        <v>0</v>
      </c>
      <c r="M134" t="n">
        <v>28</v>
      </c>
      <c r="N134" t="n">
        <v>0</v>
      </c>
      <c r="O134" t="n">
        <v>0</v>
      </c>
      <c r="P134" t="n">
        <v>80.51000000000001</v>
      </c>
      <c r="Q134" t="n">
        <v>0</v>
      </c>
      <c r="R134" t="n">
        <v>0</v>
      </c>
    </row>
    <row r="135" spans="1:18">
      <c r="A135" t="n">
        <v>26</v>
      </c>
      <c r="B135" t="n">
        <v>1</v>
      </c>
      <c r="C135" t="n">
        <v>111.28</v>
      </c>
      <c r="D135" t="n">
        <v>0.53</v>
      </c>
      <c r="E135" t="n">
        <v>0.6</v>
      </c>
      <c r="F135" t="n">
        <v>0.47</v>
      </c>
      <c r="G135" t="n">
        <v>0.23</v>
      </c>
      <c r="H135" t="n">
        <v>517.0700000000001</v>
      </c>
      <c r="J135" t="n">
        <v>10.86</v>
      </c>
      <c r="K135" t="n">
        <v>0</v>
      </c>
      <c r="L135" t="n">
        <v>0</v>
      </c>
      <c r="M135" t="n">
        <v>28</v>
      </c>
      <c r="N135" t="n">
        <v>0</v>
      </c>
      <c r="O135" t="n">
        <v>0</v>
      </c>
      <c r="P135" t="n">
        <v>89.75</v>
      </c>
      <c r="Q135" t="n">
        <v>0</v>
      </c>
      <c r="R135" t="n">
        <v>0</v>
      </c>
    </row>
    <row r="136" spans="1:18">
      <c r="A136" t="n">
        <v>29</v>
      </c>
      <c r="B136" t="n">
        <v>1</v>
      </c>
      <c r="C136" t="n">
        <v>83.04000000000001</v>
      </c>
      <c r="D136" t="n">
        <v>0.53</v>
      </c>
      <c r="E136" t="n">
        <v>0.59</v>
      </c>
      <c r="F136" t="n">
        <v>0.47</v>
      </c>
      <c r="G136" t="n">
        <v>0.24</v>
      </c>
      <c r="H136" t="n">
        <v>519.79</v>
      </c>
      <c r="J136" t="n">
        <v>10.77</v>
      </c>
      <c r="K136" t="n">
        <v>0</v>
      </c>
      <c r="L136" t="n">
        <v>0</v>
      </c>
      <c r="M136" t="n">
        <v>28</v>
      </c>
      <c r="N136" t="n">
        <v>0</v>
      </c>
      <c r="O136" t="n">
        <v>0</v>
      </c>
      <c r="P136" t="n">
        <v>92.44</v>
      </c>
      <c r="Q136" t="n">
        <v>0</v>
      </c>
      <c r="R136" t="n">
        <v>0</v>
      </c>
    </row>
    <row r="137" spans="1:18">
      <c r="A137" t="n">
        <v>21</v>
      </c>
      <c r="B137" t="n">
        <v>1</v>
      </c>
      <c r="C137" t="n">
        <v>54.81</v>
      </c>
      <c r="D137" t="n">
        <v>0.53</v>
      </c>
      <c r="E137" t="n">
        <v>0.58</v>
      </c>
      <c r="F137" t="n">
        <v>0.47</v>
      </c>
      <c r="G137" t="n">
        <v>0.24</v>
      </c>
      <c r="H137" t="n">
        <v>522.79</v>
      </c>
      <c r="J137" t="n">
        <v>10.42</v>
      </c>
      <c r="K137" t="n">
        <v>0</v>
      </c>
      <c r="L137" t="n">
        <v>0</v>
      </c>
      <c r="M137" t="n">
        <v>28</v>
      </c>
      <c r="N137" t="n">
        <v>0</v>
      </c>
      <c r="O137" t="n">
        <v>0</v>
      </c>
      <c r="P137" t="n">
        <v>102.38</v>
      </c>
      <c r="Q137" t="n">
        <v>0</v>
      </c>
      <c r="R137" t="n">
        <v>0</v>
      </c>
    </row>
    <row r="138" spans="1:18">
      <c r="A138" t="n">
        <v>24</v>
      </c>
      <c r="B138" t="n">
        <v>1</v>
      </c>
      <c r="C138" t="n">
        <v>26.58</v>
      </c>
      <c r="D138" t="n">
        <v>0.53</v>
      </c>
      <c r="E138" t="n">
        <v>0.59</v>
      </c>
      <c r="F138" t="n">
        <v>0.47</v>
      </c>
      <c r="G138" t="n">
        <v>0.24</v>
      </c>
      <c r="H138" t="n">
        <v>525.78</v>
      </c>
      <c r="J138" t="n">
        <v>10.44</v>
      </c>
      <c r="K138" t="n">
        <v>0</v>
      </c>
      <c r="L138" t="n">
        <v>0</v>
      </c>
      <c r="M138" t="n">
        <v>28</v>
      </c>
      <c r="N138" t="n">
        <v>0</v>
      </c>
      <c r="O138" t="n">
        <v>0</v>
      </c>
      <c r="P138" t="n">
        <v>101.8</v>
      </c>
      <c r="Q138" t="n">
        <v>0</v>
      </c>
      <c r="R138" t="n">
        <v>0</v>
      </c>
    </row>
    <row r="139" spans="1:18">
      <c r="A139" t="n">
        <v>19</v>
      </c>
      <c r="B139" t="n">
        <v>0.51</v>
      </c>
      <c r="C139" t="n">
        <v>2.75</v>
      </c>
      <c r="D139" t="n">
        <v>0.32</v>
      </c>
      <c r="E139" t="n">
        <v>0.35</v>
      </c>
      <c r="F139" t="n">
        <v>0.31</v>
      </c>
      <c r="G139" t="n">
        <v>0.15</v>
      </c>
      <c r="H139" t="n">
        <v>527.92</v>
      </c>
      <c r="J139" t="n">
        <v>10.5</v>
      </c>
      <c r="K139" t="n">
        <v>0</v>
      </c>
      <c r="L139" t="n">
        <v>0</v>
      </c>
      <c r="M139" t="n">
        <v>20</v>
      </c>
      <c r="N139" t="n">
        <v>0</v>
      </c>
      <c r="O139" t="n">
        <v>0</v>
      </c>
      <c r="P139" t="n">
        <v>100.04</v>
      </c>
      <c r="Q139" t="n">
        <v>0</v>
      </c>
      <c r="R139" t="n">
        <v>0</v>
      </c>
    </row>
    <row r="140" spans="1:18">
      <c r="A140" t="n">
        <v>32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528.05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</row>
    <row r="141" spans="1:18">
      <c r="A141" t="n">
        <v>26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528.1900000000001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</row>
    <row r="142" spans="1:18">
      <c r="A142" t="n">
        <v>26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528.33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</row>
    <row r="143" spans="1:18">
      <c r="A143" t="n">
        <v>21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528.47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</row>
    <row r="144" spans="1:18">
      <c r="A144" t="n">
        <v>30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528.61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</row>
    <row r="145" spans="1:18">
      <c r="A145" t="n">
        <v>32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528.75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</row>
    <row r="146" spans="1:18">
      <c r="A146" t="n">
        <v>33</v>
      </c>
      <c r="B146" t="n">
        <v>0.57</v>
      </c>
      <c r="C146" t="n">
        <v>244.63</v>
      </c>
      <c r="D146" t="n">
        <v>0.23</v>
      </c>
      <c r="E146" t="n">
        <v>0.26</v>
      </c>
      <c r="F146" t="n">
        <v>0.2</v>
      </c>
      <c r="G146" t="n">
        <v>0.1</v>
      </c>
      <c r="H146" t="n">
        <v>427.87</v>
      </c>
      <c r="J146" t="n">
        <v>17.28</v>
      </c>
      <c r="K146" t="n">
        <v>0</v>
      </c>
      <c r="L146" t="n">
        <v>0</v>
      </c>
      <c r="M146" t="n">
        <v>12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</row>
    <row r="147" spans="1:18">
      <c r="A147" t="n">
        <v>35</v>
      </c>
      <c r="B147" t="n">
        <v>1</v>
      </c>
      <c r="C147" t="n">
        <v>437.17</v>
      </c>
      <c r="D147" t="n">
        <v>0.53</v>
      </c>
      <c r="E147" t="n">
        <v>0.6</v>
      </c>
      <c r="F147" t="n">
        <v>0.47</v>
      </c>
      <c r="G147" t="n">
        <v>0.23</v>
      </c>
      <c r="H147" t="n">
        <v>427.98</v>
      </c>
      <c r="J147" t="n">
        <v>16.91</v>
      </c>
      <c r="K147" t="n">
        <v>0</v>
      </c>
      <c r="L147" t="n">
        <v>0</v>
      </c>
      <c r="M147" t="n">
        <v>28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</row>
    <row r="148" spans="1:18">
      <c r="A148" t="n">
        <v>25</v>
      </c>
      <c r="B148" t="n">
        <v>1</v>
      </c>
      <c r="C148" t="n">
        <v>434.83</v>
      </c>
      <c r="D148" t="n">
        <v>0.53</v>
      </c>
      <c r="E148" t="n">
        <v>0.6</v>
      </c>
      <c r="F148" t="n">
        <v>0.47</v>
      </c>
      <c r="G148" t="n">
        <v>0.23</v>
      </c>
      <c r="H148" t="n">
        <v>428.09</v>
      </c>
      <c r="J148" t="n">
        <v>16.51</v>
      </c>
      <c r="K148" t="n">
        <v>0</v>
      </c>
      <c r="L148" t="n">
        <v>0</v>
      </c>
      <c r="M148" t="n">
        <v>28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</row>
    <row r="149" spans="1:18">
      <c r="A149" t="n">
        <v>33</v>
      </c>
      <c r="B149" t="n">
        <v>1</v>
      </c>
      <c r="C149" t="n">
        <v>411.28</v>
      </c>
      <c r="D149" t="n">
        <v>0.53</v>
      </c>
      <c r="E149" t="n">
        <v>0.6</v>
      </c>
      <c r="F149" t="n">
        <v>0.47</v>
      </c>
      <c r="G149" t="n">
        <v>0.23</v>
      </c>
      <c r="H149" t="n">
        <v>428.2</v>
      </c>
      <c r="J149" t="n">
        <v>16.47</v>
      </c>
      <c r="K149" t="n">
        <v>0</v>
      </c>
      <c r="L149" t="n">
        <v>0</v>
      </c>
      <c r="M149" t="n">
        <v>28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</row>
    <row r="150" spans="1:18">
      <c r="A150" t="n">
        <v>28</v>
      </c>
      <c r="B150" t="n">
        <v>1</v>
      </c>
      <c r="C150" t="n">
        <v>383.04</v>
      </c>
      <c r="D150" t="n">
        <v>0.53</v>
      </c>
      <c r="E150" t="n">
        <v>0.59</v>
      </c>
      <c r="F150" t="n">
        <v>0.47</v>
      </c>
      <c r="G150" t="n">
        <v>0.24</v>
      </c>
      <c r="H150" t="n">
        <v>428.32</v>
      </c>
      <c r="J150" t="n">
        <v>16.3</v>
      </c>
      <c r="K150" t="n">
        <v>0</v>
      </c>
      <c r="L150" t="n">
        <v>0</v>
      </c>
      <c r="M150" t="n">
        <v>28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</row>
    <row r="151" spans="1:18">
      <c r="A151" t="n">
        <v>39</v>
      </c>
      <c r="B151" t="n">
        <v>1</v>
      </c>
      <c r="C151" t="n">
        <v>354.81</v>
      </c>
      <c r="D151" t="n">
        <v>0.53</v>
      </c>
      <c r="E151" t="n">
        <v>0.58</v>
      </c>
      <c r="F151" t="n">
        <v>0.47</v>
      </c>
      <c r="G151" t="n">
        <v>0.24</v>
      </c>
      <c r="H151" t="n">
        <v>428.43</v>
      </c>
      <c r="J151" t="n">
        <v>16.16</v>
      </c>
      <c r="K151" t="n">
        <v>0</v>
      </c>
      <c r="L151" t="n">
        <v>0</v>
      </c>
      <c r="M151" t="n">
        <v>28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</row>
    <row r="152" spans="1:18">
      <c r="A152" t="n">
        <v>39</v>
      </c>
      <c r="B152" t="n">
        <v>1</v>
      </c>
      <c r="C152" t="n">
        <v>326.58</v>
      </c>
      <c r="D152" t="n">
        <v>0.53</v>
      </c>
      <c r="E152" t="n">
        <v>0.59</v>
      </c>
      <c r="F152" t="n">
        <v>0.47</v>
      </c>
      <c r="G152" t="n">
        <v>0.24</v>
      </c>
      <c r="H152" t="n">
        <v>428.54</v>
      </c>
      <c r="J152" t="n">
        <v>16.19</v>
      </c>
      <c r="K152" t="n">
        <v>0</v>
      </c>
      <c r="L152" t="n">
        <v>0</v>
      </c>
      <c r="M152" t="n">
        <v>28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</row>
    <row r="153" spans="1:18">
      <c r="A153" t="n">
        <v>48</v>
      </c>
      <c r="B153" t="n">
        <v>1</v>
      </c>
      <c r="C153" t="n">
        <v>298.34</v>
      </c>
      <c r="D153" t="n">
        <v>0.53</v>
      </c>
      <c r="E153" t="n">
        <v>0.59</v>
      </c>
      <c r="F153" t="n">
        <v>0.47</v>
      </c>
      <c r="G153" t="n">
        <v>0.23</v>
      </c>
      <c r="H153" t="n">
        <v>428.65</v>
      </c>
      <c r="J153" t="n">
        <v>16.15</v>
      </c>
      <c r="K153" t="n">
        <v>0</v>
      </c>
      <c r="L153" t="n">
        <v>0</v>
      </c>
      <c r="M153" t="n">
        <v>28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</row>
    <row r="154" spans="1:18">
      <c r="A154" t="n">
        <v>32</v>
      </c>
      <c r="B154" t="n">
        <v>1</v>
      </c>
      <c r="C154" t="n">
        <v>270.11</v>
      </c>
      <c r="D154" t="n">
        <v>0.53</v>
      </c>
      <c r="E154" t="n">
        <v>0.59</v>
      </c>
      <c r="F154" t="n">
        <v>0.47</v>
      </c>
      <c r="G154" t="n">
        <v>0.24</v>
      </c>
      <c r="H154" t="n">
        <v>428.76</v>
      </c>
      <c r="J154" t="n">
        <v>15.78</v>
      </c>
      <c r="K154" t="n">
        <v>0</v>
      </c>
      <c r="L154" t="n">
        <v>0</v>
      </c>
      <c r="M154" t="n">
        <v>30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</row>
    <row r="155" spans="1:18">
      <c r="A155" t="n">
        <v>36</v>
      </c>
      <c r="B155" t="n">
        <v>1</v>
      </c>
      <c r="C155" t="n">
        <v>241.88</v>
      </c>
      <c r="D155" t="n">
        <v>0.53</v>
      </c>
      <c r="E155" t="n">
        <v>0.58</v>
      </c>
      <c r="F155" t="n">
        <v>0.47</v>
      </c>
      <c r="G155" t="n">
        <v>0.24</v>
      </c>
      <c r="H155" t="n">
        <v>428.88</v>
      </c>
      <c r="J155" t="n">
        <v>15.54</v>
      </c>
      <c r="K155" t="n">
        <v>0</v>
      </c>
      <c r="L155" t="n">
        <v>0</v>
      </c>
      <c r="M155" t="n">
        <v>28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</row>
    <row r="156" spans="1:18">
      <c r="A156" t="n">
        <v>31</v>
      </c>
      <c r="B156" t="n">
        <v>1</v>
      </c>
      <c r="C156" t="n">
        <v>213.64</v>
      </c>
      <c r="D156" t="n">
        <v>0.53</v>
      </c>
      <c r="E156" t="n">
        <v>0.58</v>
      </c>
      <c r="F156" t="n">
        <v>0.47</v>
      </c>
      <c r="G156" t="n">
        <v>0.24</v>
      </c>
      <c r="H156" t="n">
        <v>428.99</v>
      </c>
      <c r="J156" t="n">
        <v>15.49</v>
      </c>
      <c r="K156" t="n">
        <v>0</v>
      </c>
      <c r="L156" t="n">
        <v>0</v>
      </c>
      <c r="M156" t="n">
        <v>29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</row>
    <row r="157" spans="1:18">
      <c r="A157" t="n">
        <v>29</v>
      </c>
      <c r="B157" t="n">
        <v>1</v>
      </c>
      <c r="C157" t="n">
        <v>185.41</v>
      </c>
      <c r="D157" t="n">
        <v>0.53</v>
      </c>
      <c r="E157" t="n">
        <v>0.58</v>
      </c>
      <c r="F157" t="n">
        <v>0.47</v>
      </c>
      <c r="G157" t="n">
        <v>0.23</v>
      </c>
      <c r="H157" t="n">
        <v>429.1</v>
      </c>
      <c r="J157" t="n">
        <v>15.48</v>
      </c>
      <c r="K157" t="n">
        <v>0</v>
      </c>
      <c r="L157" t="n">
        <v>0</v>
      </c>
      <c r="M157" t="n">
        <v>28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</row>
    <row r="158" spans="1:18">
      <c r="A158" t="n">
        <v>25</v>
      </c>
      <c r="B158" t="n">
        <v>1</v>
      </c>
      <c r="C158" t="n">
        <v>157.18</v>
      </c>
      <c r="D158" t="n">
        <v>0.53</v>
      </c>
      <c r="E158" t="n">
        <v>0.58</v>
      </c>
      <c r="F158" t="n">
        <v>0.47</v>
      </c>
      <c r="G158" t="n">
        <v>0.23</v>
      </c>
      <c r="H158" t="n">
        <v>429.21</v>
      </c>
      <c r="J158" t="n">
        <v>15.32</v>
      </c>
      <c r="K158" t="n">
        <v>0</v>
      </c>
      <c r="L158" t="n">
        <v>0</v>
      </c>
      <c r="M158" t="n">
        <v>29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</row>
    <row r="159" spans="1:18">
      <c r="A159" t="n">
        <v>31</v>
      </c>
      <c r="B159" t="n">
        <v>1</v>
      </c>
      <c r="C159" t="n">
        <v>128.94</v>
      </c>
      <c r="D159" t="n">
        <v>0.53</v>
      </c>
      <c r="E159" t="n">
        <v>0.58</v>
      </c>
      <c r="F159" t="n">
        <v>0.47</v>
      </c>
      <c r="G159" t="n">
        <v>0.23</v>
      </c>
      <c r="H159" t="n">
        <v>429.32</v>
      </c>
      <c r="J159" t="n">
        <v>15.12</v>
      </c>
      <c r="K159" t="n">
        <v>0</v>
      </c>
      <c r="L159" t="n">
        <v>0</v>
      </c>
      <c r="M159" t="n">
        <v>28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</row>
    <row r="160" spans="1:18">
      <c r="A160" t="n">
        <v>29</v>
      </c>
      <c r="B160" t="n">
        <v>1</v>
      </c>
      <c r="C160" t="n">
        <v>330.17</v>
      </c>
      <c r="D160" t="n">
        <v>0.53</v>
      </c>
      <c r="E160" t="n">
        <v>0.58</v>
      </c>
      <c r="F160" t="n">
        <v>0.47</v>
      </c>
      <c r="G160" t="n">
        <v>0.23</v>
      </c>
      <c r="H160" t="n">
        <v>228.41</v>
      </c>
      <c r="J160" t="n">
        <v>15.27</v>
      </c>
      <c r="K160" t="n">
        <v>0</v>
      </c>
      <c r="L160" t="n">
        <v>0</v>
      </c>
      <c r="M160" t="n">
        <v>28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</row>
    <row r="161" spans="1:18">
      <c r="A161" t="n">
        <v>38</v>
      </c>
      <c r="B161" t="n">
        <v>1</v>
      </c>
      <c r="C161" t="n">
        <v>498.23</v>
      </c>
      <c r="D161" t="n">
        <v>0.53</v>
      </c>
      <c r="E161" t="n">
        <v>0.58</v>
      </c>
      <c r="F161" t="n">
        <v>0.47</v>
      </c>
      <c r="G161" t="n">
        <v>0.23</v>
      </c>
      <c r="H161" t="n">
        <v>228.47</v>
      </c>
      <c r="J161" t="n">
        <v>15.38</v>
      </c>
      <c r="K161" t="n">
        <v>0</v>
      </c>
      <c r="L161" t="n">
        <v>0</v>
      </c>
      <c r="M161" t="n">
        <v>28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</row>
    <row r="162" spans="1:18">
      <c r="A162" t="n">
        <v>32</v>
      </c>
      <c r="B162" t="n">
        <v>1</v>
      </c>
      <c r="C162" t="n">
        <v>508.53</v>
      </c>
      <c r="D162" t="n">
        <v>0.53</v>
      </c>
      <c r="E162" t="n">
        <v>0.58</v>
      </c>
      <c r="F162" t="n">
        <v>0.47</v>
      </c>
      <c r="G162" t="n">
        <v>0.23</v>
      </c>
      <c r="H162" t="n">
        <v>228.53</v>
      </c>
      <c r="J162" t="n">
        <v>15.53</v>
      </c>
      <c r="K162" t="n">
        <v>0</v>
      </c>
      <c r="L162" t="n">
        <v>0</v>
      </c>
      <c r="M162" t="n">
        <v>28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</row>
    <row r="163" spans="1:18">
      <c r="A163" t="n">
        <v>32</v>
      </c>
      <c r="B163" t="n">
        <v>1</v>
      </c>
      <c r="C163" t="n">
        <v>512.35</v>
      </c>
      <c r="D163" t="n">
        <v>0.53</v>
      </c>
      <c r="E163" t="n">
        <v>0.59</v>
      </c>
      <c r="F163" t="n">
        <v>0.47</v>
      </c>
      <c r="G163" t="n">
        <v>0.23</v>
      </c>
      <c r="H163" t="n">
        <v>228.58</v>
      </c>
      <c r="J163" t="n">
        <v>15.74</v>
      </c>
      <c r="K163" t="n">
        <v>0</v>
      </c>
      <c r="L163" t="n">
        <v>0</v>
      </c>
      <c r="M163" t="n">
        <v>28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</row>
    <row r="164" spans="1:18">
      <c r="A164" t="n">
        <v>38</v>
      </c>
      <c r="B164" t="n">
        <v>1</v>
      </c>
      <c r="C164" t="n">
        <v>519.48</v>
      </c>
      <c r="D164" t="n">
        <v>0.53</v>
      </c>
      <c r="E164" t="n">
        <v>0.6</v>
      </c>
      <c r="F164" t="n">
        <v>0.47</v>
      </c>
      <c r="G164" t="n">
        <v>0.23</v>
      </c>
      <c r="H164" t="n">
        <v>228.64</v>
      </c>
      <c r="J164" t="n">
        <v>15.65</v>
      </c>
      <c r="K164" t="n">
        <v>0</v>
      </c>
      <c r="L164" t="n">
        <v>0</v>
      </c>
      <c r="M164" t="n">
        <v>28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</row>
    <row r="165" spans="1:18">
      <c r="A165" t="n">
        <v>44</v>
      </c>
      <c r="B165" t="n">
        <v>1</v>
      </c>
      <c r="C165" t="n">
        <v>530.9400000000001</v>
      </c>
      <c r="D165" t="n">
        <v>0.53</v>
      </c>
      <c r="E165" t="n">
        <v>0.6</v>
      </c>
      <c r="F165" t="n">
        <v>0.47</v>
      </c>
      <c r="G165" t="n">
        <v>0.23</v>
      </c>
      <c r="H165" t="n">
        <v>228.7</v>
      </c>
      <c r="J165" t="n">
        <v>15.71</v>
      </c>
      <c r="K165" t="n">
        <v>0</v>
      </c>
      <c r="L165" t="n">
        <v>0</v>
      </c>
      <c r="M165" t="n">
        <v>28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</row>
    <row r="166" spans="1:18">
      <c r="A166" t="n">
        <v>33</v>
      </c>
      <c r="B166" t="n">
        <v>1</v>
      </c>
      <c r="C166" t="n">
        <v>538.64</v>
      </c>
      <c r="D166" t="n">
        <v>0.53</v>
      </c>
      <c r="E166" t="n">
        <v>0.6</v>
      </c>
      <c r="F166" t="n">
        <v>0.47</v>
      </c>
      <c r="G166" t="n">
        <v>0.23</v>
      </c>
      <c r="H166" t="n">
        <v>228.76</v>
      </c>
      <c r="J166" t="n">
        <v>15.81</v>
      </c>
      <c r="K166" t="n">
        <v>0</v>
      </c>
      <c r="L166" t="n">
        <v>0</v>
      </c>
      <c r="M166" t="n">
        <v>28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</row>
    <row r="167" spans="1:18">
      <c r="A167" t="n">
        <v>36</v>
      </c>
      <c r="B167" t="n">
        <v>1</v>
      </c>
      <c r="C167" t="n">
        <v>544.16</v>
      </c>
      <c r="D167" t="n">
        <v>0.53</v>
      </c>
      <c r="E167" t="n">
        <v>0.59</v>
      </c>
      <c r="F167" t="n">
        <v>0.47</v>
      </c>
      <c r="G167" t="n">
        <v>0.24</v>
      </c>
      <c r="H167" t="n">
        <v>228.82</v>
      </c>
      <c r="J167" t="n">
        <v>15.96</v>
      </c>
      <c r="K167" t="n">
        <v>0</v>
      </c>
      <c r="L167" t="n">
        <v>0</v>
      </c>
      <c r="M167" t="n">
        <v>28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</row>
    <row r="168" spans="1:18">
      <c r="A168" t="n">
        <v>32</v>
      </c>
      <c r="B168" t="n">
        <v>1</v>
      </c>
      <c r="C168" t="n">
        <v>553.92</v>
      </c>
      <c r="D168" t="n">
        <v>0.53</v>
      </c>
      <c r="E168" t="n">
        <v>0.58</v>
      </c>
      <c r="F168" t="n">
        <v>0.47</v>
      </c>
      <c r="G168" t="n">
        <v>0.24</v>
      </c>
      <c r="H168" t="n">
        <v>228.88</v>
      </c>
      <c r="J168" t="n">
        <v>16.32</v>
      </c>
      <c r="K168" t="n">
        <v>0</v>
      </c>
      <c r="L168" t="n">
        <v>0</v>
      </c>
      <c r="M168" t="n">
        <v>28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</row>
    <row r="169" spans="1:18">
      <c r="A169" t="n">
        <v>34</v>
      </c>
      <c r="B169" t="n">
        <v>1</v>
      </c>
      <c r="C169" t="n">
        <v>556.09</v>
      </c>
      <c r="D169" t="n">
        <v>0.53</v>
      </c>
      <c r="E169" t="n">
        <v>0.59</v>
      </c>
      <c r="F169" t="n">
        <v>0.47</v>
      </c>
      <c r="G169" t="n">
        <v>0.24</v>
      </c>
      <c r="H169" t="n">
        <v>228.94</v>
      </c>
      <c r="J169" t="n">
        <v>16.55</v>
      </c>
      <c r="K169" t="n">
        <v>0</v>
      </c>
      <c r="L169" t="n">
        <v>0</v>
      </c>
      <c r="M169" t="n">
        <v>28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</row>
    <row r="170" spans="1:18">
      <c r="A170" t="n">
        <v>29</v>
      </c>
      <c r="B170" t="n">
        <v>1</v>
      </c>
      <c r="C170" t="n">
        <v>561.11</v>
      </c>
      <c r="D170" t="n">
        <v>0.53</v>
      </c>
      <c r="E170" t="n">
        <v>0.59</v>
      </c>
      <c r="F170" t="n">
        <v>0.47</v>
      </c>
      <c r="G170" t="n">
        <v>0.23</v>
      </c>
      <c r="H170" t="n">
        <v>229</v>
      </c>
      <c r="J170" t="n">
        <v>16.85</v>
      </c>
      <c r="K170" t="n">
        <v>0</v>
      </c>
      <c r="L170" t="n">
        <v>0</v>
      </c>
      <c r="M170" t="n">
        <v>28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</row>
    <row r="171" spans="1:18">
      <c r="A171" t="n">
        <v>32</v>
      </c>
      <c r="B171" t="n">
        <v>1</v>
      </c>
      <c r="C171" t="n">
        <v>563.08</v>
      </c>
      <c r="D171" t="n">
        <v>0.63</v>
      </c>
      <c r="E171" t="n">
        <v>1.01</v>
      </c>
      <c r="F171" t="n">
        <v>0.5600000000000001</v>
      </c>
      <c r="G171" t="n">
        <v>0.24</v>
      </c>
      <c r="H171" t="n">
        <v>204.06</v>
      </c>
      <c r="J171" t="n">
        <v>17.23</v>
      </c>
      <c r="K171" t="n">
        <v>0</v>
      </c>
      <c r="L171" t="n">
        <v>0</v>
      </c>
      <c r="M171" t="n">
        <v>34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</row>
    <row r="172" spans="1:18">
      <c r="A172" t="n">
        <v>34</v>
      </c>
      <c r="B172" t="n">
        <v>1</v>
      </c>
      <c r="C172" t="n">
        <v>558.54</v>
      </c>
      <c r="D172" t="n">
        <v>0.66</v>
      </c>
      <c r="E172" t="n">
        <v>1.07</v>
      </c>
      <c r="F172" t="n">
        <v>0.59</v>
      </c>
      <c r="G172" t="n">
        <v>0.24</v>
      </c>
      <c r="H172" t="n">
        <v>204.11</v>
      </c>
      <c r="J172" t="n">
        <v>17.21</v>
      </c>
      <c r="K172" t="n">
        <v>0</v>
      </c>
      <c r="L172" t="n">
        <v>0</v>
      </c>
      <c r="M172" t="n">
        <v>36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</row>
    <row r="173" spans="1:18">
      <c r="A173" t="n">
        <v>28</v>
      </c>
      <c r="B173" t="n">
        <v>1</v>
      </c>
      <c r="C173" t="n">
        <v>552.9</v>
      </c>
      <c r="D173" t="n">
        <v>0.66</v>
      </c>
      <c r="E173" t="n">
        <v>1.07</v>
      </c>
      <c r="F173" t="n">
        <v>0.59</v>
      </c>
      <c r="G173" t="n">
        <v>0.24</v>
      </c>
      <c r="H173" t="n">
        <v>204.16</v>
      </c>
      <c r="J173" t="n">
        <v>17.13</v>
      </c>
      <c r="K173" t="n">
        <v>0</v>
      </c>
      <c r="L173" t="n">
        <v>0</v>
      </c>
      <c r="M173" t="n">
        <v>36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</row>
    <row r="174" spans="1:18">
      <c r="A174" t="n">
        <v>44</v>
      </c>
      <c r="B174" t="n">
        <v>1</v>
      </c>
      <c r="C174" t="n">
        <v>553.05</v>
      </c>
      <c r="D174" t="n">
        <v>0.66</v>
      </c>
      <c r="E174" t="n">
        <v>1.07</v>
      </c>
      <c r="F174" t="n">
        <v>0.59</v>
      </c>
      <c r="G174" t="n">
        <v>0.23</v>
      </c>
      <c r="H174" t="n">
        <v>204.22</v>
      </c>
      <c r="J174" t="n">
        <v>17.04</v>
      </c>
      <c r="K174" t="n">
        <v>0</v>
      </c>
      <c r="L174" t="n">
        <v>0</v>
      </c>
      <c r="M174" t="n">
        <v>35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</row>
    <row r="175" spans="1:18">
      <c r="A175" t="n">
        <v>32</v>
      </c>
      <c r="B175" t="n">
        <v>1</v>
      </c>
      <c r="C175" t="n">
        <v>557.1</v>
      </c>
      <c r="D175" t="n">
        <v>0.66</v>
      </c>
      <c r="E175" t="n">
        <v>1.07</v>
      </c>
      <c r="F175" t="n">
        <v>0.59</v>
      </c>
      <c r="G175" t="n">
        <v>0.23</v>
      </c>
      <c r="H175" t="n">
        <v>204.27</v>
      </c>
      <c r="J175" t="n">
        <v>16.7</v>
      </c>
      <c r="K175" t="n">
        <v>0</v>
      </c>
      <c r="L175" t="n">
        <v>0</v>
      </c>
      <c r="M175" t="n">
        <v>36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</row>
    <row r="176" spans="1:18">
      <c r="A176" t="n">
        <v>34</v>
      </c>
      <c r="B176" t="n">
        <v>1</v>
      </c>
      <c r="C176" t="n">
        <v>553.53</v>
      </c>
      <c r="D176" t="n">
        <v>0.66</v>
      </c>
      <c r="E176" t="n">
        <v>1.07</v>
      </c>
      <c r="F176" t="n">
        <v>0.59</v>
      </c>
      <c r="G176" t="n">
        <v>0.23</v>
      </c>
      <c r="H176" t="n">
        <v>204.32</v>
      </c>
      <c r="J176" t="n">
        <v>16.41</v>
      </c>
      <c r="K176" t="n">
        <v>0</v>
      </c>
      <c r="L176" t="n">
        <v>0</v>
      </c>
      <c r="M176" t="n">
        <v>35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</row>
    <row r="177" spans="1:18">
      <c r="A177" t="n">
        <v>41</v>
      </c>
      <c r="B177" t="n">
        <v>1</v>
      </c>
      <c r="C177" t="n">
        <v>554.67</v>
      </c>
      <c r="D177" t="n">
        <v>0.66</v>
      </c>
      <c r="E177" t="n">
        <v>1.07</v>
      </c>
      <c r="F177" t="n">
        <v>0.59</v>
      </c>
      <c r="G177" t="n">
        <v>0.23</v>
      </c>
      <c r="H177" t="n">
        <v>204.38</v>
      </c>
      <c r="J177" t="n">
        <v>16.27</v>
      </c>
      <c r="K177" t="n">
        <v>0</v>
      </c>
      <c r="L177" t="n">
        <v>0</v>
      </c>
      <c r="M177" t="n">
        <v>36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</row>
    <row r="178" spans="1:18">
      <c r="A178" t="n">
        <v>20</v>
      </c>
      <c r="B178" t="n">
        <v>1</v>
      </c>
      <c r="C178" t="n">
        <v>555.38</v>
      </c>
      <c r="D178" t="n">
        <v>0.66</v>
      </c>
      <c r="E178" t="n">
        <v>1.07</v>
      </c>
      <c r="F178" t="n">
        <v>0.58</v>
      </c>
      <c r="G178" t="n">
        <v>0.23</v>
      </c>
      <c r="H178" t="n">
        <v>204.43</v>
      </c>
      <c r="J178" t="n">
        <v>16.33</v>
      </c>
      <c r="K178" t="n">
        <v>0</v>
      </c>
      <c r="L178" t="n">
        <v>0</v>
      </c>
      <c r="M178" t="n">
        <v>35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</row>
    <row r="179" spans="1:18">
      <c r="A179" t="n">
        <v>43</v>
      </c>
      <c r="B179" t="n">
        <v>1</v>
      </c>
      <c r="C179" t="n">
        <v>547.99</v>
      </c>
      <c r="D179" t="n">
        <v>0.66</v>
      </c>
      <c r="E179" t="n">
        <v>1.07</v>
      </c>
      <c r="F179" t="n">
        <v>0.58</v>
      </c>
      <c r="G179" t="n">
        <v>0.23</v>
      </c>
      <c r="H179" t="n">
        <v>204.48</v>
      </c>
      <c r="J179" t="n">
        <v>16.28</v>
      </c>
      <c r="K179" t="n">
        <v>0</v>
      </c>
      <c r="L179" t="n">
        <v>0</v>
      </c>
      <c r="M179" t="n">
        <v>35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</row>
    <row r="180" spans="1:18">
      <c r="A180" t="n">
        <v>32</v>
      </c>
      <c r="B180" t="n">
        <v>1</v>
      </c>
      <c r="C180" t="n">
        <v>552.01</v>
      </c>
      <c r="D180" t="n">
        <v>0.66</v>
      </c>
      <c r="E180" t="n">
        <v>1.09</v>
      </c>
      <c r="F180" t="n">
        <v>0.58</v>
      </c>
      <c r="G180" t="n">
        <v>0.23</v>
      </c>
      <c r="H180" t="n">
        <v>204.54</v>
      </c>
      <c r="J180" t="n">
        <v>16.25</v>
      </c>
      <c r="K180" t="n">
        <v>0</v>
      </c>
      <c r="L180" t="n">
        <v>0</v>
      </c>
      <c r="M180" t="n">
        <v>35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</row>
    <row r="181" spans="1:18">
      <c r="A181" t="n">
        <v>35</v>
      </c>
      <c r="B181" t="n">
        <v>1</v>
      </c>
      <c r="C181" t="n">
        <v>549.42</v>
      </c>
      <c r="D181" t="n">
        <v>0.67</v>
      </c>
      <c r="E181" t="n">
        <v>1.1</v>
      </c>
      <c r="F181" t="n">
        <v>0.58</v>
      </c>
      <c r="G181" t="n">
        <v>0.23</v>
      </c>
      <c r="H181" t="n">
        <v>179.59</v>
      </c>
      <c r="J181" t="n">
        <v>16.32</v>
      </c>
      <c r="K181" t="n">
        <v>0</v>
      </c>
      <c r="L181" t="n">
        <v>0</v>
      </c>
      <c r="M181" t="n">
        <v>35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</row>
    <row r="182" spans="1:18">
      <c r="A182" t="n">
        <v>29</v>
      </c>
      <c r="B182" t="n">
        <v>1</v>
      </c>
      <c r="C182" t="n">
        <v>539.8099999999999</v>
      </c>
      <c r="D182" t="n">
        <v>0.79</v>
      </c>
      <c r="E182" t="n">
        <v>1.55</v>
      </c>
      <c r="F182" t="n">
        <v>0.7</v>
      </c>
      <c r="G182" t="n">
        <v>0.23</v>
      </c>
      <c r="H182" t="n">
        <v>179.64</v>
      </c>
      <c r="J182" t="n">
        <v>16.34</v>
      </c>
      <c r="K182" t="n">
        <v>0</v>
      </c>
      <c r="L182" t="n">
        <v>0</v>
      </c>
      <c r="M182" t="n">
        <v>41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</row>
    <row r="183" spans="1:18">
      <c r="A183" t="n">
        <v>33</v>
      </c>
      <c r="B183" t="n">
        <v>1</v>
      </c>
      <c r="C183" t="n">
        <v>527.5</v>
      </c>
      <c r="D183" t="n">
        <v>0.8</v>
      </c>
      <c r="E183" t="n">
        <v>1.61</v>
      </c>
      <c r="F183" t="n">
        <v>0.7</v>
      </c>
      <c r="G183" t="n">
        <v>0.23</v>
      </c>
      <c r="H183" t="n">
        <v>179.68</v>
      </c>
      <c r="J183" t="n">
        <v>16.09</v>
      </c>
      <c r="K183" t="n">
        <v>0</v>
      </c>
      <c r="L183" t="n">
        <v>0</v>
      </c>
      <c r="M183" t="n">
        <v>42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</row>
    <row r="184" spans="1:18">
      <c r="A184" t="n">
        <v>35</v>
      </c>
      <c r="B184" t="n">
        <v>1</v>
      </c>
      <c r="C184" t="n">
        <v>521.52</v>
      </c>
      <c r="D184" t="n">
        <v>0.8</v>
      </c>
      <c r="E184" t="n">
        <v>1.61</v>
      </c>
      <c r="F184" t="n">
        <v>0.7</v>
      </c>
      <c r="G184" t="n">
        <v>0.24</v>
      </c>
      <c r="H184" t="n">
        <v>179.73</v>
      </c>
      <c r="J184" t="n">
        <v>15.95</v>
      </c>
      <c r="K184" t="n">
        <v>0</v>
      </c>
      <c r="L184" t="n">
        <v>0</v>
      </c>
      <c r="M184" t="n">
        <v>42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</row>
    <row r="185" spans="1:18">
      <c r="A185" t="n">
        <v>40</v>
      </c>
      <c r="B185" t="n">
        <v>1</v>
      </c>
      <c r="C185" t="n">
        <v>515.74</v>
      </c>
      <c r="D185" t="n">
        <v>0.8</v>
      </c>
      <c r="E185" t="n">
        <v>1.6</v>
      </c>
      <c r="F185" t="n">
        <v>0.71</v>
      </c>
      <c r="G185" t="n">
        <v>0.24</v>
      </c>
      <c r="H185" t="n">
        <v>179.78</v>
      </c>
      <c r="J185" t="n">
        <v>15.61</v>
      </c>
      <c r="K185" t="n">
        <v>0</v>
      </c>
      <c r="L185" t="n">
        <v>0</v>
      </c>
      <c r="M185" t="n">
        <v>42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</row>
    <row r="186" spans="1:18">
      <c r="A186" t="n">
        <v>42</v>
      </c>
      <c r="B186" t="n">
        <v>1</v>
      </c>
      <c r="C186" t="n">
        <v>515.9</v>
      </c>
      <c r="D186" t="n">
        <v>0.8</v>
      </c>
      <c r="E186" t="n">
        <v>1.6</v>
      </c>
      <c r="F186" t="n">
        <v>0.71</v>
      </c>
      <c r="G186" t="n">
        <v>0.24</v>
      </c>
      <c r="H186" t="n">
        <v>179.82</v>
      </c>
      <c r="J186" t="n">
        <v>15.34</v>
      </c>
      <c r="K186" t="n">
        <v>0</v>
      </c>
      <c r="L186" t="n">
        <v>0</v>
      </c>
      <c r="M186" t="n">
        <v>42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</row>
    <row r="187" spans="1:18">
      <c r="A187" t="n">
        <v>50</v>
      </c>
      <c r="B187" t="n">
        <v>1</v>
      </c>
      <c r="C187" t="n">
        <v>515.33</v>
      </c>
      <c r="D187" t="n">
        <v>0.8</v>
      </c>
      <c r="E187" t="n">
        <v>1.61</v>
      </c>
      <c r="F187" t="n">
        <v>0.71</v>
      </c>
      <c r="G187" t="n">
        <v>0.23</v>
      </c>
      <c r="H187" t="n">
        <v>179.87</v>
      </c>
      <c r="J187" t="n">
        <v>15</v>
      </c>
      <c r="K187" t="n">
        <v>0</v>
      </c>
      <c r="L187" t="n">
        <v>0</v>
      </c>
      <c r="M187" t="n">
        <v>42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</row>
    <row r="188" spans="1:18">
      <c r="A188" t="n">
        <v>35</v>
      </c>
      <c r="B188" t="n">
        <v>1</v>
      </c>
      <c r="C188" t="n">
        <v>520.54</v>
      </c>
      <c r="D188" t="n">
        <v>0.8</v>
      </c>
      <c r="E188" t="n">
        <v>1.6</v>
      </c>
      <c r="F188" t="n">
        <v>0.71</v>
      </c>
      <c r="G188" t="n">
        <v>0.24</v>
      </c>
      <c r="H188" t="n">
        <v>179.92</v>
      </c>
      <c r="J188" t="n">
        <v>14.59</v>
      </c>
      <c r="K188" t="n">
        <v>0</v>
      </c>
      <c r="L188" t="n">
        <v>0</v>
      </c>
      <c r="M188" t="n">
        <v>43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</row>
    <row r="189" spans="1:18">
      <c r="A189" t="n">
        <v>37</v>
      </c>
      <c r="B189" t="n">
        <v>1</v>
      </c>
      <c r="C189" t="n">
        <v>516.5700000000001</v>
      </c>
      <c r="D189" t="n">
        <v>0.8</v>
      </c>
      <c r="E189" t="n">
        <v>1.59</v>
      </c>
      <c r="F189" t="n">
        <v>0.71</v>
      </c>
      <c r="G189" t="n">
        <v>0.24</v>
      </c>
      <c r="H189" t="n">
        <v>179.97</v>
      </c>
      <c r="J189" t="n">
        <v>14.53</v>
      </c>
      <c r="K189" t="n">
        <v>0</v>
      </c>
      <c r="L189" t="n">
        <v>0</v>
      </c>
      <c r="M189" t="n">
        <v>44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</row>
    <row r="190" spans="1:18">
      <c r="A190" t="n">
        <v>45</v>
      </c>
      <c r="B190" t="n">
        <v>1</v>
      </c>
      <c r="C190" t="n">
        <v>508.26</v>
      </c>
      <c r="D190" t="n">
        <v>0.79</v>
      </c>
      <c r="E190" t="n">
        <v>1.58</v>
      </c>
      <c r="F190" t="n">
        <v>0.71</v>
      </c>
      <c r="G190" t="n">
        <v>0.24</v>
      </c>
      <c r="H190" t="n">
        <v>180.01</v>
      </c>
      <c r="J190" t="n">
        <v>14.27</v>
      </c>
      <c r="K190" t="n">
        <v>0</v>
      </c>
      <c r="L190" t="n">
        <v>0</v>
      </c>
      <c r="M190" t="n">
        <v>43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</row>
    <row r="191" spans="1:18">
      <c r="A191" t="n">
        <v>39</v>
      </c>
      <c r="B191" t="n">
        <v>1</v>
      </c>
      <c r="C191" t="n">
        <v>512</v>
      </c>
      <c r="D191" t="n">
        <v>0.79</v>
      </c>
      <c r="E191" t="n">
        <v>1.58</v>
      </c>
      <c r="F191" t="n">
        <v>0.71</v>
      </c>
      <c r="G191" t="n">
        <v>0.23</v>
      </c>
      <c r="H191" t="n">
        <v>180.06</v>
      </c>
      <c r="J191" t="n">
        <v>14.06</v>
      </c>
      <c r="K191" t="n">
        <v>0</v>
      </c>
      <c r="L191" t="n">
        <v>0</v>
      </c>
      <c r="M191" t="n">
        <v>42</v>
      </c>
      <c r="N191" t="n">
        <v>0</v>
      </c>
      <c r="O191" t="n">
        <v>0</v>
      </c>
      <c r="P191" t="n">
        <v>0.03</v>
      </c>
      <c r="Q191" t="n">
        <v>0</v>
      </c>
      <c r="R191" t="n">
        <v>0</v>
      </c>
    </row>
    <row r="192" spans="1:18">
      <c r="A192" t="n">
        <v>44</v>
      </c>
      <c r="B192" t="n">
        <v>1</v>
      </c>
      <c r="C192" t="n">
        <v>512.33</v>
      </c>
      <c r="D192" t="n">
        <v>0.8</v>
      </c>
      <c r="E192" t="n">
        <v>1.58</v>
      </c>
      <c r="F192" t="n">
        <v>0.71</v>
      </c>
      <c r="G192" t="n">
        <v>0.23</v>
      </c>
      <c r="H192" t="n">
        <v>180.39</v>
      </c>
      <c r="J192" t="n">
        <v>13.8</v>
      </c>
      <c r="K192" t="n">
        <v>0</v>
      </c>
      <c r="L192" t="n">
        <v>0</v>
      </c>
      <c r="M192" t="n">
        <v>43</v>
      </c>
      <c r="N192" t="n">
        <v>0</v>
      </c>
      <c r="O192" t="n">
        <v>0</v>
      </c>
      <c r="P192" t="n">
        <v>6.59</v>
      </c>
      <c r="Q192" t="n">
        <v>0</v>
      </c>
      <c r="R192" t="n">
        <v>0</v>
      </c>
    </row>
    <row r="193" spans="1:18">
      <c r="A193" t="n">
        <v>31</v>
      </c>
      <c r="B193" t="n">
        <v>1</v>
      </c>
      <c r="C193" t="n">
        <v>505.03</v>
      </c>
      <c r="D193" t="n">
        <v>0.79</v>
      </c>
      <c r="E193" t="n">
        <v>1.58</v>
      </c>
      <c r="F193" t="n">
        <v>0.71</v>
      </c>
      <c r="G193" t="n">
        <v>0.23</v>
      </c>
      <c r="H193" t="n">
        <v>180.93</v>
      </c>
      <c r="J193" t="n">
        <v>13.59</v>
      </c>
      <c r="K193" t="n">
        <v>0</v>
      </c>
      <c r="L193" t="n">
        <v>0</v>
      </c>
      <c r="M193" t="n">
        <v>42</v>
      </c>
      <c r="N193" t="n">
        <v>0</v>
      </c>
      <c r="O193" t="n">
        <v>0</v>
      </c>
      <c r="P193" t="n">
        <v>11.79</v>
      </c>
      <c r="Q193" t="n">
        <v>0</v>
      </c>
      <c r="R193" t="n">
        <v>0</v>
      </c>
    </row>
    <row r="194" spans="1:18">
      <c r="A194" t="n">
        <v>48</v>
      </c>
      <c r="B194" t="n">
        <v>1</v>
      </c>
      <c r="C194" t="n">
        <v>503.76</v>
      </c>
      <c r="D194" t="n">
        <v>0.79</v>
      </c>
      <c r="E194" t="n">
        <v>1.58</v>
      </c>
      <c r="F194" t="n">
        <v>0.7</v>
      </c>
      <c r="G194" t="n">
        <v>0.23</v>
      </c>
      <c r="H194" t="n">
        <v>181.8</v>
      </c>
      <c r="J194" t="n">
        <v>13.33</v>
      </c>
      <c r="K194" t="n">
        <v>0</v>
      </c>
      <c r="L194" t="n">
        <v>0</v>
      </c>
      <c r="M194" t="n">
        <v>43</v>
      </c>
      <c r="N194" t="n">
        <v>0</v>
      </c>
      <c r="O194" t="n">
        <v>0</v>
      </c>
      <c r="P194" t="n">
        <v>19.08</v>
      </c>
      <c r="Q194" t="n">
        <v>0</v>
      </c>
      <c r="R194" t="n">
        <v>0</v>
      </c>
    </row>
    <row r="195" spans="1:18">
      <c r="A195" t="n">
        <v>35</v>
      </c>
      <c r="B195" t="n">
        <v>1</v>
      </c>
      <c r="C195" t="n">
        <v>500.52</v>
      </c>
      <c r="D195" t="n">
        <v>0.79</v>
      </c>
      <c r="E195" t="n">
        <v>1.58</v>
      </c>
      <c r="F195" t="n">
        <v>0.7</v>
      </c>
      <c r="G195" t="n">
        <v>0.23</v>
      </c>
      <c r="H195" t="n">
        <v>183.07</v>
      </c>
      <c r="J195" t="n">
        <v>12.98</v>
      </c>
      <c r="K195" t="n">
        <v>0</v>
      </c>
      <c r="L195" t="n">
        <v>0</v>
      </c>
      <c r="M195" t="n">
        <v>42</v>
      </c>
      <c r="N195" t="n">
        <v>0</v>
      </c>
      <c r="O195" t="n">
        <v>0</v>
      </c>
      <c r="P195" t="n">
        <v>29.1</v>
      </c>
      <c r="Q195" t="n">
        <v>0</v>
      </c>
      <c r="R195" t="n">
        <v>0</v>
      </c>
    </row>
    <row r="196" spans="1:18">
      <c r="A196" t="n">
        <v>46</v>
      </c>
      <c r="B196" t="n">
        <v>1</v>
      </c>
      <c r="C196" t="n">
        <v>501.04</v>
      </c>
      <c r="D196" t="n">
        <v>0.79</v>
      </c>
      <c r="E196" t="n">
        <v>1.58</v>
      </c>
      <c r="F196" t="n">
        <v>0.71</v>
      </c>
      <c r="G196" t="n">
        <v>0.23</v>
      </c>
      <c r="H196" t="n">
        <v>184.79</v>
      </c>
      <c r="J196" t="n">
        <v>12.61</v>
      </c>
      <c r="K196" t="n">
        <v>0</v>
      </c>
      <c r="L196" t="n">
        <v>0</v>
      </c>
      <c r="M196" t="n">
        <v>42</v>
      </c>
      <c r="N196" t="n">
        <v>0</v>
      </c>
      <c r="O196" t="n">
        <v>0</v>
      </c>
      <c r="P196" t="n">
        <v>39.84</v>
      </c>
      <c r="Q196" t="n">
        <v>0</v>
      </c>
      <c r="R196" t="n">
        <v>0</v>
      </c>
    </row>
    <row r="197" spans="1:18">
      <c r="A197" t="n">
        <v>36</v>
      </c>
      <c r="B197" t="n">
        <v>1</v>
      </c>
      <c r="C197" t="n">
        <v>500.75</v>
      </c>
      <c r="D197" t="n">
        <v>0.79</v>
      </c>
      <c r="E197" t="n">
        <v>1.6</v>
      </c>
      <c r="F197" t="n">
        <v>0.71</v>
      </c>
      <c r="G197" t="n">
        <v>0.23</v>
      </c>
      <c r="H197" t="n">
        <v>186.69</v>
      </c>
      <c r="J197" t="n">
        <v>12.46</v>
      </c>
      <c r="K197" t="n">
        <v>0</v>
      </c>
      <c r="L197" t="n">
        <v>0</v>
      </c>
      <c r="M197" t="n">
        <v>42</v>
      </c>
      <c r="N197" t="n">
        <v>0</v>
      </c>
      <c r="O197" t="n">
        <v>0</v>
      </c>
      <c r="P197" t="n">
        <v>44.14</v>
      </c>
      <c r="Q197" t="n">
        <v>0</v>
      </c>
      <c r="R197" t="n">
        <v>0</v>
      </c>
    </row>
    <row r="198" spans="1:18">
      <c r="A198" t="n">
        <v>39</v>
      </c>
      <c r="B198" t="n">
        <v>1</v>
      </c>
      <c r="C198" t="n">
        <v>494.71</v>
      </c>
      <c r="D198" t="n">
        <v>0.8</v>
      </c>
      <c r="E198" t="n">
        <v>1.61</v>
      </c>
      <c r="F198" t="n">
        <v>0.7</v>
      </c>
      <c r="G198" t="n">
        <v>0.23</v>
      </c>
      <c r="H198" t="n">
        <v>188.61</v>
      </c>
      <c r="J198" t="n">
        <v>12.45</v>
      </c>
      <c r="K198" t="n">
        <v>0</v>
      </c>
      <c r="L198" t="n">
        <v>0</v>
      </c>
      <c r="M198" t="n">
        <v>42</v>
      </c>
      <c r="N198" t="n">
        <v>0</v>
      </c>
      <c r="O198" t="n">
        <v>0</v>
      </c>
      <c r="P198" t="n">
        <v>44.42</v>
      </c>
      <c r="Q198" t="n">
        <v>0</v>
      </c>
      <c r="R198" t="n">
        <v>0</v>
      </c>
    </row>
    <row r="199" spans="1:18">
      <c r="A199" t="n">
        <v>46</v>
      </c>
      <c r="B199" t="n">
        <v>1</v>
      </c>
      <c r="C199" t="n">
        <v>495.55</v>
      </c>
      <c r="D199" t="n">
        <v>0.8</v>
      </c>
      <c r="E199" t="n">
        <v>1.61</v>
      </c>
      <c r="F199" t="n">
        <v>0.7</v>
      </c>
      <c r="G199" t="n">
        <v>0.23</v>
      </c>
      <c r="H199" t="n">
        <v>190.63</v>
      </c>
      <c r="J199" t="n">
        <v>12.36</v>
      </c>
      <c r="K199" t="n">
        <v>0</v>
      </c>
      <c r="L199" t="n">
        <v>0</v>
      </c>
      <c r="M199" t="n">
        <v>42</v>
      </c>
      <c r="N199" t="n">
        <v>0</v>
      </c>
      <c r="O199" t="n">
        <v>0</v>
      </c>
      <c r="P199" t="n">
        <v>46.84</v>
      </c>
      <c r="Q199" t="n">
        <v>0</v>
      </c>
      <c r="R199" t="n">
        <v>0</v>
      </c>
    </row>
    <row r="200" spans="1:18">
      <c r="A200" t="n">
        <v>45</v>
      </c>
      <c r="B200" t="n">
        <v>1</v>
      </c>
      <c r="C200" t="n">
        <v>496.44</v>
      </c>
      <c r="D200" t="n">
        <v>0.8</v>
      </c>
      <c r="E200" t="n">
        <v>1.61</v>
      </c>
      <c r="F200" t="n">
        <v>0.7</v>
      </c>
      <c r="G200" t="n">
        <v>0.23</v>
      </c>
      <c r="H200" t="n">
        <v>192.43</v>
      </c>
      <c r="J200" t="n">
        <v>12.54</v>
      </c>
      <c r="K200" t="n">
        <v>0</v>
      </c>
      <c r="L200" t="n">
        <v>0</v>
      </c>
      <c r="M200" t="n">
        <v>42</v>
      </c>
      <c r="N200" t="n">
        <v>0</v>
      </c>
      <c r="O200" t="n">
        <v>0</v>
      </c>
      <c r="P200" t="n">
        <v>41.73</v>
      </c>
      <c r="Q200" t="n">
        <v>0</v>
      </c>
      <c r="R200" t="n">
        <v>0</v>
      </c>
    </row>
    <row r="201" spans="1:18">
      <c r="A201" t="n">
        <v>40</v>
      </c>
      <c r="B201" t="n">
        <v>1</v>
      </c>
      <c r="C201" t="n">
        <v>500.2</v>
      </c>
      <c r="D201" t="n">
        <v>0.8</v>
      </c>
      <c r="E201" t="n">
        <v>1.61</v>
      </c>
      <c r="F201" t="n">
        <v>0.7</v>
      </c>
      <c r="G201" t="n">
        <v>0.24</v>
      </c>
      <c r="H201" t="n">
        <v>194.29</v>
      </c>
      <c r="J201" t="n">
        <v>12.49</v>
      </c>
      <c r="K201" t="n">
        <v>0</v>
      </c>
      <c r="L201" t="n">
        <v>0</v>
      </c>
      <c r="M201" t="n">
        <v>42</v>
      </c>
      <c r="N201" t="n">
        <v>0</v>
      </c>
      <c r="O201" t="n">
        <v>0</v>
      </c>
      <c r="P201" t="n">
        <v>43.09</v>
      </c>
      <c r="Q201" t="n">
        <v>0</v>
      </c>
      <c r="R201" t="n">
        <v>0</v>
      </c>
    </row>
    <row r="202" spans="1:18">
      <c r="A202" t="n">
        <v>36</v>
      </c>
      <c r="B202" t="n">
        <v>1</v>
      </c>
      <c r="C202" t="n">
        <v>492.81</v>
      </c>
      <c r="D202" t="n">
        <v>0.8</v>
      </c>
      <c r="E202" t="n">
        <v>1.6</v>
      </c>
      <c r="F202" t="n">
        <v>0.71</v>
      </c>
      <c r="G202" t="n">
        <v>0.24</v>
      </c>
      <c r="H202" t="n">
        <v>196.43</v>
      </c>
      <c r="J202" t="n">
        <v>12.26</v>
      </c>
      <c r="K202" t="n">
        <v>0</v>
      </c>
      <c r="L202" t="n">
        <v>0</v>
      </c>
      <c r="M202" t="n">
        <v>42</v>
      </c>
      <c r="N202" t="n">
        <v>0</v>
      </c>
      <c r="O202" t="n">
        <v>0</v>
      </c>
      <c r="P202" t="n">
        <v>49.68</v>
      </c>
      <c r="Q202" t="n">
        <v>0</v>
      </c>
      <c r="R202" t="n">
        <v>0</v>
      </c>
    </row>
    <row r="203" spans="1:18">
      <c r="A203" t="n">
        <v>41</v>
      </c>
      <c r="B203" t="n">
        <v>1</v>
      </c>
      <c r="C203" t="n">
        <v>489.25</v>
      </c>
      <c r="D203" t="n">
        <v>0.8</v>
      </c>
      <c r="E203" t="n">
        <v>1.6</v>
      </c>
      <c r="F203" t="n">
        <v>0.71</v>
      </c>
      <c r="G203" t="n">
        <v>0.24</v>
      </c>
      <c r="H203" t="n">
        <v>198.5</v>
      </c>
      <c r="J203" t="n">
        <v>12.31</v>
      </c>
      <c r="K203" t="n">
        <v>0</v>
      </c>
      <c r="L203" t="n">
        <v>0</v>
      </c>
      <c r="M203" t="n">
        <v>42</v>
      </c>
      <c r="N203" t="n">
        <v>0</v>
      </c>
      <c r="O203" t="n">
        <v>0</v>
      </c>
      <c r="P203" t="n">
        <v>48.24</v>
      </c>
      <c r="Q203" t="n">
        <v>0</v>
      </c>
      <c r="R203" t="n">
        <v>0</v>
      </c>
    </row>
    <row r="204" spans="1:18">
      <c r="A204" t="n">
        <v>47</v>
      </c>
      <c r="B204" t="n">
        <v>1</v>
      </c>
      <c r="C204" t="n">
        <v>491.25</v>
      </c>
      <c r="D204" t="n">
        <v>0.8</v>
      </c>
      <c r="E204" t="n">
        <v>1.61</v>
      </c>
      <c r="F204" t="n">
        <v>0.71</v>
      </c>
      <c r="G204" t="n">
        <v>0.23</v>
      </c>
      <c r="H204" t="n">
        <v>200.57</v>
      </c>
      <c r="J204" t="n">
        <v>12.32</v>
      </c>
      <c r="K204" t="n">
        <v>0</v>
      </c>
      <c r="L204" t="n">
        <v>0</v>
      </c>
      <c r="M204" t="n">
        <v>42</v>
      </c>
      <c r="N204" t="n">
        <v>0</v>
      </c>
      <c r="O204" t="n">
        <v>0</v>
      </c>
      <c r="P204" t="n">
        <v>47.91</v>
      </c>
      <c r="Q204" t="n">
        <v>0</v>
      </c>
      <c r="R204" t="n">
        <v>0</v>
      </c>
    </row>
    <row r="205" spans="1:18">
      <c r="A205" t="n">
        <v>36</v>
      </c>
      <c r="B205" t="n">
        <v>1</v>
      </c>
      <c r="C205" t="n">
        <v>491.82</v>
      </c>
      <c r="D205" t="n">
        <v>0.8</v>
      </c>
      <c r="E205" t="n">
        <v>1.6</v>
      </c>
      <c r="F205" t="n">
        <v>0.71</v>
      </c>
      <c r="G205" t="n">
        <v>0.24</v>
      </c>
      <c r="H205" t="n">
        <v>202.78</v>
      </c>
      <c r="J205" t="n">
        <v>12.24</v>
      </c>
      <c r="K205" t="n">
        <v>0</v>
      </c>
      <c r="L205" t="n">
        <v>0</v>
      </c>
      <c r="M205" t="n">
        <v>43</v>
      </c>
      <c r="N205" t="n">
        <v>0</v>
      </c>
      <c r="O205" t="n">
        <v>0</v>
      </c>
      <c r="P205" t="n">
        <v>50.19</v>
      </c>
      <c r="Q205" t="n">
        <v>0</v>
      </c>
      <c r="R205" t="n">
        <v>0</v>
      </c>
    </row>
    <row r="206" spans="1:18">
      <c r="A206" t="n">
        <v>38</v>
      </c>
      <c r="B206" t="n">
        <v>1</v>
      </c>
      <c r="C206" t="n">
        <v>484.63</v>
      </c>
      <c r="D206" t="n">
        <v>0.8</v>
      </c>
      <c r="E206" t="n">
        <v>1.59</v>
      </c>
      <c r="F206" t="n">
        <v>0.71</v>
      </c>
      <c r="G206" t="n">
        <v>0.24</v>
      </c>
      <c r="H206" t="n">
        <v>205.21</v>
      </c>
      <c r="J206" t="n">
        <v>12.11</v>
      </c>
      <c r="K206" t="n">
        <v>0</v>
      </c>
      <c r="L206" t="n">
        <v>0</v>
      </c>
      <c r="M206" t="n">
        <v>44</v>
      </c>
      <c r="N206" t="n">
        <v>0</v>
      </c>
      <c r="O206" t="n">
        <v>0</v>
      </c>
      <c r="P206" t="n">
        <v>54.08</v>
      </c>
      <c r="Q206" t="n">
        <v>0</v>
      </c>
      <c r="R206" t="n">
        <v>0</v>
      </c>
    </row>
    <row r="207" spans="1:18">
      <c r="A207" t="n">
        <v>39</v>
      </c>
      <c r="B207" t="n">
        <v>1</v>
      </c>
      <c r="C207" t="n">
        <v>480.68</v>
      </c>
      <c r="D207" t="n">
        <v>0.79</v>
      </c>
      <c r="E207" t="n">
        <v>1.58</v>
      </c>
      <c r="F207" t="n">
        <v>0.71</v>
      </c>
      <c r="G207" t="n">
        <v>0.24</v>
      </c>
      <c r="H207" t="n">
        <v>207.63</v>
      </c>
      <c r="J207" t="n">
        <v>12.08</v>
      </c>
      <c r="K207" t="n">
        <v>0</v>
      </c>
      <c r="L207" t="n">
        <v>0</v>
      </c>
      <c r="M207" t="n">
        <v>43</v>
      </c>
      <c r="N207" t="n">
        <v>0</v>
      </c>
      <c r="O207" t="n">
        <v>0</v>
      </c>
      <c r="P207" t="n">
        <v>54.93</v>
      </c>
      <c r="Q207" t="n">
        <v>0</v>
      </c>
      <c r="R207" t="n">
        <v>0</v>
      </c>
    </row>
    <row r="208" spans="1:18">
      <c r="A208" t="n">
        <v>41</v>
      </c>
      <c r="B208" t="n">
        <v>1</v>
      </c>
      <c r="C208" t="n">
        <v>475.65</v>
      </c>
      <c r="D208" t="n">
        <v>0.79</v>
      </c>
      <c r="E208" t="n">
        <v>1.58</v>
      </c>
      <c r="F208" t="n">
        <v>0.71</v>
      </c>
      <c r="G208" t="n">
        <v>0.23</v>
      </c>
      <c r="H208" t="n">
        <v>210</v>
      </c>
      <c r="J208" t="n">
        <v>12.07</v>
      </c>
      <c r="K208" t="n">
        <v>0</v>
      </c>
      <c r="L208" t="n">
        <v>0</v>
      </c>
      <c r="M208" t="n">
        <v>42</v>
      </c>
      <c r="N208" t="n">
        <v>0</v>
      </c>
      <c r="O208" t="n">
        <v>0</v>
      </c>
      <c r="P208" t="n">
        <v>55.2</v>
      </c>
      <c r="Q208" t="n">
        <v>0</v>
      </c>
      <c r="R208" t="n">
        <v>0</v>
      </c>
    </row>
    <row r="209" spans="1:18">
      <c r="A209" t="n">
        <v>55</v>
      </c>
      <c r="B209" t="n">
        <v>1</v>
      </c>
      <c r="C209" t="n">
        <v>485.58</v>
      </c>
      <c r="D209" t="n">
        <v>0.8</v>
      </c>
      <c r="E209" t="n">
        <v>1.58</v>
      </c>
      <c r="F209" t="n">
        <v>0.71</v>
      </c>
      <c r="G209" t="n">
        <v>0.23</v>
      </c>
      <c r="H209" t="n">
        <v>111.44</v>
      </c>
      <c r="J209" t="n">
        <v>12.06</v>
      </c>
      <c r="K209" t="n">
        <v>0</v>
      </c>
      <c r="L209" t="n">
        <v>0</v>
      </c>
      <c r="M209" t="n">
        <v>43</v>
      </c>
      <c r="N209" t="n">
        <v>0</v>
      </c>
      <c r="O209" t="n">
        <v>0</v>
      </c>
      <c r="P209" t="n">
        <v>55.5</v>
      </c>
      <c r="Q209" t="n">
        <v>0</v>
      </c>
      <c r="R209" t="n">
        <v>0</v>
      </c>
    </row>
    <row r="210" spans="1:18">
      <c r="A210" t="n">
        <v>37</v>
      </c>
      <c r="B210" t="n">
        <v>1</v>
      </c>
      <c r="C210" t="n">
        <v>488.53</v>
      </c>
      <c r="D210" t="n">
        <v>0.79</v>
      </c>
      <c r="E210" t="n">
        <v>1.58</v>
      </c>
      <c r="F210" t="n">
        <v>0.71</v>
      </c>
      <c r="G210" t="n">
        <v>0.23</v>
      </c>
      <c r="H210" t="n">
        <v>113.97</v>
      </c>
      <c r="J210" t="n">
        <v>11.91</v>
      </c>
      <c r="K210" t="n">
        <v>0</v>
      </c>
      <c r="L210" t="n">
        <v>0</v>
      </c>
      <c r="M210" t="n">
        <v>42</v>
      </c>
      <c r="N210" t="n">
        <v>0</v>
      </c>
      <c r="O210" t="n">
        <v>0</v>
      </c>
      <c r="P210" t="n">
        <v>59.58</v>
      </c>
      <c r="Q210" t="n">
        <v>0</v>
      </c>
      <c r="R210" t="n">
        <v>0</v>
      </c>
    </row>
    <row r="211" spans="1:18">
      <c r="A211" t="n">
        <v>52</v>
      </c>
      <c r="B211" t="n">
        <v>1</v>
      </c>
      <c r="C211" t="n">
        <v>486.76</v>
      </c>
      <c r="D211" t="n">
        <v>0.79</v>
      </c>
      <c r="E211" t="n">
        <v>1.58</v>
      </c>
      <c r="F211" t="n">
        <v>0.7</v>
      </c>
      <c r="G211" t="n">
        <v>0.23</v>
      </c>
      <c r="H211" t="n">
        <v>116.52</v>
      </c>
      <c r="J211" t="n">
        <v>11.94</v>
      </c>
      <c r="K211" t="n">
        <v>0</v>
      </c>
      <c r="L211" t="n">
        <v>0</v>
      </c>
      <c r="M211" t="n">
        <v>43</v>
      </c>
      <c r="N211" t="n">
        <v>0</v>
      </c>
      <c r="O211" t="n">
        <v>0</v>
      </c>
      <c r="P211" t="n">
        <v>58.77</v>
      </c>
      <c r="Q211" t="n">
        <v>0</v>
      </c>
      <c r="R211" t="n">
        <v>0</v>
      </c>
    </row>
    <row r="212" spans="1:18">
      <c r="A212" t="n">
        <v>43</v>
      </c>
      <c r="B212" t="n">
        <v>1</v>
      </c>
      <c r="C212" t="n">
        <v>495.2</v>
      </c>
      <c r="D212" t="n">
        <v>0.79</v>
      </c>
      <c r="E212" t="n">
        <v>1.58</v>
      </c>
      <c r="F212" t="n">
        <v>0.7</v>
      </c>
      <c r="G212" t="n">
        <v>0.23</v>
      </c>
      <c r="H212" t="n">
        <v>118.99</v>
      </c>
      <c r="J212" t="n">
        <v>11.97</v>
      </c>
      <c r="K212" t="n">
        <v>0</v>
      </c>
      <c r="L212" t="n">
        <v>0</v>
      </c>
      <c r="M212" t="n">
        <v>42</v>
      </c>
      <c r="N212" t="n">
        <v>0</v>
      </c>
      <c r="O212" t="n">
        <v>0</v>
      </c>
      <c r="P212" t="n">
        <v>58.09</v>
      </c>
      <c r="Q212" t="n">
        <v>0</v>
      </c>
      <c r="R212" t="n">
        <v>0</v>
      </c>
    </row>
    <row r="213" spans="1:18">
      <c r="A213" t="n">
        <v>40</v>
      </c>
      <c r="B213" t="n">
        <v>1</v>
      </c>
      <c r="C213" t="n">
        <v>493.89</v>
      </c>
      <c r="D213" t="n">
        <v>0.79</v>
      </c>
      <c r="E213" t="n">
        <v>1.58</v>
      </c>
      <c r="F213" t="n">
        <v>0.71</v>
      </c>
      <c r="G213" t="n">
        <v>0.23</v>
      </c>
      <c r="H213" t="n">
        <v>121.37</v>
      </c>
      <c r="J213" t="n">
        <v>12.05</v>
      </c>
      <c r="K213" t="n">
        <v>0</v>
      </c>
      <c r="L213" t="n">
        <v>0</v>
      </c>
      <c r="M213" t="n">
        <v>42</v>
      </c>
      <c r="N213" t="n">
        <v>0</v>
      </c>
      <c r="O213" t="n">
        <v>0</v>
      </c>
      <c r="P213" t="n">
        <v>55.8</v>
      </c>
      <c r="Q213" t="n">
        <v>0</v>
      </c>
      <c r="R213" t="n">
        <v>0</v>
      </c>
    </row>
    <row r="214" spans="1:18">
      <c r="A214" t="n">
        <v>55</v>
      </c>
      <c r="B214" t="n">
        <v>1</v>
      </c>
      <c r="C214" t="n">
        <v>496.48</v>
      </c>
      <c r="D214" t="n">
        <v>0.79</v>
      </c>
      <c r="E214" t="n">
        <v>1.6</v>
      </c>
      <c r="F214" t="n">
        <v>0.71</v>
      </c>
      <c r="G214" t="n">
        <v>0.23</v>
      </c>
      <c r="H214" t="n">
        <v>123.97</v>
      </c>
      <c r="J214" t="n">
        <v>11.86</v>
      </c>
      <c r="K214" t="n">
        <v>0</v>
      </c>
      <c r="L214" t="n">
        <v>0</v>
      </c>
      <c r="M214" t="n">
        <v>42</v>
      </c>
      <c r="N214" t="n">
        <v>0</v>
      </c>
      <c r="O214" t="n">
        <v>0</v>
      </c>
      <c r="P214" t="n">
        <v>61.25</v>
      </c>
      <c r="Q214" t="n">
        <v>0</v>
      </c>
      <c r="R214" t="n">
        <v>0</v>
      </c>
    </row>
    <row r="215" spans="1:18">
      <c r="A215" t="n">
        <v>48</v>
      </c>
      <c r="B215" t="n">
        <v>1</v>
      </c>
      <c r="C215" t="n">
        <v>508.46</v>
      </c>
      <c r="D215" t="n">
        <v>0.8</v>
      </c>
      <c r="E215" t="n">
        <v>1.61</v>
      </c>
      <c r="F215" t="n">
        <v>0.7</v>
      </c>
      <c r="G215" t="n">
        <v>0.23</v>
      </c>
      <c r="H215" t="n">
        <v>126.65</v>
      </c>
      <c r="J215" t="n">
        <v>11.79</v>
      </c>
      <c r="K215" t="n">
        <v>0</v>
      </c>
      <c r="L215" t="n">
        <v>0</v>
      </c>
      <c r="M215" t="n">
        <v>42</v>
      </c>
      <c r="N215" t="n">
        <v>0</v>
      </c>
      <c r="O215" t="n">
        <v>0</v>
      </c>
      <c r="P215" t="n">
        <v>63.05</v>
      </c>
      <c r="Q215" t="n">
        <v>0</v>
      </c>
      <c r="R215" t="n">
        <v>0</v>
      </c>
    </row>
    <row r="216" spans="1:18">
      <c r="A216" t="n">
        <v>42</v>
      </c>
      <c r="B216" t="n">
        <v>1</v>
      </c>
      <c r="C216" t="n">
        <v>511.17</v>
      </c>
      <c r="D216" t="n">
        <v>0.8</v>
      </c>
      <c r="E216" t="n">
        <v>1.61</v>
      </c>
      <c r="F216" t="n">
        <v>0.7</v>
      </c>
      <c r="G216" t="n">
        <v>0.23</v>
      </c>
      <c r="H216" t="n">
        <v>129.27</v>
      </c>
      <c r="J216" t="n">
        <v>11.85</v>
      </c>
      <c r="K216" t="n">
        <v>0</v>
      </c>
      <c r="L216" t="n">
        <v>0</v>
      </c>
      <c r="M216" t="n">
        <v>42</v>
      </c>
      <c r="N216" t="n">
        <v>0</v>
      </c>
      <c r="O216" t="n">
        <v>0</v>
      </c>
      <c r="P216" t="n">
        <v>61.54</v>
      </c>
      <c r="Q216" t="n">
        <v>0</v>
      </c>
      <c r="R216" t="n">
        <v>0</v>
      </c>
    </row>
    <row r="217" spans="1:18">
      <c r="A217" t="n">
        <v>46</v>
      </c>
      <c r="B217" t="n">
        <v>1</v>
      </c>
      <c r="C217" t="n">
        <v>511.99</v>
      </c>
      <c r="D217" t="n">
        <v>0.8</v>
      </c>
      <c r="E217" t="n">
        <v>1.61</v>
      </c>
      <c r="F217" t="n">
        <v>0.7</v>
      </c>
      <c r="G217" t="n">
        <v>0.23</v>
      </c>
      <c r="H217" t="n">
        <v>131.93</v>
      </c>
      <c r="J217" t="n">
        <v>11.81</v>
      </c>
      <c r="K217" t="n">
        <v>0</v>
      </c>
      <c r="L217" t="n">
        <v>0</v>
      </c>
      <c r="M217" t="n">
        <v>42</v>
      </c>
      <c r="N217" t="n">
        <v>0</v>
      </c>
      <c r="O217" t="n">
        <v>0</v>
      </c>
      <c r="P217" t="n">
        <v>62.57</v>
      </c>
      <c r="Q217" t="n">
        <v>0</v>
      </c>
      <c r="R217" t="n">
        <v>0</v>
      </c>
    </row>
    <row r="218" spans="1:18">
      <c r="A218" t="n">
        <v>48</v>
      </c>
      <c r="B218" t="n">
        <v>1</v>
      </c>
      <c r="C218" t="n">
        <v>514.46</v>
      </c>
      <c r="D218" t="n">
        <v>0.8</v>
      </c>
      <c r="E218" t="n">
        <v>1.61</v>
      </c>
      <c r="F218" t="n">
        <v>0.7</v>
      </c>
      <c r="G218" t="n">
        <v>0.24</v>
      </c>
      <c r="H218" t="n">
        <v>134.79</v>
      </c>
      <c r="J218" t="n">
        <v>11.65</v>
      </c>
      <c r="K218" t="n">
        <v>0</v>
      </c>
      <c r="L218" t="n">
        <v>0</v>
      </c>
      <c r="M218" t="n">
        <v>42</v>
      </c>
      <c r="N218" t="n">
        <v>0</v>
      </c>
      <c r="O218" t="n">
        <v>0</v>
      </c>
      <c r="P218" t="n">
        <v>67.09</v>
      </c>
      <c r="Q218" t="n">
        <v>0</v>
      </c>
      <c r="R218" t="n">
        <v>0</v>
      </c>
    </row>
    <row r="219" spans="1:18">
      <c r="A219" t="n">
        <v>35</v>
      </c>
      <c r="B219" t="n">
        <v>1</v>
      </c>
      <c r="C219" t="n">
        <v>517.83</v>
      </c>
      <c r="D219" t="n">
        <v>0.8</v>
      </c>
      <c r="E219" t="n">
        <v>1.6</v>
      </c>
      <c r="F219" t="n">
        <v>0.71</v>
      </c>
      <c r="G219" t="n">
        <v>0.24</v>
      </c>
      <c r="H219" t="n">
        <v>137.77</v>
      </c>
      <c r="J219" t="n">
        <v>11.55</v>
      </c>
      <c r="K219" t="n">
        <v>0</v>
      </c>
      <c r="L219" t="n">
        <v>0</v>
      </c>
      <c r="M219" t="n">
        <v>42</v>
      </c>
      <c r="N219" t="n">
        <v>0</v>
      </c>
      <c r="O219" t="n">
        <v>0</v>
      </c>
      <c r="P219" t="n">
        <v>70.09999999999999</v>
      </c>
      <c r="Q219" t="n">
        <v>0</v>
      </c>
      <c r="R219" t="n">
        <v>0</v>
      </c>
    </row>
    <row r="220" spans="1:18">
      <c r="A220" t="n">
        <v>49</v>
      </c>
      <c r="B220" t="n">
        <v>1</v>
      </c>
      <c r="C220" t="n">
        <v>511.88</v>
      </c>
      <c r="D220" t="n">
        <v>0.8</v>
      </c>
      <c r="E220" t="n">
        <v>1.6</v>
      </c>
      <c r="F220" t="n">
        <v>0.71</v>
      </c>
      <c r="G220" t="n">
        <v>0.24</v>
      </c>
      <c r="H220" t="n">
        <v>140.82</v>
      </c>
      <c r="J220" t="n">
        <v>11.49</v>
      </c>
      <c r="K220" t="n">
        <v>0</v>
      </c>
      <c r="L220" t="n">
        <v>0</v>
      </c>
      <c r="M220" t="n">
        <v>42</v>
      </c>
      <c r="N220" t="n">
        <v>0</v>
      </c>
      <c r="O220" t="n">
        <v>0</v>
      </c>
      <c r="P220" t="n">
        <v>71.83</v>
      </c>
      <c r="Q220" t="n">
        <v>0</v>
      </c>
      <c r="R220" t="n">
        <v>0</v>
      </c>
    </row>
    <row r="221" spans="1:18">
      <c r="A221" t="n">
        <v>49</v>
      </c>
      <c r="B221" t="n">
        <v>1</v>
      </c>
      <c r="C221" t="n">
        <v>519.84</v>
      </c>
      <c r="D221" t="n">
        <v>0.8</v>
      </c>
      <c r="E221" t="n">
        <v>1.61</v>
      </c>
      <c r="F221" t="n">
        <v>0.71</v>
      </c>
      <c r="G221" t="n">
        <v>0.23</v>
      </c>
      <c r="H221" t="n">
        <v>143.52</v>
      </c>
      <c r="J221" t="n">
        <v>11.78</v>
      </c>
      <c r="K221" t="n">
        <v>0</v>
      </c>
      <c r="L221" t="n">
        <v>0</v>
      </c>
      <c r="M221" t="n">
        <v>42</v>
      </c>
      <c r="N221" t="n">
        <v>0</v>
      </c>
      <c r="O221" t="n">
        <v>0</v>
      </c>
      <c r="P221" t="n">
        <v>63.32</v>
      </c>
      <c r="Q221" t="n">
        <v>0</v>
      </c>
      <c r="R221" t="n">
        <v>0</v>
      </c>
    </row>
    <row r="222" spans="1:18">
      <c r="A222" t="n">
        <v>41</v>
      </c>
      <c r="B222" t="n">
        <v>1</v>
      </c>
      <c r="C222" t="n">
        <v>526.03</v>
      </c>
      <c r="D222" t="n">
        <v>0.8</v>
      </c>
      <c r="E222" t="n">
        <v>1.6</v>
      </c>
      <c r="F222" t="n">
        <v>0.71</v>
      </c>
      <c r="G222" t="n">
        <v>0.24</v>
      </c>
      <c r="H222" t="n">
        <v>146.33</v>
      </c>
      <c r="J222" t="n">
        <v>11.74</v>
      </c>
      <c r="K222" t="n">
        <v>0</v>
      </c>
      <c r="L222" t="n">
        <v>0</v>
      </c>
      <c r="M222" t="n">
        <v>43</v>
      </c>
      <c r="N222" t="n">
        <v>0</v>
      </c>
      <c r="O222" t="n">
        <v>0</v>
      </c>
      <c r="P222" t="n">
        <v>64.65000000000001</v>
      </c>
      <c r="Q222" t="n">
        <v>0</v>
      </c>
      <c r="R222" t="n">
        <v>0</v>
      </c>
    </row>
    <row r="223" spans="1:18">
      <c r="A223" t="n">
        <v>38</v>
      </c>
      <c r="B223" t="n">
        <v>1</v>
      </c>
      <c r="C223" t="n">
        <v>522.09</v>
      </c>
      <c r="D223" t="n">
        <v>0.8</v>
      </c>
      <c r="E223" t="n">
        <v>1.59</v>
      </c>
      <c r="F223" t="n">
        <v>0.71</v>
      </c>
      <c r="G223" t="n">
        <v>0.24</v>
      </c>
      <c r="H223" t="n">
        <v>149.16</v>
      </c>
      <c r="J223" t="n">
        <v>11.79</v>
      </c>
      <c r="K223" t="n">
        <v>0</v>
      </c>
      <c r="L223" t="n">
        <v>0</v>
      </c>
      <c r="M223" t="n">
        <v>44</v>
      </c>
      <c r="N223" t="n">
        <v>0</v>
      </c>
      <c r="O223" t="n">
        <v>0</v>
      </c>
      <c r="P223" t="n">
        <v>63.25</v>
      </c>
      <c r="Q223" t="n">
        <v>0</v>
      </c>
      <c r="R223" t="n">
        <v>0</v>
      </c>
    </row>
    <row r="224" spans="1:18">
      <c r="A224" t="n">
        <v>51</v>
      </c>
      <c r="B224" t="n">
        <v>1</v>
      </c>
      <c r="C224" t="n">
        <v>520.72</v>
      </c>
      <c r="D224" t="n">
        <v>0.79</v>
      </c>
      <c r="E224" t="n">
        <v>1.58</v>
      </c>
      <c r="F224" t="n">
        <v>0.71</v>
      </c>
      <c r="G224" t="n">
        <v>0.24</v>
      </c>
      <c r="H224" t="n">
        <v>151.74</v>
      </c>
      <c r="J224" t="n">
        <v>11.93</v>
      </c>
      <c r="K224" t="n">
        <v>0</v>
      </c>
      <c r="L224" t="n">
        <v>0</v>
      </c>
      <c r="M224" t="n">
        <v>43</v>
      </c>
      <c r="N224" t="n">
        <v>0</v>
      </c>
      <c r="O224" t="n">
        <v>0</v>
      </c>
      <c r="P224" t="n">
        <v>59.26</v>
      </c>
      <c r="Q224" t="n">
        <v>0</v>
      </c>
      <c r="R224" t="n">
        <v>0</v>
      </c>
    </row>
    <row r="225" spans="1:18">
      <c r="A225" t="n">
        <v>45</v>
      </c>
      <c r="B225" t="n">
        <v>1</v>
      </c>
      <c r="C225" t="n">
        <v>530.29</v>
      </c>
      <c r="D225" t="n">
        <v>0.79</v>
      </c>
      <c r="E225" t="n">
        <v>1.58</v>
      </c>
      <c r="F225" t="n">
        <v>0.71</v>
      </c>
      <c r="G225" t="n">
        <v>0.23</v>
      </c>
      <c r="H225" t="n">
        <v>154.3</v>
      </c>
      <c r="J225" t="n">
        <v>11.9</v>
      </c>
      <c r="K225" t="n">
        <v>0</v>
      </c>
      <c r="L225" t="n">
        <v>0</v>
      </c>
      <c r="M225" t="n">
        <v>42</v>
      </c>
      <c r="N225" t="n">
        <v>0</v>
      </c>
      <c r="O225" t="n">
        <v>0</v>
      </c>
      <c r="P225" t="n">
        <v>59.97</v>
      </c>
      <c r="Q225" t="n">
        <v>0</v>
      </c>
      <c r="R225" t="n">
        <v>0</v>
      </c>
    </row>
    <row r="226" spans="1:18">
      <c r="A226" t="n">
        <v>43</v>
      </c>
      <c r="B226" t="n">
        <v>1</v>
      </c>
      <c r="C226" t="n">
        <v>534.14</v>
      </c>
      <c r="D226" t="n">
        <v>0.8</v>
      </c>
      <c r="E226" t="n">
        <v>1.58</v>
      </c>
      <c r="F226" t="n">
        <v>0.71</v>
      </c>
      <c r="G226" t="n">
        <v>0.23</v>
      </c>
      <c r="H226" t="n">
        <v>156.84</v>
      </c>
      <c r="J226" t="n">
        <v>11.97</v>
      </c>
      <c r="K226" t="n">
        <v>0</v>
      </c>
      <c r="L226" t="n">
        <v>0</v>
      </c>
      <c r="M226" t="n">
        <v>43</v>
      </c>
      <c r="N226" t="n">
        <v>0</v>
      </c>
      <c r="O226" t="n">
        <v>0</v>
      </c>
      <c r="P226" t="n">
        <v>58.11</v>
      </c>
      <c r="Q226" t="n">
        <v>0</v>
      </c>
      <c r="R226" t="n">
        <v>0</v>
      </c>
    </row>
    <row r="227" spans="1:18">
      <c r="A227" t="n">
        <v>41</v>
      </c>
      <c r="B227" t="n">
        <v>1</v>
      </c>
      <c r="C227" t="n">
        <v>531.91</v>
      </c>
      <c r="D227" t="n">
        <v>0.79</v>
      </c>
      <c r="E227" t="n">
        <v>1.58</v>
      </c>
      <c r="F227" t="n">
        <v>0.71</v>
      </c>
      <c r="G227" t="n">
        <v>0.23</v>
      </c>
      <c r="H227" t="n">
        <v>159.03</v>
      </c>
      <c r="J227" t="n">
        <v>12.21</v>
      </c>
      <c r="K227" t="n">
        <v>0</v>
      </c>
      <c r="L227" t="n">
        <v>0</v>
      </c>
      <c r="M227" t="n">
        <v>42</v>
      </c>
      <c r="N227" t="n">
        <v>0</v>
      </c>
      <c r="O227" t="n">
        <v>0</v>
      </c>
      <c r="P227" t="n">
        <v>51.04</v>
      </c>
      <c r="Q227" t="n">
        <v>0</v>
      </c>
      <c r="R227" t="n">
        <v>0</v>
      </c>
    </row>
    <row r="228" spans="1:18">
      <c r="A228" t="n">
        <v>41</v>
      </c>
      <c r="B228" t="n">
        <v>1</v>
      </c>
      <c r="C228" t="n">
        <v>532.64</v>
      </c>
      <c r="D228" t="n">
        <v>0.79</v>
      </c>
      <c r="E228" t="n">
        <v>1.58</v>
      </c>
      <c r="F228" t="n">
        <v>0.7</v>
      </c>
      <c r="G228" t="n">
        <v>0.23</v>
      </c>
      <c r="H228" t="n">
        <v>161.14</v>
      </c>
      <c r="J228" t="n">
        <v>12.31</v>
      </c>
      <c r="K228" t="n">
        <v>0</v>
      </c>
      <c r="L228" t="n">
        <v>0</v>
      </c>
      <c r="M228" t="n">
        <v>43</v>
      </c>
      <c r="N228" t="n">
        <v>0</v>
      </c>
      <c r="O228" t="n">
        <v>0</v>
      </c>
      <c r="P228" t="n">
        <v>48.24</v>
      </c>
      <c r="Q228" t="n">
        <v>0</v>
      </c>
      <c r="R228" t="n">
        <v>0</v>
      </c>
    </row>
    <row r="229" spans="1:18">
      <c r="A229" t="n">
        <v>58</v>
      </c>
      <c r="B229" t="n">
        <v>1</v>
      </c>
      <c r="C229" t="n">
        <v>535.9299999999999</v>
      </c>
      <c r="D229" t="n">
        <v>0.79</v>
      </c>
      <c r="E229" t="n">
        <v>1.58</v>
      </c>
      <c r="F229" t="n">
        <v>0.7</v>
      </c>
      <c r="G229" t="n">
        <v>0.23</v>
      </c>
      <c r="H229" t="n">
        <v>163.24</v>
      </c>
      <c r="J229" t="n">
        <v>12.29</v>
      </c>
      <c r="K229" t="n">
        <v>0</v>
      </c>
      <c r="L229" t="n">
        <v>0</v>
      </c>
      <c r="M229" t="n">
        <v>42</v>
      </c>
      <c r="N229" t="n">
        <v>0</v>
      </c>
      <c r="O229" t="n">
        <v>0</v>
      </c>
      <c r="P229" t="n">
        <v>48.91</v>
      </c>
      <c r="Q229" t="n">
        <v>0</v>
      </c>
      <c r="R229" t="n">
        <v>0</v>
      </c>
    </row>
    <row r="230" spans="1:18">
      <c r="A230" t="n">
        <v>49</v>
      </c>
      <c r="B230" t="n">
        <v>1</v>
      </c>
      <c r="C230" t="n">
        <v>546.75</v>
      </c>
      <c r="D230" t="n">
        <v>0.79</v>
      </c>
      <c r="E230" t="n">
        <v>1.58</v>
      </c>
      <c r="F230" t="n">
        <v>0.71</v>
      </c>
      <c r="G230" t="n">
        <v>0.23</v>
      </c>
      <c r="H230" t="n">
        <v>165.25</v>
      </c>
      <c r="J230" t="n">
        <v>12.36</v>
      </c>
      <c r="K230" t="n">
        <v>0</v>
      </c>
      <c r="L230" t="n">
        <v>0</v>
      </c>
      <c r="M230" t="n">
        <v>42</v>
      </c>
      <c r="N230" t="n">
        <v>0</v>
      </c>
      <c r="O230" t="n">
        <v>0</v>
      </c>
      <c r="P230" t="n">
        <v>46.98</v>
      </c>
      <c r="Q230" t="n">
        <v>0</v>
      </c>
      <c r="R230" t="n">
        <v>0</v>
      </c>
    </row>
    <row r="231" spans="1:18">
      <c r="A231" t="n">
        <v>39</v>
      </c>
      <c r="B231" t="n">
        <v>1</v>
      </c>
      <c r="C231" t="n">
        <v>545.91</v>
      </c>
      <c r="D231" t="n">
        <v>0.79</v>
      </c>
      <c r="E231" t="n">
        <v>1.6</v>
      </c>
      <c r="F231" t="n">
        <v>0.71</v>
      </c>
      <c r="G231" t="n">
        <v>0.23</v>
      </c>
      <c r="H231" t="n">
        <v>91.09999999999999</v>
      </c>
      <c r="J231" t="n">
        <v>12.5</v>
      </c>
      <c r="K231" t="n">
        <v>0</v>
      </c>
      <c r="L231" t="n">
        <v>0</v>
      </c>
      <c r="M231" t="n">
        <v>42</v>
      </c>
      <c r="N231" t="n">
        <v>0</v>
      </c>
      <c r="O231" t="n">
        <v>0</v>
      </c>
      <c r="P231" t="n">
        <v>42.95</v>
      </c>
      <c r="Q231" t="n">
        <v>0</v>
      </c>
      <c r="R231" t="n">
        <v>0</v>
      </c>
    </row>
    <row r="232" spans="1:18">
      <c r="A232" t="n">
        <v>53</v>
      </c>
      <c r="B232" t="n">
        <v>1</v>
      </c>
      <c r="C232" t="n">
        <v>553.01</v>
      </c>
      <c r="D232" t="n">
        <v>0.8</v>
      </c>
      <c r="E232" t="n">
        <v>1.61</v>
      </c>
      <c r="F232" t="n">
        <v>0.7</v>
      </c>
      <c r="G232" t="n">
        <v>0.23</v>
      </c>
      <c r="H232" t="n">
        <v>93.13</v>
      </c>
      <c r="J232" t="n">
        <v>12.33</v>
      </c>
      <c r="K232" t="n">
        <v>0</v>
      </c>
      <c r="L232" t="n">
        <v>0</v>
      </c>
      <c r="M232" t="n">
        <v>42</v>
      </c>
      <c r="N232" t="n">
        <v>0</v>
      </c>
      <c r="O232" t="n">
        <v>0</v>
      </c>
      <c r="P232" t="n">
        <v>47.69</v>
      </c>
      <c r="Q232" t="n">
        <v>0</v>
      </c>
      <c r="R232" t="n">
        <v>0</v>
      </c>
    </row>
    <row r="233" spans="1:18">
      <c r="A233" t="n">
        <v>44</v>
      </c>
      <c r="B233" t="n">
        <v>1</v>
      </c>
      <c r="C233" t="n">
        <v>560.38</v>
      </c>
      <c r="D233" t="n">
        <v>0.8</v>
      </c>
      <c r="E233" t="n">
        <v>1.61</v>
      </c>
      <c r="F233" t="n">
        <v>0.7</v>
      </c>
      <c r="G233" t="n">
        <v>0.23</v>
      </c>
      <c r="H233" t="n">
        <v>95.03</v>
      </c>
      <c r="J233" t="n">
        <v>12.43</v>
      </c>
      <c r="K233" t="n">
        <v>0</v>
      </c>
      <c r="L233" t="n">
        <v>0</v>
      </c>
      <c r="M233" t="n">
        <v>42</v>
      </c>
      <c r="N233" t="n">
        <v>0</v>
      </c>
      <c r="O233" t="n">
        <v>0</v>
      </c>
      <c r="P233" t="n">
        <v>44.8</v>
      </c>
      <c r="Q233" t="n">
        <v>0</v>
      </c>
      <c r="R233" t="n">
        <v>0</v>
      </c>
    </row>
    <row r="234" spans="1:18">
      <c r="A234" t="n">
        <v>49</v>
      </c>
      <c r="B234" t="n">
        <v>1</v>
      </c>
      <c r="C234" t="n">
        <v>563.84</v>
      </c>
      <c r="D234" t="n">
        <v>0.8</v>
      </c>
      <c r="E234" t="n">
        <v>1.61</v>
      </c>
      <c r="F234" t="n">
        <v>0.7</v>
      </c>
      <c r="G234" t="n">
        <v>0.23</v>
      </c>
      <c r="H234" t="n">
        <v>96.73</v>
      </c>
      <c r="J234" t="n">
        <v>12.61</v>
      </c>
      <c r="K234" t="n">
        <v>0</v>
      </c>
      <c r="L234" t="n">
        <v>0</v>
      </c>
      <c r="M234" t="n">
        <v>42</v>
      </c>
      <c r="N234" t="n">
        <v>0</v>
      </c>
      <c r="O234" t="n">
        <v>0</v>
      </c>
      <c r="P234" t="n">
        <v>39.66</v>
      </c>
      <c r="Q234" t="n">
        <v>0</v>
      </c>
      <c r="R234" t="n">
        <v>0</v>
      </c>
    </row>
    <row r="235" spans="1:18">
      <c r="A235" t="n">
        <v>38</v>
      </c>
      <c r="B235" t="n">
        <v>1</v>
      </c>
      <c r="C235" t="n">
        <v>567.99</v>
      </c>
      <c r="D235" t="n">
        <v>0.8</v>
      </c>
      <c r="E235" t="n">
        <v>1.61</v>
      </c>
      <c r="F235" t="n">
        <v>0.7</v>
      </c>
      <c r="G235" t="n">
        <v>0.24</v>
      </c>
      <c r="H235" t="n">
        <v>98.40000000000001</v>
      </c>
      <c r="J235" t="n">
        <v>12.63</v>
      </c>
      <c r="K235" t="n">
        <v>0</v>
      </c>
      <c r="L235" t="n">
        <v>0</v>
      </c>
      <c r="M235" t="n">
        <v>42</v>
      </c>
      <c r="N235" t="n">
        <v>0</v>
      </c>
      <c r="O235" t="n">
        <v>0</v>
      </c>
      <c r="P235" t="n">
        <v>39.24</v>
      </c>
      <c r="Q235" t="n">
        <v>0</v>
      </c>
      <c r="R235" t="n">
        <v>0</v>
      </c>
    </row>
    <row r="236" spans="1:18">
      <c r="A236" t="n">
        <v>44</v>
      </c>
      <c r="B236" t="n">
        <v>1</v>
      </c>
      <c r="C236" t="n">
        <v>565.4400000000001</v>
      </c>
      <c r="D236" t="n">
        <v>0.8</v>
      </c>
      <c r="E236" t="n">
        <v>1.6</v>
      </c>
      <c r="F236" t="n">
        <v>0.71</v>
      </c>
      <c r="G236" t="n">
        <v>0.24</v>
      </c>
      <c r="H236" t="n">
        <v>100.2</v>
      </c>
      <c r="J236" t="n">
        <v>12.52</v>
      </c>
      <c r="K236" t="n">
        <v>0</v>
      </c>
      <c r="L236" t="n">
        <v>0</v>
      </c>
      <c r="M236" t="n">
        <v>42</v>
      </c>
      <c r="N236" t="n">
        <v>0</v>
      </c>
      <c r="O236" t="n">
        <v>0</v>
      </c>
      <c r="P236" t="n">
        <v>42.25</v>
      </c>
      <c r="Q236" t="n">
        <v>0</v>
      </c>
      <c r="R236" t="n">
        <v>0</v>
      </c>
    </row>
    <row r="237" spans="1:18">
      <c r="A237" t="n">
        <v>61</v>
      </c>
      <c r="B237" t="n">
        <v>1</v>
      </c>
      <c r="C237" t="n">
        <v>577.09</v>
      </c>
      <c r="D237" t="n">
        <v>0.8</v>
      </c>
      <c r="E237" t="n">
        <v>1.6</v>
      </c>
      <c r="F237" t="n">
        <v>0.71</v>
      </c>
      <c r="G237" t="n">
        <v>0.24</v>
      </c>
      <c r="H237" t="n">
        <v>101.89</v>
      </c>
      <c r="J237" t="n">
        <v>12.62</v>
      </c>
      <c r="K237" t="n">
        <v>0</v>
      </c>
      <c r="L237" t="n">
        <v>0</v>
      </c>
      <c r="M237" t="n">
        <v>42</v>
      </c>
      <c r="N237" t="n">
        <v>0</v>
      </c>
      <c r="O237" t="n">
        <v>0</v>
      </c>
      <c r="P237" t="n">
        <v>39.51</v>
      </c>
      <c r="Q237" t="n">
        <v>0</v>
      </c>
      <c r="R237" t="n">
        <v>0</v>
      </c>
    </row>
    <row r="238" spans="1:18">
      <c r="A238" t="n">
        <v>51</v>
      </c>
      <c r="B238" t="n">
        <v>1</v>
      </c>
      <c r="C238" t="n">
        <v>590.37</v>
      </c>
      <c r="D238" t="n">
        <v>0.8</v>
      </c>
      <c r="E238" t="n">
        <v>1.61</v>
      </c>
      <c r="F238" t="n">
        <v>0.71</v>
      </c>
      <c r="G238" t="n">
        <v>0.23</v>
      </c>
      <c r="H238" t="n">
        <v>103.39</v>
      </c>
      <c r="J238" t="n">
        <v>12.77</v>
      </c>
      <c r="K238" t="n">
        <v>0</v>
      </c>
      <c r="L238" t="n">
        <v>0</v>
      </c>
      <c r="M238" t="n">
        <v>42</v>
      </c>
      <c r="N238" t="n">
        <v>0</v>
      </c>
      <c r="O238" t="n">
        <v>0</v>
      </c>
      <c r="P238" t="n">
        <v>35.17</v>
      </c>
      <c r="Q238" t="n">
        <v>0</v>
      </c>
      <c r="R238" t="n">
        <v>0</v>
      </c>
    </row>
    <row r="239" spans="1:18">
      <c r="A239" t="n">
        <v>42</v>
      </c>
      <c r="B239" t="n">
        <v>1</v>
      </c>
      <c r="C239" t="n">
        <v>591.61</v>
      </c>
      <c r="D239" t="n">
        <v>0.8</v>
      </c>
      <c r="E239" t="n">
        <v>1.6</v>
      </c>
      <c r="F239" t="n">
        <v>0.71</v>
      </c>
      <c r="G239" t="n">
        <v>0.24</v>
      </c>
      <c r="H239" t="n">
        <v>104.83</v>
      </c>
      <c r="J239" t="n">
        <v>12.85</v>
      </c>
      <c r="K239" t="n">
        <v>0</v>
      </c>
      <c r="L239" t="n">
        <v>0</v>
      </c>
      <c r="M239" t="n">
        <v>43</v>
      </c>
      <c r="N239" t="n">
        <v>0</v>
      </c>
      <c r="O239" t="n">
        <v>0</v>
      </c>
      <c r="P239" t="n">
        <v>32.9</v>
      </c>
      <c r="Q239" t="n">
        <v>0</v>
      </c>
      <c r="R239" t="n">
        <v>0</v>
      </c>
    </row>
    <row r="240" spans="1:18">
      <c r="A240" t="n">
        <v>37</v>
      </c>
      <c r="B240" t="n">
        <v>1</v>
      </c>
      <c r="C240" t="n">
        <v>590.62</v>
      </c>
      <c r="D240" t="n">
        <v>0.8</v>
      </c>
      <c r="E240" t="n">
        <v>1.59</v>
      </c>
      <c r="F240" t="n">
        <v>0.71</v>
      </c>
      <c r="G240" t="n">
        <v>0.24</v>
      </c>
      <c r="H240" t="n">
        <v>106.38</v>
      </c>
      <c r="J240" t="n">
        <v>12.79</v>
      </c>
      <c r="K240" t="n">
        <v>0</v>
      </c>
      <c r="L240" t="n">
        <v>0</v>
      </c>
      <c r="M240" t="n">
        <v>44</v>
      </c>
      <c r="N240" t="n">
        <v>0</v>
      </c>
      <c r="O240" t="n">
        <v>0</v>
      </c>
      <c r="P240" t="n">
        <v>34.57</v>
      </c>
      <c r="Q240" t="n">
        <v>0</v>
      </c>
      <c r="R240" t="n">
        <v>0</v>
      </c>
    </row>
    <row r="241" spans="1:18">
      <c r="A241" t="n">
        <v>52</v>
      </c>
      <c r="B241" t="n">
        <v>1</v>
      </c>
      <c r="C241" t="n">
        <v>590.86</v>
      </c>
      <c r="D241" t="n">
        <v>0.79</v>
      </c>
      <c r="E241" t="n">
        <v>1.58</v>
      </c>
      <c r="F241" t="n">
        <v>0.71</v>
      </c>
      <c r="G241" t="n">
        <v>0.24</v>
      </c>
      <c r="H241" t="n">
        <v>107.86</v>
      </c>
      <c r="J241" t="n">
        <v>12.82</v>
      </c>
      <c r="K241" t="n">
        <v>0</v>
      </c>
      <c r="L241" t="n">
        <v>0</v>
      </c>
      <c r="M241" t="n">
        <v>43</v>
      </c>
      <c r="N241" t="n">
        <v>0</v>
      </c>
      <c r="O241" t="n">
        <v>0</v>
      </c>
      <c r="P241" t="n">
        <v>33.65</v>
      </c>
      <c r="Q241" t="n">
        <v>0</v>
      </c>
      <c r="R241" t="n">
        <v>0</v>
      </c>
    </row>
    <row r="242" spans="1:18">
      <c r="A242" t="n">
        <v>57</v>
      </c>
      <c r="B242" t="n">
        <v>1</v>
      </c>
      <c r="C242" t="n">
        <v>603.98</v>
      </c>
      <c r="D242" t="n">
        <v>0.79</v>
      </c>
      <c r="E242" t="n">
        <v>1.58</v>
      </c>
      <c r="F242" t="n">
        <v>0.71</v>
      </c>
      <c r="G242" t="n">
        <v>0.23</v>
      </c>
      <c r="H242" t="n">
        <v>109.18</v>
      </c>
      <c r="J242" t="n">
        <v>12.92</v>
      </c>
      <c r="K242" t="n">
        <v>0</v>
      </c>
      <c r="L242" t="n">
        <v>0</v>
      </c>
      <c r="M242" t="n">
        <v>42</v>
      </c>
      <c r="N242" t="n">
        <v>0</v>
      </c>
      <c r="O242" t="n">
        <v>0</v>
      </c>
      <c r="P242" t="n">
        <v>30.77</v>
      </c>
      <c r="Q242" t="n">
        <v>0</v>
      </c>
      <c r="R242" t="n">
        <v>0</v>
      </c>
    </row>
    <row r="243" spans="1:18">
      <c r="A243" t="n">
        <v>57</v>
      </c>
      <c r="B243" t="n">
        <v>1</v>
      </c>
      <c r="C243" t="n">
        <v>618.4299999999999</v>
      </c>
      <c r="D243" t="n">
        <v>0.8</v>
      </c>
      <c r="E243" t="n">
        <v>1.58</v>
      </c>
      <c r="F243" t="n">
        <v>0.71</v>
      </c>
      <c r="G243" t="n">
        <v>0.23</v>
      </c>
      <c r="H243" t="n">
        <v>110.28</v>
      </c>
      <c r="J243" t="n">
        <v>13.12</v>
      </c>
      <c r="K243" t="n">
        <v>0</v>
      </c>
      <c r="L243" t="n">
        <v>0</v>
      </c>
      <c r="M243" t="n">
        <v>43</v>
      </c>
      <c r="N243" t="n">
        <v>0</v>
      </c>
      <c r="O243" t="n">
        <v>0</v>
      </c>
      <c r="P243" t="n">
        <v>25.07</v>
      </c>
      <c r="Q243" t="n">
        <v>0</v>
      </c>
      <c r="R243" t="n">
        <v>0</v>
      </c>
    </row>
    <row r="244" spans="1:18">
      <c r="A244" t="n">
        <v>44</v>
      </c>
      <c r="B244" t="n">
        <v>1</v>
      </c>
      <c r="C244" t="n">
        <v>624.33</v>
      </c>
      <c r="D244" t="n">
        <v>0.79</v>
      </c>
      <c r="E244" t="n">
        <v>1.58</v>
      </c>
      <c r="F244" t="n">
        <v>0.71</v>
      </c>
      <c r="G244" t="n">
        <v>0.23</v>
      </c>
      <c r="H244" t="n">
        <v>111.34</v>
      </c>
      <c r="J244" t="n">
        <v>13.15</v>
      </c>
      <c r="K244" t="n">
        <v>0</v>
      </c>
      <c r="L244" t="n">
        <v>0</v>
      </c>
      <c r="M244" t="n">
        <v>42</v>
      </c>
      <c r="N244" t="n">
        <v>0</v>
      </c>
      <c r="O244" t="n">
        <v>0</v>
      </c>
      <c r="P244" t="n">
        <v>24.39</v>
      </c>
      <c r="Q244" t="n">
        <v>0</v>
      </c>
      <c r="R244" t="n">
        <v>0</v>
      </c>
    </row>
    <row r="245" spans="1:18">
      <c r="A245" t="n">
        <v>50</v>
      </c>
      <c r="B245" t="n">
        <v>1</v>
      </c>
      <c r="C245" t="n">
        <v>629.24</v>
      </c>
      <c r="D245" t="n">
        <v>0.79</v>
      </c>
      <c r="E245" t="n">
        <v>1.58</v>
      </c>
      <c r="F245" t="n">
        <v>0.7</v>
      </c>
      <c r="G245" t="n">
        <v>0.23</v>
      </c>
      <c r="H245" t="n">
        <v>112.33</v>
      </c>
      <c r="J245" t="n">
        <v>13.22</v>
      </c>
      <c r="K245" t="n">
        <v>0</v>
      </c>
      <c r="L245" t="n">
        <v>0</v>
      </c>
      <c r="M245" t="n">
        <v>43</v>
      </c>
      <c r="N245" t="n">
        <v>0</v>
      </c>
      <c r="O245" t="n">
        <v>0</v>
      </c>
      <c r="P245" t="n">
        <v>22.34</v>
      </c>
      <c r="Q245" t="n">
        <v>0</v>
      </c>
      <c r="R245" t="n">
        <v>0</v>
      </c>
    </row>
    <row r="246" spans="1:18">
      <c r="A246" t="n">
        <v>52</v>
      </c>
      <c r="B246" t="n">
        <v>1</v>
      </c>
      <c r="C246" t="n">
        <v>640.85</v>
      </c>
      <c r="D246" t="n">
        <v>0.79</v>
      </c>
      <c r="E246" t="n">
        <v>1.58</v>
      </c>
      <c r="F246" t="n">
        <v>0.7</v>
      </c>
      <c r="G246" t="n">
        <v>0.23</v>
      </c>
      <c r="H246" t="n">
        <v>113.01</v>
      </c>
      <c r="J246" t="n">
        <v>13.46</v>
      </c>
      <c r="K246" t="n">
        <v>0</v>
      </c>
      <c r="L246" t="n">
        <v>0</v>
      </c>
      <c r="M246" t="n">
        <v>42</v>
      </c>
      <c r="N246" t="n">
        <v>0</v>
      </c>
      <c r="O246" t="n">
        <v>0</v>
      </c>
      <c r="P246" t="n">
        <v>15.58</v>
      </c>
      <c r="Q246" t="n">
        <v>0</v>
      </c>
      <c r="R246" t="n">
        <v>0</v>
      </c>
    </row>
    <row r="247" spans="1:18">
      <c r="A247" t="n">
        <v>63</v>
      </c>
      <c r="B247" t="n">
        <v>1</v>
      </c>
      <c r="C247" t="n">
        <v>652.49</v>
      </c>
      <c r="D247" t="n">
        <v>0.79</v>
      </c>
      <c r="E247" t="n">
        <v>1.58</v>
      </c>
      <c r="F247" t="n">
        <v>0.71</v>
      </c>
      <c r="G247" t="n">
        <v>0.23</v>
      </c>
      <c r="H247" t="n">
        <v>37.63</v>
      </c>
      <c r="J247" t="n">
        <v>13.5</v>
      </c>
      <c r="K247" t="n">
        <v>0</v>
      </c>
      <c r="L247" t="n">
        <v>0</v>
      </c>
      <c r="M247" t="n">
        <v>42</v>
      </c>
      <c r="N247" t="n">
        <v>0</v>
      </c>
      <c r="O247" t="n">
        <v>0</v>
      </c>
      <c r="P247" t="n">
        <v>14.32</v>
      </c>
      <c r="Q247" t="n">
        <v>0</v>
      </c>
      <c r="R247" t="n">
        <v>0</v>
      </c>
    </row>
    <row r="248" spans="1:18">
      <c r="A248" t="n">
        <v>48</v>
      </c>
      <c r="B248" t="n">
        <v>1</v>
      </c>
      <c r="C248" t="n">
        <v>666.91</v>
      </c>
      <c r="D248" t="n">
        <v>0.79</v>
      </c>
      <c r="E248" t="n">
        <v>1.6</v>
      </c>
      <c r="F248" t="n">
        <v>0.71</v>
      </c>
      <c r="G248" t="n">
        <v>0.23</v>
      </c>
      <c r="H248" t="n">
        <v>38.08</v>
      </c>
      <c r="J248" t="n">
        <v>13.63</v>
      </c>
      <c r="K248" t="n">
        <v>0</v>
      </c>
      <c r="L248" t="n">
        <v>0</v>
      </c>
      <c r="M248" t="n">
        <v>42</v>
      </c>
      <c r="N248" t="n">
        <v>0</v>
      </c>
      <c r="O248" t="n">
        <v>0</v>
      </c>
      <c r="P248" t="n">
        <v>10.54</v>
      </c>
      <c r="Q248" t="n">
        <v>0</v>
      </c>
      <c r="R248" t="n">
        <v>0</v>
      </c>
    </row>
    <row r="249" spans="1:18">
      <c r="A249" t="n">
        <v>58</v>
      </c>
      <c r="B249" t="n">
        <v>1</v>
      </c>
      <c r="C249" t="n">
        <v>680.41</v>
      </c>
      <c r="D249" t="n">
        <v>0.8</v>
      </c>
      <c r="E249" t="n">
        <v>1.61</v>
      </c>
      <c r="F249" t="n">
        <v>0.7</v>
      </c>
      <c r="G249" t="n">
        <v>0.23</v>
      </c>
      <c r="H249" t="n">
        <v>38.56</v>
      </c>
      <c r="J249" t="n">
        <v>13.61</v>
      </c>
      <c r="K249" t="n">
        <v>0</v>
      </c>
      <c r="L249" t="n">
        <v>0</v>
      </c>
      <c r="M249" t="n">
        <v>42</v>
      </c>
      <c r="N249" t="n">
        <v>0</v>
      </c>
      <c r="O249" t="n">
        <v>0</v>
      </c>
      <c r="P249" t="n">
        <v>11.3</v>
      </c>
      <c r="Q249" t="n">
        <v>0</v>
      </c>
      <c r="R249" t="n">
        <v>0</v>
      </c>
    </row>
    <row r="250" spans="1:18">
      <c r="A250" t="n">
        <v>42</v>
      </c>
      <c r="B250" t="n">
        <v>1</v>
      </c>
      <c r="C250" t="n">
        <v>684.33</v>
      </c>
      <c r="D250" t="n">
        <v>0.8</v>
      </c>
      <c r="E250" t="n">
        <v>1.61</v>
      </c>
      <c r="F250" t="n">
        <v>0.7</v>
      </c>
      <c r="G250" t="n">
        <v>0.23</v>
      </c>
      <c r="H250" t="n">
        <v>39.04</v>
      </c>
      <c r="J250" t="n">
        <v>13.61</v>
      </c>
      <c r="K250" t="n">
        <v>0</v>
      </c>
      <c r="L250" t="n">
        <v>0</v>
      </c>
      <c r="M250" t="n">
        <v>42</v>
      </c>
      <c r="N250" t="n">
        <v>0</v>
      </c>
      <c r="O250" t="n">
        <v>0</v>
      </c>
      <c r="P250" t="n">
        <v>11.03</v>
      </c>
      <c r="Q250" t="n">
        <v>0</v>
      </c>
      <c r="R250" t="n">
        <v>0</v>
      </c>
    </row>
    <row r="251" spans="1:18">
      <c r="A251" t="n">
        <v>41</v>
      </c>
      <c r="B251" t="n">
        <v>1</v>
      </c>
      <c r="C251" t="n">
        <v>685.1</v>
      </c>
      <c r="D251" t="n">
        <v>0.8</v>
      </c>
      <c r="E251" t="n">
        <v>1.61</v>
      </c>
      <c r="F251" t="n">
        <v>0.7</v>
      </c>
      <c r="G251" t="n">
        <v>0.23</v>
      </c>
      <c r="H251" t="n">
        <v>39.14</v>
      </c>
      <c r="J251" t="n">
        <v>13.93</v>
      </c>
      <c r="K251" t="n">
        <v>0</v>
      </c>
      <c r="L251" t="n">
        <v>0</v>
      </c>
      <c r="M251" t="n">
        <v>42</v>
      </c>
      <c r="N251" t="n">
        <v>0</v>
      </c>
      <c r="O251" t="n">
        <v>0</v>
      </c>
      <c r="P251" t="n">
        <v>2.32</v>
      </c>
      <c r="Q251" t="n">
        <v>0</v>
      </c>
      <c r="R251" t="n">
        <v>0</v>
      </c>
    </row>
    <row r="252" spans="1:18">
      <c r="A252" t="n">
        <v>47</v>
      </c>
      <c r="B252" t="n">
        <v>1</v>
      </c>
      <c r="C252" t="n">
        <v>682.25</v>
      </c>
      <c r="D252" t="n">
        <v>0.8</v>
      </c>
      <c r="E252" t="n">
        <v>1.61</v>
      </c>
      <c r="F252" t="n">
        <v>0.7</v>
      </c>
      <c r="G252" t="n">
        <v>0.24</v>
      </c>
      <c r="H252" t="n">
        <v>39.15</v>
      </c>
      <c r="J252" t="n">
        <v>14.14</v>
      </c>
      <c r="K252" t="n">
        <v>0</v>
      </c>
      <c r="L252" t="n">
        <v>0</v>
      </c>
      <c r="M252" t="n">
        <v>42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</row>
    <row r="253" spans="1:18">
      <c r="A253" t="n">
        <v>47</v>
      </c>
      <c r="B253" t="n">
        <v>1</v>
      </c>
      <c r="C253" t="n">
        <v>689.63</v>
      </c>
      <c r="D253" t="n">
        <v>0.8</v>
      </c>
      <c r="E253" t="n">
        <v>1.6</v>
      </c>
      <c r="F253" t="n">
        <v>0.71</v>
      </c>
      <c r="G253" t="n">
        <v>0.24</v>
      </c>
      <c r="H253" t="n">
        <v>39.16</v>
      </c>
      <c r="J253" t="n">
        <v>14.21</v>
      </c>
      <c r="K253" t="n">
        <v>0</v>
      </c>
      <c r="L253" t="n">
        <v>0</v>
      </c>
      <c r="M253" t="n">
        <v>42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</row>
    <row r="254" spans="1:18">
      <c r="A254" t="n">
        <v>42</v>
      </c>
      <c r="B254" t="n">
        <v>1</v>
      </c>
      <c r="C254" t="n">
        <v>691.37</v>
      </c>
      <c r="D254" t="n">
        <v>0.8</v>
      </c>
      <c r="E254" t="n">
        <v>1.6</v>
      </c>
      <c r="F254" t="n">
        <v>0.71</v>
      </c>
      <c r="G254" t="n">
        <v>0.24</v>
      </c>
      <c r="H254" t="n">
        <v>39.17</v>
      </c>
      <c r="J254" t="n">
        <v>14.2</v>
      </c>
      <c r="K254" t="n">
        <v>0</v>
      </c>
      <c r="L254" t="n">
        <v>0</v>
      </c>
      <c r="M254" t="n">
        <v>42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</row>
    <row r="255" spans="1:18">
      <c r="A255" t="n">
        <v>48</v>
      </c>
      <c r="B255" t="n">
        <v>1</v>
      </c>
      <c r="C255" t="n">
        <v>694.78</v>
      </c>
      <c r="D255" t="n">
        <v>0.8</v>
      </c>
      <c r="E255" t="n">
        <v>1.61</v>
      </c>
      <c r="F255" t="n">
        <v>0.71</v>
      </c>
      <c r="G255" t="n">
        <v>0.23</v>
      </c>
      <c r="H255" t="n">
        <v>39.19</v>
      </c>
      <c r="J255" t="n">
        <v>14.17</v>
      </c>
      <c r="K255" t="n">
        <v>0</v>
      </c>
      <c r="L255" t="n">
        <v>0</v>
      </c>
      <c r="M255" t="n">
        <v>42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</row>
    <row r="256" spans="1:18">
      <c r="A256" t="n">
        <v>42</v>
      </c>
      <c r="B256" t="n">
        <v>1</v>
      </c>
      <c r="C256" t="n">
        <v>696.9299999999999</v>
      </c>
      <c r="D256" t="n">
        <v>0.8</v>
      </c>
      <c r="E256" t="n">
        <v>1.6</v>
      </c>
      <c r="F256" t="n">
        <v>0.71</v>
      </c>
      <c r="G256" t="n">
        <v>0.24</v>
      </c>
      <c r="H256" t="n">
        <v>39.2</v>
      </c>
      <c r="J256" t="n">
        <v>14.35</v>
      </c>
      <c r="K256" t="n">
        <v>0</v>
      </c>
      <c r="L256" t="n">
        <v>0</v>
      </c>
      <c r="M256" t="n">
        <v>43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</row>
    <row r="257" spans="1:18">
      <c r="A257" t="n">
        <v>37</v>
      </c>
      <c r="B257" t="n">
        <v>1</v>
      </c>
      <c r="C257" t="n">
        <v>698.99</v>
      </c>
      <c r="D257" t="n">
        <v>0.8</v>
      </c>
      <c r="E257" t="n">
        <v>1.59</v>
      </c>
      <c r="F257" t="n">
        <v>0.71</v>
      </c>
      <c r="G257" t="n">
        <v>0.24</v>
      </c>
      <c r="H257" t="n">
        <v>39.2</v>
      </c>
      <c r="J257" t="n">
        <v>14.64</v>
      </c>
      <c r="K257" t="n">
        <v>0</v>
      </c>
      <c r="L257" t="n">
        <v>0</v>
      </c>
      <c r="M257" t="n">
        <v>44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</row>
    <row r="258" spans="1:18">
      <c r="A258" t="n">
        <v>45</v>
      </c>
      <c r="B258" t="n">
        <v>1</v>
      </c>
      <c r="C258" t="n">
        <v>693.12</v>
      </c>
      <c r="D258" t="n">
        <v>0.79</v>
      </c>
      <c r="E258" t="n">
        <v>1.58</v>
      </c>
      <c r="F258" t="n">
        <v>0.71</v>
      </c>
      <c r="G258" t="n">
        <v>0.24</v>
      </c>
      <c r="H258" t="n">
        <v>39.22</v>
      </c>
      <c r="J258" t="n">
        <v>14.88</v>
      </c>
      <c r="K258" t="n">
        <v>0</v>
      </c>
      <c r="L258" t="n">
        <v>0</v>
      </c>
      <c r="M258" t="n">
        <v>43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</row>
    <row r="259" spans="1:18">
      <c r="A259" t="n">
        <v>55</v>
      </c>
      <c r="B259" t="n">
        <v>1</v>
      </c>
      <c r="C259" t="n">
        <v>699.77</v>
      </c>
      <c r="D259" t="n">
        <v>0.79</v>
      </c>
      <c r="E259" t="n">
        <v>1.58</v>
      </c>
      <c r="F259" t="n">
        <v>0.71</v>
      </c>
      <c r="G259" t="n">
        <v>0.23</v>
      </c>
      <c r="H259" t="n">
        <v>39.23</v>
      </c>
      <c r="J259" t="n">
        <v>14.98</v>
      </c>
      <c r="K259" t="n">
        <v>0</v>
      </c>
      <c r="L259" t="n">
        <v>0</v>
      </c>
      <c r="M259" t="n">
        <v>42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</row>
    <row r="260" spans="1:18">
      <c r="A260" t="n">
        <v>62</v>
      </c>
      <c r="B260" t="n">
        <v>1</v>
      </c>
      <c r="C260" t="n">
        <v>717.9400000000001</v>
      </c>
      <c r="D260" t="n">
        <v>0.8</v>
      </c>
      <c r="E260" t="n">
        <v>1.58</v>
      </c>
      <c r="F260" t="n">
        <v>0.71</v>
      </c>
      <c r="G260" t="n">
        <v>0.23</v>
      </c>
      <c r="H260" t="n">
        <v>39.24</v>
      </c>
      <c r="J260" t="n">
        <v>15.09</v>
      </c>
      <c r="K260" t="n">
        <v>0</v>
      </c>
      <c r="L260" t="n">
        <v>0</v>
      </c>
      <c r="M260" t="n">
        <v>43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</row>
    <row r="261" spans="1:18">
      <c r="A261" t="n">
        <v>54</v>
      </c>
      <c r="B261" t="n">
        <v>1</v>
      </c>
      <c r="C261" t="n">
        <v>732.72</v>
      </c>
      <c r="D261" t="n">
        <v>0.79</v>
      </c>
      <c r="E261" t="n">
        <v>1.58</v>
      </c>
      <c r="F261" t="n">
        <v>0.71</v>
      </c>
      <c r="G261" t="n">
        <v>0.23</v>
      </c>
      <c r="H261" t="n">
        <v>39.25</v>
      </c>
      <c r="J261" t="n">
        <v>15.29</v>
      </c>
      <c r="K261" t="n">
        <v>0</v>
      </c>
      <c r="L261" t="n">
        <v>0</v>
      </c>
      <c r="M261" t="n">
        <v>42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</row>
    <row r="262" spans="1:18">
      <c r="A262" t="n">
        <v>39</v>
      </c>
      <c r="B262" t="n">
        <v>1</v>
      </c>
      <c r="C262" t="n">
        <v>736.72</v>
      </c>
      <c r="D262" t="n">
        <v>0.79</v>
      </c>
      <c r="E262" t="n">
        <v>1.58</v>
      </c>
      <c r="F262" t="n">
        <v>0.7</v>
      </c>
      <c r="G262" t="n">
        <v>0.23</v>
      </c>
      <c r="H262" t="n">
        <v>39.26</v>
      </c>
      <c r="J262" t="n">
        <v>15.49</v>
      </c>
      <c r="K262" t="n">
        <v>0</v>
      </c>
      <c r="L262" t="n">
        <v>0</v>
      </c>
      <c r="M262" t="n">
        <v>43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</row>
    <row r="263" spans="1:18">
      <c r="A263" t="n">
        <v>41</v>
      </c>
      <c r="B263" t="n">
        <v>1</v>
      </c>
      <c r="C263" t="n">
        <v>733.3</v>
      </c>
      <c r="D263" t="n">
        <v>0.79</v>
      </c>
      <c r="E263" t="n">
        <v>1.58</v>
      </c>
      <c r="F263" t="n">
        <v>0.7</v>
      </c>
      <c r="G263" t="n">
        <v>0.23</v>
      </c>
      <c r="H263" t="n">
        <v>39.27</v>
      </c>
      <c r="J263" t="n">
        <v>15.77</v>
      </c>
      <c r="K263" t="n">
        <v>0</v>
      </c>
      <c r="L263" t="n">
        <v>0</v>
      </c>
      <c r="M263" t="n">
        <v>42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</row>
    <row r="264" spans="1:18">
      <c r="A264" t="n">
        <v>58</v>
      </c>
      <c r="B264" t="n">
        <v>1</v>
      </c>
      <c r="C264" t="n">
        <v>738.77</v>
      </c>
      <c r="D264" t="n">
        <v>0.79</v>
      </c>
      <c r="E264" t="n">
        <v>1.58</v>
      </c>
      <c r="F264" t="n">
        <v>0.71</v>
      </c>
      <c r="G264" t="n">
        <v>0.23</v>
      </c>
      <c r="H264" t="n">
        <v>39.28</v>
      </c>
      <c r="J264" t="n">
        <v>15.99</v>
      </c>
      <c r="K264" t="n">
        <v>0</v>
      </c>
      <c r="L264" t="n">
        <v>0</v>
      </c>
      <c r="M264" t="n">
        <v>42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</row>
    <row r="265" spans="1:18">
      <c r="A265" t="n">
        <v>54</v>
      </c>
      <c r="B265" t="n">
        <v>1</v>
      </c>
      <c r="C265" t="n">
        <v>760.54</v>
      </c>
      <c r="D265" t="n">
        <v>0.79</v>
      </c>
      <c r="E265" t="n">
        <v>1.6</v>
      </c>
      <c r="F265" t="n">
        <v>0.71</v>
      </c>
      <c r="G265" t="n">
        <v>0.23</v>
      </c>
      <c r="H265" t="n">
        <v>39.29</v>
      </c>
      <c r="J265" t="n">
        <v>16.2</v>
      </c>
      <c r="K265" t="n">
        <v>0</v>
      </c>
      <c r="L265" t="n">
        <v>0</v>
      </c>
      <c r="M265" t="n">
        <v>42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</row>
    <row r="266" spans="1:18">
      <c r="A266" t="n">
        <v>45</v>
      </c>
      <c r="B266" t="n">
        <v>1</v>
      </c>
      <c r="C266" t="n">
        <v>763.58</v>
      </c>
      <c r="D266" t="n">
        <v>0.8</v>
      </c>
      <c r="E266" t="n">
        <v>1.61</v>
      </c>
      <c r="F266" t="n">
        <v>0.7</v>
      </c>
      <c r="G266" t="n">
        <v>0.23</v>
      </c>
      <c r="H266" t="n">
        <v>39.3</v>
      </c>
      <c r="J266" t="n">
        <v>16.43</v>
      </c>
      <c r="K266" t="n">
        <v>0</v>
      </c>
      <c r="L266" t="n">
        <v>0</v>
      </c>
      <c r="M266" t="n">
        <v>42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</row>
    <row r="267" spans="1:18">
      <c r="A267" t="n">
        <v>53</v>
      </c>
      <c r="B267" t="n">
        <v>1</v>
      </c>
      <c r="C267" t="n">
        <v>772.85</v>
      </c>
      <c r="D267" t="n">
        <v>0.8</v>
      </c>
      <c r="E267" t="n">
        <v>1.61</v>
      </c>
      <c r="F267" t="n">
        <v>0.7</v>
      </c>
      <c r="G267" t="n">
        <v>0.23</v>
      </c>
      <c r="H267" t="n">
        <v>39.31</v>
      </c>
      <c r="J267" t="n">
        <v>16.41</v>
      </c>
      <c r="K267" t="n">
        <v>0</v>
      </c>
      <c r="L267" t="n">
        <v>0</v>
      </c>
      <c r="M267" t="n">
        <v>42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</row>
    <row r="268" spans="1:18">
      <c r="A268" t="n">
        <v>48</v>
      </c>
      <c r="B268" t="n">
        <v>1</v>
      </c>
      <c r="C268" t="n">
        <v>778.66</v>
      </c>
      <c r="D268" t="n">
        <v>0.8</v>
      </c>
      <c r="E268" t="n">
        <v>1.61</v>
      </c>
      <c r="F268" t="n">
        <v>0.7</v>
      </c>
      <c r="G268" t="n">
        <v>0.23</v>
      </c>
      <c r="H268" t="n">
        <v>39.32</v>
      </c>
      <c r="J268" t="n">
        <v>16.34</v>
      </c>
      <c r="K268" t="n">
        <v>0</v>
      </c>
      <c r="L268" t="n">
        <v>0</v>
      </c>
      <c r="M268" t="n">
        <v>42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</row>
    <row r="269" spans="1:18">
      <c r="A269" t="n">
        <v>45</v>
      </c>
      <c r="B269" t="n">
        <v>1</v>
      </c>
      <c r="C269" t="n">
        <v>780.66</v>
      </c>
      <c r="D269" t="n">
        <v>0.8</v>
      </c>
      <c r="E269" t="n">
        <v>1.61</v>
      </c>
      <c r="F269" t="n">
        <v>0.7</v>
      </c>
      <c r="G269" t="n">
        <v>0.24</v>
      </c>
      <c r="H269" t="n">
        <v>39.33</v>
      </c>
      <c r="J269" t="n">
        <v>16.46</v>
      </c>
      <c r="K269" t="n">
        <v>0</v>
      </c>
      <c r="L269" t="n">
        <v>0</v>
      </c>
      <c r="M269" t="n">
        <v>42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</row>
    <row r="270" spans="1:18">
      <c r="A270" t="n">
        <v>62</v>
      </c>
      <c r="B270" t="n">
        <v>1</v>
      </c>
      <c r="C270" t="n">
        <v>794.27</v>
      </c>
      <c r="D270" t="n">
        <v>0.8</v>
      </c>
      <c r="E270" t="n">
        <v>1.6</v>
      </c>
      <c r="F270" t="n">
        <v>0.71</v>
      </c>
      <c r="G270" t="n">
        <v>0.24</v>
      </c>
      <c r="H270" t="n">
        <v>39.34</v>
      </c>
      <c r="J270" t="n">
        <v>16.56</v>
      </c>
      <c r="K270" t="n">
        <v>0</v>
      </c>
      <c r="L270" t="n">
        <v>0</v>
      </c>
      <c r="M270" t="n">
        <v>42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</row>
    <row r="271" spans="1:18">
      <c r="A271" t="n">
        <v>58</v>
      </c>
      <c r="B271" t="n">
        <v>1</v>
      </c>
      <c r="C271" t="n">
        <v>813.01</v>
      </c>
      <c r="D271" t="n">
        <v>0.8</v>
      </c>
      <c r="E271" t="n">
        <v>1.6</v>
      </c>
      <c r="F271" t="n">
        <v>0.71</v>
      </c>
      <c r="G271" t="n">
        <v>0.24</v>
      </c>
      <c r="H271" t="n">
        <v>39.35</v>
      </c>
      <c r="J271" t="n">
        <v>16.56</v>
      </c>
      <c r="K271" t="n">
        <v>0</v>
      </c>
      <c r="L271" t="n">
        <v>0</v>
      </c>
      <c r="M271" t="n">
        <v>42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</row>
    <row r="272" spans="1:18">
      <c r="A272" t="n">
        <v>39</v>
      </c>
      <c r="B272" t="n">
        <v>1</v>
      </c>
      <c r="C272" t="n">
        <v>818.86</v>
      </c>
      <c r="D272" t="n">
        <v>0.8</v>
      </c>
      <c r="E272" t="n">
        <v>1.61</v>
      </c>
      <c r="F272" t="n">
        <v>0.71</v>
      </c>
      <c r="G272" t="n">
        <v>0.23</v>
      </c>
      <c r="H272" t="n">
        <v>39.36</v>
      </c>
      <c r="J272" t="n">
        <v>16.69</v>
      </c>
      <c r="K272" t="n">
        <v>0</v>
      </c>
      <c r="L272" t="n">
        <v>0</v>
      </c>
      <c r="M272" t="n">
        <v>42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</row>
    <row r="273" spans="1:18">
      <c r="A273" t="n">
        <v>49</v>
      </c>
      <c r="B273" t="n">
        <v>1</v>
      </c>
      <c r="C273" t="n">
        <v>819.52</v>
      </c>
      <c r="D273" t="n">
        <v>0.8</v>
      </c>
      <c r="E273" t="n">
        <v>1.6</v>
      </c>
      <c r="F273" t="n">
        <v>0.71</v>
      </c>
      <c r="G273" t="n">
        <v>0.24</v>
      </c>
      <c r="H273" t="n">
        <v>39.37</v>
      </c>
      <c r="J273" t="n">
        <v>16.71</v>
      </c>
      <c r="K273" t="n">
        <v>0</v>
      </c>
      <c r="L273" t="n">
        <v>0</v>
      </c>
      <c r="M273" t="n">
        <v>43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</row>
    <row r="274" spans="1:18">
      <c r="A274" t="n">
        <v>47</v>
      </c>
      <c r="B274" t="n">
        <v>1</v>
      </c>
      <c r="C274" t="n">
        <v>826.78</v>
      </c>
      <c r="D274" t="n">
        <v>0.8</v>
      </c>
      <c r="E274" t="n">
        <v>1.59</v>
      </c>
      <c r="F274" t="n">
        <v>0.71</v>
      </c>
      <c r="G274" t="n">
        <v>0.24</v>
      </c>
      <c r="H274" t="n">
        <v>39.38</v>
      </c>
      <c r="J274" t="n">
        <v>16.69</v>
      </c>
      <c r="K274" t="n">
        <v>0</v>
      </c>
      <c r="L274" t="n">
        <v>0</v>
      </c>
      <c r="M274" t="n">
        <v>44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</row>
    <row r="275" spans="1:18">
      <c r="A275" t="n">
        <v>47</v>
      </c>
      <c r="B275" t="n">
        <v>1</v>
      </c>
      <c r="C275" t="n">
        <v>832.61</v>
      </c>
      <c r="D275" t="n">
        <v>0.79</v>
      </c>
      <c r="E275" t="n">
        <v>1.58</v>
      </c>
      <c r="F275" t="n">
        <v>0.71</v>
      </c>
      <c r="G275" t="n">
        <v>0.24</v>
      </c>
      <c r="H275" t="n">
        <v>39.39</v>
      </c>
      <c r="J275" t="n">
        <v>16.64</v>
      </c>
      <c r="K275" t="n">
        <v>0</v>
      </c>
      <c r="L275" t="n">
        <v>0</v>
      </c>
      <c r="M275" t="n">
        <v>43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</row>
    <row r="276" spans="1:18">
      <c r="A276" t="n">
        <v>49</v>
      </c>
      <c r="B276" t="n">
        <v>1</v>
      </c>
      <c r="C276" t="n">
        <v>832.4400000000001</v>
      </c>
      <c r="D276" t="n">
        <v>0.79</v>
      </c>
      <c r="E276" t="n">
        <v>1.58</v>
      </c>
      <c r="F276" t="n">
        <v>0.71</v>
      </c>
      <c r="G276" t="n">
        <v>0.23</v>
      </c>
      <c r="H276" t="n">
        <v>18.39</v>
      </c>
      <c r="J276" t="n">
        <v>16.81</v>
      </c>
      <c r="K276" t="n">
        <v>0</v>
      </c>
      <c r="L276" t="n">
        <v>0</v>
      </c>
      <c r="M276" t="n">
        <v>42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</row>
    <row r="277" spans="1:18">
      <c r="A277" t="n">
        <v>55</v>
      </c>
      <c r="B277" t="n">
        <v>1</v>
      </c>
      <c r="C277" t="n">
        <v>845.38</v>
      </c>
      <c r="D277" t="n">
        <v>0.8</v>
      </c>
      <c r="E277" t="n">
        <v>1.58</v>
      </c>
      <c r="F277" t="n">
        <v>0.71</v>
      </c>
      <c r="G277" t="n">
        <v>0.23</v>
      </c>
      <c r="H277" t="n">
        <v>18.4</v>
      </c>
      <c r="J277" t="n">
        <v>17.13</v>
      </c>
      <c r="K277" t="n">
        <v>0</v>
      </c>
      <c r="L277" t="n">
        <v>0</v>
      </c>
      <c r="M277" t="n">
        <v>43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</row>
    <row r="278" spans="1:18">
      <c r="A278" t="n">
        <v>54</v>
      </c>
      <c r="B278" t="n">
        <v>1</v>
      </c>
      <c r="C278" t="n">
        <v>828.08</v>
      </c>
      <c r="D278" t="n">
        <v>0.79</v>
      </c>
      <c r="E278" t="n">
        <v>1.58</v>
      </c>
      <c r="F278" t="n">
        <v>0.71</v>
      </c>
      <c r="G278" t="n">
        <v>0.23</v>
      </c>
      <c r="H278" t="n">
        <v>18.41</v>
      </c>
      <c r="J278" t="n">
        <v>17.43</v>
      </c>
      <c r="K278" t="n">
        <v>0</v>
      </c>
      <c r="L278" t="n">
        <v>0</v>
      </c>
      <c r="M278" t="n">
        <v>42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</row>
    <row r="279" spans="1:18">
      <c r="A279" t="n">
        <v>60</v>
      </c>
      <c r="B279" t="n">
        <v>1</v>
      </c>
      <c r="C279" t="n">
        <v>785.73</v>
      </c>
      <c r="D279" t="n">
        <v>0.79</v>
      </c>
      <c r="E279" t="n">
        <v>1.58</v>
      </c>
      <c r="F279" t="n">
        <v>0.7</v>
      </c>
      <c r="G279" t="n">
        <v>0.23</v>
      </c>
      <c r="H279" t="n">
        <v>18.41</v>
      </c>
      <c r="J279" t="n">
        <v>17.63</v>
      </c>
      <c r="K279" t="n">
        <v>0</v>
      </c>
      <c r="L279" t="n">
        <v>0</v>
      </c>
      <c r="M279" t="n">
        <v>43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</row>
    <row r="280" spans="1:18">
      <c r="A280" t="n">
        <v>50</v>
      </c>
      <c r="B280" t="n">
        <v>1</v>
      </c>
      <c r="C280" t="n">
        <v>743.38</v>
      </c>
      <c r="D280" t="n">
        <v>0.79</v>
      </c>
      <c r="E280" t="n">
        <v>1.58</v>
      </c>
      <c r="F280" t="n">
        <v>0.7</v>
      </c>
      <c r="G280" t="n">
        <v>0.23</v>
      </c>
      <c r="H280" t="n">
        <v>18.41</v>
      </c>
      <c r="J280" t="n">
        <v>17.59</v>
      </c>
      <c r="K280" t="n">
        <v>0</v>
      </c>
      <c r="L280" t="n">
        <v>0</v>
      </c>
      <c r="M280" t="n">
        <v>42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</row>
    <row r="281" spans="1:18">
      <c r="A281" t="n">
        <v>60</v>
      </c>
      <c r="B281" t="n">
        <v>1</v>
      </c>
      <c r="C281" t="n">
        <v>701.03</v>
      </c>
      <c r="D281" t="n">
        <v>0.79</v>
      </c>
      <c r="E281" t="n">
        <v>1.58</v>
      </c>
      <c r="F281" t="n">
        <v>0.71</v>
      </c>
      <c r="G281" t="n">
        <v>0.23</v>
      </c>
      <c r="H281" t="n">
        <v>18.42</v>
      </c>
      <c r="J281" t="n">
        <v>17.59</v>
      </c>
      <c r="K281" t="n">
        <v>0</v>
      </c>
      <c r="L281" t="n">
        <v>0</v>
      </c>
      <c r="M281" t="n">
        <v>42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</row>
    <row r="282" spans="1:18">
      <c r="A282" t="n">
        <v>53</v>
      </c>
      <c r="B282" t="n">
        <v>1</v>
      </c>
      <c r="C282" t="n">
        <v>658.66</v>
      </c>
      <c r="D282" t="n">
        <v>0.79</v>
      </c>
      <c r="E282" t="n">
        <v>1.6</v>
      </c>
      <c r="F282" t="n">
        <v>0.71</v>
      </c>
      <c r="G282" t="n">
        <v>0.23</v>
      </c>
      <c r="H282" t="n">
        <v>18.42</v>
      </c>
      <c r="J282" t="n">
        <v>17.75</v>
      </c>
      <c r="K282" t="n">
        <v>0</v>
      </c>
      <c r="L282" t="n">
        <v>0</v>
      </c>
      <c r="M282" t="n">
        <v>42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</row>
    <row r="283" spans="1:18">
      <c r="A283" t="n">
        <v>35</v>
      </c>
      <c r="B283" t="n">
        <v>1</v>
      </c>
      <c r="C283" t="n">
        <v>616.29</v>
      </c>
      <c r="D283" t="n">
        <v>0.8</v>
      </c>
      <c r="E283" t="n">
        <v>1.61</v>
      </c>
      <c r="F283" t="n">
        <v>0.7</v>
      </c>
      <c r="G283" t="n">
        <v>0.23</v>
      </c>
      <c r="H283" t="n">
        <v>18.43</v>
      </c>
      <c r="J283" t="n">
        <v>18.15</v>
      </c>
      <c r="K283" t="n">
        <v>0</v>
      </c>
      <c r="L283" t="n">
        <v>0</v>
      </c>
      <c r="M283" t="n">
        <v>42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</row>
    <row r="284" spans="1:18">
      <c r="A284" t="n">
        <v>46</v>
      </c>
      <c r="B284" t="n">
        <v>1</v>
      </c>
      <c r="C284" t="n">
        <v>573.9400000000001</v>
      </c>
      <c r="D284" t="n">
        <v>0.8</v>
      </c>
      <c r="E284" t="n">
        <v>1.61</v>
      </c>
      <c r="F284" t="n">
        <v>0.7</v>
      </c>
      <c r="G284" t="n">
        <v>0.23</v>
      </c>
      <c r="H284" t="n">
        <v>18.43</v>
      </c>
      <c r="J284" t="n">
        <v>18.27</v>
      </c>
      <c r="K284" t="n">
        <v>0</v>
      </c>
      <c r="L284" t="n">
        <v>0</v>
      </c>
      <c r="M284" t="n">
        <v>42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</row>
    <row r="285" spans="1:18">
      <c r="A285" t="n">
        <v>50</v>
      </c>
      <c r="B285" t="n">
        <v>1</v>
      </c>
      <c r="C285" t="n">
        <v>531.59</v>
      </c>
      <c r="D285" t="n">
        <v>0.8</v>
      </c>
      <c r="E285" t="n">
        <v>1.61</v>
      </c>
      <c r="F285" t="n">
        <v>0.7</v>
      </c>
      <c r="G285" t="n">
        <v>0.23</v>
      </c>
      <c r="H285" t="n">
        <v>18.44</v>
      </c>
      <c r="J285" t="n">
        <v>18.37</v>
      </c>
      <c r="K285" t="n">
        <v>0</v>
      </c>
      <c r="L285" t="n">
        <v>0</v>
      </c>
      <c r="M285" t="n">
        <v>42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</row>
    <row r="286" spans="1:18">
      <c r="A286" t="n">
        <v>49</v>
      </c>
      <c r="B286" t="n">
        <v>1</v>
      </c>
      <c r="C286" t="n">
        <v>489.24</v>
      </c>
      <c r="D286" t="n">
        <v>0.8</v>
      </c>
      <c r="E286" t="n">
        <v>1.61</v>
      </c>
      <c r="F286" t="n">
        <v>0.7</v>
      </c>
      <c r="G286" t="n">
        <v>0.24</v>
      </c>
      <c r="H286" t="n">
        <v>18.44</v>
      </c>
      <c r="J286" t="n">
        <v>18.55</v>
      </c>
      <c r="K286" t="n">
        <v>0</v>
      </c>
      <c r="L286" t="n">
        <v>0</v>
      </c>
      <c r="M286" t="n">
        <v>42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</row>
    <row r="287" spans="1:18">
      <c r="A287" t="n">
        <v>47</v>
      </c>
      <c r="B287" t="n">
        <v>1</v>
      </c>
      <c r="C287" t="n">
        <v>446.89</v>
      </c>
      <c r="D287" t="n">
        <v>0.8</v>
      </c>
      <c r="E287" t="n">
        <v>1.6</v>
      </c>
      <c r="F287" t="n">
        <v>0.71</v>
      </c>
      <c r="G287" t="n">
        <v>0.24</v>
      </c>
      <c r="H287" t="n">
        <v>18.45</v>
      </c>
      <c r="J287" t="n">
        <v>18.67</v>
      </c>
      <c r="K287" t="n">
        <v>0</v>
      </c>
      <c r="L287" t="n">
        <v>0</v>
      </c>
      <c r="M287" t="n">
        <v>42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</row>
    <row r="288" spans="1:18">
      <c r="A288" t="n">
        <v>46</v>
      </c>
      <c r="B288" t="n">
        <v>1</v>
      </c>
      <c r="C288" t="n">
        <v>404.54</v>
      </c>
      <c r="D288" t="n">
        <v>0.8</v>
      </c>
      <c r="E288" t="n">
        <v>1.6</v>
      </c>
      <c r="F288" t="n">
        <v>0.71</v>
      </c>
      <c r="G288" t="n">
        <v>0.24</v>
      </c>
      <c r="H288" t="n">
        <v>18.45</v>
      </c>
      <c r="J288" t="n">
        <v>18.71</v>
      </c>
      <c r="K288" t="n">
        <v>0</v>
      </c>
      <c r="L288" t="n">
        <v>0</v>
      </c>
      <c r="M288" t="n">
        <v>42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</row>
    <row r="289" spans="1:18">
      <c r="A289" t="n">
        <v>52</v>
      </c>
      <c r="B289" t="n">
        <v>1</v>
      </c>
      <c r="C289" t="n">
        <v>362.19</v>
      </c>
      <c r="D289" t="n">
        <v>0.8</v>
      </c>
      <c r="E289" t="n">
        <v>1.61</v>
      </c>
      <c r="F289" t="n">
        <v>0.71</v>
      </c>
      <c r="G289" t="n">
        <v>0.23</v>
      </c>
      <c r="H289" t="n">
        <v>18.46</v>
      </c>
      <c r="J289" t="n">
        <v>18.99</v>
      </c>
      <c r="K289" t="n">
        <v>0</v>
      </c>
      <c r="L289" t="n">
        <v>0</v>
      </c>
      <c r="M289" t="n">
        <v>42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</row>
    <row r="290" spans="1:18">
      <c r="A290" t="n">
        <v>47</v>
      </c>
      <c r="B290" t="n">
        <v>1</v>
      </c>
      <c r="C290" t="n">
        <v>516.67</v>
      </c>
      <c r="D290" t="n">
        <v>0.8</v>
      </c>
      <c r="E290" t="n">
        <v>1.6</v>
      </c>
      <c r="F290" t="n">
        <v>0.71</v>
      </c>
      <c r="G290" t="n">
        <v>0.24</v>
      </c>
      <c r="H290" t="n">
        <v>17.36</v>
      </c>
      <c r="J290" t="n">
        <v>19.27</v>
      </c>
      <c r="K290" t="n">
        <v>0</v>
      </c>
      <c r="L290" t="n">
        <v>0</v>
      </c>
      <c r="M290" t="n">
        <v>43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</row>
    <row r="291" spans="1:18">
      <c r="A291" t="n">
        <v>48</v>
      </c>
      <c r="B291" t="n">
        <v>1</v>
      </c>
      <c r="C291" t="n">
        <v>477.49</v>
      </c>
      <c r="D291" t="n">
        <v>0.8</v>
      </c>
      <c r="E291" t="n">
        <v>1.59</v>
      </c>
      <c r="F291" t="n">
        <v>0.71</v>
      </c>
      <c r="G291" t="n">
        <v>0.24</v>
      </c>
      <c r="H291" t="n">
        <v>17.37</v>
      </c>
      <c r="J291" t="n">
        <v>19.58</v>
      </c>
      <c r="K291" t="n">
        <v>0</v>
      </c>
      <c r="L291" t="n">
        <v>0</v>
      </c>
      <c r="M291" t="n">
        <v>44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</row>
    <row r="292" spans="1:18">
      <c r="A292" t="n">
        <v>41</v>
      </c>
      <c r="B292" t="n">
        <v>1</v>
      </c>
      <c r="C292" t="n">
        <v>435.14</v>
      </c>
      <c r="D292" t="n">
        <v>0.79</v>
      </c>
      <c r="E292" t="n">
        <v>1.58</v>
      </c>
      <c r="F292" t="n">
        <v>0.71</v>
      </c>
      <c r="G292" t="n">
        <v>0.24</v>
      </c>
      <c r="H292" t="n">
        <v>17.37</v>
      </c>
      <c r="J292" t="n">
        <v>19.54</v>
      </c>
      <c r="K292" t="n">
        <v>0</v>
      </c>
      <c r="L292" t="n">
        <v>0</v>
      </c>
      <c r="M292" t="n">
        <v>43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</row>
    <row r="293" spans="1:18">
      <c r="A293" t="n">
        <v>52</v>
      </c>
      <c r="B293" t="n">
        <v>1</v>
      </c>
      <c r="C293" t="n">
        <v>392.79</v>
      </c>
      <c r="D293" t="n">
        <v>0.79</v>
      </c>
      <c r="E293" t="n">
        <v>1.58</v>
      </c>
      <c r="F293" t="n">
        <v>0.71</v>
      </c>
      <c r="G293" t="n">
        <v>0.23</v>
      </c>
      <c r="H293" t="n">
        <v>17.38</v>
      </c>
      <c r="J293" t="n">
        <v>19.65</v>
      </c>
      <c r="K293" t="n">
        <v>0</v>
      </c>
      <c r="L293" t="n">
        <v>0</v>
      </c>
      <c r="M293" t="n">
        <v>42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</row>
    <row r="294" spans="1:18">
      <c r="A294" t="n">
        <v>48</v>
      </c>
      <c r="B294" t="n">
        <v>1</v>
      </c>
      <c r="C294" t="n">
        <v>350.43</v>
      </c>
      <c r="D294" t="n">
        <v>0.8</v>
      </c>
      <c r="E294" t="n">
        <v>1.58</v>
      </c>
      <c r="F294" t="n">
        <v>0.71</v>
      </c>
      <c r="G294" t="n">
        <v>0.23</v>
      </c>
      <c r="H294" t="n">
        <v>17.38</v>
      </c>
      <c r="J294" t="n">
        <v>19.8</v>
      </c>
      <c r="K294" t="n">
        <v>0</v>
      </c>
      <c r="L294" t="n">
        <v>0</v>
      </c>
      <c r="M294" t="n">
        <v>43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</row>
    <row r="295" spans="1:18">
      <c r="A295" t="n">
        <v>48</v>
      </c>
      <c r="B295" t="n">
        <v>1</v>
      </c>
      <c r="C295" t="n">
        <v>308.08</v>
      </c>
      <c r="D295" t="n">
        <v>0.79</v>
      </c>
      <c r="E295" t="n">
        <v>1.58</v>
      </c>
      <c r="F295" t="n">
        <v>0.71</v>
      </c>
      <c r="G295" t="n">
        <v>0.23</v>
      </c>
      <c r="H295" t="n">
        <v>17.39</v>
      </c>
      <c r="J295" t="n">
        <v>19.91</v>
      </c>
      <c r="K295" t="n">
        <v>0</v>
      </c>
      <c r="L295" t="n">
        <v>0</v>
      </c>
      <c r="M295" t="n">
        <v>42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</row>
    <row r="296" spans="1:18">
      <c r="A296" t="n">
        <v>53</v>
      </c>
      <c r="B296" t="n">
        <v>1</v>
      </c>
      <c r="C296" t="n">
        <v>265.73</v>
      </c>
      <c r="D296" t="n">
        <v>0.79</v>
      </c>
      <c r="E296" t="n">
        <v>1.58</v>
      </c>
      <c r="F296" t="n">
        <v>0.7</v>
      </c>
      <c r="G296" t="n">
        <v>0.23</v>
      </c>
      <c r="H296" t="n">
        <v>17.39</v>
      </c>
      <c r="J296" t="n">
        <v>19.9</v>
      </c>
      <c r="K296" t="n">
        <v>0</v>
      </c>
      <c r="L296" t="n">
        <v>0</v>
      </c>
      <c r="M296" t="n">
        <v>43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</row>
    <row r="297" spans="1:18">
      <c r="A297" t="n">
        <v>42</v>
      </c>
      <c r="B297" t="n">
        <v>1</v>
      </c>
      <c r="C297" t="n">
        <v>223.38</v>
      </c>
      <c r="D297" t="n">
        <v>0.79</v>
      </c>
      <c r="E297" t="n">
        <v>1.58</v>
      </c>
      <c r="F297" t="n">
        <v>0.7</v>
      </c>
      <c r="G297" t="n">
        <v>0.23</v>
      </c>
      <c r="H297" t="n">
        <v>17.39</v>
      </c>
      <c r="J297" t="n">
        <v>20.18</v>
      </c>
      <c r="K297" t="n">
        <v>0</v>
      </c>
      <c r="L297" t="n">
        <v>0</v>
      </c>
      <c r="M297" t="n">
        <v>42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</row>
    <row r="298" spans="1:18">
      <c r="A298" t="n">
        <v>47</v>
      </c>
      <c r="B298" t="n">
        <v>1</v>
      </c>
      <c r="C298" t="n">
        <v>181.03</v>
      </c>
      <c r="D298" t="n">
        <v>0.79</v>
      </c>
      <c r="E298" t="n">
        <v>1.58</v>
      </c>
      <c r="F298" t="n">
        <v>0.71</v>
      </c>
      <c r="G298" t="n">
        <v>0.23</v>
      </c>
      <c r="H298" t="n">
        <v>17.4</v>
      </c>
      <c r="J298" t="n">
        <v>20.32</v>
      </c>
      <c r="K298" t="n">
        <v>0</v>
      </c>
      <c r="L298" t="n">
        <v>0</v>
      </c>
      <c r="M298" t="n">
        <v>42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</row>
    <row r="299" spans="1:18">
      <c r="A299" t="n">
        <v>39</v>
      </c>
      <c r="B299" t="n">
        <v>1</v>
      </c>
      <c r="C299" t="n">
        <v>138.66</v>
      </c>
      <c r="D299" t="n">
        <v>0.79</v>
      </c>
      <c r="E299" t="n">
        <v>1.6</v>
      </c>
      <c r="F299" t="n">
        <v>0.71</v>
      </c>
      <c r="G299" t="n">
        <v>0.23</v>
      </c>
      <c r="H299" t="n">
        <v>17.4</v>
      </c>
      <c r="J299" t="n">
        <v>20.59</v>
      </c>
      <c r="K299" t="n">
        <v>0</v>
      </c>
      <c r="L299" t="n">
        <v>0</v>
      </c>
      <c r="M299" t="n">
        <v>42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</row>
    <row r="300" spans="1:18">
      <c r="A300" t="n">
        <v>39</v>
      </c>
      <c r="B300" t="n">
        <v>1</v>
      </c>
      <c r="C300" t="n">
        <v>96.29000000000001</v>
      </c>
      <c r="D300" t="n">
        <v>0.8</v>
      </c>
      <c r="E300" t="n">
        <v>1.61</v>
      </c>
      <c r="F300" t="n">
        <v>0.7</v>
      </c>
      <c r="G300" t="n">
        <v>0.23</v>
      </c>
      <c r="H300" t="n">
        <v>17.41</v>
      </c>
      <c r="J300" t="n">
        <v>20.93</v>
      </c>
      <c r="K300" t="n">
        <v>0</v>
      </c>
      <c r="L300" t="n">
        <v>0</v>
      </c>
      <c r="M300" t="n">
        <v>42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</row>
    <row r="301" spans="1:18">
      <c r="A301" t="n">
        <v>48</v>
      </c>
      <c r="B301" t="n">
        <v>1</v>
      </c>
      <c r="C301" t="n">
        <v>53.94</v>
      </c>
      <c r="D301" t="n">
        <v>0.8</v>
      </c>
      <c r="E301" t="n">
        <v>1.61</v>
      </c>
      <c r="F301" t="n">
        <v>0.7</v>
      </c>
      <c r="G301" t="n">
        <v>0.23</v>
      </c>
      <c r="H301" t="n">
        <v>17.41</v>
      </c>
      <c r="J301" t="n">
        <v>21.15</v>
      </c>
      <c r="K301" t="n">
        <v>0</v>
      </c>
      <c r="L301" t="n">
        <v>0</v>
      </c>
      <c r="M301" t="n">
        <v>42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</row>
    <row r="302" spans="1:18">
      <c r="A302" t="n">
        <v>44</v>
      </c>
      <c r="B302" t="n">
        <v>0.84</v>
      </c>
      <c r="C302" t="n">
        <v>12.66</v>
      </c>
      <c r="D302" t="n">
        <v>0.77</v>
      </c>
      <c r="E302" t="n">
        <v>1.5</v>
      </c>
      <c r="F302" t="n">
        <v>0.7</v>
      </c>
      <c r="G302" t="n">
        <v>0.23</v>
      </c>
      <c r="H302" t="n">
        <v>17.42</v>
      </c>
      <c r="J302" t="n">
        <v>21.3</v>
      </c>
      <c r="K302" t="n">
        <v>0</v>
      </c>
      <c r="L302" t="n">
        <v>0</v>
      </c>
      <c r="M302" t="n">
        <v>43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</row>
    <row r="303" spans="1:18">
      <c r="A303" t="n">
        <v>0</v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17.42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</row>
    <row r="304" spans="1:18">
      <c r="A304" t="n">
        <v>1</v>
      </c>
      <c r="B304" t="n">
        <v>0.02</v>
      </c>
      <c r="C304" t="n">
        <v>0</v>
      </c>
      <c r="D304" t="n">
        <v>0.02</v>
      </c>
      <c r="E304" t="n">
        <v>0</v>
      </c>
      <c r="F304" t="n">
        <v>0.02</v>
      </c>
      <c r="G304" t="n">
        <v>0</v>
      </c>
      <c r="H304" t="n">
        <v>16.32</v>
      </c>
      <c r="J304" t="n">
        <v>22.65</v>
      </c>
      <c r="K304" t="n">
        <v>0</v>
      </c>
      <c r="L304" t="n">
        <v>0</v>
      </c>
      <c r="M304" t="n">
        <v>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</row>
    <row r="305" spans="1:18">
      <c r="A305" t="n">
        <v>0</v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16.33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</row>
    <row r="306" spans="1:18">
      <c r="A306" t="n">
        <v>0</v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16.33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</row>
    <row r="307" spans="1:18">
      <c r="A307" t="n">
        <v>0</v>
      </c>
      <c r="B307" t="n">
        <v>0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16.34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</row>
    <row r="308" spans="1:18">
      <c r="A308" t="n">
        <v>0</v>
      </c>
      <c r="B308" t="n">
        <v>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16.34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</row>
    <row r="309" spans="1:18">
      <c r="A309" t="n">
        <v>0</v>
      </c>
      <c r="B309" t="n">
        <v>0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16.35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</row>
    <row r="310" spans="1:18">
      <c r="A310" t="n">
        <v>0</v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26.35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</row>
    <row r="311" spans="1:18">
      <c r="A311" t="n">
        <v>0</v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26.36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</row>
    <row r="312" spans="1:18">
      <c r="A312" t="n">
        <v>0</v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36.37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</row>
    <row r="313" spans="1:18">
      <c r="A313" t="n">
        <v>0</v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36.38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</row>
    <row r="314" spans="1:18">
      <c r="A314" t="n">
        <v>0</v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36.38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</row>
    <row r="315" spans="1:18">
      <c r="A315" t="n">
        <v>0</v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36.39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</row>
    <row r="316" spans="1:18">
      <c r="A316" t="n">
        <v>0</v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76.41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</row>
    <row r="317" spans="1:18">
      <c r="A317" t="n">
        <v>0</v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76.43000000000001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</row>
    <row r="318" spans="1:18">
      <c r="A318" t="n">
        <v>1</v>
      </c>
      <c r="B318" t="n">
        <v>0.14</v>
      </c>
      <c r="C318" t="n">
        <v>0</v>
      </c>
      <c r="D318" t="n">
        <v>0.04</v>
      </c>
      <c r="E318" t="n">
        <v>0</v>
      </c>
      <c r="F318" t="n">
        <v>0.02</v>
      </c>
      <c r="G318" t="n">
        <v>0</v>
      </c>
      <c r="H318" t="n">
        <v>75.34999999999999</v>
      </c>
      <c r="J318" t="n">
        <v>36.62</v>
      </c>
      <c r="K318" t="n">
        <v>0</v>
      </c>
      <c r="L318" t="n">
        <v>0</v>
      </c>
      <c r="M318" t="n">
        <v>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</row>
    <row r="319" spans="1:18">
      <c r="A319" t="n">
        <v>0</v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75.37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</row>
    <row r="320" spans="1:18">
      <c r="A320" t="n">
        <v>0</v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75.39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</row>
    <row r="321" spans="1:18">
      <c r="A321" t="n">
        <v>0</v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75.41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</row>
    <row r="322" spans="1:18">
      <c r="A322" t="n">
        <v>0</v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75.42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</row>
    <row r="323" spans="1:18">
      <c r="A323" t="n">
        <v>0</v>
      </c>
      <c r="B323" t="n">
        <v>0</v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75.44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</row>
    <row r="324" spans="1:18">
      <c r="A324" t="n">
        <v>0</v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75.45999999999999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</row>
    <row r="325" spans="1:18">
      <c r="A325" t="n">
        <v>0</v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75.48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</row>
    <row r="326" spans="1:18">
      <c r="A326" t="n">
        <v>0</v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75.5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</row>
    <row r="327" spans="1:18">
      <c r="A327" t="n">
        <v>0</v>
      </c>
      <c r="B327" t="n">
        <v>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75.52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</row>
    <row r="328" spans="1:18">
      <c r="A328" t="n">
        <v>0</v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75.54000000000001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</row>
    <row r="329" spans="1:18">
      <c r="A329" t="n">
        <v>0</v>
      </c>
      <c r="B329" t="n">
        <v>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75.56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</row>
    <row r="330" spans="1:18">
      <c r="A330" t="n">
        <v>0</v>
      </c>
      <c r="B330" t="n">
        <v>0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75.58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</row>
    <row r="331" spans="1:18">
      <c r="A331" t="n">
        <v>0</v>
      </c>
      <c r="B331" t="n">
        <v>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75.59999999999999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</row>
    <row r="332" spans="1:18">
      <c r="A332" t="n">
        <v>1</v>
      </c>
      <c r="B332" t="n">
        <v>0.14</v>
      </c>
      <c r="C332" t="n">
        <v>0</v>
      </c>
      <c r="D332" t="n">
        <v>0.04</v>
      </c>
      <c r="E332" t="n">
        <v>0</v>
      </c>
      <c r="F332" t="n">
        <v>0.02</v>
      </c>
      <c r="G332" t="n">
        <v>0</v>
      </c>
      <c r="H332" t="n">
        <v>74.52</v>
      </c>
      <c r="J332" t="n">
        <v>50.59</v>
      </c>
      <c r="K332" t="n">
        <v>0</v>
      </c>
      <c r="L332" t="n">
        <v>0</v>
      </c>
      <c r="M332" t="n">
        <v>1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</row>
    <row r="333" spans="1:18">
      <c r="A333" t="n">
        <v>0</v>
      </c>
      <c r="B333" t="n">
        <v>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74.54000000000001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</row>
    <row r="334" spans="1:18">
      <c r="A334" t="n">
        <v>0</v>
      </c>
      <c r="B334" t="n">
        <v>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74.56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</row>
    <row r="335" spans="1:18">
      <c r="A335" t="n">
        <v>0</v>
      </c>
      <c r="B335" t="n">
        <v>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74.58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</row>
    <row r="336" spans="1:18">
      <c r="A336" t="n">
        <v>0</v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74.59999999999999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</row>
    <row r="337" spans="1:18">
      <c r="A337" t="n">
        <v>0</v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74.62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</row>
    <row r="338" spans="1:18">
      <c r="A338" t="n">
        <v>0</v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74.64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</row>
    <row r="339" spans="1:18">
      <c r="A339" t="n">
        <v>0</v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74.66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</row>
    <row r="340" spans="1:18">
      <c r="A340" t="n">
        <v>0</v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74.68000000000001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</row>
    <row r="341" spans="1:18">
      <c r="A341" t="n">
        <v>0</v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74.7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</row>
    <row r="342" spans="1:18">
      <c r="A342" t="n">
        <v>0</v>
      </c>
      <c r="B342" t="n">
        <v>0</v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74.72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</row>
    <row r="343" spans="1:18">
      <c r="A343" t="n">
        <v>0</v>
      </c>
      <c r="B343" t="n">
        <v>0</v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74.73999999999999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</row>
    <row r="344" spans="1:18">
      <c r="A344" t="n">
        <v>0</v>
      </c>
      <c r="B344" t="n">
        <v>0</v>
      </c>
      <c r="C344" t="n">
        <v>0</v>
      </c>
      <c r="D344" t="n">
        <v>0</v>
      </c>
      <c r="E344" t="n">
        <v>0</v>
      </c>
      <c r="F344" t="n">
        <v>0</v>
      </c>
      <c r="G344" t="n">
        <v>0</v>
      </c>
      <c r="H344" t="n">
        <v>74.75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</row>
    <row r="345" spans="1:18">
      <c r="A345" t="n">
        <v>0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74.78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</row>
    <row r="346" spans="1:18">
      <c r="A346" t="n">
        <v>1</v>
      </c>
      <c r="B346" t="n">
        <v>0.14</v>
      </c>
      <c r="C346" t="n">
        <v>0</v>
      </c>
      <c r="D346" t="n">
        <v>0.04</v>
      </c>
      <c r="E346" t="n">
        <v>0</v>
      </c>
      <c r="F346" t="n">
        <v>0.02</v>
      </c>
      <c r="G346" t="n">
        <v>0</v>
      </c>
      <c r="H346" t="n">
        <v>73.69</v>
      </c>
      <c r="J346" t="n">
        <v>64.59</v>
      </c>
      <c r="K346" t="n">
        <v>0</v>
      </c>
      <c r="L346" t="n">
        <v>0</v>
      </c>
      <c r="M346" t="n">
        <v>1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</row>
    <row r="347" spans="1:18">
      <c r="A347" t="n">
        <v>0</v>
      </c>
      <c r="B347" t="n">
        <v>0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73.70999999999999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</row>
    <row r="348" spans="1:18">
      <c r="A348" t="n">
        <v>0</v>
      </c>
      <c r="B348" t="n">
        <v>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73.73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</row>
    <row r="349" spans="1:18">
      <c r="A349" t="n">
        <v>0</v>
      </c>
      <c r="B349" t="n">
        <v>0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73.75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</row>
    <row r="350" spans="1:18">
      <c r="A350" t="n">
        <v>0</v>
      </c>
      <c r="B350" t="n">
        <v>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73.77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</row>
    <row r="351" spans="1:18">
      <c r="A351" t="n">
        <v>0</v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73.79000000000001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</row>
    <row r="352" spans="1:18">
      <c r="A352" t="n">
        <v>0</v>
      </c>
      <c r="B352" t="n">
        <v>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73.81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</row>
    <row r="353" spans="1:18">
      <c r="A353" t="n">
        <v>0</v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73.83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</row>
    <row r="354" spans="1:18">
      <c r="A354" t="n">
        <v>0</v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73.84999999999999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</row>
    <row r="355" spans="1:18">
      <c r="A355" t="n">
        <v>0</v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73.87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</row>
    <row r="356" spans="1:18">
      <c r="A356" t="n">
        <v>0</v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73.89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</row>
    <row r="357" spans="1:18">
      <c r="A357" t="n">
        <v>0</v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73.91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</row>
    <row r="358" spans="1:18">
      <c r="A358" t="n">
        <v>0</v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73.93000000000001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</row>
    <row r="359" spans="1:18">
      <c r="A359" t="n">
        <v>0</v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73.94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</row>
    <row r="360" spans="1:18">
      <c r="A360" t="n">
        <v>1</v>
      </c>
      <c r="B360" t="n">
        <v>0.14</v>
      </c>
      <c r="C360" t="n">
        <v>0</v>
      </c>
      <c r="D360" t="n">
        <v>0.04</v>
      </c>
      <c r="E360" t="n">
        <v>0</v>
      </c>
      <c r="F360" t="n">
        <v>0.02</v>
      </c>
      <c r="G360" t="n">
        <v>0</v>
      </c>
      <c r="H360" t="n">
        <v>72.86</v>
      </c>
      <c r="J360" t="n">
        <v>78.56</v>
      </c>
      <c r="K360" t="n">
        <v>0</v>
      </c>
      <c r="L360" t="n">
        <v>0</v>
      </c>
      <c r="M360" t="n">
        <v>1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</row>
    <row r="361" spans="1:18">
      <c r="A361" t="n">
        <v>0</v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72.88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</row>
  </sheetData>
  <conditionalFormatting sqref="B1:B1048576 D1:D1048576 F1:F1048576">
    <cfRule priority="4" type="colorScale">
      <colorScale>
        <cfvo type="percent" val="0"/>
        <cfvo type="percent" val="50"/>
        <cfvo type="percent" val="80"/>
        <color theme="0"/>
        <color theme="0"/>
        <color rgb="FFFF0000"/>
      </colorScale>
    </cfRule>
  </conditionalFormatting>
  <conditionalFormatting sqref="I32:I1048576 J1">
    <cfRule priority="3" type="colorScale">
      <colorScale>
        <cfvo type="num" val="0"/>
        <cfvo type="num" val="7"/>
        <cfvo type="num" val="14"/>
        <color theme="0"/>
        <color rgb="FF00B050"/>
        <color rgb="FFFF0000"/>
      </colorScale>
    </cfRule>
  </conditionalFormatting>
  <conditionalFormatting sqref="J2:J1048576 K1">
    <cfRule priority="2" type="colorScale">
      <colorScale>
        <cfvo type="num" val="0"/>
        <cfvo type="num" val="1"/>
        <cfvo type="num" val="7"/>
        <color theme="0"/>
        <color rgb="FF00B050"/>
        <color rgb="FFFF0000"/>
      </colorScale>
    </cfRule>
  </conditionalFormatting>
  <conditionalFormatting sqref="K2:K1048576 L1">
    <cfRule priority="1" type="colorScale">
      <colorScale>
        <cfvo type="num" val="0"/>
        <cfvo type="num" val="0.25"/>
        <cfvo type="num" val="1"/>
        <color theme="0"/>
        <color rgb="FF00B050"/>
        <color rgb="FFFF0000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7"/>
  <sheetViews>
    <sheetView topLeftCell="A43" workbookViewId="0">
      <selection activeCell="C16" sqref="C16"/>
    </sheetView>
  </sheetViews>
  <sheetFormatPr baseColWidth="8" defaultRowHeight="14.4"/>
  <sheetData>
    <row r="1" spans="1:2">
      <c r="A1" t="s">
        <v>17</v>
      </c>
      <c r="B1" t="s">
        <v>18</v>
      </c>
    </row>
    <row r="2" spans="1:2">
      <c r="A2" t="n">
        <v>1</v>
      </c>
      <c r="B2" t="n">
        <v>596</v>
      </c>
    </row>
    <row r="3" spans="1:2">
      <c r="A3" t="n">
        <v>2</v>
      </c>
      <c r="B3" t="n">
        <v>595</v>
      </c>
    </row>
    <row r="4" spans="1:2">
      <c r="A4" t="n">
        <v>3</v>
      </c>
      <c r="B4" t="n">
        <v>591</v>
      </c>
    </row>
    <row r="5" spans="1:2">
      <c r="A5" t="n">
        <v>4</v>
      </c>
      <c r="B5" t="n">
        <v>589</v>
      </c>
    </row>
    <row r="6" spans="1:2">
      <c r="A6" t="n">
        <v>5</v>
      </c>
      <c r="B6" t="n">
        <v>587</v>
      </c>
    </row>
    <row r="7" spans="1:2">
      <c r="A7" t="n">
        <v>6</v>
      </c>
      <c r="B7" t="n">
        <v>580</v>
      </c>
    </row>
    <row r="8" spans="1:2">
      <c r="A8" t="n">
        <v>7</v>
      </c>
      <c r="B8" t="n">
        <v>577</v>
      </c>
    </row>
    <row r="9" spans="1:2">
      <c r="A9" t="n">
        <v>8</v>
      </c>
      <c r="B9" t="n">
        <v>576</v>
      </c>
    </row>
    <row r="10" spans="1:2">
      <c r="A10" t="n">
        <v>9</v>
      </c>
      <c r="B10" t="n">
        <v>571</v>
      </c>
    </row>
    <row r="11" spans="1:2">
      <c r="A11" t="n">
        <v>10</v>
      </c>
      <c r="B11" t="n">
        <v>568</v>
      </c>
    </row>
    <row r="12" spans="1:2">
      <c r="A12" t="n">
        <v>11</v>
      </c>
      <c r="B12" t="n">
        <v>563</v>
      </c>
    </row>
    <row r="13" spans="1:2">
      <c r="A13" t="n">
        <v>12</v>
      </c>
      <c r="B13" t="n">
        <v>559</v>
      </c>
    </row>
    <row r="14" spans="1:2">
      <c r="A14" t="n">
        <v>13</v>
      </c>
      <c r="B14" t="n">
        <v>557</v>
      </c>
    </row>
    <row r="15" spans="1:2">
      <c r="A15" t="n">
        <v>14</v>
      </c>
      <c r="B15" t="n">
        <v>555</v>
      </c>
    </row>
    <row r="16" spans="1:2">
      <c r="A16" t="n">
        <v>15</v>
      </c>
      <c r="B16" t="n">
        <v>549</v>
      </c>
    </row>
    <row r="17" spans="1:2">
      <c r="A17" t="n">
        <v>16</v>
      </c>
      <c r="B17" t="n">
        <v>545</v>
      </c>
    </row>
    <row r="18" spans="1:2">
      <c r="A18" t="n">
        <v>17</v>
      </c>
      <c r="B18" t="n">
        <v>542</v>
      </c>
    </row>
    <row r="19" spans="1:2">
      <c r="A19" t="n">
        <v>18</v>
      </c>
      <c r="B19" t="n">
        <v>538</v>
      </c>
    </row>
    <row r="20" spans="1:2">
      <c r="A20" t="n">
        <v>19</v>
      </c>
      <c r="B20" t="n">
        <v>532</v>
      </c>
    </row>
    <row r="21" spans="1:2">
      <c r="A21" t="n">
        <v>20</v>
      </c>
      <c r="B21" t="n">
        <v>528</v>
      </c>
    </row>
    <row r="22" spans="1:2">
      <c r="A22" t="n">
        <v>21</v>
      </c>
      <c r="B22" t="n">
        <v>522</v>
      </c>
    </row>
    <row r="23" spans="1:2">
      <c r="A23" t="n">
        <v>22</v>
      </c>
      <c r="B23" t="n">
        <v>516</v>
      </c>
    </row>
    <row r="24" spans="1:2">
      <c r="A24" t="n">
        <v>23</v>
      </c>
      <c r="B24" t="n">
        <v>506</v>
      </c>
    </row>
    <row r="25" spans="1:2">
      <c r="A25" t="n">
        <v>24</v>
      </c>
      <c r="B25" t="n">
        <v>501</v>
      </c>
    </row>
    <row r="26" spans="1:2">
      <c r="A26" t="n">
        <v>25</v>
      </c>
      <c r="B26" t="n">
        <v>498</v>
      </c>
    </row>
    <row r="27" spans="1:2">
      <c r="A27" t="n">
        <v>26</v>
      </c>
      <c r="B27" t="n">
        <v>491</v>
      </c>
    </row>
    <row r="28" spans="1:2">
      <c r="A28" t="n">
        <v>27</v>
      </c>
      <c r="B28" t="n">
        <v>490</v>
      </c>
    </row>
    <row r="29" spans="1:2">
      <c r="A29" t="n">
        <v>28</v>
      </c>
      <c r="B29" t="n">
        <v>481</v>
      </c>
    </row>
    <row r="30" spans="1:2">
      <c r="A30" t="n">
        <v>29</v>
      </c>
      <c r="B30" t="n">
        <v>475</v>
      </c>
    </row>
    <row r="31" spans="1:2">
      <c r="A31" t="n">
        <v>30</v>
      </c>
      <c r="B31" t="n">
        <v>467</v>
      </c>
    </row>
    <row r="32" spans="1:2">
      <c r="A32" t="n">
        <v>31</v>
      </c>
      <c r="B32" t="n">
        <v>466</v>
      </c>
    </row>
    <row r="33" spans="1:2">
      <c r="A33" t="n">
        <v>32</v>
      </c>
      <c r="B33" t="n">
        <v>463</v>
      </c>
    </row>
    <row r="34" spans="1:2">
      <c r="A34" t="n">
        <v>33</v>
      </c>
      <c r="B34" t="n">
        <v>457</v>
      </c>
    </row>
    <row r="35" spans="1:2">
      <c r="A35" t="n">
        <v>34</v>
      </c>
      <c r="B35" t="n">
        <v>444</v>
      </c>
    </row>
    <row r="36" spans="1:2">
      <c r="A36" t="n">
        <v>35</v>
      </c>
      <c r="B36" t="n">
        <v>438</v>
      </c>
    </row>
    <row r="37" spans="1:2">
      <c r="A37" t="n">
        <v>36</v>
      </c>
      <c r="B37" t="n">
        <v>435</v>
      </c>
    </row>
    <row r="38" spans="1:2">
      <c r="A38" t="n">
        <v>37</v>
      </c>
      <c r="B38" t="n">
        <v>430</v>
      </c>
    </row>
    <row r="39" spans="1:2">
      <c r="A39" t="n">
        <v>38</v>
      </c>
      <c r="B39" t="n">
        <v>422</v>
      </c>
    </row>
    <row r="40" spans="1:2">
      <c r="A40" t="n">
        <v>39</v>
      </c>
      <c r="B40" t="n">
        <v>416</v>
      </c>
    </row>
    <row r="41" spans="1:2">
      <c r="A41" t="n">
        <v>40</v>
      </c>
      <c r="B41" t="n">
        <v>399</v>
      </c>
    </row>
    <row r="42" spans="1:2">
      <c r="A42" t="n">
        <v>41</v>
      </c>
      <c r="B42" t="n">
        <v>386</v>
      </c>
    </row>
    <row r="43" spans="1:2">
      <c r="A43" t="n">
        <v>42</v>
      </c>
      <c r="B43" t="n">
        <v>379</v>
      </c>
    </row>
    <row r="44" spans="1:2">
      <c r="A44" t="n">
        <v>43</v>
      </c>
      <c r="B44" t="n">
        <v>374</v>
      </c>
    </row>
    <row r="45" spans="1:2">
      <c r="A45" t="n">
        <v>44</v>
      </c>
      <c r="B45" t="n">
        <v>366</v>
      </c>
    </row>
    <row r="46" spans="1:2">
      <c r="A46" t="n">
        <v>45</v>
      </c>
      <c r="B46" t="n">
        <v>363</v>
      </c>
    </row>
    <row r="47" spans="1:2">
      <c r="A47" t="n">
        <v>46</v>
      </c>
      <c r="B47" t="n">
        <v>354</v>
      </c>
    </row>
    <row r="48" spans="1:2">
      <c r="A48" t="n">
        <v>47</v>
      </c>
      <c r="B48" t="n">
        <v>351</v>
      </c>
    </row>
    <row r="49" spans="1:2">
      <c r="A49" t="n">
        <v>47.156</v>
      </c>
      <c r="B49" t="n">
        <v>351</v>
      </c>
    </row>
    <row r="50" spans="1:2">
      <c r="A50" t="n">
        <v>47.156</v>
      </c>
      <c r="B50" t="n">
        <v>951</v>
      </c>
    </row>
    <row r="51" spans="1:2">
      <c r="A51" t="n">
        <v>48</v>
      </c>
      <c r="B51" t="n">
        <v>939</v>
      </c>
    </row>
    <row r="52" spans="1:2">
      <c r="A52" t="n">
        <v>49</v>
      </c>
      <c r="B52" t="n">
        <v>932</v>
      </c>
    </row>
    <row r="53" spans="1:2">
      <c r="A53" t="n">
        <v>50</v>
      </c>
      <c r="B53" t="n">
        <v>926</v>
      </c>
    </row>
    <row r="54" spans="1:2">
      <c r="A54" t="n">
        <v>51</v>
      </c>
      <c r="B54" t="n">
        <v>913</v>
      </c>
    </row>
    <row r="55" spans="1:2">
      <c r="A55" t="n">
        <v>52</v>
      </c>
      <c r="B55" t="n">
        <v>901</v>
      </c>
    </row>
    <row r="56" spans="1:2">
      <c r="A56" t="n">
        <v>53</v>
      </c>
      <c r="B56" t="n">
        <v>894</v>
      </c>
    </row>
    <row r="57" spans="1:2">
      <c r="A57" t="n">
        <v>54</v>
      </c>
      <c r="B57" t="n">
        <v>886</v>
      </c>
    </row>
    <row r="58" spans="1:2">
      <c r="A58" t="n">
        <v>55</v>
      </c>
      <c r="B58" t="n">
        <v>876</v>
      </c>
    </row>
    <row r="59" spans="1:2">
      <c r="A59" t="n">
        <v>56</v>
      </c>
      <c r="B59" t="n">
        <v>867</v>
      </c>
    </row>
    <row r="60" spans="1:2">
      <c r="A60" t="n">
        <v>57</v>
      </c>
      <c r="B60" t="n">
        <v>857</v>
      </c>
    </row>
    <row r="61" spans="1:2">
      <c r="A61" t="n">
        <v>58</v>
      </c>
      <c r="B61" t="n">
        <v>844</v>
      </c>
    </row>
    <row r="62" spans="1:2">
      <c r="A62" t="n">
        <v>59</v>
      </c>
      <c r="B62" t="n">
        <v>831</v>
      </c>
    </row>
    <row r="63" spans="1:2">
      <c r="A63" t="n">
        <v>60</v>
      </c>
      <c r="B63" t="n">
        <v>821</v>
      </c>
    </row>
    <row r="64" spans="1:2">
      <c r="A64" t="n">
        <v>61</v>
      </c>
      <c r="B64" t="n">
        <v>812</v>
      </c>
    </row>
    <row r="65" spans="1:2">
      <c r="A65" t="n">
        <v>62</v>
      </c>
      <c r="B65" t="n">
        <v>803</v>
      </c>
    </row>
    <row r="66" spans="1:2">
      <c r="A66" t="n">
        <v>63</v>
      </c>
      <c r="B66" t="n">
        <v>789</v>
      </c>
    </row>
    <row r="67" spans="1:2">
      <c r="A67" t="n">
        <v>64</v>
      </c>
      <c r="B67" t="n">
        <v>778</v>
      </c>
    </row>
    <row r="68" spans="1:2">
      <c r="A68" t="n">
        <v>65</v>
      </c>
      <c r="B68" t="n">
        <v>763</v>
      </c>
    </row>
    <row r="69" spans="1:2">
      <c r="A69" t="n">
        <v>66</v>
      </c>
      <c r="B69" t="n">
        <v>755</v>
      </c>
    </row>
    <row r="70" spans="1:2">
      <c r="A70" t="n">
        <v>67</v>
      </c>
      <c r="B70" t="n">
        <v>745</v>
      </c>
    </row>
    <row r="71" spans="1:2">
      <c r="A71" t="n">
        <v>68</v>
      </c>
      <c r="B71" t="n">
        <v>734</v>
      </c>
    </row>
    <row r="72" spans="1:2">
      <c r="A72" t="n">
        <v>69</v>
      </c>
      <c r="B72" t="n">
        <v>729</v>
      </c>
    </row>
    <row r="73" spans="1:2">
      <c r="A73" t="n">
        <v>70</v>
      </c>
      <c r="B73" t="n">
        <v>718</v>
      </c>
    </row>
    <row r="74" spans="1:2">
      <c r="A74" t="n">
        <v>71</v>
      </c>
      <c r="B74" t="n">
        <v>703</v>
      </c>
    </row>
    <row r="75" spans="1:2">
      <c r="A75" t="n">
        <v>72</v>
      </c>
      <c r="B75" t="n">
        <v>685</v>
      </c>
    </row>
    <row r="76" spans="1:2">
      <c r="A76" t="n">
        <v>73</v>
      </c>
      <c r="B76" t="n">
        <v>676</v>
      </c>
    </row>
    <row r="77" spans="1:2">
      <c r="A77" t="n">
        <v>74</v>
      </c>
      <c r="B77" t="n">
        <v>669</v>
      </c>
    </row>
    <row r="78" spans="1:2">
      <c r="A78" t="n">
        <v>75</v>
      </c>
      <c r="B78" t="n">
        <v>656</v>
      </c>
    </row>
    <row r="79" spans="1:2">
      <c r="A79" t="n">
        <v>76</v>
      </c>
      <c r="B79" t="n">
        <v>649</v>
      </c>
    </row>
    <row r="80" spans="1:2">
      <c r="A80" t="n">
        <v>77</v>
      </c>
      <c r="B80" t="n">
        <v>641</v>
      </c>
    </row>
    <row r="81" spans="1:2">
      <c r="A81" t="n">
        <v>78</v>
      </c>
      <c r="B81" t="n">
        <v>630</v>
      </c>
    </row>
    <row r="82" spans="1:2">
      <c r="A82" t="n">
        <v>79</v>
      </c>
      <c r="B82" t="n">
        <v>616</v>
      </c>
    </row>
    <row r="83" spans="1:2">
      <c r="A83" t="n">
        <v>80</v>
      </c>
      <c r="B83" t="n">
        <v>596</v>
      </c>
    </row>
    <row r="84" spans="1:2">
      <c r="A84" t="n">
        <v>81</v>
      </c>
      <c r="B84" t="n">
        <v>585</v>
      </c>
    </row>
    <row r="85" spans="1:2">
      <c r="A85" t="n">
        <v>82</v>
      </c>
      <c r="B85" t="n">
        <v>567</v>
      </c>
    </row>
    <row r="86" spans="1:2">
      <c r="A86" t="n">
        <v>83</v>
      </c>
      <c r="B86" t="n">
        <v>545</v>
      </c>
    </row>
    <row r="87" spans="1:2">
      <c r="A87" t="n">
        <v>84</v>
      </c>
      <c r="B87" t="n">
        <v>530</v>
      </c>
    </row>
    <row r="88" spans="1:2">
      <c r="A88" t="n">
        <v>85</v>
      </c>
      <c r="B88" t="n">
        <v>520</v>
      </c>
    </row>
    <row r="89" spans="1:2">
      <c r="A89" t="n">
        <v>86</v>
      </c>
      <c r="B89" t="n">
        <v>502</v>
      </c>
    </row>
    <row r="90" spans="1:2">
      <c r="A90" t="n">
        <v>87</v>
      </c>
      <c r="B90" t="n">
        <v>487</v>
      </c>
    </row>
    <row r="91" spans="1:2">
      <c r="A91" t="n">
        <v>88</v>
      </c>
      <c r="B91" t="n">
        <v>468</v>
      </c>
    </row>
    <row r="92" spans="1:2">
      <c r="A92" t="n">
        <v>89</v>
      </c>
      <c r="B92" t="n">
        <v>453</v>
      </c>
    </row>
    <row r="93" spans="1:2">
      <c r="A93" t="n">
        <v>90</v>
      </c>
      <c r="B93" t="n">
        <v>437</v>
      </c>
    </row>
    <row r="94" spans="1:2">
      <c r="A94" t="n">
        <v>91</v>
      </c>
      <c r="B94" t="n">
        <v>420</v>
      </c>
    </row>
    <row r="95" spans="1:2">
      <c r="A95" t="n">
        <v>92</v>
      </c>
      <c r="B95" t="n">
        <v>400</v>
      </c>
    </row>
    <row r="96" spans="1:2">
      <c r="A96" t="n">
        <v>93</v>
      </c>
      <c r="B96" t="n">
        <v>381</v>
      </c>
    </row>
    <row r="97" spans="1:2">
      <c r="A97" t="n">
        <v>94</v>
      </c>
      <c r="B97" t="n">
        <v>361</v>
      </c>
    </row>
    <row r="98" spans="1:2">
      <c r="A98" t="n">
        <v>95</v>
      </c>
      <c r="B98" t="n">
        <v>340</v>
      </c>
    </row>
    <row r="99" spans="1:2">
      <c r="A99" t="n">
        <v>96</v>
      </c>
      <c r="B99" t="n">
        <v>320</v>
      </c>
    </row>
    <row r="100" spans="1:2">
      <c r="A100" t="n">
        <v>97</v>
      </c>
      <c r="B100" t="n">
        <v>305</v>
      </c>
    </row>
    <row r="101" spans="1:2">
      <c r="A101" t="n">
        <v>98</v>
      </c>
      <c r="B101" t="n">
        <v>285</v>
      </c>
    </row>
    <row r="102" spans="1:2">
      <c r="A102" t="n">
        <v>99</v>
      </c>
      <c r="B102" t="n">
        <v>272</v>
      </c>
    </row>
    <row r="103" spans="1:2">
      <c r="A103" t="n">
        <v>100</v>
      </c>
      <c r="B103" t="n">
        <v>253</v>
      </c>
    </row>
    <row r="104" spans="1:2">
      <c r="A104" t="n">
        <v>101</v>
      </c>
      <c r="B104" t="n">
        <v>238</v>
      </c>
    </row>
    <row r="105" spans="1:2">
      <c r="A105" t="n">
        <v>102</v>
      </c>
      <c r="B105" t="n">
        <v>219</v>
      </c>
    </row>
    <row r="106" spans="1:2">
      <c r="A106" t="n">
        <v>103</v>
      </c>
      <c r="B106" t="n">
        <v>203</v>
      </c>
    </row>
    <row r="107" spans="1:2">
      <c r="A107" t="n">
        <v>104</v>
      </c>
      <c r="B107" t="n">
        <v>174</v>
      </c>
    </row>
    <row r="108" spans="1:2">
      <c r="A108" t="n">
        <v>105</v>
      </c>
      <c r="B108" t="n">
        <v>156</v>
      </c>
    </row>
    <row r="109" spans="1:2">
      <c r="A109" t="n">
        <v>106</v>
      </c>
      <c r="B109" t="n">
        <v>128</v>
      </c>
    </row>
    <row r="110" spans="1:2">
      <c r="A110" t="n">
        <v>107</v>
      </c>
      <c r="B110" t="n">
        <v>111</v>
      </c>
    </row>
    <row r="111" spans="1:2">
      <c r="A111" t="n">
        <v>108</v>
      </c>
      <c r="B111" t="n">
        <v>87</v>
      </c>
    </row>
    <row r="112" spans="1:2">
      <c r="A112" t="n">
        <v>109</v>
      </c>
      <c r="B112" t="n">
        <v>67</v>
      </c>
    </row>
    <row r="113" spans="1:2">
      <c r="A113" t="n">
        <v>110</v>
      </c>
      <c r="B113" t="n">
        <v>52</v>
      </c>
    </row>
    <row r="114" spans="1:2">
      <c r="A114" t="n">
        <v>111</v>
      </c>
      <c r="B114" t="n">
        <v>33</v>
      </c>
    </row>
    <row r="115" spans="1:2">
      <c r="A115" t="n">
        <v>112</v>
      </c>
      <c r="B115" t="n">
        <v>14</v>
      </c>
    </row>
    <row r="116" spans="1:2">
      <c r="A116" t="n">
        <v>112.491</v>
      </c>
      <c r="B116" t="n">
        <v>0</v>
      </c>
    </row>
    <row r="117" spans="1:2">
      <c r="A117" t="n">
        <v>113</v>
      </c>
      <c r="B117" t="n">
        <v>0</v>
      </c>
    </row>
    <row r="118" spans="1:2">
      <c r="A118" t="n">
        <v>114</v>
      </c>
      <c r="B118" t="n">
        <v>0</v>
      </c>
    </row>
    <row r="119" spans="1:2">
      <c r="A119" t="n">
        <v>115</v>
      </c>
      <c r="B119" t="n">
        <v>0</v>
      </c>
    </row>
    <row r="120" spans="1:2">
      <c r="A120" t="n">
        <v>116</v>
      </c>
      <c r="B120" t="n">
        <v>0</v>
      </c>
    </row>
    <row r="121" spans="1:2">
      <c r="A121" t="n">
        <v>116.429</v>
      </c>
      <c r="B121" t="n">
        <v>0</v>
      </c>
    </row>
    <row r="122" spans="1:2">
      <c r="A122" t="n">
        <v>116.429</v>
      </c>
      <c r="B122" t="n">
        <v>150</v>
      </c>
    </row>
    <row r="123" spans="1:2">
      <c r="A123" t="n">
        <v>117</v>
      </c>
      <c r="B123" t="n">
        <v>40</v>
      </c>
    </row>
    <row r="124" spans="1:2">
      <c r="A124" t="n">
        <v>118</v>
      </c>
      <c r="B124" t="n">
        <v>12</v>
      </c>
    </row>
    <row r="125" spans="1:2">
      <c r="A125" t="n">
        <v>118.594</v>
      </c>
      <c r="B125" t="n">
        <v>0</v>
      </c>
    </row>
    <row r="126" spans="1:2">
      <c r="A126" t="n">
        <v>119</v>
      </c>
      <c r="B126" t="n">
        <v>0</v>
      </c>
    </row>
    <row r="127" spans="1:2">
      <c r="A127" t="n">
        <v>120</v>
      </c>
      <c r="B127" t="n">
        <v>0</v>
      </c>
    </row>
    <row r="128" spans="1:2">
      <c r="A128" t="n">
        <v>121</v>
      </c>
      <c r="B128" t="n">
        <v>0</v>
      </c>
    </row>
    <row r="129" spans="1:2">
      <c r="A129" t="n">
        <v>122</v>
      </c>
      <c r="B129" t="n">
        <v>0</v>
      </c>
    </row>
    <row r="130" spans="1:2">
      <c r="A130" t="n">
        <v>123</v>
      </c>
      <c r="B130" t="n">
        <v>0</v>
      </c>
    </row>
    <row r="131" spans="1:2">
      <c r="A131" t="n">
        <v>124</v>
      </c>
      <c r="B131" t="n">
        <v>0</v>
      </c>
    </row>
    <row r="132" spans="1:2">
      <c r="A132" t="n">
        <v>125</v>
      </c>
      <c r="B132" t="n">
        <v>0</v>
      </c>
    </row>
    <row r="133" spans="1:2">
      <c r="A133" t="n">
        <v>126</v>
      </c>
      <c r="B133" t="n">
        <v>0</v>
      </c>
    </row>
    <row r="134" spans="1:2">
      <c r="A134" t="n">
        <v>127</v>
      </c>
      <c r="B134" t="n">
        <v>0</v>
      </c>
    </row>
    <row r="135" spans="1:2">
      <c r="A135" t="n">
        <v>128</v>
      </c>
      <c r="B135" t="n">
        <v>0</v>
      </c>
    </row>
    <row r="136" spans="1:2">
      <c r="A136" t="n">
        <v>129</v>
      </c>
      <c r="B136" t="n">
        <v>0</v>
      </c>
    </row>
    <row r="137" spans="1:2">
      <c r="A137" t="n">
        <v>130</v>
      </c>
      <c r="B137" t="n">
        <v>0</v>
      </c>
    </row>
    <row r="138" spans="1:2">
      <c r="A138" t="n">
        <v>130.429</v>
      </c>
      <c r="B138" t="n">
        <v>0</v>
      </c>
    </row>
    <row r="139" spans="1:2">
      <c r="A139" t="n">
        <v>130.429</v>
      </c>
      <c r="B139" t="n">
        <v>200</v>
      </c>
    </row>
    <row r="140" spans="1:2">
      <c r="A140" t="n">
        <v>130.429</v>
      </c>
      <c r="B140" t="n">
        <v>0</v>
      </c>
    </row>
    <row r="141" spans="1:2">
      <c r="A141" t="n">
        <v>131</v>
      </c>
      <c r="B141" t="n">
        <v>0</v>
      </c>
    </row>
    <row r="142" spans="1:2">
      <c r="A142" t="n">
        <v>132</v>
      </c>
      <c r="B142" t="n">
        <v>0</v>
      </c>
    </row>
    <row r="143" spans="1:2">
      <c r="A143" t="n">
        <v>133</v>
      </c>
      <c r="B143" t="n">
        <v>0</v>
      </c>
    </row>
    <row r="144" spans="1:2">
      <c r="A144" t="n">
        <v>134</v>
      </c>
      <c r="B144" t="n">
        <v>0</v>
      </c>
    </row>
    <row r="145" spans="1:2">
      <c r="A145" t="n">
        <v>135</v>
      </c>
      <c r="B145" t="n">
        <v>0</v>
      </c>
    </row>
    <row r="146" spans="1:2">
      <c r="A146" t="n">
        <v>136</v>
      </c>
      <c r="B146" t="n">
        <v>0</v>
      </c>
    </row>
    <row r="147" spans="1:2">
      <c r="A147" t="n">
        <v>137</v>
      </c>
      <c r="B147" t="n">
        <v>0</v>
      </c>
    </row>
    <row r="148" spans="1:2">
      <c r="A148" t="n">
        <v>138</v>
      </c>
      <c r="B148" t="n">
        <v>0</v>
      </c>
    </row>
    <row r="149" spans="1:2">
      <c r="A149" t="n">
        <v>139</v>
      </c>
      <c r="B149" t="n">
        <v>0</v>
      </c>
    </row>
    <row r="150" spans="1:2">
      <c r="A150" t="n">
        <v>140</v>
      </c>
      <c r="B150" t="n">
        <v>0</v>
      </c>
    </row>
    <row r="151" spans="1:2">
      <c r="A151" t="n">
        <v>141</v>
      </c>
      <c r="B151" t="n">
        <v>0</v>
      </c>
    </row>
    <row r="152" spans="1:2">
      <c r="A152" t="n">
        <v>142</v>
      </c>
      <c r="B152" t="n">
        <v>0</v>
      </c>
    </row>
    <row r="153" spans="1:2">
      <c r="A153" t="n">
        <v>143</v>
      </c>
      <c r="B153" t="n">
        <v>0</v>
      </c>
    </row>
    <row r="154" spans="1:2">
      <c r="A154" t="n">
        <v>144</v>
      </c>
      <c r="B154" t="n">
        <v>0</v>
      </c>
    </row>
    <row r="155" spans="1:2">
      <c r="A155" t="n">
        <v>144.429</v>
      </c>
      <c r="B155" t="n">
        <v>0</v>
      </c>
    </row>
    <row r="156" spans="1:2">
      <c r="A156" t="n">
        <v>144.429</v>
      </c>
      <c r="B156" t="n">
        <v>500</v>
      </c>
    </row>
    <row r="157" spans="1:2">
      <c r="A157" t="n">
        <v>145</v>
      </c>
      <c r="B157" t="n">
        <v>50</v>
      </c>
    </row>
    <row r="158" spans="1:2">
      <c r="A158" t="n">
        <v>146</v>
      </c>
      <c r="B158" t="n">
        <v>15</v>
      </c>
    </row>
    <row r="159" spans="1:2">
      <c r="A159" t="n">
        <v>146.697</v>
      </c>
      <c r="B159" t="n">
        <v>0</v>
      </c>
    </row>
    <row r="160" spans="1:2">
      <c r="A160" t="n">
        <v>147</v>
      </c>
      <c r="B160" t="n">
        <v>0</v>
      </c>
    </row>
    <row r="161" spans="1:2">
      <c r="A161" t="n">
        <v>148</v>
      </c>
      <c r="B161" t="n">
        <v>0</v>
      </c>
    </row>
    <row r="162" spans="1:2">
      <c r="A162" t="n">
        <v>149</v>
      </c>
      <c r="B162" t="n">
        <v>0</v>
      </c>
    </row>
    <row r="163" spans="1:2">
      <c r="A163" t="n">
        <v>150</v>
      </c>
      <c r="B163" t="n">
        <v>0</v>
      </c>
    </row>
    <row r="164" spans="1:2">
      <c r="A164" t="n">
        <v>151</v>
      </c>
      <c r="B164" t="n">
        <v>0</v>
      </c>
    </row>
    <row r="165" spans="1:2">
      <c r="A165" t="n">
        <v>152</v>
      </c>
      <c r="B165" t="n">
        <v>0</v>
      </c>
    </row>
    <row r="166" spans="1:2">
      <c r="A166" t="n">
        <v>153</v>
      </c>
      <c r="B166" t="n">
        <v>0</v>
      </c>
    </row>
    <row r="167" spans="1:2">
      <c r="A167" t="n">
        <v>154</v>
      </c>
      <c r="B167" t="n">
        <v>0</v>
      </c>
    </row>
    <row r="168" spans="1:2">
      <c r="A168" t="n">
        <v>155</v>
      </c>
      <c r="B168" t="n">
        <v>0</v>
      </c>
    </row>
    <row r="169" spans="1:2">
      <c r="A169" t="n">
        <v>156</v>
      </c>
      <c r="B169" t="n">
        <v>0</v>
      </c>
    </row>
    <row r="170" spans="1:2">
      <c r="A170" t="n">
        <v>157</v>
      </c>
      <c r="B170" t="n">
        <v>0</v>
      </c>
    </row>
    <row r="171" spans="1:2">
      <c r="A171" t="n">
        <v>158</v>
      </c>
      <c r="B171" t="n">
        <v>0</v>
      </c>
    </row>
    <row r="172" spans="1:2">
      <c r="A172" t="n">
        <v>158.429</v>
      </c>
      <c r="B172" t="n">
        <v>0</v>
      </c>
    </row>
    <row r="173" spans="1:2">
      <c r="A173" t="n">
        <v>158.429</v>
      </c>
      <c r="B173" t="n">
        <v>1</v>
      </c>
    </row>
    <row r="174" spans="1:2">
      <c r="A174" t="n">
        <v>159</v>
      </c>
      <c r="B174" t="n">
        <v>0</v>
      </c>
    </row>
    <row r="175" spans="1:2">
      <c r="A175" t="n">
        <v>160</v>
      </c>
      <c r="B175" t="n">
        <v>590</v>
      </c>
    </row>
    <row r="176" spans="1:2">
      <c r="A176" t="n">
        <v>161</v>
      </c>
      <c r="B176" t="n">
        <v>552</v>
      </c>
    </row>
    <row r="177" spans="1:2">
      <c r="A177" t="n">
        <v>162</v>
      </c>
      <c r="B177" t="n">
        <v>520</v>
      </c>
    </row>
    <row r="178" spans="1:2">
      <c r="A178" t="n">
        <v>163</v>
      </c>
      <c r="B178" t="n">
        <v>488</v>
      </c>
    </row>
    <row r="179" spans="1:2">
      <c r="A179" t="n">
        <v>164</v>
      </c>
      <c r="B179" t="n">
        <v>450</v>
      </c>
    </row>
    <row r="180" spans="1:2">
      <c r="A180" t="n">
        <v>165</v>
      </c>
      <c r="B180" t="n">
        <v>406</v>
      </c>
    </row>
    <row r="181" spans="1:2">
      <c r="A181" t="n">
        <v>166</v>
      </c>
      <c r="B181" t="n">
        <v>373</v>
      </c>
    </row>
    <row r="182" spans="1:2">
      <c r="A182" t="n">
        <v>167</v>
      </c>
      <c r="B182" t="n">
        <v>337</v>
      </c>
    </row>
    <row r="183" spans="1:2">
      <c r="A183" t="n">
        <v>168</v>
      </c>
      <c r="B183" t="n">
        <v>305</v>
      </c>
    </row>
    <row r="184" spans="1:2">
      <c r="A184" t="n">
        <v>169</v>
      </c>
      <c r="B184" t="n">
        <v>271</v>
      </c>
    </row>
    <row r="185" spans="1:2">
      <c r="A185" t="n">
        <v>170</v>
      </c>
      <c r="B185" t="n">
        <v>242</v>
      </c>
    </row>
    <row r="186" spans="1:2">
      <c r="A186" t="n">
        <v>171</v>
      </c>
      <c r="B186" t="n">
        <v>210</v>
      </c>
    </row>
    <row r="187" spans="1:2">
      <c r="A187" t="n">
        <v>172</v>
      </c>
      <c r="B187" t="n">
        <v>176</v>
      </c>
    </row>
    <row r="188" spans="1:2">
      <c r="A188" t="n">
        <v>172.429</v>
      </c>
      <c r="B188" t="n">
        <v>148</v>
      </c>
    </row>
    <row r="189" spans="1:2">
      <c r="A189" t="n">
        <v>172.429</v>
      </c>
      <c r="B189" t="n">
        <v>132</v>
      </c>
    </row>
    <row r="190" spans="1:2">
      <c r="A190" t="n">
        <v>173</v>
      </c>
      <c r="B190" t="n">
        <v>2</v>
      </c>
    </row>
    <row r="191" spans="1:2">
      <c r="A191" t="n">
        <v>174</v>
      </c>
      <c r="B191" t="n">
        <v>132</v>
      </c>
    </row>
    <row r="192" spans="1:2">
      <c r="A192" t="n">
        <v>175</v>
      </c>
      <c r="B192" t="n">
        <v>2</v>
      </c>
    </row>
    <row r="193" spans="1:2">
      <c r="A193" t="n">
        <v>176</v>
      </c>
      <c r="B193" t="n">
        <v>104</v>
      </c>
    </row>
    <row r="194" spans="1:2">
      <c r="A194" t="n">
        <v>177</v>
      </c>
      <c r="B194" t="n">
        <v>2</v>
      </c>
    </row>
    <row r="195" spans="1:2">
      <c r="A195" t="n">
        <v>178</v>
      </c>
      <c r="B195" t="n">
        <v>72</v>
      </c>
    </row>
    <row r="196" spans="1:2">
      <c r="A196" t="n">
        <v>179</v>
      </c>
      <c r="B196" t="n">
        <v>2</v>
      </c>
    </row>
    <row r="197" spans="1:2">
      <c r="A197" t="n">
        <v>180</v>
      </c>
      <c r="B197" t="n">
        <v>38</v>
      </c>
    </row>
    <row r="198" spans="1:2">
      <c r="A198" t="n">
        <v>181</v>
      </c>
      <c r="B198" t="n">
        <v>1</v>
      </c>
    </row>
    <row r="199" spans="1:2">
      <c r="A199" t="n">
        <v>182</v>
      </c>
      <c r="B199" t="n">
        <v>997</v>
      </c>
    </row>
    <row r="200" spans="1:2">
      <c r="A200" t="n">
        <v>183</v>
      </c>
      <c r="B200" t="n">
        <v>1</v>
      </c>
    </row>
    <row r="201" spans="1:2">
      <c r="A201" t="n">
        <v>184</v>
      </c>
      <c r="B201" t="n">
        <v>977</v>
      </c>
    </row>
    <row r="202" spans="1:2">
      <c r="A202" t="n">
        <v>185</v>
      </c>
      <c r="B202" t="n">
        <v>1</v>
      </c>
    </row>
    <row r="203" spans="1:2">
      <c r="A203" t="n">
        <v>186</v>
      </c>
      <c r="B203" t="n">
        <v>934</v>
      </c>
    </row>
    <row r="204" spans="1:2">
      <c r="A204" t="n">
        <v>187</v>
      </c>
      <c r="B204" t="n">
        <v>1</v>
      </c>
    </row>
    <row r="205" spans="1:2">
      <c r="A205" t="n">
        <v>188</v>
      </c>
      <c r="B205" t="n">
        <v>902</v>
      </c>
    </row>
    <row r="206" spans="1:2">
      <c r="A206" t="n">
        <v>189</v>
      </c>
      <c r="B206" t="n">
        <v>1</v>
      </c>
    </row>
    <row r="207" spans="1:2">
      <c r="A207" t="n">
        <v>190</v>
      </c>
      <c r="B207" t="n">
        <v>867</v>
      </c>
    </row>
    <row r="208" spans="1:2">
      <c r="A208" t="n">
        <v>191</v>
      </c>
      <c r="B208" t="n">
        <v>1</v>
      </c>
    </row>
    <row r="209" spans="1:2">
      <c r="A209" t="n">
        <v>192</v>
      </c>
      <c r="B209" t="n">
        <v>838</v>
      </c>
    </row>
    <row r="210" spans="1:2">
      <c r="A210" t="n">
        <v>193</v>
      </c>
      <c r="B210" t="n">
        <v>1</v>
      </c>
    </row>
    <row r="211" spans="1:2">
      <c r="A211" t="n">
        <v>194</v>
      </c>
      <c r="B211" t="n">
        <v>805</v>
      </c>
    </row>
    <row r="212" spans="1:2">
      <c r="A212" t="n">
        <v>195</v>
      </c>
      <c r="B212" t="n">
        <v>1</v>
      </c>
    </row>
    <row r="213" spans="1:2">
      <c r="A213" t="n">
        <v>196</v>
      </c>
      <c r="B213" t="n">
        <v>770</v>
      </c>
    </row>
    <row r="214" spans="1:2">
      <c r="A214" t="n">
        <v>197</v>
      </c>
      <c r="B214" t="n">
        <v>1</v>
      </c>
    </row>
    <row r="215" spans="1:2">
      <c r="A215" t="n">
        <v>198</v>
      </c>
      <c r="B215" t="n">
        <v>730</v>
      </c>
    </row>
    <row r="216" spans="1:2">
      <c r="A216" t="n">
        <v>199</v>
      </c>
      <c r="B216" t="n">
        <v>1</v>
      </c>
    </row>
    <row r="217" spans="1:2">
      <c r="A217" t="n">
        <v>200</v>
      </c>
      <c r="B217" t="n">
        <v>688</v>
      </c>
    </row>
    <row r="218" spans="1:2">
      <c r="A218" t="n">
        <v>201</v>
      </c>
      <c r="B218" t="n">
        <v>1</v>
      </c>
    </row>
    <row r="219" spans="1:2">
      <c r="A219" t="n">
        <v>202</v>
      </c>
      <c r="B219" t="n">
        <v>638</v>
      </c>
    </row>
    <row r="220" spans="1:2">
      <c r="A220" t="n">
        <v>203</v>
      </c>
      <c r="B220" t="n">
        <v>1</v>
      </c>
    </row>
    <row r="221" spans="1:2">
      <c r="A221" t="n">
        <v>204</v>
      </c>
      <c r="B221" t="n">
        <v>603</v>
      </c>
    </row>
    <row r="222" spans="1:2">
      <c r="A222" t="n">
        <v>205</v>
      </c>
      <c r="B222" t="n">
        <v>1</v>
      </c>
    </row>
    <row r="223" spans="1:2">
      <c r="A223" t="n">
        <v>206</v>
      </c>
      <c r="B223" t="n">
        <v>566</v>
      </c>
    </row>
    <row r="224" spans="1:2">
      <c r="A224" t="n">
        <v>207</v>
      </c>
      <c r="B224" t="n">
        <v>1</v>
      </c>
    </row>
    <row r="225" spans="1:2">
      <c r="A225" t="n">
        <v>208</v>
      </c>
      <c r="B225" t="n">
        <v>521</v>
      </c>
    </row>
    <row r="226" spans="1:2">
      <c r="A226" t="n">
        <v>209</v>
      </c>
      <c r="B226" t="n">
        <v>1</v>
      </c>
    </row>
    <row r="227" spans="1:2">
      <c r="A227" t="n">
        <v>210</v>
      </c>
      <c r="B227" t="n">
        <v>482</v>
      </c>
    </row>
    <row r="228" spans="1:2">
      <c r="A228" t="n">
        <v>211</v>
      </c>
      <c r="B228" t="n">
        <v>1</v>
      </c>
    </row>
    <row r="229" spans="1:2">
      <c r="A229" t="n">
        <v>212</v>
      </c>
      <c r="B229" t="n">
        <v>438</v>
      </c>
    </row>
    <row r="230" spans="1:2">
      <c r="A230" t="n">
        <v>213</v>
      </c>
      <c r="B230" t="n">
        <v>1</v>
      </c>
    </row>
    <row r="231" spans="1:2">
      <c r="A231" t="n">
        <v>214</v>
      </c>
      <c r="B231" t="n">
        <v>407</v>
      </c>
    </row>
    <row r="232" spans="1:2">
      <c r="A232" t="n">
        <v>215</v>
      </c>
      <c r="B232" t="n">
        <v>1</v>
      </c>
    </row>
    <row r="233" spans="1:2">
      <c r="A233" t="n">
        <v>216</v>
      </c>
      <c r="B233" t="n">
        <v>359</v>
      </c>
    </row>
    <row r="234" spans="1:2">
      <c r="A234" t="n">
        <v>217</v>
      </c>
      <c r="B234" t="n">
        <v>1</v>
      </c>
    </row>
    <row r="235" spans="1:2">
      <c r="A235" t="n">
        <v>218</v>
      </c>
      <c r="B235" t="n">
        <v>324</v>
      </c>
    </row>
    <row r="236" spans="1:2">
      <c r="A236" t="n">
        <v>219</v>
      </c>
      <c r="B236" t="n">
        <v>1</v>
      </c>
    </row>
    <row r="237" spans="1:2">
      <c r="A237" t="n">
        <v>220</v>
      </c>
      <c r="B237" t="n">
        <v>278</v>
      </c>
    </row>
    <row r="238" spans="1:2">
      <c r="A238" t="n">
        <v>221</v>
      </c>
      <c r="B238" t="n">
        <v>1</v>
      </c>
    </row>
    <row r="239" spans="1:2">
      <c r="A239" t="n">
        <v>221.71</v>
      </c>
      <c r="B239" t="n">
        <v>242</v>
      </c>
    </row>
    <row r="240" spans="1:2">
      <c r="A240" t="n">
        <v>221.71</v>
      </c>
      <c r="B240" t="n">
        <v>1</v>
      </c>
    </row>
    <row r="241" spans="1:2">
      <c r="A241" t="n">
        <v>222</v>
      </c>
      <c r="B241" t="n">
        <v>203</v>
      </c>
    </row>
    <row r="242" spans="1:2">
      <c r="A242" t="n">
        <v>223</v>
      </c>
      <c r="B242" t="n">
        <v>1</v>
      </c>
    </row>
    <row r="243" spans="1:2">
      <c r="A243" t="n">
        <v>224</v>
      </c>
      <c r="B243" t="n">
        <v>157</v>
      </c>
    </row>
    <row r="244" spans="1:2">
      <c r="A244" t="n">
        <v>225</v>
      </c>
      <c r="B244" t="n">
        <v>1</v>
      </c>
    </row>
    <row r="245" spans="1:2">
      <c r="A245" t="n">
        <v>226</v>
      </c>
      <c r="B245" t="n">
        <v>112</v>
      </c>
    </row>
    <row r="246" spans="1:2">
      <c r="A246" t="n">
        <v>227</v>
      </c>
      <c r="B246" t="n">
        <v>1</v>
      </c>
    </row>
    <row r="247" spans="1:2">
      <c r="A247" t="n">
        <v>228</v>
      </c>
      <c r="B247" t="n">
        <v>72</v>
      </c>
    </row>
    <row r="248" spans="1:2">
      <c r="A248" t="n">
        <v>229</v>
      </c>
      <c r="B248" t="n">
        <v>1</v>
      </c>
    </row>
    <row r="249" spans="1:2">
      <c r="A249" t="n">
        <v>230</v>
      </c>
      <c r="B249" t="n">
        <v>36</v>
      </c>
    </row>
    <row r="250" spans="1:2">
      <c r="A250" t="n">
        <v>231</v>
      </c>
      <c r="B250" t="n">
        <v>995</v>
      </c>
    </row>
    <row r="251" spans="1:2">
      <c r="A251" t="n">
        <v>232</v>
      </c>
      <c r="B251" t="n">
        <v>948</v>
      </c>
    </row>
    <row r="252" spans="1:2">
      <c r="A252" t="n">
        <v>233</v>
      </c>
      <c r="B252" t="n">
        <v>912</v>
      </c>
    </row>
    <row r="253" spans="1:2">
      <c r="A253" t="n">
        <v>234</v>
      </c>
      <c r="B253" t="n">
        <v>874</v>
      </c>
    </row>
    <row r="254" spans="1:2">
      <c r="A254" t="n">
        <v>235</v>
      </c>
      <c r="B254" t="n">
        <v>835</v>
      </c>
    </row>
    <row r="255" spans="1:2">
      <c r="A255" t="n">
        <v>236</v>
      </c>
      <c r="B255" t="n">
        <v>794</v>
      </c>
    </row>
    <row r="256" spans="1:2">
      <c r="A256" t="n">
        <v>237</v>
      </c>
      <c r="B256" t="n">
        <v>739</v>
      </c>
    </row>
    <row r="257" spans="1:2">
      <c r="A257" t="n">
        <v>238</v>
      </c>
      <c r="B257" t="n">
        <v>702</v>
      </c>
    </row>
    <row r="258" spans="1:2">
      <c r="A258" t="n">
        <v>239</v>
      </c>
      <c r="B258" t="n">
        <v>650</v>
      </c>
    </row>
    <row r="259" spans="1:2">
      <c r="A259" t="n">
        <v>240</v>
      </c>
      <c r="B259" t="n">
        <v>607</v>
      </c>
    </row>
    <row r="260" spans="1:2">
      <c r="A260" t="n">
        <v>241</v>
      </c>
      <c r="B260" t="n">
        <v>567</v>
      </c>
    </row>
    <row r="261" spans="1:2">
      <c r="A261" t="n">
        <v>242</v>
      </c>
      <c r="B261" t="n">
        <v>512</v>
      </c>
    </row>
    <row r="262" spans="1:2">
      <c r="A262" t="n">
        <v>243</v>
      </c>
      <c r="B262" t="n">
        <v>464</v>
      </c>
    </row>
    <row r="263" spans="1:2">
      <c r="A263" t="n">
        <v>243.99</v>
      </c>
      <c r="B263" t="n">
        <v>422</v>
      </c>
    </row>
    <row r="264" spans="1:2">
      <c r="A264" t="n">
        <v>243.99</v>
      </c>
      <c r="B264" t="n">
        <v>376</v>
      </c>
    </row>
    <row r="265" spans="1:2">
      <c r="A265" t="n">
        <v>244</v>
      </c>
      <c r="B265" t="n">
        <v>328</v>
      </c>
    </row>
    <row r="266" spans="1:2">
      <c r="A266" t="n">
        <v>245</v>
      </c>
      <c r="B266" t="n">
        <v>293</v>
      </c>
    </row>
    <row r="267" spans="1:2">
      <c r="A267" t="n">
        <v>246</v>
      </c>
      <c r="B267" t="n">
        <v>244</v>
      </c>
    </row>
    <row r="268" spans="1:2">
      <c r="A268" t="n">
        <v>247</v>
      </c>
      <c r="B268" t="n">
        <v>195</v>
      </c>
    </row>
    <row r="269" spans="1:2">
      <c r="A269" t="n">
        <v>248</v>
      </c>
      <c r="B269" t="n">
        <v>154</v>
      </c>
    </row>
    <row r="270" spans="1:2">
      <c r="A270" t="n">
        <v>249</v>
      </c>
      <c r="B270" t="n">
        <v>129</v>
      </c>
    </row>
    <row r="271" spans="1:2">
      <c r="A271" t="n">
        <v>250</v>
      </c>
      <c r="B271" t="n">
        <v>1</v>
      </c>
    </row>
    <row r="272" spans="1:2">
      <c r="A272" t="n">
        <v>251</v>
      </c>
      <c r="B272" t="n">
        <v>129</v>
      </c>
    </row>
    <row r="273" spans="1:2">
      <c r="A273" t="n">
        <v>252</v>
      </c>
      <c r="B273" t="n">
        <v>1</v>
      </c>
    </row>
    <row r="274" spans="1:2">
      <c r="A274" t="n">
        <v>253</v>
      </c>
      <c r="B274" t="n">
        <v>116</v>
      </c>
    </row>
    <row r="275" spans="1:2">
      <c r="A275" t="n">
        <v>254</v>
      </c>
      <c r="B275" t="n">
        <v>1</v>
      </c>
    </row>
    <row r="276" spans="1:2">
      <c r="A276" t="n">
        <v>255</v>
      </c>
      <c r="B276" t="n">
        <v>65</v>
      </c>
    </row>
    <row r="277" spans="1:2">
      <c r="A277" t="n">
        <v>256</v>
      </c>
      <c r="B277" t="n">
        <v>1</v>
      </c>
    </row>
    <row r="278" spans="1:2">
      <c r="A278" t="n">
        <v>257</v>
      </c>
      <c r="B278" t="n">
        <v>20</v>
      </c>
    </row>
    <row r="279" spans="1:2">
      <c r="A279" t="n">
        <v>258</v>
      </c>
      <c r="B279" t="n">
        <v>977</v>
      </c>
    </row>
    <row r="280" spans="1:2">
      <c r="A280" t="n">
        <v>259</v>
      </c>
      <c r="B280" t="n">
        <v>936</v>
      </c>
    </row>
    <row r="281" spans="1:2">
      <c r="A281" t="n">
        <v>259.256</v>
      </c>
      <c r="B281" t="n">
        <v>895</v>
      </c>
    </row>
    <row r="282" spans="1:2">
      <c r="A282" t="n">
        <v>259.256</v>
      </c>
      <c r="B282" t="n">
        <v>837</v>
      </c>
    </row>
    <row r="283" spans="1:2">
      <c r="A283" t="n">
        <v>260</v>
      </c>
      <c r="B283" t="n">
        <v>788</v>
      </c>
    </row>
    <row r="284" spans="1:2">
      <c r="A284" t="n">
        <v>261</v>
      </c>
      <c r="B284" t="n">
        <v>749</v>
      </c>
    </row>
    <row r="285" spans="1:2">
      <c r="A285" t="n">
        <v>262</v>
      </c>
      <c r="B285" t="n">
        <v>696</v>
      </c>
    </row>
    <row r="286" spans="1:2">
      <c r="A286" t="n">
        <v>263</v>
      </c>
      <c r="B286" t="n">
        <v>652</v>
      </c>
    </row>
    <row r="287" spans="1:2">
      <c r="A287" t="n">
        <v>264</v>
      </c>
      <c r="B287" t="n">
        <v>603</v>
      </c>
    </row>
    <row r="288" spans="1:2">
      <c r="A288" t="n">
        <v>265</v>
      </c>
      <c r="B288" t="n">
        <v>565</v>
      </c>
    </row>
    <row r="289" spans="1:2">
      <c r="A289" t="n">
        <v>266</v>
      </c>
      <c r="B289" t="n">
        <v>521</v>
      </c>
    </row>
    <row r="290" spans="1:2">
      <c r="A290" t="n">
        <v>267</v>
      </c>
      <c r="B290" t="n">
        <v>460</v>
      </c>
    </row>
    <row r="291" spans="1:2">
      <c r="A291" t="n">
        <v>268</v>
      </c>
      <c r="B291" t="n">
        <v>409</v>
      </c>
    </row>
    <row r="292" spans="1:2">
      <c r="A292" t="n">
        <v>269</v>
      </c>
      <c r="B292" t="n">
        <v>367</v>
      </c>
    </row>
    <row r="293" spans="1:2">
      <c r="A293" t="n">
        <v>270</v>
      </c>
      <c r="B293" t="n">
        <v>330</v>
      </c>
    </row>
    <row r="294" spans="1:2">
      <c r="A294" t="n">
        <v>271</v>
      </c>
      <c r="B294" t="n">
        <v>278</v>
      </c>
    </row>
    <row r="295" spans="1:2">
      <c r="A295" t="n">
        <v>272</v>
      </c>
      <c r="B295" t="n">
        <v>221</v>
      </c>
    </row>
    <row r="296" spans="1:2">
      <c r="A296" t="n">
        <v>273</v>
      </c>
      <c r="B296" t="n">
        <v>164</v>
      </c>
    </row>
    <row r="297" spans="1:2">
      <c r="A297" t="n">
        <v>274</v>
      </c>
      <c r="B297" t="n">
        <v>120</v>
      </c>
    </row>
    <row r="298" spans="1:2">
      <c r="A298" t="n">
        <v>275</v>
      </c>
      <c r="B298" t="n">
        <v>72</v>
      </c>
    </row>
    <row r="299" spans="1:2">
      <c r="A299" t="n">
        <v>275.972</v>
      </c>
      <c r="B299" t="n">
        <v>822</v>
      </c>
    </row>
    <row r="300" spans="1:2">
      <c r="A300" t="n">
        <v>276</v>
      </c>
      <c r="B300" t="n">
        <v>820</v>
      </c>
    </row>
    <row r="301" spans="1:2">
      <c r="A301" t="n">
        <v>277</v>
      </c>
      <c r="B301" t="n">
        <v>768</v>
      </c>
    </row>
    <row r="302" spans="1:2">
      <c r="A302" t="n">
        <v>278</v>
      </c>
      <c r="B302" t="n">
        <v>705</v>
      </c>
    </row>
    <row r="303" spans="1:2">
      <c r="A303" t="n">
        <v>279</v>
      </c>
      <c r="B303" t="n">
        <v>657</v>
      </c>
    </row>
    <row r="304" spans="1:2">
      <c r="A304" t="n">
        <v>280</v>
      </c>
      <c r="B304" t="n">
        <v>599</v>
      </c>
    </row>
    <row r="305" spans="1:2">
      <c r="A305" t="n">
        <v>281</v>
      </c>
      <c r="B305" t="n">
        <v>557</v>
      </c>
    </row>
    <row r="306" spans="1:2">
      <c r="A306" t="n">
        <v>282</v>
      </c>
      <c r="B306" t="n">
        <v>516</v>
      </c>
    </row>
    <row r="307" spans="1:2">
      <c r="A307" t="n">
        <v>283</v>
      </c>
      <c r="B307" t="n">
        <v>469</v>
      </c>
    </row>
    <row r="308" spans="1:2">
      <c r="A308" t="n">
        <v>284</v>
      </c>
      <c r="B308" t="n">
        <v>422</v>
      </c>
    </row>
    <row r="309" spans="1:2">
      <c r="A309" t="n">
        <v>285</v>
      </c>
      <c r="B309" t="n">
        <v>380</v>
      </c>
    </row>
    <row r="310" spans="1:2">
      <c r="A310" t="n">
        <v>286</v>
      </c>
      <c r="B310" t="n">
        <v>332</v>
      </c>
    </row>
    <row r="311" spans="1:2">
      <c r="A311" t="n">
        <v>287</v>
      </c>
      <c r="B311" t="n">
        <v>290</v>
      </c>
    </row>
    <row r="312" spans="1:2">
      <c r="A312" t="n">
        <v>288</v>
      </c>
      <c r="B312" t="n">
        <v>253</v>
      </c>
    </row>
    <row r="313" spans="1:2">
      <c r="A313" t="n">
        <v>288.016</v>
      </c>
      <c r="B313" t="n">
        <v>208</v>
      </c>
    </row>
    <row r="314" spans="1:2">
      <c r="A314" t="n">
        <v>288.016</v>
      </c>
      <c r="B314" t="n">
        <v>153</v>
      </c>
    </row>
    <row r="315" spans="1:2">
      <c r="A315" t="n">
        <v>288.016</v>
      </c>
      <c r="B315" t="n">
        <v>91</v>
      </c>
    </row>
    <row r="316" spans="1:2">
      <c r="A316" t="n">
        <v>289</v>
      </c>
      <c r="B316" t="n">
        <v>78</v>
      </c>
    </row>
    <row r="317" spans="1:2">
      <c r="A317" t="n">
        <v>290</v>
      </c>
      <c r="B317" t="n">
        <v>828</v>
      </c>
    </row>
    <row r="318" spans="1:2">
      <c r="A318" t="n">
        <v>291</v>
      </c>
      <c r="B318" t="n">
        <v>787</v>
      </c>
    </row>
    <row r="319" spans="1:2">
      <c r="A319" t="n">
        <v>292</v>
      </c>
      <c r="B319" t="n">
        <v>748</v>
      </c>
    </row>
    <row r="320" spans="1:2">
      <c r="A320" t="n">
        <v>293</v>
      </c>
      <c r="B320" t="n">
        <v>707</v>
      </c>
    </row>
    <row r="321" spans="1:2">
      <c r="A321" t="n">
        <v>294</v>
      </c>
      <c r="B321" t="n">
        <v>649</v>
      </c>
    </row>
    <row r="322" spans="1:2">
      <c r="A322" t="n">
        <v>295</v>
      </c>
      <c r="B322" t="n">
        <v>595</v>
      </c>
    </row>
    <row r="323" spans="1:2">
      <c r="A323" t="n">
        <v>296</v>
      </c>
      <c r="B323" t="n">
        <v>550</v>
      </c>
    </row>
    <row r="324" spans="1:2">
      <c r="A324" t="n">
        <v>297</v>
      </c>
      <c r="B324" t="n">
        <v>497</v>
      </c>
    </row>
    <row r="325" spans="1:2">
      <c r="A325" t="n">
        <v>298</v>
      </c>
      <c r="B325" t="n">
        <v>449</v>
      </c>
    </row>
    <row r="326" spans="1:2">
      <c r="A326" t="n">
        <v>299</v>
      </c>
      <c r="B326" t="n">
        <v>404</v>
      </c>
    </row>
    <row r="327" spans="1:2">
      <c r="A327" t="n">
        <v>300</v>
      </c>
      <c r="B327" t="n">
        <v>342</v>
      </c>
    </row>
    <row r="328" spans="1:2">
      <c r="A328" t="n">
        <v>301</v>
      </c>
      <c r="B328" t="n">
        <v>284</v>
      </c>
    </row>
    <row r="329" spans="1:2">
      <c r="A329" t="n">
        <v>302</v>
      </c>
      <c r="B329" t="n">
        <v>245</v>
      </c>
    </row>
    <row r="330" spans="1:2">
      <c r="A330" t="n">
        <v>302.016</v>
      </c>
      <c r="B330" t="n">
        <v>196</v>
      </c>
    </row>
    <row r="331" spans="1:2">
      <c r="A331" t="n">
        <v>302.016</v>
      </c>
      <c r="B331" t="n">
        <v>149</v>
      </c>
    </row>
    <row r="332" spans="1:2">
      <c r="A332" t="n">
        <v>302.016</v>
      </c>
      <c r="B332" t="n">
        <v>102</v>
      </c>
    </row>
    <row r="333" spans="1:2">
      <c r="A333" t="n">
        <v>303</v>
      </c>
      <c r="B333" t="n">
        <v>53</v>
      </c>
    </row>
    <row r="334" spans="1:2">
      <c r="A334" t="n">
        <v>304</v>
      </c>
      <c r="B334" t="n">
        <v>0</v>
      </c>
    </row>
    <row r="335" spans="1:2">
      <c r="A335" t="n">
        <v>305</v>
      </c>
      <c r="B335" t="n">
        <v>0</v>
      </c>
    </row>
    <row r="336" spans="1:2">
      <c r="A336" t="n">
        <v>306</v>
      </c>
      <c r="B336" t="n">
        <v>0</v>
      </c>
    </row>
    <row r="337" spans="1:2">
      <c r="A337" t="n">
        <v>307</v>
      </c>
      <c r="B337" t="n">
        <v>0</v>
      </c>
    </row>
    <row r="338" spans="1:2">
      <c r="A338" t="n">
        <v>308</v>
      </c>
      <c r="B338" t="n">
        <v>0</v>
      </c>
    </row>
    <row r="339" spans="1:2">
      <c r="A339" t="n">
        <v>309</v>
      </c>
      <c r="B339" t="n">
        <v>0</v>
      </c>
    </row>
    <row r="340" spans="1:2">
      <c r="A340" t="n">
        <v>310</v>
      </c>
      <c r="B340" t="n">
        <v>0</v>
      </c>
    </row>
    <row r="341" spans="1:2">
      <c r="A341" t="n">
        <v>311</v>
      </c>
      <c r="B341" t="n">
        <v>0</v>
      </c>
    </row>
    <row r="342" spans="1:2">
      <c r="A342" t="n">
        <v>312</v>
      </c>
      <c r="B342" t="n">
        <v>0</v>
      </c>
    </row>
    <row r="343" spans="1:2">
      <c r="A343" t="n">
        <v>313</v>
      </c>
      <c r="B343" t="n">
        <v>0</v>
      </c>
    </row>
    <row r="344" spans="1:2">
      <c r="A344" t="n">
        <v>314</v>
      </c>
      <c r="B344" t="n">
        <v>0</v>
      </c>
    </row>
    <row r="345" spans="1:2">
      <c r="A345" t="n">
        <v>315</v>
      </c>
      <c r="B345" t="n">
        <v>0</v>
      </c>
    </row>
    <row r="346" spans="1:2">
      <c r="A346" t="n">
        <v>316</v>
      </c>
      <c r="B346" t="n">
        <v>0</v>
      </c>
    </row>
    <row r="347" spans="1:2">
      <c r="A347" t="n">
        <v>316.016</v>
      </c>
      <c r="B347" t="n">
        <v>0</v>
      </c>
    </row>
    <row r="348" spans="1:2">
      <c r="A348" t="n">
        <v>316.016</v>
      </c>
      <c r="B348" t="n">
        <v>0</v>
      </c>
    </row>
    <row r="349" spans="1:2">
      <c r="A349" t="n">
        <v>316.016</v>
      </c>
      <c r="B349" t="n">
        <v>200</v>
      </c>
    </row>
    <row r="350" spans="1:2">
      <c r="A350" t="n">
        <v>317</v>
      </c>
      <c r="B350" t="n">
        <v>0</v>
      </c>
    </row>
    <row r="351" spans="1:2">
      <c r="A351" t="n">
        <v>318</v>
      </c>
      <c r="B351" t="n">
        <v>0</v>
      </c>
    </row>
    <row r="352" spans="1:2">
      <c r="A352" t="n">
        <v>319</v>
      </c>
      <c r="B352" t="n">
        <v>0</v>
      </c>
    </row>
    <row r="353" spans="1:2">
      <c r="A353" t="n">
        <v>320</v>
      </c>
      <c r="B353" t="n">
        <v>0</v>
      </c>
    </row>
    <row r="354" spans="1:2">
      <c r="A354" t="n">
        <v>321</v>
      </c>
      <c r="B354" t="n">
        <v>0</v>
      </c>
    </row>
    <row r="355" spans="1:2">
      <c r="A355" t="n">
        <v>322</v>
      </c>
      <c r="B355" t="n">
        <v>0</v>
      </c>
    </row>
    <row r="356" spans="1:2">
      <c r="A356" t="n">
        <v>323</v>
      </c>
      <c r="B356" t="n">
        <v>0</v>
      </c>
    </row>
    <row r="357" spans="1:2">
      <c r="A357" t="n">
        <v>324</v>
      </c>
      <c r="B357" t="n">
        <v>0</v>
      </c>
    </row>
    <row r="358" spans="1:2">
      <c r="A358" t="n">
        <v>325</v>
      </c>
      <c r="B358" t="n">
        <v>0</v>
      </c>
    </row>
    <row r="359" spans="1:2">
      <c r="A359" t="n">
        <v>326</v>
      </c>
      <c r="B359" t="n">
        <v>0</v>
      </c>
    </row>
    <row r="360" spans="1:2">
      <c r="A360" t="n">
        <v>327</v>
      </c>
      <c r="B360" t="n">
        <v>0</v>
      </c>
    </row>
    <row r="361" spans="1:2">
      <c r="A361" t="n">
        <v>328</v>
      </c>
      <c r="B361" t="n">
        <v>0</v>
      </c>
    </row>
    <row r="362" spans="1:2">
      <c r="A362" t="n">
        <v>329</v>
      </c>
      <c r="B362" t="n">
        <v>0</v>
      </c>
    </row>
    <row r="363" spans="1:2">
      <c r="A363" t="n">
        <v>330</v>
      </c>
      <c r="B363" t="n">
        <v>0</v>
      </c>
    </row>
    <row r="364" spans="1:2">
      <c r="A364" t="n">
        <v>330.016</v>
      </c>
      <c r="B364" t="n">
        <v>0</v>
      </c>
    </row>
    <row r="365" spans="1:2">
      <c r="A365" t="n">
        <v>330.016</v>
      </c>
      <c r="B365" t="n">
        <v>0</v>
      </c>
    </row>
    <row r="366" spans="1:2">
      <c r="A366" t="n">
        <v>330.016</v>
      </c>
      <c r="B366" t="n">
        <v>1</v>
      </c>
    </row>
    <row r="367" spans="1:2">
      <c r="A367" t="n">
        <v>331</v>
      </c>
      <c r="B367" t="n">
        <v>0</v>
      </c>
    </row>
    <row r="368" spans="1:2">
      <c r="A368" t="n">
        <v>332</v>
      </c>
      <c r="B368" t="n">
        <v>0</v>
      </c>
    </row>
    <row r="369" spans="1:2">
      <c r="A369" t="n">
        <v>333</v>
      </c>
      <c r="B369" t="n">
        <v>0</v>
      </c>
    </row>
    <row r="370" spans="1:2">
      <c r="A370" t="n">
        <v>334</v>
      </c>
      <c r="B370" t="n">
        <v>0</v>
      </c>
    </row>
    <row r="371" spans="1:2">
      <c r="A371" t="n">
        <v>335</v>
      </c>
      <c r="B371" t="n">
        <v>0</v>
      </c>
    </row>
    <row r="372" spans="1:2">
      <c r="A372" t="n">
        <v>336</v>
      </c>
      <c r="B372" t="n">
        <v>0</v>
      </c>
    </row>
    <row r="373" spans="1:2">
      <c r="A373" t="n">
        <v>337</v>
      </c>
      <c r="B373" t="n">
        <v>0</v>
      </c>
    </row>
    <row r="374" spans="1:2">
      <c r="A374" t="n">
        <v>338</v>
      </c>
      <c r="B374" t="n">
        <v>0</v>
      </c>
    </row>
    <row r="375" spans="1:2">
      <c r="A375" t="n">
        <v>339</v>
      </c>
      <c r="B375" t="n">
        <v>0</v>
      </c>
    </row>
    <row r="376" spans="1:2">
      <c r="A376" t="n">
        <v>340</v>
      </c>
      <c r="B376" t="n">
        <v>0</v>
      </c>
    </row>
    <row r="377" spans="1:2">
      <c r="A377" t="n">
        <v>341</v>
      </c>
      <c r="B377" t="n">
        <v>0</v>
      </c>
    </row>
    <row r="378" spans="1:2">
      <c r="A378" t="n">
        <v>342</v>
      </c>
      <c r="B378" t="n">
        <v>0</v>
      </c>
    </row>
    <row r="379" spans="1:2">
      <c r="A379" t="n">
        <v>343</v>
      </c>
      <c r="B379" t="n">
        <v>0</v>
      </c>
    </row>
    <row r="380" spans="1:2">
      <c r="A380" t="n">
        <v>344</v>
      </c>
      <c r="B380" t="n">
        <v>0</v>
      </c>
    </row>
    <row r="381" spans="1:2">
      <c r="A381" t="n">
        <v>344.016</v>
      </c>
      <c r="B381" t="n">
        <v>0</v>
      </c>
    </row>
    <row r="382" spans="1:2">
      <c r="A382" t="n">
        <v>344.016</v>
      </c>
      <c r="B382" t="n">
        <v>0</v>
      </c>
    </row>
    <row r="383" spans="1:2">
      <c r="A383" t="n">
        <v>344.016</v>
      </c>
      <c r="B383" t="n">
        <v>1</v>
      </c>
    </row>
    <row r="384" spans="1:2">
      <c r="A384" t="n">
        <v>345</v>
      </c>
      <c r="B384" t="n">
        <v>0</v>
      </c>
    </row>
    <row r="385" spans="1:2">
      <c r="A385" t="n">
        <v>346</v>
      </c>
      <c r="B385" t="n">
        <v>0</v>
      </c>
    </row>
    <row r="386" spans="1:2">
      <c r="A386" t="n">
        <v>347</v>
      </c>
      <c r="B386" t="n">
        <v>0</v>
      </c>
    </row>
    <row r="387" spans="1:2">
      <c r="A387" t="n">
        <v>348</v>
      </c>
      <c r="B387" t="n">
        <v>0</v>
      </c>
    </row>
    <row r="388" spans="1:2">
      <c r="A388" t="n">
        <v>349</v>
      </c>
      <c r="B388" t="n">
        <v>0</v>
      </c>
    </row>
    <row r="389" spans="1:2">
      <c r="A389" t="n">
        <v>350</v>
      </c>
      <c r="B389" t="n">
        <v>0</v>
      </c>
    </row>
    <row r="390" spans="1:2">
      <c r="A390" t="n">
        <v>351</v>
      </c>
      <c r="B390" t="n">
        <v>0</v>
      </c>
    </row>
    <row r="391" spans="1:2">
      <c r="A391" t="n">
        <v>352</v>
      </c>
      <c r="B391" t="n">
        <v>0</v>
      </c>
    </row>
    <row r="392" spans="1:2">
      <c r="A392" t="n">
        <v>353</v>
      </c>
      <c r="B392" t="n">
        <v>0</v>
      </c>
    </row>
    <row r="393" spans="1:2">
      <c r="A393" t="n">
        <v>354</v>
      </c>
      <c r="B393" t="n">
        <v>0</v>
      </c>
    </row>
    <row r="394" spans="1:2">
      <c r="A394" t="n">
        <v>355</v>
      </c>
      <c r="B394" t="n">
        <v>0</v>
      </c>
    </row>
    <row r="395" spans="1:2">
      <c r="A395" t="n">
        <v>356</v>
      </c>
      <c r="B395" t="n">
        <v>0</v>
      </c>
    </row>
    <row r="396" spans="1:2">
      <c r="A396" t="n">
        <v>357</v>
      </c>
      <c r="B396" t="n">
        <v>0</v>
      </c>
    </row>
    <row r="397" spans="1:2">
      <c r="A397" t="n">
        <v>358</v>
      </c>
      <c r="B397" t="n">
        <v>0</v>
      </c>
    </row>
    <row r="398" spans="1:2">
      <c r="A398" t="n">
        <v>358.016</v>
      </c>
      <c r="B398" t="n">
        <v>0</v>
      </c>
    </row>
    <row r="399" spans="1:2">
      <c r="A399" t="n">
        <v>358.016</v>
      </c>
      <c r="B399" t="n">
        <v>0</v>
      </c>
    </row>
    <row r="400" spans="1:2">
      <c r="A400" t="n">
        <v>358.016</v>
      </c>
      <c r="B400" t="n">
        <v>1</v>
      </c>
    </row>
    <row r="401" spans="1:2">
      <c r="A401" t="n">
        <v>359</v>
      </c>
      <c r="B401" t="n">
        <v>0</v>
      </c>
    </row>
    <row r="402" spans="1:2">
      <c r="A402" t="n">
        <v>360</v>
      </c>
      <c r="B402" t="n">
        <v>0</v>
      </c>
    </row>
    <row r="403" spans="1:2">
      <c r="B403" t="n">
        <v>0</v>
      </c>
    </row>
    <row r="404" spans="1:2">
      <c r="B404" t="n">
        <v>0</v>
      </c>
    </row>
    <row r="405" spans="1:2">
      <c r="B405" t="n">
        <v>0</v>
      </c>
    </row>
    <row r="406" spans="1:2">
      <c r="B406" t="n">
        <v>0</v>
      </c>
    </row>
    <row r="407" spans="1:2">
      <c r="B407" t="n">
        <v>0</v>
      </c>
    </row>
    <row r="408" spans="1:2">
      <c r="B408" t="n">
        <v>0</v>
      </c>
    </row>
    <row r="409" spans="1:2">
      <c r="B409" t="n">
        <v>0</v>
      </c>
    </row>
    <row r="410" spans="1:2">
      <c r="B410" t="n">
        <v>0</v>
      </c>
    </row>
    <row r="411" spans="1:2">
      <c r="B411" t="n">
        <v>0</v>
      </c>
    </row>
    <row r="412" spans="1:2">
      <c r="B412" t="n">
        <v>0</v>
      </c>
    </row>
    <row r="413" spans="1:2">
      <c r="B413" t="n">
        <v>0</v>
      </c>
    </row>
    <row r="414" spans="1:2">
      <c r="B414" t="n">
        <v>0</v>
      </c>
    </row>
    <row r="415" spans="1:2">
      <c r="B415" t="n">
        <v>0</v>
      </c>
    </row>
    <row r="416" spans="1:2">
      <c r="B416" t="n">
        <v>0</v>
      </c>
    </row>
    <row r="417" spans="1:2">
      <c r="B417" t="n">
        <v>1</v>
      </c>
    </row>
    <row r="418" spans="1:2">
      <c r="B418" t="n">
        <v>0</v>
      </c>
    </row>
    <row r="419" spans="1:2">
      <c r="B419" t="n">
        <v>0</v>
      </c>
    </row>
    <row r="420" spans="1:2">
      <c r="B420" t="n">
        <v>0</v>
      </c>
    </row>
    <row r="421" spans="1:2">
      <c r="B421" t="n">
        <v>0</v>
      </c>
    </row>
    <row r="422" spans="1:2">
      <c r="B422" t="n">
        <v>0</v>
      </c>
    </row>
    <row r="423" spans="1:2">
      <c r="B423" t="n">
        <v>0</v>
      </c>
    </row>
    <row r="424" spans="1:2">
      <c r="B424" t="n">
        <v>0</v>
      </c>
    </row>
    <row r="425" spans="1:2">
      <c r="B425" t="n">
        <v>0</v>
      </c>
    </row>
    <row r="426" spans="1:2">
      <c r="B426" t="n">
        <v>0</v>
      </c>
    </row>
    <row r="427" spans="1:2">
      <c r="B427" t="n">
        <v>0</v>
      </c>
    </row>
    <row r="428" spans="1:2">
      <c r="B428" t="n">
        <v>0</v>
      </c>
    </row>
    <row r="429" spans="1:2">
      <c r="B429" t="n">
        <v>0</v>
      </c>
    </row>
    <row r="430" spans="1:2">
      <c r="B430" t="n">
        <v>0</v>
      </c>
    </row>
    <row r="431" spans="1:2">
      <c r="B431" t="n">
        <v>0</v>
      </c>
    </row>
    <row r="432" spans="1:2">
      <c r="B432" t="n">
        <v>0</v>
      </c>
    </row>
    <row r="433" spans="1:2">
      <c r="B433" t="n">
        <v>0</v>
      </c>
    </row>
    <row r="434" spans="1:2">
      <c r="B434" t="n">
        <v>1</v>
      </c>
    </row>
    <row r="435" spans="1:2">
      <c r="B435" t="n">
        <v>0</v>
      </c>
    </row>
    <row r="436" spans="1:2">
      <c r="B436" t="n">
        <v>0</v>
      </c>
    </row>
    <row r="437" spans="1:2">
      <c r="B437" t="n"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61"/>
  <sheetViews>
    <sheetView showGridLines="0" tabSelected="1" workbookViewId="0" zoomScale="80" zoomScaleNormal="80">
      <pane activePane="bottomLeft" state="frozen" topLeftCell="A2" ySplit="1"/>
      <selection activeCell="M23" pane="bottomLeft" sqref="M23"/>
    </sheetView>
  </sheetViews>
  <sheetFormatPr baseColWidth="8" defaultRowHeight="14.4" outlineLevelCol="0"/>
  <cols>
    <col bestFit="1" customWidth="1" max="1" min="1" style="8" width="5"/>
    <col customWidth="1" max="2" min="2" style="8" width="8.109375"/>
    <col customWidth="1" max="3" min="3" style="8" width="10.77734375"/>
    <col customWidth="1" max="4" min="4" style="8" width="8.5546875"/>
    <col bestFit="1" customWidth="1" max="6" min="6" style="8" width="10.77734375"/>
    <col bestFit="1" customWidth="1" max="7" min="7" style="8" width="7.44140625"/>
    <col bestFit="1" customWidth="1" max="11" min="11" style="32" width="10"/>
    <col customWidth="1" max="12" min="12" style="32" width="11.77734375"/>
    <col bestFit="1" customWidth="1" max="13" min="13" style="32" width="57.44140625"/>
    <col customWidth="1" max="16" min="16" style="46" width="8.88671875"/>
  </cols>
  <sheetData>
    <row customFormat="1" customHeight="1" ht="40.2" r="1" s="19" spans="1:16" thickBot="1">
      <c r="A1" s="18" t="s">
        <v>17</v>
      </c>
      <c r="B1" s="16" t="s">
        <v>19</v>
      </c>
      <c r="C1" s="16" t="s">
        <v>20</v>
      </c>
      <c r="D1" s="16" t="s">
        <v>21</v>
      </c>
      <c r="P1" s="20" t="n"/>
    </row>
    <row customHeight="1" ht="15" r="2" s="8" spans="1:16" thickBot="1">
      <c r="A2" t="n">
        <v>1</v>
      </c>
      <c r="B2" s="1">
        <f>IF(ISNUMBER(Data!A2),Data!A2,"")</f>
        <v/>
      </c>
      <c r="C2" s="1">
        <f>IF(ISNUMBER(B2),B2,"")</f>
        <v/>
      </c>
      <c r="D2" s="2">
        <f>AVERAGE(B2)</f>
        <v/>
      </c>
      <c r="F2" s="3" t="s">
        <v>22</v>
      </c>
      <c r="K2" s="32" t="s">
        <v>23</v>
      </c>
      <c r="L2" s="36">
        <f>LOOKUP(2,1/(D:D&lt;&gt;""),D:D)</f>
        <v/>
      </c>
      <c r="M2" s="32" t="s">
        <v>24</v>
      </c>
      <c r="O2" s="45" t="s">
        <v>25</v>
      </c>
    </row>
    <row r="3" spans="1:16">
      <c r="A3">
        <f>IF(ISNUMBER(B3)= TRUE, A2+1, "")</f>
        <v/>
      </c>
      <c r="B3" s="1">
        <f>IF(ISNUMBER(Data!A3),Data!A3,"")</f>
        <v/>
      </c>
      <c r="C3" s="1">
        <f>IF(ISNUMBER(B3),B3+C2,"")</f>
        <v/>
      </c>
      <c r="D3" s="2">
        <f>AVERAGE(B2:B3)</f>
        <v/>
      </c>
      <c r="F3" t="n">
        <v>60</v>
      </c>
      <c r="G3" s="2">
        <f>G4*F3+G5</f>
        <v/>
      </c>
      <c r="H3" t="s">
        <v>26</v>
      </c>
      <c r="K3" s="32" t="s">
        <v>27</v>
      </c>
      <c r="L3" s="47" t="n">
        <v>1000</v>
      </c>
      <c r="M3" s="32" t="s">
        <v>28</v>
      </c>
      <c r="O3" s="5" t="s">
        <v>29</v>
      </c>
      <c r="P3" s="48" t="n">
        <v>200</v>
      </c>
    </row>
    <row r="4" spans="1:16">
      <c r="A4">
        <f>IF(ISNUMBER(B4)= TRUE, A3+1, "")</f>
        <v/>
      </c>
      <c r="B4" s="1">
        <f>IF(ISNUMBER(Data!A4),Data!A4,"")</f>
        <v/>
      </c>
      <c r="C4" s="1">
        <f>IF(ISNUMBER(B4),B4+C3,"")</f>
        <v/>
      </c>
      <c r="D4" s="2">
        <f>AVERAGE(B2:B4)</f>
        <v/>
      </c>
      <c r="G4" s="2">
        <f>SLOPE(B2:B361,$A$2:$A$361)</f>
        <v/>
      </c>
      <c r="H4" t="s">
        <v>30</v>
      </c>
      <c r="K4" s="32" t="s">
        <v>31</v>
      </c>
      <c r="L4" s="47" t="n">
        <v>100</v>
      </c>
      <c r="M4" s="32" t="s">
        <v>32</v>
      </c>
      <c r="O4" s="5" t="s">
        <v>33</v>
      </c>
      <c r="P4" s="48">
        <f>L4</f>
        <v/>
      </c>
    </row>
    <row r="5" spans="1:16">
      <c r="A5">
        <f>IF(ISNUMBER(B5)= TRUE, A4+1, "")</f>
        <v/>
      </c>
      <c r="B5" s="1">
        <f>IF(ISNUMBER(Data!A5),Data!A5,"")</f>
        <v/>
      </c>
      <c r="C5" s="1">
        <f>IF(ISNUMBER(B5),B5+C4,"")</f>
        <v/>
      </c>
      <c r="D5" s="2">
        <f>AVERAGE(B2:B5)</f>
        <v/>
      </c>
      <c r="G5" s="2">
        <f>INTERCEPT(B2:B361,$A$2:$A$361)</f>
        <v/>
      </c>
      <c r="H5" t="s">
        <v>34</v>
      </c>
      <c r="K5" s="32" t="s">
        <v>35</v>
      </c>
      <c r="L5" s="47">
        <f>10/52</f>
        <v/>
      </c>
      <c r="M5" s="32" t="s">
        <v>36</v>
      </c>
      <c r="O5" s="5" t="s">
        <v>37</v>
      </c>
      <c r="P5" s="48">
        <f>P3-P4</f>
        <v/>
      </c>
    </row>
    <row customHeight="1" ht="15" r="6" s="8" spans="1:16">
      <c r="A6">
        <f>IF(ISNUMBER(B6)= TRUE, A5+1, "")</f>
        <v/>
      </c>
      <c r="B6" s="1">
        <f>IF(ISNUMBER(Data!A6),Data!A6,"")</f>
        <v/>
      </c>
      <c r="C6" s="1">
        <f>IF(ISNUMBER(B6),B6+C5,"")</f>
        <v/>
      </c>
      <c r="D6" s="2">
        <f>AVERAGE(B2:B6)</f>
        <v/>
      </c>
      <c r="G6" s="2">
        <f>RSQ(B2:B361,$A$2:$A$361)</f>
        <v/>
      </c>
      <c r="H6" t="s">
        <v>38</v>
      </c>
      <c r="O6" s="5" t="s">
        <v>39</v>
      </c>
      <c r="P6" s="48">
        <f>L4</f>
        <v/>
      </c>
    </row>
    <row customHeight="1" ht="15" r="7" s="8" spans="1:16" thickBot="1">
      <c r="A7">
        <f>IF(ISNUMBER(B7)= TRUE, A6+1, "")</f>
        <v/>
      </c>
      <c r="B7" s="1">
        <f>IF(ISNUMBER(Data!A7),Data!A7,"")</f>
        <v/>
      </c>
      <c r="C7" s="1">
        <f>IF(ISNUMBER(B7),B7+C6,"")</f>
        <v/>
      </c>
      <c r="D7" s="2">
        <f>IF(ISNUMBER(B7),AVERAGE(B1:B7),"")</f>
        <v/>
      </c>
      <c r="G7" s="2">
        <f>G8*F3+G9</f>
        <v/>
      </c>
      <c r="H7" t="s">
        <v>40</v>
      </c>
      <c r="K7" s="32" t="s">
        <v>41</v>
      </c>
      <c r="L7" s="33" t="n">
        <v>14</v>
      </c>
      <c r="M7" s="32" t="s">
        <v>42</v>
      </c>
      <c r="O7" s="6" t="s">
        <v>43</v>
      </c>
      <c r="P7" s="7">
        <f>P5/(P6+P5)</f>
        <v/>
      </c>
    </row>
    <row customHeight="1" ht="15" r="8" s="8" spans="1:16" thickBot="1">
      <c r="A8">
        <f>IF(ISNUMBER(B8)= TRUE, A7+1, "")</f>
        <v/>
      </c>
      <c r="B8" s="1">
        <f>IF(ISNUMBER(Data!A8),Data!A8,"")</f>
        <v/>
      </c>
      <c r="C8" s="1">
        <f>IF(ISNUMBER(B8),B8+C7,"")</f>
        <v/>
      </c>
      <c r="D8" s="2">
        <f>IF(ISNUMBER(B8),AVERAGE(B2:B8),"")</f>
        <v/>
      </c>
      <c r="G8" s="2">
        <f>SLOPE(_xlfn.NUMBERVALUE(D2:D361),$A$2:$A$361)</f>
        <v/>
      </c>
      <c r="H8" t="s">
        <v>44</v>
      </c>
      <c r="K8" s="32" t="s">
        <v>45</v>
      </c>
      <c r="L8" s="34">
        <f>_xlfn.STDEV.S(OFFSET(B1,COUNT(B:B),0,-7))</f>
        <v/>
      </c>
      <c r="M8" s="32" t="s">
        <v>46</v>
      </c>
      <c r="O8" s="45" t="s">
        <v>47</v>
      </c>
    </row>
    <row customHeight="1" ht="15" r="9" s="8" spans="1:16" thickBot="1">
      <c r="A9">
        <f>IF(ISNUMBER(B9)= TRUE, A8+1, "")</f>
        <v/>
      </c>
      <c r="B9" s="1">
        <f>IF(ISNUMBER(Data!A9),Data!A9,"")</f>
        <v/>
      </c>
      <c r="C9" s="1">
        <f>IF(ISNUMBER(B9),B9+C8,"")</f>
        <v/>
      </c>
      <c r="D9" s="2">
        <f>IF(ISNUMBER(B9),AVERAGE(B3:B9),"")</f>
        <v/>
      </c>
      <c r="G9" s="2">
        <f>INTERCEPT(_xlfn.NUMBERVALUE(D2:D361),$A$2:$A$361)</f>
        <v/>
      </c>
      <c r="H9" t="s">
        <v>48</v>
      </c>
      <c r="K9" s="32" t="s">
        <v>49</v>
      </c>
      <c r="L9" s="36">
        <f>L10*SQRT(L7)*L8</f>
        <v/>
      </c>
      <c r="M9" s="32" t="s">
        <v>50</v>
      </c>
      <c r="O9" s="5" t="s">
        <v>29</v>
      </c>
      <c r="P9" s="48" t="n">
        <v>225</v>
      </c>
    </row>
    <row customHeight="1" ht="15" r="10" s="8" spans="1:16" thickBot="1">
      <c r="A10">
        <f>IF(ISNUMBER(B10)= TRUE, A9+1, "")</f>
        <v/>
      </c>
      <c r="B10" s="1">
        <f>IF(ISNUMBER(Data!A10),Data!A10,"")</f>
        <v/>
      </c>
      <c r="C10" s="1">
        <f>IF(ISNUMBER(B10),B10+C9,"")</f>
        <v/>
      </c>
      <c r="D10" s="2">
        <f>IF(ISNUMBER(B10),AVERAGE(B4:B10),"")</f>
        <v/>
      </c>
      <c r="F10" s="3" t="s">
        <v>51</v>
      </c>
      <c r="G10" s="2" t="n"/>
      <c r="K10" s="13" t="s">
        <v>43</v>
      </c>
      <c r="L10" s="14" t="n">
        <v>0.5600000000000001</v>
      </c>
      <c r="M10" s="15" t="s">
        <v>52</v>
      </c>
      <c r="O10" s="5" t="s">
        <v>33</v>
      </c>
      <c r="P10" s="48" t="n">
        <v>100</v>
      </c>
    </row>
    <row customHeight="1" ht="15" r="11" s="8" spans="1:16" thickBot="1">
      <c r="A11">
        <f>IF(ISNUMBER(B11)= TRUE, A10+1, "")</f>
        <v/>
      </c>
      <c r="B11" s="1">
        <f>IF(ISNUMBER(Data!A11),Data!A11,"")</f>
        <v/>
      </c>
      <c r="C11" s="1">
        <f>IF(ISNUMBER(B11),B11+C10,"")</f>
        <v/>
      </c>
      <c r="D11" s="2">
        <f>IF(ISNUMBER(B11),AVERAGE(B5:B11),"")</f>
        <v/>
      </c>
      <c r="F11" t="n">
        <v>60</v>
      </c>
      <c r="G11" s="2">
        <f>G12*F11+G13</f>
        <v/>
      </c>
      <c r="H11" t="s">
        <v>53</v>
      </c>
      <c r="O11" s="5" t="s">
        <v>37</v>
      </c>
      <c r="P11" s="48">
        <f>P9-P10</f>
        <v/>
      </c>
    </row>
    <row customHeight="1" ht="15" r="12" s="8" spans="1:16">
      <c r="A12">
        <f>IF(ISNUMBER(B12)= TRUE, A11+1, "")</f>
        <v/>
      </c>
      <c r="B12" s="1">
        <f>IF(ISNUMBER(Data!A12),Data!A12,"")</f>
        <v/>
      </c>
      <c r="C12" s="1">
        <f>IF(ISNUMBER(B12),B12+C11,"")</f>
        <v/>
      </c>
      <c r="D12" s="2">
        <f>IF(ISNUMBER(B12),AVERAGE(B6:B12),"")</f>
        <v/>
      </c>
      <c r="G12" s="2">
        <f>SLOPE(B2:B61,$A$2:$A$61)</f>
        <v/>
      </c>
      <c r="H12" t="s">
        <v>30</v>
      </c>
      <c r="K12" s="9" t="s">
        <v>54</v>
      </c>
      <c r="L12" s="10">
        <f>SQRT((2*L2*L4)/L5)</f>
        <v/>
      </c>
      <c r="M12" s="11" t="s">
        <v>55</v>
      </c>
      <c r="O12" s="5" t="s">
        <v>39</v>
      </c>
      <c r="P12" s="48">
        <f>L4</f>
        <v/>
      </c>
    </row>
    <row customHeight="1" ht="15" r="13" s="8" spans="1:16" thickBot="1">
      <c r="A13">
        <f>IF(ISNUMBER(B13)= TRUE, A12+1, "")</f>
        <v/>
      </c>
      <c r="B13" s="1">
        <f>IF(ISNUMBER(Data!A13),Data!A13,"")</f>
        <v/>
      </c>
      <c r="C13" s="1">
        <f>IF(ISNUMBER(B13),B13+C12,"")</f>
        <v/>
      </c>
      <c r="D13" s="2">
        <f>IF(ISNUMBER(B13),AVERAGE(B7:B13),"")</f>
        <v/>
      </c>
      <c r="G13" s="2">
        <f>INTERCEPT(B2:B61,$A$2:$A$61)</f>
        <v/>
      </c>
      <c r="H13" t="s">
        <v>34</v>
      </c>
      <c r="K13" s="25" t="s">
        <v>56</v>
      </c>
      <c r="L13" s="36">
        <f>L12*1.25</f>
        <v/>
      </c>
      <c r="M13" s="26" t="s">
        <v>57</v>
      </c>
      <c r="O13" s="6" t="s">
        <v>43</v>
      </c>
      <c r="P13" s="7">
        <f>P11/(P12+P11)</f>
        <v/>
      </c>
    </row>
    <row customHeight="1" ht="15" r="14" s="8" spans="1:16" thickBot="1">
      <c r="A14">
        <f>IF(ISNUMBER(B14)= TRUE, A13+1, "")</f>
        <v/>
      </c>
      <c r="B14" s="1">
        <f>IF(ISNUMBER(Data!A14),Data!A14,"")</f>
        <v/>
      </c>
      <c r="C14" s="1">
        <f>IF(ISNUMBER(B14),B14+C13,"")</f>
        <v/>
      </c>
      <c r="D14" s="2">
        <f>IF(ISNUMBER(B14),AVERAGE(B8:B14),"")</f>
        <v/>
      </c>
      <c r="G14" s="2">
        <f>RSQ(B2:B61,$A$2:$A$61)</f>
        <v/>
      </c>
      <c r="H14" t="s">
        <v>38</v>
      </c>
      <c r="K14" s="25" t="s">
        <v>58</v>
      </c>
      <c r="L14" s="36">
        <f>L9+L2*L7</f>
        <v/>
      </c>
      <c r="M14" s="26" t="s">
        <v>59</v>
      </c>
      <c r="O14" s="45" t="s">
        <v>60</v>
      </c>
    </row>
    <row customHeight="1" ht="15" r="15" s="8" spans="1:16">
      <c r="A15">
        <f>IF(ISNUMBER(B15)= TRUE, A14+1, "")</f>
        <v/>
      </c>
      <c r="B15" s="1">
        <f>IF(ISNUMBER(Data!A15),Data!A15,"")</f>
        <v/>
      </c>
      <c r="C15" s="1">
        <f>IF(ISNUMBER(B15),B15+C14,"")</f>
        <v/>
      </c>
      <c r="D15" s="2">
        <f>IF(ISNUMBER(B15),AVERAGE(B9:B15),"")</f>
        <v/>
      </c>
      <c r="G15" s="2">
        <f>G16*F11+G17</f>
        <v/>
      </c>
      <c r="H15" t="s">
        <v>40</v>
      </c>
      <c r="K15" s="25" t="s">
        <v>61</v>
      </c>
      <c r="L15" s="36">
        <f>L14*1.25</f>
        <v/>
      </c>
      <c r="M15" s="26" t="s">
        <v>62</v>
      </c>
      <c r="O15" s="5" t="s">
        <v>29</v>
      </c>
      <c r="P15" s="48" t="n">
        <v>250</v>
      </c>
    </row>
    <row customHeight="1" ht="15" r="16" s="8" spans="1:16" thickBot="1">
      <c r="A16">
        <f>IF(ISNUMBER(B16)= TRUE, A15+1, "")</f>
        <v/>
      </c>
      <c r="B16" s="1">
        <f>IF(ISNUMBER(Data!A16),Data!A16,"")</f>
        <v/>
      </c>
      <c r="C16" s="1">
        <f>IF(ISNUMBER(B16),B16+C15,"")</f>
        <v/>
      </c>
      <c r="D16" s="2">
        <f>IF(ISNUMBER(B16),AVERAGE(B10:B16),"")</f>
        <v/>
      </c>
      <c r="G16" s="2">
        <f>SLOPE(_xlfn.NUMBERVALUE(D2:D61),$A$2:$A$61)</f>
        <v/>
      </c>
      <c r="H16" t="s">
        <v>44</v>
      </c>
      <c r="K16" s="12" t="s">
        <v>63</v>
      </c>
      <c r="L16" s="27">
        <f>LOOKUP(2,1/(Inventory!B:B&lt;&gt;""),Inventory!B:B)</f>
        <v/>
      </c>
      <c r="M16" s="31" t="s">
        <v>64</v>
      </c>
      <c r="O16" s="5" t="s">
        <v>33</v>
      </c>
      <c r="P16" s="48" t="n">
        <v>100</v>
      </c>
    </row>
    <row customHeight="1" ht="15" r="17" s="8" spans="1:16" thickBot="1">
      <c r="A17">
        <f>IF(ISNUMBER(B17)= TRUE, A16+1, "")</f>
        <v/>
      </c>
      <c r="B17" s="1">
        <f>IF(ISNUMBER(Data!A17),Data!A17,"")</f>
        <v/>
      </c>
      <c r="C17" s="1">
        <f>IF(ISNUMBER(B17),B17+C16,"")</f>
        <v/>
      </c>
      <c r="D17" s="2">
        <f>IF(ISNUMBER(B17),AVERAGE(B11:B17),"")</f>
        <v/>
      </c>
      <c r="G17" s="2">
        <f>INTERCEPT(_xlfn.NUMBERVALUE(D2:D61),$A$2:$A$61)</f>
        <v/>
      </c>
      <c r="H17" t="s">
        <v>48</v>
      </c>
      <c r="L17" s="49" t="n"/>
      <c r="O17" s="5" t="s">
        <v>37</v>
      </c>
      <c r="P17" s="48">
        <f>P15-P16</f>
        <v/>
      </c>
    </row>
    <row customHeight="1" ht="15" r="18" s="8" spans="1:16" thickBot="1">
      <c r="A18">
        <f>IF(ISNUMBER(B18)= TRUE, A17+1, "")</f>
        <v/>
      </c>
      <c r="B18" s="1">
        <f>IF(ISNUMBER(Data!A18),Data!A18,"")</f>
        <v/>
      </c>
      <c r="C18" s="1">
        <f>IF(ISNUMBER(B18),B18+C17,"")</f>
        <v/>
      </c>
      <c r="D18" s="2">
        <f>IF(ISNUMBER(B18),AVERAGE(B12:B18),"")</f>
        <v/>
      </c>
      <c r="F18" t="s">
        <v>65</v>
      </c>
      <c r="G18" s="2" t="n"/>
      <c r="K18" s="13" t="n"/>
      <c r="L18" s="50">
        <f>LOOKUP(2,1/(Data!H:H&lt;&gt;""),Data!H:H)*1000</f>
        <v/>
      </c>
      <c r="M18" s="15" t="s">
        <v>66</v>
      </c>
      <c r="O18" s="5" t="s">
        <v>39</v>
      </c>
      <c r="P18" s="48">
        <f>L4</f>
        <v/>
      </c>
    </row>
    <row customHeight="1" ht="15" r="19" s="8" spans="1:16" thickBot="1">
      <c r="A19">
        <f>IF(ISNUMBER(B19)= TRUE, A18+1, "")</f>
        <v/>
      </c>
      <c r="B19" s="1">
        <f>IF(ISNUMBER(Data!A19),Data!A19,"")</f>
        <v/>
      </c>
      <c r="C19" s="1">
        <f>IF(ISNUMBER(B19),B19+C18,"")</f>
        <v/>
      </c>
      <c r="D19" s="2">
        <f>IF(ISNUMBER(B19),AVERAGE(B13:B19),"")</f>
        <v/>
      </c>
      <c r="F19" t="n">
        <v>240</v>
      </c>
      <c r="G19" s="2">
        <f>G20*F19+G21</f>
        <v/>
      </c>
      <c r="H19" t="s">
        <v>53</v>
      </c>
      <c r="O19" s="6" t="s">
        <v>43</v>
      </c>
      <c r="P19" s="7">
        <f>P17/(P18+P17)</f>
        <v/>
      </c>
    </row>
    <row customHeight="1" ht="15" r="20" s="8" spans="1:16" thickBot="1">
      <c r="A20">
        <f>IF(ISNUMBER(B20)= TRUE, A19+1, "")</f>
        <v/>
      </c>
      <c r="B20" s="1">
        <f>IF(ISNUMBER(Data!A20),Data!A20,"")</f>
        <v/>
      </c>
      <c r="C20" s="1">
        <f>IF(ISNUMBER(B20),B20+C19,"")</f>
        <v/>
      </c>
      <c r="D20" s="2">
        <f>IF(ISNUMBER(B20),AVERAGE(B14:B20),"")</f>
        <v/>
      </c>
      <c r="G20" s="2">
        <f>SLOPE(B62:B241,$A$62:$A$241)</f>
        <v/>
      </c>
      <c r="H20" t="s">
        <v>30</v>
      </c>
    </row>
    <row customHeight="1" ht="15" r="21" s="8" spans="1:16">
      <c r="A21">
        <f>IF(ISNUMBER(B21)= TRUE, A20+1, "")</f>
        <v/>
      </c>
      <c r="B21" s="1">
        <f>IF(ISNUMBER(Data!A21),Data!A21,"")</f>
        <v/>
      </c>
      <c r="C21" s="1">
        <f>IF(ISNUMBER(B21),B21+C20,"")</f>
        <v/>
      </c>
      <c r="D21" s="2">
        <f>IF(ISNUMBER(B21),AVERAGE(B15:B21),"")</f>
        <v/>
      </c>
      <c r="G21" s="2">
        <f>INTERCEPT(B62:B241,$A$62:$A$241)</f>
        <v/>
      </c>
      <c r="H21" t="s">
        <v>34</v>
      </c>
      <c r="K21" s="9" t="n"/>
      <c r="L21" s="30">
        <f>AVERAGE(OFFSET(Data!B1,COUNT(Data!B:B),0,-10))</f>
        <v/>
      </c>
      <c r="M21" s="11" t="s">
        <v>67</v>
      </c>
    </row>
    <row customHeight="1" ht="15" r="22" s="8" spans="1:16">
      <c r="A22">
        <f>IF(ISNUMBER(B22)= TRUE, A21+1, "")</f>
        <v/>
      </c>
      <c r="B22" s="1">
        <f>IF(ISNUMBER(Data!A22),Data!A22,"")</f>
        <v/>
      </c>
      <c r="C22" s="1">
        <f>IF(ISNUMBER(B22),B22+C21,"")</f>
        <v/>
      </c>
      <c r="D22" s="2">
        <f>IF(ISNUMBER(B22),AVERAGE(B16:B22),"")</f>
        <v/>
      </c>
      <c r="G22" s="2">
        <f>RSQ(B62:B241,$A$62:$A$241)</f>
        <v/>
      </c>
      <c r="H22" t="s">
        <v>38</v>
      </c>
      <c r="K22" s="25" t="n"/>
      <c r="L22" s="28">
        <f>AVERAGE(OFFSET(Data!D1,COUNT(Data!D:D),0,-10))</f>
        <v/>
      </c>
      <c r="M22" s="26" t="s">
        <v>68</v>
      </c>
    </row>
    <row customHeight="1" ht="15" r="23" s="8" spans="1:16" thickBot="1">
      <c r="A23">
        <f>IF(ISNUMBER(B23)= TRUE, A22+1, "")</f>
        <v/>
      </c>
      <c r="B23" s="1">
        <f>IF(ISNUMBER(Data!A23),Data!A23,"")</f>
        <v/>
      </c>
      <c r="C23" s="1">
        <f>IF(ISNUMBER(B23),B23+C22,"")</f>
        <v/>
      </c>
      <c r="D23" s="2">
        <f>IF(ISNUMBER(B23),AVERAGE(B17:B23),"")</f>
        <v/>
      </c>
      <c r="G23" s="2">
        <f>G24*F19+G25</f>
        <v/>
      </c>
      <c r="H23" t="s">
        <v>40</v>
      </c>
      <c r="K23" s="12" t="n"/>
      <c r="L23" s="29">
        <f>AVERAGE(OFFSET(Data!F1,COUNT(Data!F:F),0,-10))</f>
        <v/>
      </c>
      <c r="M23" s="31" t="s">
        <v>69</v>
      </c>
    </row>
    <row customHeight="1" ht="15" r="24" s="8" spans="1:16" thickBot="1">
      <c r="A24">
        <f>IF(ISNUMBER(B24)= TRUE, A23+1, "")</f>
        <v/>
      </c>
      <c r="B24" s="1">
        <f>IF(ISNUMBER(Data!A24),Data!A24,"")</f>
        <v/>
      </c>
      <c r="C24" s="1">
        <f>IF(ISNUMBER(B24),B24+C23,"")</f>
        <v/>
      </c>
      <c r="D24" s="2">
        <f>IF(ISNUMBER(B24),AVERAGE(B18:B24),"")</f>
        <v/>
      </c>
      <c r="G24" s="2">
        <f>SLOPE(_xlfn.NUMBERVALUE(D62:D241),$A$62:$A$241)</f>
        <v/>
      </c>
      <c r="H24" t="s">
        <v>44</v>
      </c>
    </row>
    <row customHeight="1" ht="15" r="25" s="8" spans="1:16">
      <c r="A25">
        <f>IF(ISNUMBER(B25)= TRUE, A24+1, "")</f>
        <v/>
      </c>
      <c r="B25" s="1">
        <f>IF(ISNUMBER(Data!A25),Data!A25,"")</f>
        <v/>
      </c>
      <c r="C25" s="1">
        <f>IF(ISNUMBER(B25),B25+C24,"")</f>
        <v/>
      </c>
      <c r="D25" s="2">
        <f>IF(ISNUMBER(B25),AVERAGE(B19:B25),"")</f>
        <v/>
      </c>
      <c r="G25" s="2">
        <f>INTERCEPT(_xlfn.NUMBERVALUE(D62:D241),$A$62:$A$241)</f>
        <v/>
      </c>
      <c r="H25" t="s">
        <v>48</v>
      </c>
      <c r="K25" s="9" t="n"/>
      <c r="L25" s="10">
        <f>AVERAGE(OFFSET(Data!J1,COUNT(Data!J:J),0,-10))</f>
        <v/>
      </c>
      <c r="M25" s="11" t="s">
        <v>70</v>
      </c>
    </row>
    <row customHeight="1" ht="15" r="26" s="8" spans="1:16">
      <c r="A26">
        <f>IF(ISNUMBER(B26)= TRUE, A25+1, "")</f>
        <v/>
      </c>
      <c r="B26" s="1">
        <f>IF(ISNUMBER(Data!A26),Data!A26,"")</f>
        <v/>
      </c>
      <c r="C26" s="1">
        <f>IF(ISNUMBER(B26),B26+C25,"")</f>
        <v/>
      </c>
      <c r="D26" s="2">
        <f>IF(ISNUMBER(B26),AVERAGE(B20:B26),"")</f>
        <v/>
      </c>
      <c r="F26" t="s">
        <v>71</v>
      </c>
      <c r="G26" s="2" t="n"/>
      <c r="K26" s="25" t="n"/>
      <c r="L26" s="36">
        <f>AVERAGE(OFFSET(Data!K1,COUNT(Data!J:J),0,-10))</f>
        <v/>
      </c>
      <c r="M26" s="26" t="s">
        <v>72</v>
      </c>
    </row>
    <row customHeight="1" ht="15" r="27" s="8" spans="1:16" thickBot="1">
      <c r="A27">
        <f>IF(ISNUMBER(B27)= TRUE, A26+1, "")</f>
        <v/>
      </c>
      <c r="B27" s="1">
        <f>IF(ISNUMBER(Data!A27),Data!A27,"")</f>
        <v/>
      </c>
      <c r="C27" s="1">
        <f>IF(ISNUMBER(B27),B27+C26,"")</f>
        <v/>
      </c>
      <c r="D27" s="2">
        <f>IF(ISNUMBER(B27),AVERAGE(B21:B27),"")</f>
        <v/>
      </c>
      <c r="F27" t="n">
        <v>300</v>
      </c>
      <c r="G27" s="2">
        <f>G28*F27+G29</f>
        <v/>
      </c>
      <c r="H27" t="s">
        <v>53</v>
      </c>
      <c r="K27" s="12" t="n"/>
      <c r="L27" s="35">
        <f>AVERAGE(OFFSET(Data!L1,COUNT(Data!K:K),0,-10))</f>
        <v/>
      </c>
      <c r="M27" s="31" t="s">
        <v>73</v>
      </c>
    </row>
    <row customHeight="1" ht="15" r="28" s="8" spans="1:16">
      <c r="A28">
        <f>IF(ISNUMBER(B28)= TRUE, A27+1, "")</f>
        <v/>
      </c>
      <c r="B28" s="1">
        <f>IF(ISNUMBER(Data!A28),Data!A28,"")</f>
        <v/>
      </c>
      <c r="C28" s="1">
        <f>IF(ISNUMBER(B28),B28+C27,"")</f>
        <v/>
      </c>
      <c r="D28" s="2">
        <f>IF(ISNUMBER(B28),AVERAGE(B22:B28),"")</f>
        <v/>
      </c>
      <c r="G28" s="2">
        <f>SLOPE($B$242:$B$301,$A$242:$A$301)</f>
        <v/>
      </c>
      <c r="H28" t="s">
        <v>30</v>
      </c>
    </row>
    <row r="29" spans="1:16">
      <c r="A29">
        <f>IF(ISNUMBER(B29)= TRUE, A28+1, "")</f>
        <v/>
      </c>
      <c r="B29" s="1">
        <f>IF(ISNUMBER(Data!A29),Data!A29,"")</f>
        <v/>
      </c>
      <c r="C29" s="1">
        <f>IF(ISNUMBER(B29),B29+C28,"")</f>
        <v/>
      </c>
      <c r="D29" s="2">
        <f>IF(ISNUMBER(B29),AVERAGE(B23:B29),"")</f>
        <v/>
      </c>
      <c r="G29" s="2">
        <f>INTERCEPT($B$242:$B$301,$A$242:$A$301)</f>
        <v/>
      </c>
      <c r="H29" t="s">
        <v>34</v>
      </c>
    </row>
    <row r="30" spans="1:16">
      <c r="A30">
        <f>IF(ISNUMBER(B30)= TRUE, A29+1, "")</f>
        <v/>
      </c>
      <c r="B30" s="1">
        <f>IF(ISNUMBER(Data!A30),Data!A30,"")</f>
        <v/>
      </c>
      <c r="C30" s="1">
        <f>IF(ISNUMBER(B30),B30+C29,"")</f>
        <v/>
      </c>
      <c r="D30" s="2">
        <f>IF(ISNUMBER(B30),AVERAGE(B24:B30),"")</f>
        <v/>
      </c>
      <c r="G30" s="2">
        <f>RSQ($B$242:$B$301,$A$242:$A$301)</f>
        <v/>
      </c>
      <c r="H30" t="s">
        <v>38</v>
      </c>
    </row>
    <row r="31" spans="1:16">
      <c r="A31">
        <f>IF(ISNUMBER(B31)= TRUE, A30+1, "")</f>
        <v/>
      </c>
      <c r="B31" s="1">
        <f>IF(ISNUMBER(Data!A31),Data!A31,"")</f>
        <v/>
      </c>
      <c r="C31" s="1">
        <f>IF(ISNUMBER(B31),B31+C30,"")</f>
        <v/>
      </c>
      <c r="D31" s="2">
        <f>IF(ISNUMBER(B31),AVERAGE(B25:B31),"")</f>
        <v/>
      </c>
      <c r="G31" s="2">
        <f>G32*F27+G33</f>
        <v/>
      </c>
      <c r="H31" t="s">
        <v>40</v>
      </c>
    </row>
    <row r="32" spans="1:16">
      <c r="A32">
        <f>IF(ISNUMBER(B32)= TRUE, A31+1, "")</f>
        <v/>
      </c>
      <c r="B32" s="1">
        <f>IF(ISNUMBER(Data!A32),Data!A32,"")</f>
        <v/>
      </c>
      <c r="C32" s="1">
        <f>IF(ISNUMBER(B32),B32+C31,"")</f>
        <v/>
      </c>
      <c r="D32" s="2">
        <f>IF(ISNUMBER(B32),AVERAGE(B26:B32),"")</f>
        <v/>
      </c>
      <c r="G32" s="2">
        <f>SLOPE(_xlfn.NUMBERVALUE($D$242:$D$301),$A$242:$A$301)</f>
        <v/>
      </c>
      <c r="H32" t="s">
        <v>44</v>
      </c>
    </row>
    <row r="33" spans="1:16">
      <c r="A33">
        <f>IF(ISNUMBER(B33)= TRUE, A32+1, "")</f>
        <v/>
      </c>
      <c r="B33" s="1">
        <f>IF(ISNUMBER(Data!A33),Data!A33,"")</f>
        <v/>
      </c>
      <c r="C33" s="1">
        <f>IF(ISNUMBER(B33),B33+C32,"")</f>
        <v/>
      </c>
      <c r="D33" s="2">
        <f>IF(ISNUMBER(B33),AVERAGE(B27:B33),"")</f>
        <v/>
      </c>
      <c r="G33" s="2">
        <f>INTERCEPT(_xlfn.NUMBERVALUE($D$242:$D$301),$A$242:$A$301)</f>
        <v/>
      </c>
      <c r="H33" t="s">
        <v>48</v>
      </c>
    </row>
    <row r="34" spans="1:16">
      <c r="A34">
        <f>IF(ISNUMBER(B34)= TRUE, A33+1, "")</f>
        <v/>
      </c>
      <c r="B34" s="1">
        <f>IF(ISNUMBER(Data!A34),Data!A34,"")</f>
        <v/>
      </c>
      <c r="C34" s="1">
        <f>IF(ISNUMBER(B34),B34+C33,"")</f>
        <v/>
      </c>
      <c r="D34" s="2">
        <f>IF(ISNUMBER(B34),AVERAGE(B28:B34),"")</f>
        <v/>
      </c>
    </row>
    <row r="35" spans="1:16">
      <c r="A35">
        <f>IF(ISNUMBER(B35)= TRUE, A34+1, "")</f>
        <v/>
      </c>
      <c r="B35" s="1">
        <f>IF(ISNUMBER(Data!A35),Data!A35,"")</f>
        <v/>
      </c>
      <c r="C35" s="1">
        <f>IF(ISNUMBER(B35),B35+C34,"")</f>
        <v/>
      </c>
      <c r="D35" s="2">
        <f>IF(ISNUMBER(B35),AVERAGE(B29:B35),"")</f>
        <v/>
      </c>
    </row>
    <row r="36" spans="1:16">
      <c r="A36">
        <f>IF(ISNUMBER(B36)= TRUE, A35+1, "")</f>
        <v/>
      </c>
      <c r="B36" s="1">
        <f>IF(ISNUMBER(Data!A36),Data!A36,"")</f>
        <v/>
      </c>
      <c r="C36" s="1">
        <f>IF(ISNUMBER(B36),B36+C35,"")</f>
        <v/>
      </c>
      <c r="D36" s="2">
        <f>IF(ISNUMBER(B36),AVERAGE(B30:B36),"")</f>
        <v/>
      </c>
    </row>
    <row r="37" spans="1:16">
      <c r="A37">
        <f>IF(ISNUMBER(B37)= TRUE, A36+1, "")</f>
        <v/>
      </c>
      <c r="B37" s="1">
        <f>IF(ISNUMBER(Data!A37),Data!A37,"")</f>
        <v/>
      </c>
      <c r="C37" s="1">
        <f>IF(ISNUMBER(B37),B37+C36,"")</f>
        <v/>
      </c>
      <c r="D37" s="2">
        <f>IF(ISNUMBER(B37),AVERAGE(B31:B37),"")</f>
        <v/>
      </c>
    </row>
    <row r="38" spans="1:16">
      <c r="A38">
        <f>IF(ISNUMBER(B38)= TRUE, A37+1, "")</f>
        <v/>
      </c>
      <c r="B38" s="1">
        <f>IF(ISNUMBER(Data!A38),Data!A38,"")</f>
        <v/>
      </c>
      <c r="C38" s="1">
        <f>IF(ISNUMBER(B38),B38+C37,"")</f>
        <v/>
      </c>
      <c r="D38" s="2">
        <f>IF(ISNUMBER(B38),AVERAGE(B32:B38),"")</f>
        <v/>
      </c>
    </row>
    <row r="39" spans="1:16">
      <c r="A39">
        <f>IF(ISNUMBER(B39)= TRUE, A38+1, "")</f>
        <v/>
      </c>
      <c r="B39" s="1">
        <f>IF(ISNUMBER(Data!A39),Data!A39,"")</f>
        <v/>
      </c>
      <c r="C39" s="1">
        <f>IF(ISNUMBER(B39),B39+C38,"")</f>
        <v/>
      </c>
      <c r="D39" s="2">
        <f>IF(ISNUMBER(B39),AVERAGE(B33:B39),"")</f>
        <v/>
      </c>
    </row>
    <row r="40" spans="1:16">
      <c r="A40">
        <f>IF(ISNUMBER(B40)= TRUE, A39+1, "")</f>
        <v/>
      </c>
      <c r="B40" s="1">
        <f>IF(ISNUMBER(Data!A40),Data!A40,"")</f>
        <v/>
      </c>
      <c r="C40" s="1">
        <f>IF(ISNUMBER(B40),B40+C39,"")</f>
        <v/>
      </c>
      <c r="D40" s="2">
        <f>IF(ISNUMBER(B40),AVERAGE(B34:B40),"")</f>
        <v/>
      </c>
    </row>
    <row r="41" spans="1:16">
      <c r="A41">
        <f>IF(ISNUMBER(B41)= TRUE, A40+1, "")</f>
        <v/>
      </c>
      <c r="B41" s="1">
        <f>IF(ISNUMBER(Data!A41),Data!A41,"")</f>
        <v/>
      </c>
      <c r="C41" s="1">
        <f>IF(ISNUMBER(B41),B41+C40,"")</f>
        <v/>
      </c>
      <c r="D41" s="2">
        <f>IF(ISNUMBER(B41),AVERAGE(B35:B41),"")</f>
        <v/>
      </c>
    </row>
    <row r="42" spans="1:16">
      <c r="A42">
        <f>IF(ISNUMBER(B42)= TRUE, A41+1, "")</f>
        <v/>
      </c>
      <c r="B42" s="1">
        <f>IF(ISNUMBER(Data!A42),Data!A42,"")</f>
        <v/>
      </c>
      <c r="C42" s="1">
        <f>IF(ISNUMBER(B42),B42+C41,"")</f>
        <v/>
      </c>
      <c r="D42" s="2">
        <f>IF(ISNUMBER(B42),AVERAGE(B36:B42),"")</f>
        <v/>
      </c>
    </row>
    <row r="43" spans="1:16">
      <c r="A43">
        <f>IF(ISNUMBER(B43)= TRUE, A42+1, "")</f>
        <v/>
      </c>
      <c r="B43" s="1">
        <f>IF(ISNUMBER(Data!A43),Data!A43,"")</f>
        <v/>
      </c>
      <c r="C43" s="1">
        <f>IF(ISNUMBER(B43),B43+C42,"")</f>
        <v/>
      </c>
      <c r="D43" s="2">
        <f>IF(ISNUMBER(B43),AVERAGE(B37:B43),"")</f>
        <v/>
      </c>
    </row>
    <row r="44" spans="1:16">
      <c r="A44">
        <f>IF(ISNUMBER(B44)= TRUE, A43+1, "")</f>
        <v/>
      </c>
      <c r="B44" s="1">
        <f>IF(ISNUMBER(Data!A44),Data!A44,"")</f>
        <v/>
      </c>
      <c r="C44" s="1">
        <f>IF(ISNUMBER(B44),B44+C43,"")</f>
        <v/>
      </c>
      <c r="D44" s="2">
        <f>IF(ISNUMBER(B44),AVERAGE(B38:B44),"")</f>
        <v/>
      </c>
    </row>
    <row r="45" spans="1:16">
      <c r="A45">
        <f>IF(ISNUMBER(B45)= TRUE, A44+1, "")</f>
        <v/>
      </c>
      <c r="B45" s="1">
        <f>IF(ISNUMBER(Data!A45),Data!A45,"")</f>
        <v/>
      </c>
      <c r="C45" s="1">
        <f>IF(ISNUMBER(B45),B45+C44,"")</f>
        <v/>
      </c>
      <c r="D45" s="2">
        <f>IF(ISNUMBER(B45),AVERAGE(B39:B45),"")</f>
        <v/>
      </c>
    </row>
    <row r="46" spans="1:16">
      <c r="A46">
        <f>IF(ISNUMBER(B46)= TRUE, A45+1, "")</f>
        <v/>
      </c>
      <c r="B46" s="1">
        <f>IF(ISNUMBER(Data!A46),Data!A46,"")</f>
        <v/>
      </c>
      <c r="C46" s="1">
        <f>IF(ISNUMBER(B46),B46+C45,"")</f>
        <v/>
      </c>
      <c r="D46" s="2">
        <f>IF(ISNUMBER(B46),AVERAGE(B40:B46),"")</f>
        <v/>
      </c>
    </row>
    <row r="47" spans="1:16">
      <c r="A47">
        <f>IF(ISNUMBER(B47)= TRUE, A46+1, "")</f>
        <v/>
      </c>
      <c r="B47" s="1">
        <f>IF(ISNUMBER(Data!A47),Data!A47,"")</f>
        <v/>
      </c>
      <c r="C47" s="1">
        <f>IF(ISNUMBER(B47),B47+C46,"")</f>
        <v/>
      </c>
      <c r="D47" s="2">
        <f>IF(ISNUMBER(B47),AVERAGE(B41:B47),"")</f>
        <v/>
      </c>
    </row>
    <row r="48" spans="1:16">
      <c r="A48">
        <f>IF(ISNUMBER(B48)= TRUE, A47+1, "")</f>
        <v/>
      </c>
      <c r="B48" s="1">
        <f>IF(ISNUMBER(Data!A48),Data!A48,"")</f>
        <v/>
      </c>
      <c r="C48" s="1">
        <f>IF(ISNUMBER(B48),B48+C47,"")</f>
        <v/>
      </c>
      <c r="D48" s="2">
        <f>IF(ISNUMBER(B48),AVERAGE(B42:B48),"")</f>
        <v/>
      </c>
    </row>
    <row r="49" spans="1:16">
      <c r="A49">
        <f>IF(ISNUMBER(B49)= TRUE, A48+1, "")</f>
        <v/>
      </c>
      <c r="B49" s="1">
        <f>IF(ISNUMBER(Data!A49),Data!A49,"")</f>
        <v/>
      </c>
      <c r="C49" s="1">
        <f>IF(ISNUMBER(B49),B49+C48,"")</f>
        <v/>
      </c>
      <c r="D49" s="2">
        <f>IF(ISNUMBER(B49),AVERAGE(B43:B49),"")</f>
        <v/>
      </c>
    </row>
    <row r="50" spans="1:16">
      <c r="A50">
        <f>IF(ISNUMBER(B50)= TRUE, A49+1, "")</f>
        <v/>
      </c>
      <c r="B50" s="1">
        <f>IF(ISNUMBER(Data!A50),Data!A50,"")</f>
        <v/>
      </c>
      <c r="C50" s="1">
        <f>IF(ISNUMBER(B50),B50+C49,"")</f>
        <v/>
      </c>
      <c r="D50" s="2">
        <f>IF(ISNUMBER(B50),AVERAGE(B44:B50),"")</f>
        <v/>
      </c>
    </row>
    <row r="51" spans="1:16">
      <c r="A51">
        <f>IF(ISNUMBER(B51)= TRUE, A50+1, "")</f>
        <v/>
      </c>
      <c r="B51" s="1">
        <f>IF(ISNUMBER(Data!A51),Data!A51,"")</f>
        <v/>
      </c>
      <c r="C51" s="1">
        <f>IF(ISNUMBER(B51),B51+C50,"")</f>
        <v/>
      </c>
      <c r="D51" s="2">
        <f>IF(ISNUMBER(B51),AVERAGE(B45:B51),"")</f>
        <v/>
      </c>
    </row>
    <row r="52" spans="1:16">
      <c r="A52">
        <f>IF(ISNUMBER(B52)= TRUE, A51+1, "")</f>
        <v/>
      </c>
      <c r="B52" s="1">
        <f>IF(ISNUMBER(Data!A52),Data!A52,"")</f>
        <v/>
      </c>
      <c r="C52" s="1">
        <f>IF(ISNUMBER(B52),B52+C51,"")</f>
        <v/>
      </c>
      <c r="D52" s="2">
        <f>IF(ISNUMBER(B52),AVERAGE(B46:B52),"")</f>
        <v/>
      </c>
    </row>
    <row r="53" spans="1:16">
      <c r="A53">
        <f>IF(ISNUMBER(B53)= TRUE, A52+1, "")</f>
        <v/>
      </c>
      <c r="B53" s="1">
        <f>IF(ISNUMBER(Data!A53),Data!A53,"")</f>
        <v/>
      </c>
      <c r="C53" s="1">
        <f>IF(ISNUMBER(B53),B53+C52,"")</f>
        <v/>
      </c>
      <c r="D53" s="2">
        <f>IF(ISNUMBER(B53),AVERAGE(B47:B53),"")</f>
        <v/>
      </c>
    </row>
    <row r="54" spans="1:16">
      <c r="A54">
        <f>IF(ISNUMBER(B54)= TRUE, A53+1, "")</f>
        <v/>
      </c>
      <c r="B54" s="1">
        <f>IF(ISNUMBER(Data!A54),Data!A54,"")</f>
        <v/>
      </c>
      <c r="C54" s="1">
        <f>IF(ISNUMBER(B54),B54+C53,"")</f>
        <v/>
      </c>
      <c r="D54" s="2">
        <f>IF(ISNUMBER(B54),AVERAGE(B48:B54),"")</f>
        <v/>
      </c>
    </row>
    <row r="55" spans="1:16">
      <c r="A55">
        <f>IF(ISNUMBER(B55)= TRUE, A54+1, "")</f>
        <v/>
      </c>
      <c r="B55" s="1">
        <f>IF(ISNUMBER(Data!A55),Data!A55,"")</f>
        <v/>
      </c>
      <c r="C55" s="1">
        <f>IF(ISNUMBER(B55),B55+C54,"")</f>
        <v/>
      </c>
      <c r="D55" s="2">
        <f>IF(ISNUMBER(B55),AVERAGE(B49:B55),"")</f>
        <v/>
      </c>
    </row>
    <row r="56" spans="1:16">
      <c r="A56">
        <f>IF(ISNUMBER(B56)= TRUE, A55+1, "")</f>
        <v/>
      </c>
      <c r="B56" s="1">
        <f>IF(ISNUMBER(Data!A56),Data!A56,"")</f>
        <v/>
      </c>
      <c r="C56" s="1">
        <f>IF(ISNUMBER(B56),B56+C55,"")</f>
        <v/>
      </c>
      <c r="D56" s="2">
        <f>IF(ISNUMBER(B56),AVERAGE(B50:B56),"")</f>
        <v/>
      </c>
    </row>
    <row r="57" spans="1:16">
      <c r="A57">
        <f>IF(ISNUMBER(B57)= TRUE, A56+1, "")</f>
        <v/>
      </c>
      <c r="B57" s="1">
        <f>IF(ISNUMBER(Data!A57),Data!A57,"")</f>
        <v/>
      </c>
      <c r="C57" s="1">
        <f>IF(ISNUMBER(B57),B57+C56,"")</f>
        <v/>
      </c>
      <c r="D57" s="2">
        <f>IF(ISNUMBER(B57),AVERAGE(B51:B57),"")</f>
        <v/>
      </c>
    </row>
    <row r="58" spans="1:16">
      <c r="A58">
        <f>IF(ISNUMBER(B58)= TRUE, A57+1, "")</f>
        <v/>
      </c>
      <c r="B58" s="1">
        <f>IF(ISNUMBER(Data!A58),Data!A58,"")</f>
        <v/>
      </c>
      <c r="C58" s="1">
        <f>IF(ISNUMBER(B58),B58+C57,"")</f>
        <v/>
      </c>
      <c r="D58" s="2">
        <f>IF(ISNUMBER(B58),AVERAGE(B52:B58),"")</f>
        <v/>
      </c>
    </row>
    <row r="59" spans="1:16">
      <c r="A59">
        <f>IF(ISNUMBER(B59)= TRUE, A58+1, "")</f>
        <v/>
      </c>
      <c r="B59" s="1">
        <f>IF(ISNUMBER(Data!A59),Data!A59,"")</f>
        <v/>
      </c>
      <c r="C59" s="1">
        <f>IF(ISNUMBER(B59),B59+C58,"")</f>
        <v/>
      </c>
      <c r="D59" s="2">
        <f>IF(ISNUMBER(B59),AVERAGE(B53:B59),"")</f>
        <v/>
      </c>
    </row>
    <row r="60" spans="1:16">
      <c r="A60">
        <f>IF(ISNUMBER(B60)= TRUE, A59+1, "")</f>
        <v/>
      </c>
      <c r="B60" s="1">
        <f>IF(ISNUMBER(Data!A60),Data!A60,"")</f>
        <v/>
      </c>
      <c r="C60" s="1">
        <f>IF(ISNUMBER(B60),B60+C59,"")</f>
        <v/>
      </c>
      <c r="D60" s="2">
        <f>IF(ISNUMBER(B60),AVERAGE(B54:B60),"")</f>
        <v/>
      </c>
    </row>
    <row r="61" spans="1:16">
      <c r="A61">
        <f>IF(ISNUMBER(B61)= TRUE, A60+1, "")</f>
        <v/>
      </c>
      <c r="B61" s="1">
        <f>IF(ISNUMBER(Data!A61),Data!A61,"")</f>
        <v/>
      </c>
      <c r="C61" s="1">
        <f>IF(ISNUMBER(B61),B61+C60,"")</f>
        <v/>
      </c>
      <c r="D61" s="2">
        <f>IF(ISNUMBER(B61),AVERAGE(B55:B61),"")</f>
        <v/>
      </c>
    </row>
    <row r="62" spans="1:16">
      <c r="A62">
        <f>IF(ISNUMBER(B62)= TRUE, A61+1, "")</f>
        <v/>
      </c>
      <c r="B62" s="1">
        <f>IF(ISNUMBER(Data!A62),Data!A62,"")</f>
        <v/>
      </c>
      <c r="C62" s="1">
        <f>IF(ISNUMBER(B62),B62+C61,"")</f>
        <v/>
      </c>
      <c r="D62" s="2">
        <f>IF(ISNUMBER(B62),AVERAGE(B56:B62),"")</f>
        <v/>
      </c>
    </row>
    <row r="63" spans="1:16">
      <c r="A63">
        <f>IF(ISNUMBER(B63)= TRUE, A62+1, "")</f>
        <v/>
      </c>
      <c r="B63" s="1">
        <f>IF(ISNUMBER(Data!A63),Data!A63,"")</f>
        <v/>
      </c>
      <c r="C63" s="1">
        <f>IF(ISNUMBER(B63),B63+C62,"")</f>
        <v/>
      </c>
      <c r="D63" s="2">
        <f>IF(ISNUMBER(B63),AVERAGE(B57:B63),"")</f>
        <v/>
      </c>
    </row>
    <row r="64" spans="1:16">
      <c r="A64">
        <f>IF(ISNUMBER(B64)= TRUE, A63+1, "")</f>
        <v/>
      </c>
      <c r="B64" s="1">
        <f>IF(ISNUMBER(Data!A64),Data!A64,"")</f>
        <v/>
      </c>
      <c r="C64" s="1">
        <f>IF(ISNUMBER(B64),B64+C63,"")</f>
        <v/>
      </c>
      <c r="D64" s="2">
        <f>IF(ISNUMBER(B64),AVERAGE(B58:B64),"")</f>
        <v/>
      </c>
    </row>
    <row r="65" spans="1:16">
      <c r="A65">
        <f>IF(ISNUMBER(B65)= TRUE, A64+1, "")</f>
        <v/>
      </c>
      <c r="B65" s="1">
        <f>IF(ISNUMBER(Data!A65),Data!A65,"")</f>
        <v/>
      </c>
      <c r="C65" s="1">
        <f>IF(ISNUMBER(B65),B65+C64,"")</f>
        <v/>
      </c>
      <c r="D65" s="2">
        <f>IF(ISNUMBER(B65),AVERAGE(B59:B65),"")</f>
        <v/>
      </c>
    </row>
    <row r="66" spans="1:16">
      <c r="A66">
        <f>IF(ISNUMBER(B66)= TRUE, A65+1, "")</f>
        <v/>
      </c>
      <c r="B66" s="1">
        <f>IF(ISNUMBER(Data!A66),Data!A66,"")</f>
        <v/>
      </c>
      <c r="C66" s="1">
        <f>IF(ISNUMBER(B66),B66+C65,"")</f>
        <v/>
      </c>
      <c r="D66" s="2">
        <f>IF(ISNUMBER(B66),AVERAGE(B60:B66),"")</f>
        <v/>
      </c>
    </row>
    <row r="67" spans="1:16">
      <c r="A67">
        <f>IF(ISNUMBER(B67)= TRUE, A66+1, "")</f>
        <v/>
      </c>
      <c r="B67" s="1">
        <f>IF(ISNUMBER(Data!A67),Data!A67,"")</f>
        <v/>
      </c>
      <c r="C67" s="1">
        <f>IF(ISNUMBER(B67),B67+C66,"")</f>
        <v/>
      </c>
      <c r="D67" s="2">
        <f>IF(ISNUMBER(B67),AVERAGE(B61:B67),"")</f>
        <v/>
      </c>
    </row>
    <row r="68" spans="1:16">
      <c r="A68">
        <f>IF(ISNUMBER(B68)= TRUE, A67+1, "")</f>
        <v/>
      </c>
      <c r="B68" s="1">
        <f>IF(ISNUMBER(Data!A68),Data!A68,"")</f>
        <v/>
      </c>
      <c r="C68" s="1">
        <f>IF(ISNUMBER(B68),B68+C67,"")</f>
        <v/>
      </c>
      <c r="D68" s="2">
        <f>IF(ISNUMBER(B68),AVERAGE(B62:B68),"")</f>
        <v/>
      </c>
    </row>
    <row r="69" spans="1:16">
      <c r="A69">
        <f>IF(ISNUMBER(B69)= TRUE, A68+1, "")</f>
        <v/>
      </c>
      <c r="B69" s="1">
        <f>IF(ISNUMBER(Data!A69),Data!A69,"")</f>
        <v/>
      </c>
      <c r="C69" s="1">
        <f>IF(ISNUMBER(B69),B69+C68,"")</f>
        <v/>
      </c>
      <c r="D69" s="2">
        <f>IF(ISNUMBER(B69),AVERAGE(B63:B69),"")</f>
        <v/>
      </c>
    </row>
    <row r="70" spans="1:16">
      <c r="A70">
        <f>IF(ISNUMBER(B70)= TRUE, A69+1, "")</f>
        <v/>
      </c>
      <c r="B70" s="1">
        <f>IF(ISNUMBER(Data!A70),Data!A70,"")</f>
        <v/>
      </c>
      <c r="C70" s="1">
        <f>IF(ISNUMBER(B70),B70+C69,"")</f>
        <v/>
      </c>
      <c r="D70" s="2">
        <f>IF(ISNUMBER(B70),AVERAGE(B64:B70),"")</f>
        <v/>
      </c>
    </row>
    <row r="71" spans="1:16">
      <c r="A71">
        <f>IF(ISNUMBER(B71)= TRUE, A70+1, "")</f>
        <v/>
      </c>
      <c r="B71" s="1">
        <f>IF(ISNUMBER(Data!A71),Data!A71,"")</f>
        <v/>
      </c>
      <c r="C71" s="1">
        <f>IF(ISNUMBER(B71),B71+C70,"")</f>
        <v/>
      </c>
      <c r="D71" s="2">
        <f>IF(ISNUMBER(B71),AVERAGE(B65:B71),"")</f>
        <v/>
      </c>
    </row>
    <row r="72" spans="1:16">
      <c r="A72">
        <f>IF(ISNUMBER(B72)= TRUE, A71+1, "")</f>
        <v/>
      </c>
      <c r="B72" s="1">
        <f>IF(ISNUMBER(Data!A72),Data!A72,"")</f>
        <v/>
      </c>
      <c r="C72" s="1">
        <f>IF(ISNUMBER(B72),B72+C71,"")</f>
        <v/>
      </c>
      <c r="D72" s="2">
        <f>IF(ISNUMBER(B72),AVERAGE(B66:B72),"")</f>
        <v/>
      </c>
    </row>
    <row r="73" spans="1:16">
      <c r="A73">
        <f>IF(ISNUMBER(B73)= TRUE, A72+1, "")</f>
        <v/>
      </c>
      <c r="B73" s="1">
        <f>IF(ISNUMBER(Data!A73),Data!A73,"")</f>
        <v/>
      </c>
      <c r="C73" s="1">
        <f>IF(ISNUMBER(B73),B73+C72,"")</f>
        <v/>
      </c>
      <c r="D73" s="2">
        <f>IF(ISNUMBER(B73),AVERAGE(B67:B73),"")</f>
        <v/>
      </c>
    </row>
    <row r="74" spans="1:16">
      <c r="A74">
        <f>IF(ISNUMBER(B74)= TRUE, A73+1, "")</f>
        <v/>
      </c>
      <c r="B74" s="1">
        <f>IF(ISNUMBER(Data!A74),Data!A74,"")</f>
        <v/>
      </c>
      <c r="C74" s="1">
        <f>IF(ISNUMBER(B74),B74+C73,"")</f>
        <v/>
      </c>
      <c r="D74" s="2">
        <f>IF(ISNUMBER(B74),AVERAGE(B68:B74),"")</f>
        <v/>
      </c>
    </row>
    <row r="75" spans="1:16">
      <c r="A75">
        <f>IF(ISNUMBER(B75)= TRUE, A74+1, "")</f>
        <v/>
      </c>
      <c r="B75" s="1">
        <f>IF(ISNUMBER(Data!A75),Data!A75,"")</f>
        <v/>
      </c>
      <c r="C75" s="1">
        <f>IF(ISNUMBER(B75),B75+C74,"")</f>
        <v/>
      </c>
      <c r="D75" s="2">
        <f>IF(ISNUMBER(B75),AVERAGE(B69:B75),"")</f>
        <v/>
      </c>
    </row>
    <row r="76" spans="1:16">
      <c r="A76">
        <f>IF(ISNUMBER(B76)= TRUE, A75+1, "")</f>
        <v/>
      </c>
      <c r="B76" s="1">
        <f>IF(ISNUMBER(Data!A76),Data!A76,"")</f>
        <v/>
      </c>
      <c r="C76" s="1">
        <f>IF(ISNUMBER(B76),B76+C75,"")</f>
        <v/>
      </c>
      <c r="D76" s="2">
        <f>IF(ISNUMBER(B76),AVERAGE(B70:B76),"")</f>
        <v/>
      </c>
    </row>
    <row r="77" spans="1:16">
      <c r="A77">
        <f>IF(ISNUMBER(B77)= TRUE, A76+1, "")</f>
        <v/>
      </c>
      <c r="B77" s="1">
        <f>IF(ISNUMBER(Data!A77),Data!A77,"")</f>
        <v/>
      </c>
      <c r="C77" s="1">
        <f>IF(ISNUMBER(B77),B77+C76,"")</f>
        <v/>
      </c>
      <c r="D77" s="2">
        <f>IF(ISNUMBER(B77),AVERAGE(B71:B77),"")</f>
        <v/>
      </c>
    </row>
    <row r="78" spans="1:16">
      <c r="A78">
        <f>IF(ISNUMBER(B78)= TRUE, A77+1, "")</f>
        <v/>
      </c>
      <c r="B78" s="1">
        <f>IF(ISNUMBER(Data!A78),Data!A78,"")</f>
        <v/>
      </c>
      <c r="C78" s="1">
        <f>IF(ISNUMBER(B78),B78+C77,"")</f>
        <v/>
      </c>
      <c r="D78" s="2">
        <f>IF(ISNUMBER(B78),AVERAGE(B72:B78),"")</f>
        <v/>
      </c>
    </row>
    <row r="79" spans="1:16">
      <c r="A79">
        <f>IF(ISNUMBER(B79)= TRUE, A78+1, "")</f>
        <v/>
      </c>
      <c r="B79" s="1">
        <f>IF(ISNUMBER(Data!A79),Data!A79,"")</f>
        <v/>
      </c>
      <c r="C79" s="1">
        <f>IF(ISNUMBER(B79),B79+C78,"")</f>
        <v/>
      </c>
      <c r="D79" s="2">
        <f>IF(ISNUMBER(B79),AVERAGE(B73:B79),"")</f>
        <v/>
      </c>
    </row>
    <row r="80" spans="1:16">
      <c r="A80">
        <f>IF(ISNUMBER(B80)= TRUE, A79+1, "")</f>
        <v/>
      </c>
      <c r="B80" s="1">
        <f>IF(ISNUMBER(Data!A80),Data!A80,"")</f>
        <v/>
      </c>
      <c r="C80" s="1">
        <f>IF(ISNUMBER(B80),B80+C79,"")</f>
        <v/>
      </c>
      <c r="D80" s="2">
        <f>IF(ISNUMBER(B80),AVERAGE(B74:B80),"")</f>
        <v/>
      </c>
    </row>
    <row r="81" spans="1:16">
      <c r="A81">
        <f>IF(ISNUMBER(B81)= TRUE, A80+1, "")</f>
        <v/>
      </c>
      <c r="B81" s="1">
        <f>IF(ISNUMBER(Data!A81),Data!A81,"")</f>
        <v/>
      </c>
      <c r="C81" s="1">
        <f>IF(ISNUMBER(B81),B81+C80,"")</f>
        <v/>
      </c>
      <c r="D81" s="2">
        <f>IF(ISNUMBER(B81),AVERAGE(B75:B81),"")</f>
        <v/>
      </c>
    </row>
    <row r="82" spans="1:16">
      <c r="A82">
        <f>IF(ISNUMBER(B82)= TRUE, A81+1, "")</f>
        <v/>
      </c>
      <c r="B82" s="1">
        <f>IF(ISNUMBER(Data!A82),Data!A82,"")</f>
        <v/>
      </c>
      <c r="C82" s="1">
        <f>IF(ISNUMBER(B82),B82+C81,"")</f>
        <v/>
      </c>
      <c r="D82" s="2">
        <f>IF(ISNUMBER(B82),AVERAGE(B76:B82),"")</f>
        <v/>
      </c>
    </row>
    <row r="83" spans="1:16">
      <c r="A83">
        <f>IF(ISNUMBER(B83)= TRUE, A82+1, "")</f>
        <v/>
      </c>
      <c r="B83" s="1">
        <f>IF(ISNUMBER(Data!A83),Data!A83,"")</f>
        <v/>
      </c>
      <c r="C83" s="1">
        <f>IF(ISNUMBER(B83),B83+C82,"")</f>
        <v/>
      </c>
      <c r="D83" s="2">
        <f>IF(ISNUMBER(B83),AVERAGE(B77:B83),"")</f>
        <v/>
      </c>
    </row>
    <row r="84" spans="1:16">
      <c r="A84">
        <f>IF(ISNUMBER(B84)= TRUE, A83+1, "")</f>
        <v/>
      </c>
      <c r="B84" s="1">
        <f>IF(ISNUMBER(Data!A84),Data!A84,"")</f>
        <v/>
      </c>
      <c r="C84" s="1">
        <f>IF(ISNUMBER(B84),B84+C83,"")</f>
        <v/>
      </c>
      <c r="D84" s="2">
        <f>IF(ISNUMBER(B84),AVERAGE(B78:B84),"")</f>
        <v/>
      </c>
    </row>
    <row r="85" spans="1:16">
      <c r="A85">
        <f>IF(ISNUMBER(B85)= TRUE, A84+1, "")</f>
        <v/>
      </c>
      <c r="B85" s="1">
        <f>IF(ISNUMBER(Data!A85),Data!A85,"")</f>
        <v/>
      </c>
      <c r="C85" s="1">
        <f>IF(ISNUMBER(B85),B85+C84,"")</f>
        <v/>
      </c>
      <c r="D85" s="2">
        <f>IF(ISNUMBER(B85),AVERAGE(B79:B85),"")</f>
        <v/>
      </c>
    </row>
    <row r="86" spans="1:16">
      <c r="A86">
        <f>IF(ISNUMBER(B86)= TRUE, A85+1, "")</f>
        <v/>
      </c>
      <c r="B86" s="1">
        <f>IF(ISNUMBER(Data!A86),Data!A86,"")</f>
        <v/>
      </c>
      <c r="C86" s="1">
        <f>IF(ISNUMBER(B86),B86+C85,"")</f>
        <v/>
      </c>
      <c r="D86" s="2">
        <f>IF(ISNUMBER(B86),AVERAGE(B80:B86),"")</f>
        <v/>
      </c>
    </row>
    <row r="87" spans="1:16">
      <c r="A87">
        <f>IF(ISNUMBER(B87)= TRUE, A86+1, "")</f>
        <v/>
      </c>
      <c r="B87" s="1">
        <f>IF(ISNUMBER(Data!A87),Data!A87,"")</f>
        <v/>
      </c>
      <c r="C87" s="1">
        <f>IF(ISNUMBER(B87),B87+C86,"")</f>
        <v/>
      </c>
      <c r="D87" s="2">
        <f>IF(ISNUMBER(B87),AVERAGE(B81:B87),"")</f>
        <v/>
      </c>
    </row>
    <row r="88" spans="1:16">
      <c r="A88">
        <f>IF(ISNUMBER(B88)= TRUE, A87+1, "")</f>
        <v/>
      </c>
      <c r="B88" s="1">
        <f>IF(ISNUMBER(Data!A88),Data!A88,"")</f>
        <v/>
      </c>
      <c r="C88" s="1">
        <f>IF(ISNUMBER(B88),B88+C87,"")</f>
        <v/>
      </c>
      <c r="D88" s="2">
        <f>IF(ISNUMBER(B88),AVERAGE(B82:B88),"")</f>
        <v/>
      </c>
    </row>
    <row r="89" spans="1:16">
      <c r="A89">
        <f>IF(ISNUMBER(B89)= TRUE, A88+1, "")</f>
        <v/>
      </c>
      <c r="B89" s="1">
        <f>IF(ISNUMBER(Data!A89),Data!A89,"")</f>
        <v/>
      </c>
      <c r="C89" s="1">
        <f>IF(ISNUMBER(B89),B89+C88,"")</f>
        <v/>
      </c>
      <c r="D89" s="2">
        <f>IF(ISNUMBER(B89),AVERAGE(B83:B89),"")</f>
        <v/>
      </c>
    </row>
    <row r="90" spans="1:16">
      <c r="A90">
        <f>IF(ISNUMBER(B90)= TRUE, A89+1, "")</f>
        <v/>
      </c>
      <c r="B90" s="1">
        <f>IF(ISNUMBER(Data!A90),Data!A90,"")</f>
        <v/>
      </c>
      <c r="C90" s="1">
        <f>IF(ISNUMBER(B90),B90+C89,"")</f>
        <v/>
      </c>
      <c r="D90" s="2">
        <f>IF(ISNUMBER(B90),AVERAGE(B84:B90),"")</f>
        <v/>
      </c>
    </row>
    <row r="91" spans="1:16">
      <c r="A91">
        <f>IF(ISNUMBER(B91)= TRUE, A90+1, "")</f>
        <v/>
      </c>
      <c r="B91" s="1">
        <f>IF(ISNUMBER(Data!A91),Data!A91,"")</f>
        <v/>
      </c>
      <c r="C91" s="1">
        <f>IF(ISNUMBER(B91),B91+C90,"")</f>
        <v/>
      </c>
      <c r="D91" s="2">
        <f>IF(ISNUMBER(B91),AVERAGE(B85:B91),"")</f>
        <v/>
      </c>
    </row>
    <row r="92" spans="1:16">
      <c r="A92">
        <f>IF(ISNUMBER(B92)= TRUE, A91+1, "")</f>
        <v/>
      </c>
      <c r="B92" s="1">
        <f>IF(ISNUMBER(Data!A92),Data!A92,"")</f>
        <v/>
      </c>
      <c r="C92" s="1">
        <f>IF(ISNUMBER(B92),B92+C91,"")</f>
        <v/>
      </c>
      <c r="D92" s="2">
        <f>IF(ISNUMBER(B92),AVERAGE(B86:B92),"")</f>
        <v/>
      </c>
    </row>
    <row r="93" spans="1:16">
      <c r="A93">
        <f>IF(ISNUMBER(B93)= TRUE, A92+1, "")</f>
        <v/>
      </c>
      <c r="B93" s="1">
        <f>IF(ISNUMBER(Data!A93),Data!A93,"")</f>
        <v/>
      </c>
      <c r="C93" s="1">
        <f>IF(ISNUMBER(B93),B93+C92,"")</f>
        <v/>
      </c>
      <c r="D93" s="2">
        <f>IF(ISNUMBER(B93),AVERAGE(B87:B93),"")</f>
        <v/>
      </c>
    </row>
    <row r="94" spans="1:16">
      <c r="A94">
        <f>IF(ISNUMBER(B94)= TRUE, A93+1, "")</f>
        <v/>
      </c>
      <c r="B94" s="1">
        <f>IF(ISNUMBER(Data!A94),Data!A94,"")</f>
        <v/>
      </c>
      <c r="C94" s="1">
        <f>IF(ISNUMBER(B94),B94+C93,"")</f>
        <v/>
      </c>
      <c r="D94" s="2">
        <f>IF(ISNUMBER(B94),AVERAGE(B88:B94),"")</f>
        <v/>
      </c>
    </row>
    <row r="95" spans="1:16">
      <c r="A95">
        <f>IF(ISNUMBER(B95)= TRUE, A94+1, "")</f>
        <v/>
      </c>
      <c r="B95" s="1">
        <f>IF(ISNUMBER(Data!A95),Data!A95,"")</f>
        <v/>
      </c>
      <c r="C95" s="1">
        <f>IF(ISNUMBER(B95),B95+C94,"")</f>
        <v/>
      </c>
      <c r="D95" s="2">
        <f>IF(ISNUMBER(B95),AVERAGE(B89:B95),"")</f>
        <v/>
      </c>
    </row>
    <row r="96" spans="1:16">
      <c r="A96">
        <f>IF(ISNUMBER(B96)= TRUE, A95+1, "")</f>
        <v/>
      </c>
      <c r="B96" s="1">
        <f>IF(ISNUMBER(Data!A96),Data!A96,"")</f>
        <v/>
      </c>
      <c r="C96" s="1">
        <f>IF(ISNUMBER(B96),B96+C95,"")</f>
        <v/>
      </c>
      <c r="D96" s="2">
        <f>IF(ISNUMBER(B96),AVERAGE(B90:B96),"")</f>
        <v/>
      </c>
    </row>
    <row r="97" spans="1:16">
      <c r="A97">
        <f>IF(ISNUMBER(B97)= TRUE, A96+1, "")</f>
        <v/>
      </c>
      <c r="B97" s="1">
        <f>IF(ISNUMBER(Data!A97),Data!A97,"")</f>
        <v/>
      </c>
      <c r="C97" s="1">
        <f>IF(ISNUMBER(B97),B97+C96,"")</f>
        <v/>
      </c>
      <c r="D97" s="2">
        <f>IF(ISNUMBER(B97),AVERAGE(B91:B97),"")</f>
        <v/>
      </c>
    </row>
    <row r="98" spans="1:16">
      <c r="A98">
        <f>IF(ISNUMBER(B98)= TRUE, A97+1, "")</f>
        <v/>
      </c>
      <c r="B98" s="1">
        <f>IF(ISNUMBER(Data!A98),Data!A98,"")</f>
        <v/>
      </c>
      <c r="C98" s="1">
        <f>IF(ISNUMBER(B98),B98+C97,"")</f>
        <v/>
      </c>
      <c r="D98" s="2">
        <f>IF(ISNUMBER(B98),AVERAGE(B92:B98),"")</f>
        <v/>
      </c>
    </row>
    <row r="99" spans="1:16">
      <c r="A99">
        <f>IF(ISNUMBER(B99)= TRUE, A98+1, "")</f>
        <v/>
      </c>
      <c r="B99" s="1">
        <f>IF(ISNUMBER(Data!A99),Data!A99,"")</f>
        <v/>
      </c>
      <c r="C99" s="1">
        <f>IF(ISNUMBER(B99),B99+C98,"")</f>
        <v/>
      </c>
      <c r="D99" s="2">
        <f>IF(ISNUMBER(B99),AVERAGE(B93:B99),"")</f>
        <v/>
      </c>
    </row>
    <row r="100" spans="1:16">
      <c r="A100">
        <f>IF(ISNUMBER(B100)= TRUE, A99+1, "")</f>
        <v/>
      </c>
      <c r="B100" s="1">
        <f>IF(ISNUMBER(Data!A100),Data!A100,"")</f>
        <v/>
      </c>
      <c r="C100" s="1">
        <f>IF(ISNUMBER(B100),B100+C99,"")</f>
        <v/>
      </c>
      <c r="D100" s="2">
        <f>IF(ISNUMBER(B100),AVERAGE(B94:B100),"")</f>
        <v/>
      </c>
    </row>
    <row r="101" spans="1:16">
      <c r="A101">
        <f>IF(ISNUMBER(B101)= TRUE, A100+1, "")</f>
        <v/>
      </c>
      <c r="B101" s="1">
        <f>IF(ISNUMBER(Data!A101),Data!A101,"")</f>
        <v/>
      </c>
      <c r="C101" s="1">
        <f>IF(ISNUMBER(B101),B101+C100,"")</f>
        <v/>
      </c>
      <c r="D101" s="2">
        <f>IF(ISNUMBER(B101),AVERAGE(B95:B101),"")</f>
        <v/>
      </c>
    </row>
    <row r="102" spans="1:16">
      <c r="A102">
        <f>IF(ISNUMBER(B102)= TRUE, A101+1, "")</f>
        <v/>
      </c>
      <c r="B102" s="1">
        <f>IF(ISNUMBER(Data!A102),Data!A102,"")</f>
        <v/>
      </c>
      <c r="C102" s="1">
        <f>IF(ISNUMBER(B102),B102+C101,"")</f>
        <v/>
      </c>
      <c r="D102" s="2">
        <f>IF(ISNUMBER(B102),AVERAGE(B96:B102),"")</f>
        <v/>
      </c>
    </row>
    <row r="103" spans="1:16">
      <c r="A103">
        <f>IF(ISNUMBER(B103)= TRUE, A102+1, "")</f>
        <v/>
      </c>
      <c r="B103" s="1">
        <f>IF(ISNUMBER(Data!A103),Data!A103,"")</f>
        <v/>
      </c>
      <c r="C103" s="1">
        <f>IF(ISNUMBER(B103),B103+C102,"")</f>
        <v/>
      </c>
      <c r="D103" s="2">
        <f>IF(ISNUMBER(B103),AVERAGE(B97:B103),"")</f>
        <v/>
      </c>
    </row>
    <row r="104" spans="1:16">
      <c r="A104">
        <f>IF(ISNUMBER(B104)= TRUE, A103+1, "")</f>
        <v/>
      </c>
      <c r="B104" s="1">
        <f>IF(ISNUMBER(Data!A104),Data!A104,"")</f>
        <v/>
      </c>
      <c r="C104" s="1">
        <f>IF(ISNUMBER(B104),B104+C103,"")</f>
        <v/>
      </c>
      <c r="D104" s="2">
        <f>IF(ISNUMBER(B104),AVERAGE(B98:B104),"")</f>
        <v/>
      </c>
    </row>
    <row r="105" spans="1:16">
      <c r="A105">
        <f>IF(ISNUMBER(B105)= TRUE, A104+1, "")</f>
        <v/>
      </c>
      <c r="B105" s="1">
        <f>IF(ISNUMBER(Data!A105),Data!A105,"")</f>
        <v/>
      </c>
      <c r="C105" s="1">
        <f>IF(ISNUMBER(B105),B105+C104,"")</f>
        <v/>
      </c>
      <c r="D105" s="2">
        <f>IF(ISNUMBER(B105),AVERAGE(B99:B105),"")</f>
        <v/>
      </c>
    </row>
    <row r="106" spans="1:16">
      <c r="A106">
        <f>IF(ISNUMBER(B106)= TRUE, A105+1, "")</f>
        <v/>
      </c>
      <c r="B106" s="1">
        <f>IF(ISNUMBER(Data!A106),Data!A106,"")</f>
        <v/>
      </c>
      <c r="C106" s="1">
        <f>IF(ISNUMBER(B106),B106+C105,"")</f>
        <v/>
      </c>
      <c r="D106" s="2">
        <f>IF(ISNUMBER(B106),AVERAGE(B100:B106),"")</f>
        <v/>
      </c>
    </row>
    <row r="107" spans="1:16">
      <c r="A107">
        <f>IF(ISNUMBER(B107)= TRUE, A106+1, "")</f>
        <v/>
      </c>
      <c r="B107" s="1">
        <f>IF(ISNUMBER(Data!A107),Data!A107,"")</f>
        <v/>
      </c>
      <c r="C107" s="1">
        <f>IF(ISNUMBER(B107),B107+C106,"")</f>
        <v/>
      </c>
      <c r="D107" s="2">
        <f>IF(ISNUMBER(B107),AVERAGE(B101:B107),"")</f>
        <v/>
      </c>
    </row>
    <row r="108" spans="1:16">
      <c r="A108">
        <f>IF(ISNUMBER(B108)= TRUE, A107+1, "")</f>
        <v/>
      </c>
      <c r="B108" s="1">
        <f>IF(ISNUMBER(Data!A108),Data!A108,"")</f>
        <v/>
      </c>
      <c r="C108" s="1">
        <f>IF(ISNUMBER(B108),B108+C107,"")</f>
        <v/>
      </c>
      <c r="D108" s="2">
        <f>IF(ISNUMBER(B108),AVERAGE(B102:B108),"")</f>
        <v/>
      </c>
    </row>
    <row r="109" spans="1:16">
      <c r="A109">
        <f>IF(ISNUMBER(B109)= TRUE, A108+1, "")</f>
        <v/>
      </c>
      <c r="B109" s="1">
        <f>IF(ISNUMBER(Data!A109),Data!A109,"")</f>
        <v/>
      </c>
      <c r="C109" s="1">
        <f>IF(ISNUMBER(B109),B109+C108,"")</f>
        <v/>
      </c>
      <c r="D109" s="2">
        <f>IF(ISNUMBER(B109),AVERAGE(B103:B109),"")</f>
        <v/>
      </c>
    </row>
    <row r="110" spans="1:16">
      <c r="A110">
        <f>IF(ISNUMBER(B110)= TRUE, A109+1, "")</f>
        <v/>
      </c>
      <c r="B110" s="1">
        <f>IF(ISNUMBER(Data!A110),Data!A110,"")</f>
        <v/>
      </c>
      <c r="C110" s="1">
        <f>IF(ISNUMBER(B110),B110+C109,"")</f>
        <v/>
      </c>
      <c r="D110" s="2">
        <f>IF(ISNUMBER(B110),AVERAGE(B104:B110),"")</f>
        <v/>
      </c>
    </row>
    <row r="111" spans="1:16">
      <c r="A111">
        <f>IF(ISNUMBER(B111)= TRUE, A110+1, "")</f>
        <v/>
      </c>
      <c r="B111" s="1">
        <f>IF(ISNUMBER(Data!A111),Data!A111,"")</f>
        <v/>
      </c>
      <c r="C111" s="1">
        <f>IF(ISNUMBER(B111),B111+C110,"")</f>
        <v/>
      </c>
      <c r="D111" s="2">
        <f>IF(ISNUMBER(B111),AVERAGE(B105:B111),"")</f>
        <v/>
      </c>
    </row>
    <row r="112" spans="1:16">
      <c r="A112">
        <f>IF(ISNUMBER(B112)= TRUE, A111+1, "")</f>
        <v/>
      </c>
      <c r="B112" s="1">
        <f>IF(ISNUMBER(Data!A112),Data!A112,"")</f>
        <v/>
      </c>
      <c r="C112" s="1">
        <f>IF(ISNUMBER(B112),B112+C111,"")</f>
        <v/>
      </c>
      <c r="D112" s="2">
        <f>IF(ISNUMBER(B112),AVERAGE(B106:B112),"")</f>
        <v/>
      </c>
    </row>
    <row r="113" spans="1:16">
      <c r="A113">
        <f>IF(ISNUMBER(B113)= TRUE, A112+1, "")</f>
        <v/>
      </c>
      <c r="B113" s="1">
        <f>IF(ISNUMBER(Data!A113),Data!A113,"")</f>
        <v/>
      </c>
      <c r="C113" s="1">
        <f>IF(ISNUMBER(B113),B113+C112,"")</f>
        <v/>
      </c>
      <c r="D113" s="2">
        <f>IF(ISNUMBER(B113),AVERAGE(B107:B113),"")</f>
        <v/>
      </c>
    </row>
    <row r="114" spans="1:16">
      <c r="A114">
        <f>IF(ISNUMBER(B114)= TRUE, A113+1, "")</f>
        <v/>
      </c>
      <c r="B114" s="1">
        <f>IF(ISNUMBER(Data!A114),Data!A114,"")</f>
        <v/>
      </c>
      <c r="C114" s="1">
        <f>IF(ISNUMBER(B114),B114+C113,"")</f>
        <v/>
      </c>
      <c r="D114" s="2">
        <f>IF(ISNUMBER(B114),AVERAGE(B108:B114),"")</f>
        <v/>
      </c>
    </row>
    <row r="115" spans="1:16">
      <c r="A115">
        <f>IF(ISNUMBER(B115)= TRUE, A114+1, "")</f>
        <v/>
      </c>
      <c r="B115" s="1">
        <f>IF(ISNUMBER(Data!A115),Data!A115,"")</f>
        <v/>
      </c>
      <c r="C115" s="1">
        <f>IF(ISNUMBER(B115),B115+C114,"")</f>
        <v/>
      </c>
      <c r="D115" s="2">
        <f>IF(ISNUMBER(B115),AVERAGE(B109:B115),"")</f>
        <v/>
      </c>
    </row>
    <row r="116" spans="1:16">
      <c r="A116">
        <f>IF(ISNUMBER(B116)= TRUE, A115+1, "")</f>
        <v/>
      </c>
      <c r="B116" s="1">
        <f>IF(ISNUMBER(Data!A116),Data!A116,"")</f>
        <v/>
      </c>
      <c r="C116" s="1">
        <f>IF(ISNUMBER(B116),B116+C115,"")</f>
        <v/>
      </c>
      <c r="D116" s="2">
        <f>IF(ISNUMBER(B116),AVERAGE(B110:B116),"")</f>
        <v/>
      </c>
    </row>
    <row r="117" spans="1:16">
      <c r="A117">
        <f>IF(ISNUMBER(B117)= TRUE, A116+1, "")</f>
        <v/>
      </c>
      <c r="B117" s="1">
        <f>IF(ISNUMBER(Data!A117),Data!A117,"")</f>
        <v/>
      </c>
      <c r="C117" s="1">
        <f>IF(ISNUMBER(B117),B117+C116,"")</f>
        <v/>
      </c>
      <c r="D117" s="2">
        <f>IF(ISNUMBER(B117),AVERAGE(B111:B117),"")</f>
        <v/>
      </c>
    </row>
    <row r="118" spans="1:16">
      <c r="A118">
        <f>IF(ISNUMBER(B118)= TRUE, A117+1, "")</f>
        <v/>
      </c>
      <c r="B118" s="1">
        <f>IF(ISNUMBER(Data!A118),Data!A118,"")</f>
        <v/>
      </c>
      <c r="C118" s="1">
        <f>IF(ISNUMBER(B118),B118+C117,"")</f>
        <v/>
      </c>
      <c r="D118" s="2">
        <f>IF(ISNUMBER(B118),AVERAGE(B112:B118),"")</f>
        <v/>
      </c>
    </row>
    <row r="119" spans="1:16">
      <c r="A119">
        <f>IF(ISNUMBER(B119)= TRUE, A118+1, "")</f>
        <v/>
      </c>
      <c r="B119" s="1">
        <f>IF(ISNUMBER(Data!A119),Data!A119,"")</f>
        <v/>
      </c>
      <c r="C119" s="1">
        <f>IF(ISNUMBER(B119),B119+C118,"")</f>
        <v/>
      </c>
      <c r="D119" s="2">
        <f>IF(ISNUMBER(B119),AVERAGE(B113:B119),"")</f>
        <v/>
      </c>
    </row>
    <row r="120" spans="1:16">
      <c r="A120">
        <f>IF(ISNUMBER(B120)= TRUE, A119+1, "")</f>
        <v/>
      </c>
      <c r="B120" s="1">
        <f>IF(ISNUMBER(Data!A120),Data!A120,"")</f>
        <v/>
      </c>
      <c r="C120" s="1">
        <f>IF(ISNUMBER(B120),B120+C119,"")</f>
        <v/>
      </c>
      <c r="D120" s="2">
        <f>IF(ISNUMBER(B120),AVERAGE(B114:B120),"")</f>
        <v/>
      </c>
    </row>
    <row r="121" spans="1:16">
      <c r="A121">
        <f>IF(ISNUMBER(B121)= TRUE, A120+1, "")</f>
        <v/>
      </c>
      <c r="B121" s="1">
        <f>IF(ISNUMBER(Data!A121),Data!A121,"")</f>
        <v/>
      </c>
      <c r="C121" s="1">
        <f>IF(ISNUMBER(B121),B121+C120,"")</f>
        <v/>
      </c>
      <c r="D121" s="2">
        <f>IF(ISNUMBER(B121),AVERAGE(B115:B121),"")</f>
        <v/>
      </c>
    </row>
    <row r="122" spans="1:16">
      <c r="A122">
        <f>IF(ISNUMBER(B122)= TRUE, A121+1, "")</f>
        <v/>
      </c>
      <c r="B122" s="1">
        <f>IF(ISNUMBER(Data!A122),Data!A122,"")</f>
        <v/>
      </c>
      <c r="C122" s="1">
        <f>IF(ISNUMBER(B122),B122+C121,"")</f>
        <v/>
      </c>
      <c r="D122" s="2">
        <f>IF(ISNUMBER(B122),AVERAGE(B116:B122),"")</f>
        <v/>
      </c>
    </row>
    <row r="123" spans="1:16">
      <c r="A123">
        <f>IF(ISNUMBER(B123)= TRUE, A122+1, "")</f>
        <v/>
      </c>
      <c r="B123" s="1">
        <f>IF(ISNUMBER(Data!A123),Data!A123,"")</f>
        <v/>
      </c>
      <c r="C123" s="1">
        <f>IF(ISNUMBER(B123),B123+C122,"")</f>
        <v/>
      </c>
      <c r="D123" s="2">
        <f>IF(ISNUMBER(B123),AVERAGE(B117:B123),"")</f>
        <v/>
      </c>
    </row>
    <row r="124" spans="1:16">
      <c r="A124">
        <f>IF(ISNUMBER(B124)= TRUE, A123+1, "")</f>
        <v/>
      </c>
      <c r="B124" s="1">
        <f>IF(ISNUMBER(Data!A124),Data!A124,"")</f>
        <v/>
      </c>
      <c r="C124" s="1">
        <f>IF(ISNUMBER(B124),B124+C123,"")</f>
        <v/>
      </c>
      <c r="D124" s="2">
        <f>IF(ISNUMBER(B124),AVERAGE(B118:B124),"")</f>
        <v/>
      </c>
    </row>
    <row r="125" spans="1:16">
      <c r="A125">
        <f>IF(ISNUMBER(B125)= TRUE, A124+1, "")</f>
        <v/>
      </c>
      <c r="B125" s="1">
        <f>IF(ISNUMBER(Data!A125),Data!A125,"")</f>
        <v/>
      </c>
      <c r="C125" s="1">
        <f>IF(ISNUMBER(B125),B125+C124,"")</f>
        <v/>
      </c>
      <c r="D125" s="2">
        <f>IF(ISNUMBER(B125),AVERAGE(B119:B125),"")</f>
        <v/>
      </c>
    </row>
    <row r="126" spans="1:16">
      <c r="A126">
        <f>IF(ISNUMBER(B126)= TRUE, A125+1, "")</f>
        <v/>
      </c>
      <c r="B126" s="1">
        <f>IF(ISNUMBER(Data!A126),Data!A126,"")</f>
        <v/>
      </c>
      <c r="C126" s="1">
        <f>IF(ISNUMBER(B126),B126+C125,"")</f>
        <v/>
      </c>
      <c r="D126" s="2">
        <f>IF(ISNUMBER(B126),AVERAGE(B120:B126),"")</f>
        <v/>
      </c>
    </row>
    <row r="127" spans="1:16">
      <c r="A127">
        <f>IF(ISNUMBER(B127)= TRUE, A126+1, "")</f>
        <v/>
      </c>
      <c r="B127" s="1">
        <f>IF(ISNUMBER(Data!A127),Data!A127,"")</f>
        <v/>
      </c>
      <c r="C127" s="1">
        <f>IF(ISNUMBER(B127),B127+C126,"")</f>
        <v/>
      </c>
      <c r="D127" s="2">
        <f>IF(ISNUMBER(B127),AVERAGE(B121:B127),"")</f>
        <v/>
      </c>
    </row>
    <row r="128" spans="1:16">
      <c r="A128">
        <f>IF(ISNUMBER(B128)= TRUE, A127+1, "")</f>
        <v/>
      </c>
      <c r="B128" s="1">
        <f>IF(ISNUMBER(Data!A128),Data!A128,"")</f>
        <v/>
      </c>
      <c r="C128" s="1">
        <f>IF(ISNUMBER(B128),B128+C127,"")</f>
        <v/>
      </c>
      <c r="D128" s="2">
        <f>IF(ISNUMBER(B128),AVERAGE(B122:B128),"")</f>
        <v/>
      </c>
    </row>
    <row r="129" spans="1:16">
      <c r="A129">
        <f>IF(ISNUMBER(B129)= TRUE, A128+1, "")</f>
        <v/>
      </c>
      <c r="B129" s="1">
        <f>IF(ISNUMBER(Data!A129),Data!A129,"")</f>
        <v/>
      </c>
      <c r="C129" s="1">
        <f>IF(ISNUMBER(B129),B129+C128,"")</f>
        <v/>
      </c>
      <c r="D129" s="2">
        <f>IF(ISNUMBER(B129),AVERAGE(B123:B129),"")</f>
        <v/>
      </c>
    </row>
    <row r="130" spans="1:16">
      <c r="A130">
        <f>IF(ISNUMBER(B130)= TRUE, A129+1, "")</f>
        <v/>
      </c>
      <c r="B130" s="1">
        <f>IF(ISNUMBER(Data!A130),Data!A130,"")</f>
        <v/>
      </c>
      <c r="C130" s="1">
        <f>IF(ISNUMBER(B130),B130+C129,"")</f>
        <v/>
      </c>
      <c r="D130" s="2">
        <f>IF(ISNUMBER(B130),AVERAGE(B124:B130),"")</f>
        <v/>
      </c>
    </row>
    <row r="131" spans="1:16">
      <c r="A131">
        <f>IF(ISNUMBER(B131)= TRUE, A130+1, "")</f>
        <v/>
      </c>
      <c r="B131" s="1">
        <f>IF(ISNUMBER(Data!A131),Data!A131,"")</f>
        <v/>
      </c>
      <c r="C131" s="1">
        <f>IF(ISNUMBER(B131),B131+C130,"")</f>
        <v/>
      </c>
      <c r="D131" s="2">
        <f>IF(ISNUMBER(B131),AVERAGE(B125:B131),"")</f>
        <v/>
      </c>
    </row>
    <row r="132" spans="1:16">
      <c r="A132">
        <f>IF(ISNUMBER(B132)= TRUE, A131+1, "")</f>
        <v/>
      </c>
      <c r="B132" s="1">
        <f>IF(ISNUMBER(Data!A132),Data!A132,"")</f>
        <v/>
      </c>
      <c r="C132" s="1">
        <f>IF(ISNUMBER(B132),B132+C131,"")</f>
        <v/>
      </c>
      <c r="D132" s="2">
        <f>IF(ISNUMBER(B132),AVERAGE(B126:B132),"")</f>
        <v/>
      </c>
    </row>
    <row r="133" spans="1:16">
      <c r="A133">
        <f>IF(ISNUMBER(B133)= TRUE, A132+1, "")</f>
        <v/>
      </c>
      <c r="B133" s="1">
        <f>IF(ISNUMBER(Data!A133),Data!A133,"")</f>
        <v/>
      </c>
      <c r="C133" s="1">
        <f>IF(ISNUMBER(B133),B133+C132,"")</f>
        <v/>
      </c>
      <c r="D133" s="2">
        <f>IF(ISNUMBER(B133),AVERAGE(B127:B133),"")</f>
        <v/>
      </c>
    </row>
    <row r="134" spans="1:16">
      <c r="A134">
        <f>IF(ISNUMBER(B134)= TRUE, A133+1, "")</f>
        <v/>
      </c>
      <c r="B134" s="1">
        <f>IF(ISNUMBER(Data!A134),Data!A134,"")</f>
        <v/>
      </c>
      <c r="C134" s="1">
        <f>IF(ISNUMBER(B134),B134+C133,"")</f>
        <v/>
      </c>
      <c r="D134" s="2">
        <f>IF(ISNUMBER(B134),AVERAGE(B128:B134),"")</f>
        <v/>
      </c>
    </row>
    <row r="135" spans="1:16">
      <c r="A135">
        <f>IF(ISNUMBER(B135)= TRUE, A134+1, "")</f>
        <v/>
      </c>
      <c r="B135" s="1">
        <f>IF(ISNUMBER(Data!A135),Data!A135,"")</f>
        <v/>
      </c>
      <c r="C135" s="1">
        <f>IF(ISNUMBER(B135),B135+C134,"")</f>
        <v/>
      </c>
      <c r="D135" s="2">
        <f>IF(ISNUMBER(B135),AVERAGE(B129:B135),"")</f>
        <v/>
      </c>
    </row>
    <row r="136" spans="1:16">
      <c r="A136">
        <f>IF(ISNUMBER(B136)= TRUE, A135+1, "")</f>
        <v/>
      </c>
      <c r="B136" s="1">
        <f>IF(ISNUMBER(Data!A136),Data!A136,"")</f>
        <v/>
      </c>
      <c r="C136" s="1">
        <f>IF(ISNUMBER(B136),B136+C135,"")</f>
        <v/>
      </c>
      <c r="D136" s="2">
        <f>IF(ISNUMBER(B136),AVERAGE(B130:B136),"")</f>
        <v/>
      </c>
    </row>
    <row r="137" spans="1:16">
      <c r="A137">
        <f>IF(ISNUMBER(B137)= TRUE, A136+1, "")</f>
        <v/>
      </c>
      <c r="B137" s="1">
        <f>IF(ISNUMBER(Data!A137),Data!A137,"")</f>
        <v/>
      </c>
      <c r="C137" s="1">
        <f>IF(ISNUMBER(B137),B137+C136,"")</f>
        <v/>
      </c>
      <c r="D137" s="2">
        <f>IF(ISNUMBER(B137),AVERAGE(B131:B137),"")</f>
        <v/>
      </c>
    </row>
    <row r="138" spans="1:16">
      <c r="A138">
        <f>IF(ISNUMBER(B138)= TRUE, A137+1, "")</f>
        <v/>
      </c>
      <c r="B138" s="1">
        <f>IF(ISNUMBER(Data!A138),Data!A138,"")</f>
        <v/>
      </c>
      <c r="C138" s="1">
        <f>IF(ISNUMBER(B138),B138+C137,"")</f>
        <v/>
      </c>
      <c r="D138" s="2">
        <f>IF(ISNUMBER(B138),AVERAGE(B132:B138),"")</f>
        <v/>
      </c>
    </row>
    <row r="139" spans="1:16">
      <c r="A139">
        <f>IF(ISNUMBER(B139)= TRUE, A138+1, "")</f>
        <v/>
      </c>
      <c r="B139" s="1">
        <f>IF(ISNUMBER(Data!A139),Data!A139,"")</f>
        <v/>
      </c>
      <c r="C139" s="1">
        <f>IF(ISNUMBER(B139),B139+C138,"")</f>
        <v/>
      </c>
      <c r="D139" s="2">
        <f>IF(ISNUMBER(B139),AVERAGE(B133:B139),"")</f>
        <v/>
      </c>
    </row>
    <row r="140" spans="1:16">
      <c r="A140">
        <f>IF(ISNUMBER(B140)= TRUE, A139+1, "")</f>
        <v/>
      </c>
      <c r="B140" s="1">
        <f>IF(ISNUMBER(Data!A140),Data!A140,"")</f>
        <v/>
      </c>
      <c r="C140" s="1">
        <f>IF(ISNUMBER(B140),B140+C139,"")</f>
        <v/>
      </c>
      <c r="D140" s="2">
        <f>IF(ISNUMBER(B140),AVERAGE(B134:B140),"")</f>
        <v/>
      </c>
    </row>
    <row r="141" spans="1:16">
      <c r="A141">
        <f>IF(ISNUMBER(B141)= TRUE, A140+1, "")</f>
        <v/>
      </c>
      <c r="B141" s="1">
        <f>IF(ISNUMBER(Data!A141),Data!A141,"")</f>
        <v/>
      </c>
      <c r="C141" s="1">
        <f>IF(ISNUMBER(B141),B141+C140,"")</f>
        <v/>
      </c>
      <c r="D141" s="2">
        <f>IF(ISNUMBER(B141),AVERAGE(B135:B141),"")</f>
        <v/>
      </c>
    </row>
    <row r="142" spans="1:16">
      <c r="A142">
        <f>IF(ISNUMBER(B142)= TRUE, A141+1, "")</f>
        <v/>
      </c>
      <c r="B142" s="1">
        <f>IF(ISNUMBER(Data!A142),Data!A142,"")</f>
        <v/>
      </c>
      <c r="C142" s="1">
        <f>IF(ISNUMBER(B142),B142+C141,"")</f>
        <v/>
      </c>
      <c r="D142" s="2">
        <f>IF(ISNUMBER(B142),AVERAGE(B136:B142),"")</f>
        <v/>
      </c>
    </row>
    <row r="143" spans="1:16">
      <c r="A143">
        <f>IF(ISNUMBER(B143)= TRUE, A142+1, "")</f>
        <v/>
      </c>
      <c r="B143" s="1">
        <f>IF(ISNUMBER(Data!A143),Data!A143,"")</f>
        <v/>
      </c>
      <c r="C143" s="1">
        <f>IF(ISNUMBER(B143),B143+C142,"")</f>
        <v/>
      </c>
      <c r="D143" s="2">
        <f>IF(ISNUMBER(B143),AVERAGE(B137:B143),"")</f>
        <v/>
      </c>
    </row>
    <row r="144" spans="1:16">
      <c r="A144">
        <f>IF(ISNUMBER(B144)= TRUE, A143+1, "")</f>
        <v/>
      </c>
      <c r="B144" s="1">
        <f>IF(ISNUMBER(Data!A144),Data!A144,"")</f>
        <v/>
      </c>
      <c r="C144" s="1">
        <f>IF(ISNUMBER(B144),B144+C143,"")</f>
        <v/>
      </c>
      <c r="D144" s="2">
        <f>IF(ISNUMBER(B144),AVERAGE(B138:B144),"")</f>
        <v/>
      </c>
    </row>
    <row r="145" spans="1:16">
      <c r="A145">
        <f>IF(ISNUMBER(B145)= TRUE, A144+1, "")</f>
        <v/>
      </c>
      <c r="B145" s="1">
        <f>IF(ISNUMBER(Data!A145),Data!A145,"")</f>
        <v/>
      </c>
      <c r="C145" s="1">
        <f>IF(ISNUMBER(B145),B145+C144,"")</f>
        <v/>
      </c>
      <c r="D145" s="2">
        <f>IF(ISNUMBER(B145),AVERAGE(B139:B145),"")</f>
        <v/>
      </c>
    </row>
    <row r="146" spans="1:16">
      <c r="A146">
        <f>IF(ISNUMBER(B146)= TRUE, A145+1, "")</f>
        <v/>
      </c>
      <c r="B146" s="1">
        <f>IF(ISNUMBER(Data!A146),Data!A146,"")</f>
        <v/>
      </c>
      <c r="C146" s="1">
        <f>IF(ISNUMBER(B146),B146+C145,"")</f>
        <v/>
      </c>
      <c r="D146" s="2">
        <f>IF(ISNUMBER(B146),AVERAGE(B140:B146),"")</f>
        <v/>
      </c>
    </row>
    <row r="147" spans="1:16">
      <c r="A147">
        <f>IF(ISNUMBER(B147)= TRUE, A146+1, "")</f>
        <v/>
      </c>
      <c r="B147" s="1">
        <f>IF(ISNUMBER(Data!A147),Data!A147,"")</f>
        <v/>
      </c>
      <c r="C147" s="1">
        <f>IF(ISNUMBER(B147),B147+C146,"")</f>
        <v/>
      </c>
      <c r="D147" s="2">
        <f>IF(ISNUMBER(B147),AVERAGE(B141:B147),"")</f>
        <v/>
      </c>
    </row>
    <row r="148" spans="1:16">
      <c r="A148">
        <f>IF(ISNUMBER(B148)= TRUE, A147+1, "")</f>
        <v/>
      </c>
      <c r="B148" s="1">
        <f>IF(ISNUMBER(Data!A148),Data!A148,"")</f>
        <v/>
      </c>
      <c r="C148" s="1">
        <f>IF(ISNUMBER(B148),B148+C147,"")</f>
        <v/>
      </c>
      <c r="D148" s="2">
        <f>IF(ISNUMBER(B148),AVERAGE(B142:B148),"")</f>
        <v/>
      </c>
    </row>
    <row r="149" spans="1:16">
      <c r="A149">
        <f>IF(ISNUMBER(B149)= TRUE, A148+1, "")</f>
        <v/>
      </c>
      <c r="B149" s="1">
        <f>IF(ISNUMBER(Data!A149),Data!A149,"")</f>
        <v/>
      </c>
      <c r="C149" s="1">
        <f>IF(ISNUMBER(B149),B149+C148,"")</f>
        <v/>
      </c>
      <c r="D149" s="2">
        <f>IF(ISNUMBER(B149),AVERAGE(B143:B149),"")</f>
        <v/>
      </c>
    </row>
    <row r="150" spans="1:16">
      <c r="A150">
        <f>IF(ISNUMBER(B150)= TRUE, A149+1, "")</f>
        <v/>
      </c>
      <c r="B150" s="1">
        <f>IF(ISNUMBER(Data!A150),Data!A150,"")</f>
        <v/>
      </c>
      <c r="C150" s="1">
        <f>IF(ISNUMBER(B150),B150+C149,"")</f>
        <v/>
      </c>
      <c r="D150" s="2">
        <f>IF(ISNUMBER(B150),AVERAGE(B144:B150),"")</f>
        <v/>
      </c>
    </row>
    <row r="151" spans="1:16">
      <c r="A151">
        <f>IF(ISNUMBER(B151)= TRUE, A150+1, "")</f>
        <v/>
      </c>
      <c r="B151" s="1">
        <f>IF(ISNUMBER(Data!A151),Data!A151,"")</f>
        <v/>
      </c>
      <c r="C151" s="1">
        <f>IF(ISNUMBER(B151),B151+C150,"")</f>
        <v/>
      </c>
      <c r="D151" s="2">
        <f>IF(ISNUMBER(B151),AVERAGE(B145:B151),"")</f>
        <v/>
      </c>
    </row>
    <row r="152" spans="1:16">
      <c r="A152">
        <f>IF(ISNUMBER(B152)= TRUE, A151+1, "")</f>
        <v/>
      </c>
      <c r="B152" s="1">
        <f>IF(ISNUMBER(Data!A152),Data!A152,"")</f>
        <v/>
      </c>
      <c r="C152" s="1">
        <f>IF(ISNUMBER(B152),B152+C151,"")</f>
        <v/>
      </c>
      <c r="D152" s="2">
        <f>IF(ISNUMBER(B152),AVERAGE(B146:B152),"")</f>
        <v/>
      </c>
    </row>
    <row r="153" spans="1:16">
      <c r="A153">
        <f>IF(ISNUMBER(B153)= TRUE, A152+1, "")</f>
        <v/>
      </c>
      <c r="B153" s="1">
        <f>IF(ISNUMBER(Data!A153),Data!A153,"")</f>
        <v/>
      </c>
      <c r="C153" s="1">
        <f>IF(ISNUMBER(B153),B153+C152,"")</f>
        <v/>
      </c>
      <c r="D153" s="2">
        <f>IF(ISNUMBER(B153),AVERAGE(B147:B153),"")</f>
        <v/>
      </c>
    </row>
    <row r="154" spans="1:16">
      <c r="A154">
        <f>IF(ISNUMBER(B154)= TRUE, A153+1, "")</f>
        <v/>
      </c>
      <c r="B154" s="1">
        <f>IF(ISNUMBER(Data!A154),Data!A154,"")</f>
        <v/>
      </c>
      <c r="C154" s="1">
        <f>IF(ISNUMBER(B154),B154+C153,"")</f>
        <v/>
      </c>
      <c r="D154" s="2">
        <f>IF(ISNUMBER(B154),AVERAGE(B148:B154),"")</f>
        <v/>
      </c>
    </row>
    <row r="155" spans="1:16">
      <c r="A155">
        <f>IF(ISNUMBER(B155)= TRUE, A154+1, "")</f>
        <v/>
      </c>
      <c r="B155" s="1">
        <f>IF(ISNUMBER(Data!A155),Data!A155,"")</f>
        <v/>
      </c>
      <c r="C155" s="1">
        <f>IF(ISNUMBER(B155),B155+C154,"")</f>
        <v/>
      </c>
      <c r="D155" s="2">
        <f>IF(ISNUMBER(B155),AVERAGE(B149:B155),"")</f>
        <v/>
      </c>
    </row>
    <row r="156" spans="1:16">
      <c r="A156">
        <f>IF(ISNUMBER(B156)= TRUE, A155+1, "")</f>
        <v/>
      </c>
      <c r="B156" s="1">
        <f>IF(ISNUMBER(Data!A156),Data!A156,"")</f>
        <v/>
      </c>
      <c r="C156" s="1">
        <f>IF(ISNUMBER(B156),B156+C155,"")</f>
        <v/>
      </c>
      <c r="D156" s="2">
        <f>IF(ISNUMBER(B156),AVERAGE(B150:B156),"")</f>
        <v/>
      </c>
    </row>
    <row r="157" spans="1:16">
      <c r="A157">
        <f>IF(ISNUMBER(B157)= TRUE, A156+1, "")</f>
        <v/>
      </c>
      <c r="B157" s="1">
        <f>IF(ISNUMBER(Data!A157),Data!A157,"")</f>
        <v/>
      </c>
      <c r="C157" s="1">
        <f>IF(ISNUMBER(B157),B157+C156,"")</f>
        <v/>
      </c>
      <c r="D157" s="2">
        <f>IF(ISNUMBER(B157),AVERAGE(B151:B157),"")</f>
        <v/>
      </c>
    </row>
    <row r="158" spans="1:16">
      <c r="A158">
        <f>IF(ISNUMBER(B158)= TRUE, A157+1, "")</f>
        <v/>
      </c>
      <c r="B158" s="1">
        <f>IF(ISNUMBER(Data!A158),Data!A158,"")</f>
        <v/>
      </c>
      <c r="C158" s="1">
        <f>IF(ISNUMBER(B158),B158+C157,"")</f>
        <v/>
      </c>
      <c r="D158" s="2">
        <f>IF(ISNUMBER(B158),AVERAGE(B152:B158),"")</f>
        <v/>
      </c>
    </row>
    <row r="159" spans="1:16">
      <c r="A159">
        <f>IF(ISNUMBER(B159)= TRUE, A158+1, "")</f>
        <v/>
      </c>
      <c r="B159" s="1">
        <f>IF(ISNUMBER(Data!A159),Data!A159,"")</f>
        <v/>
      </c>
      <c r="C159" s="1">
        <f>IF(ISNUMBER(B159),B159+C158,"")</f>
        <v/>
      </c>
      <c r="D159" s="2">
        <f>IF(ISNUMBER(B159),AVERAGE(B153:B159),"")</f>
        <v/>
      </c>
    </row>
    <row r="160" spans="1:16">
      <c r="A160">
        <f>IF(ISNUMBER(B160)= TRUE, A159+1, "")</f>
        <v/>
      </c>
      <c r="B160" s="1">
        <f>IF(ISNUMBER(Data!A160),Data!A160,"")</f>
        <v/>
      </c>
      <c r="C160" s="1">
        <f>IF(ISNUMBER(B160),B160+C159,"")</f>
        <v/>
      </c>
      <c r="D160" s="2">
        <f>IF(ISNUMBER(B160),AVERAGE(B154:B160),"")</f>
        <v/>
      </c>
    </row>
    <row r="161" spans="1:16">
      <c r="A161">
        <f>IF(ISNUMBER(B161)= TRUE, A160+1, "")</f>
        <v/>
      </c>
      <c r="B161" s="1">
        <f>IF(ISNUMBER(Data!A161),Data!A161,"")</f>
        <v/>
      </c>
      <c r="C161" s="1">
        <f>IF(ISNUMBER(B161),B161+C160,"")</f>
        <v/>
      </c>
      <c r="D161" s="2">
        <f>IF(ISNUMBER(B161),AVERAGE(B155:B161),"")</f>
        <v/>
      </c>
    </row>
    <row r="162" spans="1:16">
      <c r="A162">
        <f>IF(ISNUMBER(B162)= TRUE, A161+1, "")</f>
        <v/>
      </c>
      <c r="B162" s="1">
        <f>IF(ISNUMBER(Data!A162),Data!A162,"")</f>
        <v/>
      </c>
      <c r="C162" s="1">
        <f>IF(ISNUMBER(B162),B162+C161,"")</f>
        <v/>
      </c>
      <c r="D162" s="2">
        <f>IF(ISNUMBER(B162),AVERAGE(B156:B162),"")</f>
        <v/>
      </c>
    </row>
    <row r="163" spans="1:16">
      <c r="A163">
        <f>IF(ISNUMBER(B163)= TRUE, A162+1, "")</f>
        <v/>
      </c>
      <c r="B163" s="1">
        <f>IF(ISNUMBER(Data!A163),Data!A163,"")</f>
        <v/>
      </c>
      <c r="C163" s="1">
        <f>IF(ISNUMBER(B163),B163+C162,"")</f>
        <v/>
      </c>
      <c r="D163" s="2">
        <f>IF(ISNUMBER(B163),AVERAGE(B157:B163),"")</f>
        <v/>
      </c>
    </row>
    <row r="164" spans="1:16">
      <c r="A164">
        <f>IF(ISNUMBER(B164)= TRUE, A163+1, "")</f>
        <v/>
      </c>
      <c r="B164" s="1">
        <f>IF(ISNUMBER(Data!A164),Data!A164,"")</f>
        <v/>
      </c>
      <c r="C164" s="1">
        <f>IF(ISNUMBER(B164),B164+C163,"")</f>
        <v/>
      </c>
      <c r="D164" s="2">
        <f>IF(ISNUMBER(B164),AVERAGE(B158:B164),"")</f>
        <v/>
      </c>
    </row>
    <row r="165" spans="1:16">
      <c r="A165">
        <f>IF(ISNUMBER(B165)= TRUE, A164+1, "")</f>
        <v/>
      </c>
      <c r="B165" s="1">
        <f>IF(ISNUMBER(Data!A165),Data!A165,"")</f>
        <v/>
      </c>
      <c r="C165" s="1">
        <f>IF(ISNUMBER(B165),B165+C164,"")</f>
        <v/>
      </c>
      <c r="D165" s="2">
        <f>IF(ISNUMBER(B165),AVERAGE(B159:B165),"")</f>
        <v/>
      </c>
    </row>
    <row r="166" spans="1:16">
      <c r="A166">
        <f>IF(ISNUMBER(B166)= TRUE, A165+1, "")</f>
        <v/>
      </c>
      <c r="B166" s="1">
        <f>IF(ISNUMBER(Data!A166),Data!A166,"")</f>
        <v/>
      </c>
      <c r="C166" s="1">
        <f>IF(ISNUMBER(B166),B166+C165,"")</f>
        <v/>
      </c>
      <c r="D166" s="2">
        <f>IF(ISNUMBER(B166),AVERAGE(B160:B166),"")</f>
        <v/>
      </c>
    </row>
    <row r="167" spans="1:16">
      <c r="A167">
        <f>IF(ISNUMBER(B167)= TRUE, A166+1, "")</f>
        <v/>
      </c>
      <c r="B167" s="1">
        <f>IF(ISNUMBER(Data!A167),Data!A167,"")</f>
        <v/>
      </c>
      <c r="C167" s="1">
        <f>IF(ISNUMBER(B167),B167+C166,"")</f>
        <v/>
      </c>
      <c r="D167" s="2">
        <f>IF(ISNUMBER(B167),AVERAGE(B161:B167),"")</f>
        <v/>
      </c>
    </row>
    <row r="168" spans="1:16">
      <c r="A168">
        <f>IF(ISNUMBER(B168)= TRUE, A167+1, "")</f>
        <v/>
      </c>
      <c r="B168" s="1">
        <f>IF(ISNUMBER(Data!A168),Data!A168,"")</f>
        <v/>
      </c>
      <c r="C168" s="1">
        <f>IF(ISNUMBER(B168),B168+C167,"")</f>
        <v/>
      </c>
      <c r="D168" s="2">
        <f>IF(ISNUMBER(B168),AVERAGE(B162:B168),"")</f>
        <v/>
      </c>
    </row>
    <row r="169" spans="1:16">
      <c r="A169">
        <f>IF(ISNUMBER(B169)= TRUE, A168+1, "")</f>
        <v/>
      </c>
      <c r="B169" s="1">
        <f>IF(ISNUMBER(Data!A169),Data!A169,"")</f>
        <v/>
      </c>
      <c r="C169" s="1">
        <f>IF(ISNUMBER(B169),B169+C168,"")</f>
        <v/>
      </c>
      <c r="D169" s="2">
        <f>IF(ISNUMBER(B169),AVERAGE(B163:B169),"")</f>
        <v/>
      </c>
    </row>
    <row r="170" spans="1:16">
      <c r="A170">
        <f>IF(ISNUMBER(B170)= TRUE, A169+1, "")</f>
        <v/>
      </c>
      <c r="B170" s="1">
        <f>IF(ISNUMBER(Data!A170),Data!A170,"")</f>
        <v/>
      </c>
      <c r="C170" s="1">
        <f>IF(ISNUMBER(B170),B170+C169,"")</f>
        <v/>
      </c>
      <c r="D170" s="2">
        <f>IF(ISNUMBER(B170),AVERAGE(B164:B170),"")</f>
        <v/>
      </c>
    </row>
    <row r="171" spans="1:16">
      <c r="A171">
        <f>IF(ISNUMBER(B171)= TRUE, A170+1, "")</f>
        <v/>
      </c>
      <c r="B171" s="1">
        <f>IF(ISNUMBER(Data!A171),Data!A171,"")</f>
        <v/>
      </c>
      <c r="C171" s="1">
        <f>IF(ISNUMBER(B171),B171+C170,"")</f>
        <v/>
      </c>
      <c r="D171" s="2">
        <f>IF(ISNUMBER(B171),AVERAGE(B165:B171),"")</f>
        <v/>
      </c>
    </row>
    <row r="172" spans="1:16">
      <c r="A172">
        <f>IF(ISNUMBER(B172)= TRUE, A171+1, "")</f>
        <v/>
      </c>
      <c r="B172" s="1">
        <f>IF(ISNUMBER(Data!A172),Data!A172,"")</f>
        <v/>
      </c>
      <c r="C172" s="1">
        <f>IF(ISNUMBER(B172),B172+C171,"")</f>
        <v/>
      </c>
      <c r="D172" s="2">
        <f>IF(ISNUMBER(B172),AVERAGE(B166:B172),"")</f>
        <v/>
      </c>
    </row>
    <row r="173" spans="1:16">
      <c r="A173">
        <f>IF(ISNUMBER(B173)= TRUE, A172+1, "")</f>
        <v/>
      </c>
      <c r="B173" s="1">
        <f>IF(ISNUMBER(Data!A173),Data!A173,"")</f>
        <v/>
      </c>
      <c r="C173" s="1">
        <f>IF(ISNUMBER(B173),B173+C172,"")</f>
        <v/>
      </c>
      <c r="D173" s="2">
        <f>IF(ISNUMBER(B173),AVERAGE(B167:B173),"")</f>
        <v/>
      </c>
    </row>
    <row r="174" spans="1:16">
      <c r="A174">
        <f>IF(ISNUMBER(B174)= TRUE, A173+1, "")</f>
        <v/>
      </c>
      <c r="B174" s="1">
        <f>IF(ISNUMBER(Data!A174),Data!A174,"")</f>
        <v/>
      </c>
      <c r="C174" s="1">
        <f>IF(ISNUMBER(B174),B174+C173,"")</f>
        <v/>
      </c>
      <c r="D174" s="2">
        <f>IF(ISNUMBER(B174),AVERAGE(B168:B174),"")</f>
        <v/>
      </c>
    </row>
    <row r="175" spans="1:16">
      <c r="A175">
        <f>IF(ISNUMBER(B175)= TRUE, A174+1, "")</f>
        <v/>
      </c>
      <c r="B175" s="1">
        <f>IF(ISNUMBER(Data!A175),Data!A175,"")</f>
        <v/>
      </c>
      <c r="C175" s="1">
        <f>IF(ISNUMBER(B175),B175+C174,"")</f>
        <v/>
      </c>
      <c r="D175" s="2">
        <f>IF(ISNUMBER(B175),AVERAGE(B169:B175),"")</f>
        <v/>
      </c>
    </row>
    <row r="176" spans="1:16">
      <c r="A176">
        <f>IF(ISNUMBER(B176)= TRUE, A175+1, "")</f>
        <v/>
      </c>
      <c r="B176" s="1">
        <f>IF(ISNUMBER(Data!A176),Data!A176,"")</f>
        <v/>
      </c>
      <c r="C176" s="1">
        <f>IF(ISNUMBER(B176),B176+C175,"")</f>
        <v/>
      </c>
      <c r="D176" s="2">
        <f>IF(ISNUMBER(B176),AVERAGE(B170:B176),"")</f>
        <v/>
      </c>
    </row>
    <row r="177" spans="1:16">
      <c r="A177">
        <f>IF(ISNUMBER(B177)= TRUE, A176+1, "")</f>
        <v/>
      </c>
      <c r="B177" s="1">
        <f>IF(ISNUMBER(Data!A177),Data!A177,"")</f>
        <v/>
      </c>
      <c r="C177" s="1">
        <f>IF(ISNUMBER(B177),B177+C176,"")</f>
        <v/>
      </c>
      <c r="D177" s="2">
        <f>IF(ISNUMBER(B177),AVERAGE(B171:B177),"")</f>
        <v/>
      </c>
    </row>
    <row r="178" spans="1:16">
      <c r="A178">
        <f>IF(ISNUMBER(B178)= TRUE, A177+1, "")</f>
        <v/>
      </c>
      <c r="B178" s="1">
        <f>IF(ISNUMBER(Data!A178),Data!A178,"")</f>
        <v/>
      </c>
      <c r="C178" s="1">
        <f>IF(ISNUMBER(B178),B178+C177,"")</f>
        <v/>
      </c>
      <c r="D178" s="2">
        <f>IF(ISNUMBER(B178),AVERAGE(B172:B178),"")</f>
        <v/>
      </c>
    </row>
    <row r="179" spans="1:16">
      <c r="A179">
        <f>IF(ISNUMBER(B179)= TRUE, A178+1, "")</f>
        <v/>
      </c>
      <c r="B179" s="1">
        <f>IF(ISNUMBER(Data!A179),Data!A179,"")</f>
        <v/>
      </c>
      <c r="C179" s="1">
        <f>IF(ISNUMBER(B179),B179+C178,"")</f>
        <v/>
      </c>
      <c r="D179" s="2">
        <f>IF(ISNUMBER(B179),AVERAGE(B173:B179),"")</f>
        <v/>
      </c>
    </row>
    <row r="180" spans="1:16">
      <c r="A180">
        <f>IF(ISNUMBER(B180)= TRUE, A179+1, "")</f>
        <v/>
      </c>
      <c r="B180" s="1">
        <f>IF(ISNUMBER(Data!A180),Data!A180,"")</f>
        <v/>
      </c>
      <c r="C180" s="1">
        <f>IF(ISNUMBER(B180),B180+C179,"")</f>
        <v/>
      </c>
      <c r="D180" s="2">
        <f>IF(ISNUMBER(B180),AVERAGE(B174:B180),"")</f>
        <v/>
      </c>
    </row>
    <row r="181" spans="1:16">
      <c r="A181">
        <f>IF(ISNUMBER(B181)= TRUE, A180+1, "")</f>
        <v/>
      </c>
      <c r="B181" s="1">
        <f>IF(ISNUMBER(Data!A181),Data!A181,"")</f>
        <v/>
      </c>
      <c r="C181" s="1">
        <f>IF(ISNUMBER(B181),B181+C180,"")</f>
        <v/>
      </c>
      <c r="D181" s="2">
        <f>IF(ISNUMBER(B181),AVERAGE(B175:B181),"")</f>
        <v/>
      </c>
    </row>
    <row r="182" spans="1:16">
      <c r="A182">
        <f>IF(ISNUMBER(B182)= TRUE, A181+1, "")</f>
        <v/>
      </c>
      <c r="B182" s="1">
        <f>IF(ISNUMBER(Data!A182),Data!A182,"")</f>
        <v/>
      </c>
      <c r="C182" s="1">
        <f>IF(ISNUMBER(B182),B182+C181,"")</f>
        <v/>
      </c>
      <c r="D182" s="2">
        <f>IF(ISNUMBER(B182),AVERAGE(B176:B182),"")</f>
        <v/>
      </c>
    </row>
    <row r="183" spans="1:16">
      <c r="A183">
        <f>IF(ISNUMBER(B183)= TRUE, A182+1, "")</f>
        <v/>
      </c>
      <c r="B183" s="1">
        <f>IF(ISNUMBER(Data!A183),Data!A183,"")</f>
        <v/>
      </c>
      <c r="C183" s="1">
        <f>IF(ISNUMBER(B183),B183+C182,"")</f>
        <v/>
      </c>
      <c r="D183" s="2">
        <f>IF(ISNUMBER(B183),AVERAGE(B177:B183),"")</f>
        <v/>
      </c>
    </row>
    <row r="184" spans="1:16">
      <c r="A184">
        <f>IF(ISNUMBER(B184)= TRUE, A183+1, "")</f>
        <v/>
      </c>
      <c r="B184" s="1">
        <f>IF(ISNUMBER(Data!A184),Data!A184,"")</f>
        <v/>
      </c>
      <c r="C184" s="1">
        <f>IF(ISNUMBER(B184),B184+C183,"")</f>
        <v/>
      </c>
      <c r="D184" s="2">
        <f>IF(ISNUMBER(B184),AVERAGE(B178:B184),"")</f>
        <v/>
      </c>
    </row>
    <row r="185" spans="1:16">
      <c r="A185">
        <f>IF(ISNUMBER(B185)= TRUE, A184+1, "")</f>
        <v/>
      </c>
      <c r="B185" s="1">
        <f>IF(ISNUMBER(Data!A185),Data!A185,"")</f>
        <v/>
      </c>
      <c r="C185" s="1">
        <f>IF(ISNUMBER(B185),B185+C184,"")</f>
        <v/>
      </c>
      <c r="D185" s="2">
        <f>IF(ISNUMBER(B185),AVERAGE(B179:B185),"")</f>
        <v/>
      </c>
    </row>
    <row r="186" spans="1:16">
      <c r="A186">
        <f>IF(ISNUMBER(B186)= TRUE, A185+1, "")</f>
        <v/>
      </c>
      <c r="B186" s="1">
        <f>IF(ISNUMBER(Data!A186),Data!A186,"")</f>
        <v/>
      </c>
      <c r="C186" s="1">
        <f>IF(ISNUMBER(B186),B186+C185,"")</f>
        <v/>
      </c>
      <c r="D186" s="2">
        <f>IF(ISNUMBER(B186),AVERAGE(B180:B186),"")</f>
        <v/>
      </c>
    </row>
    <row r="187" spans="1:16">
      <c r="A187">
        <f>IF(ISNUMBER(B187)= TRUE, A186+1, "")</f>
        <v/>
      </c>
      <c r="B187" s="1">
        <f>IF(ISNUMBER(Data!A187),Data!A187,"")</f>
        <v/>
      </c>
      <c r="C187" s="1">
        <f>IF(ISNUMBER(B187),B187+C186,"")</f>
        <v/>
      </c>
      <c r="D187" s="2">
        <f>IF(ISNUMBER(B187),AVERAGE(B181:B187),"")</f>
        <v/>
      </c>
    </row>
    <row r="188" spans="1:16">
      <c r="A188">
        <f>IF(ISNUMBER(B188)= TRUE, A187+1, "")</f>
        <v/>
      </c>
      <c r="B188" s="1">
        <f>IF(ISNUMBER(Data!A188),Data!A188,"")</f>
        <v/>
      </c>
      <c r="C188" s="1">
        <f>IF(ISNUMBER(B188),B188+C187,"")</f>
        <v/>
      </c>
      <c r="D188" s="2">
        <f>IF(ISNUMBER(B188),AVERAGE(B182:B188),"")</f>
        <v/>
      </c>
    </row>
    <row r="189" spans="1:16">
      <c r="A189">
        <f>IF(ISNUMBER(B189)= TRUE, A188+1, "")</f>
        <v/>
      </c>
      <c r="B189" s="1">
        <f>IF(ISNUMBER(Data!A189),Data!A189,"")</f>
        <v/>
      </c>
      <c r="C189" s="1">
        <f>IF(ISNUMBER(B189),B189+C188,"")</f>
        <v/>
      </c>
      <c r="D189" s="2">
        <f>IF(ISNUMBER(B189),AVERAGE(B183:B189),"")</f>
        <v/>
      </c>
    </row>
    <row r="190" spans="1:16">
      <c r="A190">
        <f>IF(ISNUMBER(B190)= TRUE, A189+1, "")</f>
        <v/>
      </c>
      <c r="B190" s="1">
        <f>IF(ISNUMBER(Data!A190),Data!A190,"")</f>
        <v/>
      </c>
      <c r="C190" s="1">
        <f>IF(ISNUMBER(B190),B190+C189,"")</f>
        <v/>
      </c>
      <c r="D190" s="2">
        <f>IF(ISNUMBER(B190),AVERAGE(B184:B190),"")</f>
        <v/>
      </c>
    </row>
    <row r="191" spans="1:16">
      <c r="A191">
        <f>IF(ISNUMBER(B191)= TRUE, A190+1, "")</f>
        <v/>
      </c>
      <c r="B191" s="1">
        <f>IF(ISNUMBER(Data!A191),Data!A191,"")</f>
        <v/>
      </c>
      <c r="C191" s="1">
        <f>IF(ISNUMBER(B191),B191+C190,"")</f>
        <v/>
      </c>
      <c r="D191" s="2">
        <f>IF(ISNUMBER(B191),AVERAGE(B185:B191),"")</f>
        <v/>
      </c>
    </row>
    <row r="192" spans="1:16">
      <c r="A192">
        <f>IF(ISNUMBER(B192)= TRUE, A191+1, "")</f>
        <v/>
      </c>
      <c r="B192" s="1">
        <f>IF(ISNUMBER(Data!A192),Data!A192,"")</f>
        <v/>
      </c>
      <c r="C192" s="1">
        <f>IF(ISNUMBER(B192),B192+C191,"")</f>
        <v/>
      </c>
      <c r="D192" s="2">
        <f>IF(ISNUMBER(B192),AVERAGE(B186:B192),"")</f>
        <v/>
      </c>
    </row>
    <row r="193" spans="1:16">
      <c r="A193">
        <f>IF(ISNUMBER(B193)= TRUE, A192+1, "")</f>
        <v/>
      </c>
      <c r="B193" s="1">
        <f>IF(ISNUMBER(Data!A193),Data!A193,"")</f>
        <v/>
      </c>
      <c r="C193" s="1">
        <f>IF(ISNUMBER(B193),B193+C192,"")</f>
        <v/>
      </c>
      <c r="D193" s="2">
        <f>IF(ISNUMBER(B193),AVERAGE(B187:B193),"")</f>
        <v/>
      </c>
    </row>
    <row r="194" spans="1:16">
      <c r="A194">
        <f>IF(ISNUMBER(B194)= TRUE, A193+1, "")</f>
        <v/>
      </c>
      <c r="B194" s="1">
        <f>IF(ISNUMBER(Data!A194),Data!A194,"")</f>
        <v/>
      </c>
      <c r="C194" s="1">
        <f>IF(ISNUMBER(B194),B194+C193,"")</f>
        <v/>
      </c>
      <c r="D194" s="2">
        <f>IF(ISNUMBER(B194),AVERAGE(B188:B194),"")</f>
        <v/>
      </c>
    </row>
    <row r="195" spans="1:16">
      <c r="A195">
        <f>IF(ISNUMBER(B195)= TRUE, A194+1, "")</f>
        <v/>
      </c>
      <c r="B195" s="1">
        <f>IF(ISNUMBER(Data!A195),Data!A195,"")</f>
        <v/>
      </c>
      <c r="C195" s="1">
        <f>IF(ISNUMBER(B195),B195+C194,"")</f>
        <v/>
      </c>
      <c r="D195" s="2">
        <f>IF(ISNUMBER(B195),AVERAGE(B189:B195),"")</f>
        <v/>
      </c>
    </row>
    <row r="196" spans="1:16">
      <c r="A196">
        <f>IF(ISNUMBER(B196)= TRUE, A195+1, "")</f>
        <v/>
      </c>
      <c r="B196" s="1">
        <f>IF(ISNUMBER(Data!A196),Data!A196,"")</f>
        <v/>
      </c>
      <c r="C196" s="1">
        <f>IF(ISNUMBER(B196),B196+C195,"")</f>
        <v/>
      </c>
      <c r="D196" s="2">
        <f>IF(ISNUMBER(B196),AVERAGE(B190:B196),"")</f>
        <v/>
      </c>
    </row>
    <row r="197" spans="1:16">
      <c r="A197">
        <f>IF(ISNUMBER(B197)= TRUE, A196+1, "")</f>
        <v/>
      </c>
      <c r="B197" s="1">
        <f>IF(ISNUMBER(Data!A197),Data!A197,"")</f>
        <v/>
      </c>
      <c r="C197" s="1">
        <f>IF(ISNUMBER(B197),B197+C196,"")</f>
        <v/>
      </c>
      <c r="D197" s="2">
        <f>IF(ISNUMBER(B197),AVERAGE(B191:B197),"")</f>
        <v/>
      </c>
    </row>
    <row r="198" spans="1:16">
      <c r="A198">
        <f>IF(ISNUMBER(B198)= TRUE, A197+1, "")</f>
        <v/>
      </c>
      <c r="B198" s="1">
        <f>IF(ISNUMBER(Data!A198),Data!A198,"")</f>
        <v/>
      </c>
      <c r="C198" s="1">
        <f>IF(ISNUMBER(B198),B198+C197,"")</f>
        <v/>
      </c>
      <c r="D198" s="2">
        <f>IF(ISNUMBER(B198),AVERAGE(B192:B198),"")</f>
        <v/>
      </c>
    </row>
    <row r="199" spans="1:16">
      <c r="A199">
        <f>IF(ISNUMBER(B199)= TRUE, A198+1, "")</f>
        <v/>
      </c>
      <c r="B199" s="1">
        <f>IF(ISNUMBER(Data!A199),Data!A199,"")</f>
        <v/>
      </c>
      <c r="C199" s="1">
        <f>IF(ISNUMBER(B199),B199+C198,"")</f>
        <v/>
      </c>
      <c r="D199" s="2">
        <f>IF(ISNUMBER(B199),AVERAGE(B193:B199),"")</f>
        <v/>
      </c>
    </row>
    <row r="200" spans="1:16">
      <c r="A200">
        <f>IF(ISNUMBER(B200)= TRUE, A199+1, "")</f>
        <v/>
      </c>
      <c r="B200" s="1">
        <f>IF(ISNUMBER(Data!A200),Data!A200,"")</f>
        <v/>
      </c>
      <c r="C200" s="1">
        <f>IF(ISNUMBER(B200),B200+C199,"")</f>
        <v/>
      </c>
      <c r="D200" s="2">
        <f>IF(ISNUMBER(B200),AVERAGE(B194:B200),"")</f>
        <v/>
      </c>
    </row>
    <row r="201" spans="1:16">
      <c r="A201">
        <f>IF(ISNUMBER(B201)= TRUE, A200+1, "")</f>
        <v/>
      </c>
      <c r="B201" s="1">
        <f>IF(ISNUMBER(Data!A201),Data!A201,"")</f>
        <v/>
      </c>
      <c r="C201" s="1">
        <f>IF(ISNUMBER(B201),B201+C200,"")</f>
        <v/>
      </c>
      <c r="D201" s="2">
        <f>IF(ISNUMBER(B201),AVERAGE(B195:B201),"")</f>
        <v/>
      </c>
    </row>
    <row r="202" spans="1:16">
      <c r="A202">
        <f>IF(ISNUMBER(B202)= TRUE, A201+1, "")</f>
        <v/>
      </c>
      <c r="B202" s="1">
        <f>IF(ISNUMBER(Data!A202),Data!A202,"")</f>
        <v/>
      </c>
      <c r="C202" s="1">
        <f>IF(ISNUMBER(B202),B202+C201,"")</f>
        <v/>
      </c>
      <c r="D202" s="2">
        <f>IF(ISNUMBER(B202),AVERAGE(B196:B202),"")</f>
        <v/>
      </c>
    </row>
    <row r="203" spans="1:16">
      <c r="A203">
        <f>IF(ISNUMBER(B203)= TRUE, A202+1, "")</f>
        <v/>
      </c>
      <c r="B203" s="1">
        <f>IF(ISNUMBER(Data!A203),Data!A203,"")</f>
        <v/>
      </c>
      <c r="C203" s="1">
        <f>IF(ISNUMBER(B203),B203+C202,"")</f>
        <v/>
      </c>
      <c r="D203" s="2">
        <f>IF(ISNUMBER(B203),AVERAGE(B197:B203),"")</f>
        <v/>
      </c>
    </row>
    <row r="204" spans="1:16">
      <c r="A204">
        <f>IF(ISNUMBER(B204)= TRUE, A203+1, "")</f>
        <v/>
      </c>
      <c r="B204" s="1">
        <f>IF(ISNUMBER(Data!A204),Data!A204,"")</f>
        <v/>
      </c>
      <c r="C204" s="1">
        <f>IF(ISNUMBER(B204),B204+C203,"")</f>
        <v/>
      </c>
      <c r="D204" s="2">
        <f>IF(ISNUMBER(B204),AVERAGE(B198:B204),"")</f>
        <v/>
      </c>
    </row>
    <row r="205" spans="1:16">
      <c r="A205">
        <f>IF(ISNUMBER(B205)= TRUE, A204+1, "")</f>
        <v/>
      </c>
      <c r="B205" s="1">
        <f>IF(ISNUMBER(Data!A205),Data!A205,"")</f>
        <v/>
      </c>
      <c r="C205" s="1">
        <f>IF(ISNUMBER(B205),B205+C204,"")</f>
        <v/>
      </c>
      <c r="D205" s="2">
        <f>IF(ISNUMBER(B205),AVERAGE(B199:B205),"")</f>
        <v/>
      </c>
    </row>
    <row r="206" spans="1:16">
      <c r="A206">
        <f>IF(ISNUMBER(B206)= TRUE, A205+1, "")</f>
        <v/>
      </c>
      <c r="B206" s="1">
        <f>IF(ISNUMBER(Data!A206),Data!A206,"")</f>
        <v/>
      </c>
      <c r="C206" s="1">
        <f>IF(ISNUMBER(B206),B206+C205,"")</f>
        <v/>
      </c>
      <c r="D206" s="2">
        <f>IF(ISNUMBER(B206),AVERAGE(B200:B206),"")</f>
        <v/>
      </c>
    </row>
    <row r="207" spans="1:16">
      <c r="A207">
        <f>IF(ISNUMBER(B207)= TRUE, A206+1, "")</f>
        <v/>
      </c>
      <c r="B207" s="1">
        <f>IF(ISNUMBER(Data!A207),Data!A207,"")</f>
        <v/>
      </c>
      <c r="C207" s="1">
        <f>IF(ISNUMBER(B207),B207+C206,"")</f>
        <v/>
      </c>
      <c r="D207" s="2">
        <f>IF(ISNUMBER(B207),AVERAGE(B201:B207),"")</f>
        <v/>
      </c>
    </row>
    <row r="208" spans="1:16">
      <c r="A208">
        <f>IF(ISNUMBER(B208)= TRUE, A207+1, "")</f>
        <v/>
      </c>
      <c r="B208" s="1">
        <f>IF(ISNUMBER(Data!A208),Data!A208,"")</f>
        <v/>
      </c>
      <c r="C208" s="1">
        <f>IF(ISNUMBER(B208),B208+C207,"")</f>
        <v/>
      </c>
      <c r="D208" s="2">
        <f>IF(ISNUMBER(B208),AVERAGE(B202:B208),"")</f>
        <v/>
      </c>
    </row>
    <row r="209" spans="1:16">
      <c r="A209">
        <f>IF(ISNUMBER(B209)= TRUE, A208+1, "")</f>
        <v/>
      </c>
      <c r="B209" s="1">
        <f>IF(ISNUMBER(Data!A209),Data!A209,"")</f>
        <v/>
      </c>
      <c r="C209" s="1">
        <f>IF(ISNUMBER(B209),B209+C208,"")</f>
        <v/>
      </c>
      <c r="D209" s="2">
        <f>IF(ISNUMBER(B209),AVERAGE(B203:B209),"")</f>
        <v/>
      </c>
    </row>
    <row r="210" spans="1:16">
      <c r="A210">
        <f>IF(ISNUMBER(B210)= TRUE, A209+1, "")</f>
        <v/>
      </c>
      <c r="B210" s="1">
        <f>IF(ISNUMBER(Data!A210),Data!A210,"")</f>
        <v/>
      </c>
      <c r="C210" s="1">
        <f>IF(ISNUMBER(B210),B210+C209,"")</f>
        <v/>
      </c>
      <c r="D210" s="2">
        <f>IF(ISNUMBER(B210),AVERAGE(B204:B210),"")</f>
        <v/>
      </c>
    </row>
    <row r="211" spans="1:16">
      <c r="A211">
        <f>IF(ISNUMBER(B211)= TRUE, A210+1, "")</f>
        <v/>
      </c>
      <c r="B211" s="1">
        <f>IF(ISNUMBER(Data!A211),Data!A211,"")</f>
        <v/>
      </c>
      <c r="C211" s="1">
        <f>IF(ISNUMBER(B211),B211+C210,"")</f>
        <v/>
      </c>
      <c r="D211" s="2">
        <f>IF(ISNUMBER(B211),AVERAGE(B205:B211),"")</f>
        <v/>
      </c>
    </row>
    <row r="212" spans="1:16">
      <c r="A212">
        <f>IF(ISNUMBER(B212)= TRUE, A211+1, "")</f>
        <v/>
      </c>
      <c r="B212" s="1">
        <f>IF(ISNUMBER(Data!A212),Data!A212,"")</f>
        <v/>
      </c>
      <c r="C212" s="1">
        <f>IF(ISNUMBER(B212),B212+C211,"")</f>
        <v/>
      </c>
      <c r="D212" s="2">
        <f>IF(ISNUMBER(B212),AVERAGE(B206:B212),"")</f>
        <v/>
      </c>
    </row>
    <row r="213" spans="1:16">
      <c r="A213">
        <f>IF(ISNUMBER(B213)= TRUE, A212+1, "")</f>
        <v/>
      </c>
      <c r="B213" s="1">
        <f>IF(ISNUMBER(Data!A213),Data!A213,"")</f>
        <v/>
      </c>
      <c r="C213" s="1">
        <f>IF(ISNUMBER(B213),B213+C212,"")</f>
        <v/>
      </c>
      <c r="D213" s="2">
        <f>IF(ISNUMBER(B213),AVERAGE(B207:B213),"")</f>
        <v/>
      </c>
    </row>
    <row r="214" spans="1:16">
      <c r="A214">
        <f>IF(ISNUMBER(B214)= TRUE, A213+1, "")</f>
        <v/>
      </c>
      <c r="B214" s="1">
        <f>IF(ISNUMBER(Data!A214),Data!A214,"")</f>
        <v/>
      </c>
      <c r="C214" s="1">
        <f>IF(ISNUMBER(B214),B214+C213,"")</f>
        <v/>
      </c>
      <c r="D214" s="2">
        <f>IF(ISNUMBER(B214),AVERAGE(B208:B214),"")</f>
        <v/>
      </c>
    </row>
    <row r="215" spans="1:16">
      <c r="A215">
        <f>IF(ISNUMBER(B215)= TRUE, A214+1, "")</f>
        <v/>
      </c>
      <c r="B215" s="1">
        <f>IF(ISNUMBER(Data!A215),Data!A215,"")</f>
        <v/>
      </c>
      <c r="C215" s="1">
        <f>IF(ISNUMBER(B215),B215+C214,"")</f>
        <v/>
      </c>
      <c r="D215" s="2">
        <f>IF(ISNUMBER(B215),AVERAGE(B209:B215),"")</f>
        <v/>
      </c>
    </row>
    <row r="216" spans="1:16">
      <c r="A216">
        <f>IF(ISNUMBER(B216)= TRUE, A215+1, "")</f>
        <v/>
      </c>
      <c r="B216" s="1">
        <f>IF(ISNUMBER(Data!A216),Data!A216,"")</f>
        <v/>
      </c>
      <c r="C216" s="1">
        <f>IF(ISNUMBER(B216),B216+C215,"")</f>
        <v/>
      </c>
      <c r="D216" s="2">
        <f>IF(ISNUMBER(B216),AVERAGE(B210:B216),"")</f>
        <v/>
      </c>
    </row>
    <row r="217" spans="1:16">
      <c r="A217">
        <f>IF(ISNUMBER(B217)= TRUE, A216+1, "")</f>
        <v/>
      </c>
      <c r="B217" s="1">
        <f>IF(ISNUMBER(Data!A217),Data!A217,"")</f>
        <v/>
      </c>
      <c r="C217" s="1">
        <f>IF(ISNUMBER(B217),B217+C216,"")</f>
        <v/>
      </c>
      <c r="D217" s="2">
        <f>IF(ISNUMBER(B217),AVERAGE(B211:B217),"")</f>
        <v/>
      </c>
    </row>
    <row r="218" spans="1:16">
      <c r="A218">
        <f>IF(ISNUMBER(B218)= TRUE, A217+1, "")</f>
        <v/>
      </c>
      <c r="B218" s="1">
        <f>IF(ISNUMBER(Data!A218),Data!A218,"")</f>
        <v/>
      </c>
      <c r="C218" s="1">
        <f>IF(ISNUMBER(B218),B218+C217,"")</f>
        <v/>
      </c>
      <c r="D218" s="2">
        <f>IF(ISNUMBER(B218),AVERAGE(B212:B218),"")</f>
        <v/>
      </c>
    </row>
    <row r="219" spans="1:16">
      <c r="A219">
        <f>IF(ISNUMBER(B219)= TRUE, A218+1, "")</f>
        <v/>
      </c>
      <c r="B219" s="1">
        <f>IF(ISNUMBER(Data!A219),Data!A219,"")</f>
        <v/>
      </c>
      <c r="C219" s="1">
        <f>IF(ISNUMBER(B219),B219+C218,"")</f>
        <v/>
      </c>
      <c r="D219" s="2">
        <f>IF(ISNUMBER(B219),AVERAGE(B213:B219),"")</f>
        <v/>
      </c>
    </row>
    <row r="220" spans="1:16">
      <c r="A220">
        <f>IF(ISNUMBER(B220)= TRUE, A219+1, "")</f>
        <v/>
      </c>
      <c r="B220" s="1">
        <f>IF(ISNUMBER(Data!A220),Data!A220,"")</f>
        <v/>
      </c>
      <c r="C220" s="1">
        <f>IF(ISNUMBER(B220),B220+C219,"")</f>
        <v/>
      </c>
      <c r="D220" s="2">
        <f>IF(ISNUMBER(B220),AVERAGE(B214:B220),"")</f>
        <v/>
      </c>
    </row>
    <row r="221" spans="1:16">
      <c r="A221">
        <f>IF(ISNUMBER(B221)= TRUE, A220+1, "")</f>
        <v/>
      </c>
      <c r="B221" s="1">
        <f>IF(ISNUMBER(Data!A221),Data!A221,"")</f>
        <v/>
      </c>
      <c r="C221" s="1">
        <f>IF(ISNUMBER(B221),B221+C220,"")</f>
        <v/>
      </c>
      <c r="D221" s="2">
        <f>IF(ISNUMBER(B221),AVERAGE(B215:B221),"")</f>
        <v/>
      </c>
    </row>
    <row r="222" spans="1:16">
      <c r="A222">
        <f>IF(ISNUMBER(B222)= TRUE, A221+1, "")</f>
        <v/>
      </c>
      <c r="B222" s="1">
        <f>IF(ISNUMBER(Data!A222),Data!A222,"")</f>
        <v/>
      </c>
      <c r="C222" s="1">
        <f>IF(ISNUMBER(B222),B222+C221,"")</f>
        <v/>
      </c>
      <c r="D222" s="2">
        <f>IF(ISNUMBER(B222),AVERAGE(B216:B222),"")</f>
        <v/>
      </c>
    </row>
    <row r="223" spans="1:16">
      <c r="A223">
        <f>IF(ISNUMBER(B223)= TRUE, A222+1, "")</f>
        <v/>
      </c>
      <c r="B223" s="1">
        <f>IF(ISNUMBER(Data!A223),Data!A223,"")</f>
        <v/>
      </c>
      <c r="C223" s="1">
        <f>IF(ISNUMBER(B223),B223+C222,"")</f>
        <v/>
      </c>
      <c r="D223" s="2">
        <f>IF(ISNUMBER(B223),AVERAGE(B217:B223),"")</f>
        <v/>
      </c>
    </row>
    <row r="224" spans="1:16">
      <c r="A224">
        <f>IF(ISNUMBER(B224)= TRUE, A223+1, "")</f>
        <v/>
      </c>
      <c r="B224" s="1">
        <f>IF(ISNUMBER(Data!A224),Data!A224,"")</f>
        <v/>
      </c>
      <c r="C224" s="1">
        <f>IF(ISNUMBER(B224),B224+C223,"")</f>
        <v/>
      </c>
      <c r="D224" s="2">
        <f>IF(ISNUMBER(B224),AVERAGE(B218:B224),"")</f>
        <v/>
      </c>
    </row>
    <row r="225" spans="1:16">
      <c r="A225">
        <f>IF(ISNUMBER(B225)= TRUE, A224+1, "")</f>
        <v/>
      </c>
      <c r="B225" s="1">
        <f>IF(ISNUMBER(Data!A225),Data!A225,"")</f>
        <v/>
      </c>
      <c r="C225" s="1">
        <f>IF(ISNUMBER(B225),B225+C224,"")</f>
        <v/>
      </c>
      <c r="D225" s="2">
        <f>IF(ISNUMBER(B225),AVERAGE(B219:B225),"")</f>
        <v/>
      </c>
    </row>
    <row r="226" spans="1:16">
      <c r="A226">
        <f>IF(ISNUMBER(B226)= TRUE, A225+1, "")</f>
        <v/>
      </c>
      <c r="B226" s="1">
        <f>IF(ISNUMBER(Data!A226),Data!A226,"")</f>
        <v/>
      </c>
      <c r="C226" s="1">
        <f>IF(ISNUMBER(B226),B226+C225,"")</f>
        <v/>
      </c>
      <c r="D226" s="2">
        <f>IF(ISNUMBER(B226),AVERAGE(B220:B226),"")</f>
        <v/>
      </c>
    </row>
    <row r="227" spans="1:16">
      <c r="A227">
        <f>IF(ISNUMBER(B227)= TRUE, A226+1, "")</f>
        <v/>
      </c>
      <c r="B227" s="1">
        <f>IF(ISNUMBER(Data!A227),Data!A227,"")</f>
        <v/>
      </c>
      <c r="C227" s="1">
        <f>IF(ISNUMBER(B227),B227+C226,"")</f>
        <v/>
      </c>
      <c r="D227" s="2">
        <f>IF(ISNUMBER(B227),AVERAGE(B221:B227),"")</f>
        <v/>
      </c>
    </row>
    <row r="228" spans="1:16">
      <c r="A228">
        <f>IF(ISNUMBER(B228)= TRUE, A227+1, "")</f>
        <v/>
      </c>
      <c r="B228" s="1">
        <f>IF(ISNUMBER(Data!A228),Data!A228,"")</f>
        <v/>
      </c>
      <c r="C228" s="1">
        <f>IF(ISNUMBER(B228),B228+C227,"")</f>
        <v/>
      </c>
      <c r="D228" s="2">
        <f>IF(ISNUMBER(B228),AVERAGE(B222:B228),"")</f>
        <v/>
      </c>
    </row>
    <row r="229" spans="1:16">
      <c r="A229">
        <f>IF(ISNUMBER(B229)= TRUE, A228+1, "")</f>
        <v/>
      </c>
      <c r="B229" s="1">
        <f>IF(ISNUMBER(Data!A229),Data!A229,"")</f>
        <v/>
      </c>
      <c r="C229" s="1">
        <f>IF(ISNUMBER(B229),B229+C228,"")</f>
        <v/>
      </c>
      <c r="D229" s="2">
        <f>IF(ISNUMBER(B229),AVERAGE(B223:B229),"")</f>
        <v/>
      </c>
    </row>
    <row r="230" spans="1:16">
      <c r="A230">
        <f>IF(ISNUMBER(B230)= TRUE, A229+1, "")</f>
        <v/>
      </c>
      <c r="B230" s="1">
        <f>IF(ISNUMBER(Data!A230),Data!A230,"")</f>
        <v/>
      </c>
      <c r="C230" s="1">
        <f>IF(ISNUMBER(B230),B230+C229,"")</f>
        <v/>
      </c>
      <c r="D230" s="2">
        <f>IF(ISNUMBER(B230),AVERAGE(B224:B230),"")</f>
        <v/>
      </c>
    </row>
    <row r="231" spans="1:16">
      <c r="A231">
        <f>IF(ISNUMBER(B231)= TRUE, A230+1, "")</f>
        <v/>
      </c>
      <c r="B231" s="1">
        <f>IF(ISNUMBER(Data!A231),Data!A231,"")</f>
        <v/>
      </c>
      <c r="C231" s="1">
        <f>IF(ISNUMBER(B231),B231+C230,"")</f>
        <v/>
      </c>
      <c r="D231" s="2">
        <f>IF(ISNUMBER(B231),AVERAGE(B225:B231),"")</f>
        <v/>
      </c>
    </row>
    <row r="232" spans="1:16">
      <c r="A232">
        <f>IF(ISNUMBER(B232)= TRUE, A231+1, "")</f>
        <v/>
      </c>
      <c r="B232" s="1">
        <f>IF(ISNUMBER(Data!A232),Data!A232,"")</f>
        <v/>
      </c>
      <c r="C232" s="1">
        <f>IF(ISNUMBER(B232),B232+C231,"")</f>
        <v/>
      </c>
      <c r="D232" s="2">
        <f>IF(ISNUMBER(B232),AVERAGE(B226:B232),"")</f>
        <v/>
      </c>
    </row>
    <row r="233" spans="1:16">
      <c r="A233">
        <f>IF(ISNUMBER(B233)= TRUE, A232+1, "")</f>
        <v/>
      </c>
      <c r="B233" s="1">
        <f>IF(ISNUMBER(Data!A233),Data!A233,"")</f>
        <v/>
      </c>
      <c r="C233" s="1">
        <f>IF(ISNUMBER(B233),B233+C232,"")</f>
        <v/>
      </c>
      <c r="D233" s="2">
        <f>IF(ISNUMBER(B233),AVERAGE(B227:B233),"")</f>
        <v/>
      </c>
    </row>
    <row r="234" spans="1:16">
      <c r="A234">
        <f>IF(ISNUMBER(B234)= TRUE, A233+1, "")</f>
        <v/>
      </c>
      <c r="B234" s="1">
        <f>IF(ISNUMBER(Data!A234),Data!A234,"")</f>
        <v/>
      </c>
      <c r="C234" s="1">
        <f>IF(ISNUMBER(B234),B234+C233,"")</f>
        <v/>
      </c>
      <c r="D234" s="2">
        <f>IF(ISNUMBER(B234),AVERAGE(B228:B234),"")</f>
        <v/>
      </c>
    </row>
    <row r="235" spans="1:16">
      <c r="A235">
        <f>IF(ISNUMBER(B235)= TRUE, A234+1, "")</f>
        <v/>
      </c>
      <c r="B235" s="1">
        <f>IF(ISNUMBER(Data!A235),Data!A235,"")</f>
        <v/>
      </c>
      <c r="C235" s="1">
        <f>IF(ISNUMBER(B235),B235+C234,"")</f>
        <v/>
      </c>
      <c r="D235" s="2">
        <f>IF(ISNUMBER(B235),AVERAGE(B229:B235),"")</f>
        <v/>
      </c>
    </row>
    <row r="236" spans="1:16">
      <c r="A236">
        <f>IF(ISNUMBER(B236)= TRUE, A235+1, "")</f>
        <v/>
      </c>
      <c r="B236" s="1">
        <f>IF(ISNUMBER(Data!A236),Data!A236,"")</f>
        <v/>
      </c>
      <c r="C236" s="1">
        <f>IF(ISNUMBER(B236),B236+C235,"")</f>
        <v/>
      </c>
      <c r="D236" s="2">
        <f>IF(ISNUMBER(B236),AVERAGE(B230:B236),"")</f>
        <v/>
      </c>
    </row>
    <row r="237" spans="1:16">
      <c r="A237">
        <f>IF(ISNUMBER(B237)= TRUE, A236+1, "")</f>
        <v/>
      </c>
      <c r="B237" s="1">
        <f>IF(ISNUMBER(Data!A237),Data!A237,"")</f>
        <v/>
      </c>
      <c r="C237" s="1">
        <f>IF(ISNUMBER(B237),B237+C236,"")</f>
        <v/>
      </c>
      <c r="D237" s="2">
        <f>IF(ISNUMBER(B237),AVERAGE(B231:B237),"")</f>
        <v/>
      </c>
    </row>
    <row r="238" spans="1:16">
      <c r="A238">
        <f>IF(ISNUMBER(B238)= TRUE, A237+1, "")</f>
        <v/>
      </c>
      <c r="B238" s="1">
        <f>IF(ISNUMBER(Data!A238),Data!A238,"")</f>
        <v/>
      </c>
      <c r="C238" s="1">
        <f>IF(ISNUMBER(B238),B238+C237,"")</f>
        <v/>
      </c>
      <c r="D238" s="2">
        <f>IF(ISNUMBER(B238),AVERAGE(B232:B238),"")</f>
        <v/>
      </c>
    </row>
    <row r="239" spans="1:16">
      <c r="A239">
        <f>IF(ISNUMBER(B239)= TRUE, A238+1, "")</f>
        <v/>
      </c>
      <c r="B239" s="1">
        <f>IF(ISNUMBER(Data!A239),Data!A239,"")</f>
        <v/>
      </c>
      <c r="C239" s="1">
        <f>IF(ISNUMBER(B239),B239+C238,"")</f>
        <v/>
      </c>
      <c r="D239" s="2">
        <f>IF(ISNUMBER(B239),AVERAGE(B233:B239),"")</f>
        <v/>
      </c>
    </row>
    <row r="240" spans="1:16">
      <c r="A240">
        <f>IF(ISNUMBER(B240)= TRUE, A239+1, "")</f>
        <v/>
      </c>
      <c r="B240" s="1">
        <f>IF(ISNUMBER(Data!A240),Data!A240,"")</f>
        <v/>
      </c>
      <c r="C240" s="1">
        <f>IF(ISNUMBER(B240),B240+C239,"")</f>
        <v/>
      </c>
      <c r="D240" s="2">
        <f>IF(ISNUMBER(B240),AVERAGE(B234:B240),"")</f>
        <v/>
      </c>
    </row>
    <row r="241" spans="1:16">
      <c r="A241">
        <f>IF(ISNUMBER(B241)= TRUE, A240+1, "")</f>
        <v/>
      </c>
      <c r="B241" s="1">
        <f>IF(ISNUMBER(Data!A241),Data!A241,"")</f>
        <v/>
      </c>
      <c r="C241" s="1">
        <f>IF(ISNUMBER(B241),B241+C240,"")</f>
        <v/>
      </c>
      <c r="D241" s="2">
        <f>IF(ISNUMBER(B241),AVERAGE(B235:B241),"")</f>
        <v/>
      </c>
    </row>
    <row r="242" spans="1:16">
      <c r="A242">
        <f>IF(ISNUMBER(B242)= TRUE, A241+1, "")</f>
        <v/>
      </c>
      <c r="B242" s="1">
        <f>IF(ISNUMBER(Data!A242),Data!A242,"")</f>
        <v/>
      </c>
      <c r="C242" s="1">
        <f>IF(ISNUMBER(B242),B242+C241,"")</f>
        <v/>
      </c>
      <c r="D242" s="2">
        <f>IF(ISNUMBER(B242),AVERAGE(B236:B242),"")</f>
        <v/>
      </c>
    </row>
    <row r="243" spans="1:16">
      <c r="A243">
        <f>IF(ISNUMBER(B243)= TRUE, A242+1, "")</f>
        <v/>
      </c>
      <c r="B243" s="1">
        <f>IF(ISNUMBER(Data!A243),Data!A243,"")</f>
        <v/>
      </c>
      <c r="C243" s="1">
        <f>IF(ISNUMBER(B243),B243+C242,"")</f>
        <v/>
      </c>
      <c r="D243" s="2">
        <f>IF(ISNUMBER(B243),AVERAGE(B237:B243),"")</f>
        <v/>
      </c>
    </row>
    <row r="244" spans="1:16">
      <c r="A244">
        <f>IF(ISNUMBER(B244)= TRUE, A243+1, "")</f>
        <v/>
      </c>
      <c r="B244" s="1">
        <f>IF(ISNUMBER(Data!A244),Data!A244,"")</f>
        <v/>
      </c>
      <c r="C244" s="1">
        <f>IF(ISNUMBER(B244),B244+C243,"")</f>
        <v/>
      </c>
      <c r="D244" s="2">
        <f>IF(ISNUMBER(B244),AVERAGE(B238:B244),"")</f>
        <v/>
      </c>
    </row>
    <row r="245" spans="1:16">
      <c r="A245">
        <f>IF(ISNUMBER(B245)= TRUE, A244+1, "")</f>
        <v/>
      </c>
      <c r="B245" s="1">
        <f>IF(ISNUMBER(Data!A245),Data!A245,"")</f>
        <v/>
      </c>
      <c r="C245" s="1">
        <f>IF(ISNUMBER(B245),B245+C244,"")</f>
        <v/>
      </c>
      <c r="D245" s="2">
        <f>IF(ISNUMBER(B245),AVERAGE(B239:B245),"")</f>
        <v/>
      </c>
    </row>
    <row r="246" spans="1:16">
      <c r="A246">
        <f>IF(ISNUMBER(B246)= TRUE, A245+1, "")</f>
        <v/>
      </c>
      <c r="B246" s="1">
        <f>IF(ISNUMBER(Data!A246),Data!A246,"")</f>
        <v/>
      </c>
      <c r="C246" s="1">
        <f>IF(ISNUMBER(B246),B246+C245,"")</f>
        <v/>
      </c>
      <c r="D246" s="2">
        <f>IF(ISNUMBER(B246),AVERAGE(B240:B246),"")</f>
        <v/>
      </c>
    </row>
    <row r="247" spans="1:16">
      <c r="A247">
        <f>IF(ISNUMBER(B247)= TRUE, A246+1, "")</f>
        <v/>
      </c>
      <c r="B247" s="1">
        <f>IF(ISNUMBER(Data!A247),Data!A247,"")</f>
        <v/>
      </c>
      <c r="C247" s="1">
        <f>IF(ISNUMBER(B247),B247+C246,"")</f>
        <v/>
      </c>
      <c r="D247" s="2">
        <f>IF(ISNUMBER(B247),AVERAGE(B241:B247),"")</f>
        <v/>
      </c>
    </row>
    <row r="248" spans="1:16">
      <c r="A248">
        <f>IF(ISNUMBER(B248)= TRUE, A247+1, "")</f>
        <v/>
      </c>
      <c r="B248" s="1">
        <f>IF(ISNUMBER(Data!A248),Data!A248,"")</f>
        <v/>
      </c>
      <c r="C248" s="1">
        <f>IF(ISNUMBER(B248),B248+C247,"")</f>
        <v/>
      </c>
      <c r="D248" s="2">
        <f>IF(ISNUMBER(B248),AVERAGE(B242:B248),"")</f>
        <v/>
      </c>
    </row>
    <row r="249" spans="1:16">
      <c r="A249">
        <f>IF(ISNUMBER(B249)= TRUE, A248+1, "")</f>
        <v/>
      </c>
      <c r="B249" s="1">
        <f>IF(ISNUMBER(Data!A249),Data!A249,"")</f>
        <v/>
      </c>
      <c r="C249" s="1">
        <f>IF(ISNUMBER(B249),B249+C248,"")</f>
        <v/>
      </c>
      <c r="D249" s="2">
        <f>IF(ISNUMBER(B249),AVERAGE(B243:B249),"")</f>
        <v/>
      </c>
    </row>
    <row r="250" spans="1:16">
      <c r="A250">
        <f>IF(ISNUMBER(B250)= TRUE, A249+1, "")</f>
        <v/>
      </c>
      <c r="B250" s="1">
        <f>IF(ISNUMBER(Data!A250),Data!A250,"")</f>
        <v/>
      </c>
      <c r="C250" s="1">
        <f>IF(ISNUMBER(B250),B250+C249,"")</f>
        <v/>
      </c>
      <c r="D250" s="2">
        <f>IF(ISNUMBER(B250),AVERAGE(B244:B250),"")</f>
        <v/>
      </c>
    </row>
    <row r="251" spans="1:16">
      <c r="A251">
        <f>IF(ISNUMBER(B251)= TRUE, A250+1, "")</f>
        <v/>
      </c>
      <c r="B251" s="1">
        <f>IF(ISNUMBER(Data!A251),Data!A251,"")</f>
        <v/>
      </c>
      <c r="C251" s="1">
        <f>IF(ISNUMBER(B251),B251+C250,"")</f>
        <v/>
      </c>
      <c r="D251" s="2">
        <f>IF(ISNUMBER(B251),AVERAGE(B245:B251),"")</f>
        <v/>
      </c>
    </row>
    <row r="252" spans="1:16">
      <c r="A252">
        <f>IF(ISNUMBER(B252)= TRUE, A251+1, "")</f>
        <v/>
      </c>
      <c r="B252" s="1">
        <f>IF(ISNUMBER(Data!A252),Data!A252,"")</f>
        <v/>
      </c>
      <c r="C252" s="1">
        <f>IF(ISNUMBER(B252),B252+C251,"")</f>
        <v/>
      </c>
      <c r="D252" s="2">
        <f>IF(ISNUMBER(B252),AVERAGE(B246:B252),"")</f>
        <v/>
      </c>
    </row>
    <row r="253" spans="1:16">
      <c r="A253">
        <f>IF(ISNUMBER(B253)= TRUE, A252+1, "")</f>
        <v/>
      </c>
      <c r="B253" s="1">
        <f>IF(ISNUMBER(Data!A253),Data!A253,"")</f>
        <v/>
      </c>
      <c r="C253" s="1">
        <f>IF(ISNUMBER(B253),B253+C252,"")</f>
        <v/>
      </c>
      <c r="D253" s="2">
        <f>IF(ISNUMBER(B253),AVERAGE(B247:B253),"")</f>
        <v/>
      </c>
    </row>
    <row r="254" spans="1:16">
      <c r="A254">
        <f>IF(ISNUMBER(B254)= TRUE, A253+1, "")</f>
        <v/>
      </c>
      <c r="B254" s="1">
        <f>IF(ISNUMBER(Data!A254),Data!A254,"")</f>
        <v/>
      </c>
      <c r="C254" s="1">
        <f>IF(ISNUMBER(B254),B254+C253,"")</f>
        <v/>
      </c>
      <c r="D254" s="2">
        <f>IF(ISNUMBER(B254),AVERAGE(B248:B254),"")</f>
        <v/>
      </c>
    </row>
    <row r="255" spans="1:16">
      <c r="A255">
        <f>IF(ISNUMBER(B255)= TRUE, A254+1, "")</f>
        <v/>
      </c>
      <c r="B255" s="1">
        <f>IF(ISNUMBER(Data!A255),Data!A255,"")</f>
        <v/>
      </c>
      <c r="C255" s="1">
        <f>IF(ISNUMBER(B255),B255+C254,"")</f>
        <v/>
      </c>
      <c r="D255" s="2">
        <f>IF(ISNUMBER(B255),AVERAGE(B249:B255),"")</f>
        <v/>
      </c>
    </row>
    <row r="256" spans="1:16">
      <c r="A256">
        <f>IF(ISNUMBER(B256)= TRUE, A255+1, "")</f>
        <v/>
      </c>
      <c r="B256" s="1">
        <f>IF(ISNUMBER(Data!A256),Data!A256,"")</f>
        <v/>
      </c>
      <c r="C256" s="1">
        <f>IF(ISNUMBER(B256),B256+C255,"")</f>
        <v/>
      </c>
      <c r="D256" s="2">
        <f>IF(ISNUMBER(B256),AVERAGE(B250:B256),"")</f>
        <v/>
      </c>
    </row>
    <row r="257" spans="1:16">
      <c r="A257">
        <f>IF(ISNUMBER(B257)= TRUE, A256+1, "")</f>
        <v/>
      </c>
      <c r="B257" s="1">
        <f>IF(ISNUMBER(Data!A257),Data!A257,"")</f>
        <v/>
      </c>
      <c r="C257" s="1">
        <f>IF(ISNUMBER(B257),B257+C256,"")</f>
        <v/>
      </c>
      <c r="D257" s="2">
        <f>IF(ISNUMBER(B257),AVERAGE(B251:B257),"")</f>
        <v/>
      </c>
    </row>
    <row r="258" spans="1:16">
      <c r="A258">
        <f>IF(ISNUMBER(B258)= TRUE, A257+1, "")</f>
        <v/>
      </c>
      <c r="B258" s="1">
        <f>IF(ISNUMBER(Data!A258),Data!A258,"")</f>
        <v/>
      </c>
      <c r="C258" s="1">
        <f>IF(ISNUMBER(B258),B258+C257,"")</f>
        <v/>
      </c>
      <c r="D258" s="2">
        <f>IF(ISNUMBER(B258),AVERAGE(B252:B258),"")</f>
        <v/>
      </c>
    </row>
    <row r="259" spans="1:16">
      <c r="A259">
        <f>IF(ISNUMBER(B259)= TRUE, A258+1, "")</f>
        <v/>
      </c>
      <c r="B259" s="1">
        <f>IF(ISNUMBER(Data!A259),Data!A259,"")</f>
        <v/>
      </c>
      <c r="C259" s="1">
        <f>IF(ISNUMBER(B259),B259+C258,"")</f>
        <v/>
      </c>
      <c r="D259" s="2">
        <f>IF(ISNUMBER(B259),AVERAGE(B253:B259),"")</f>
        <v/>
      </c>
    </row>
    <row r="260" spans="1:16">
      <c r="A260">
        <f>IF(ISNUMBER(B260)= TRUE, A259+1, "")</f>
        <v/>
      </c>
      <c r="B260" s="1">
        <f>IF(ISNUMBER(Data!A260),Data!A260,"")</f>
        <v/>
      </c>
      <c r="C260" s="1">
        <f>IF(ISNUMBER(B260),B260+C259,"")</f>
        <v/>
      </c>
      <c r="D260" s="2">
        <f>IF(ISNUMBER(B260),AVERAGE(B254:B260),"")</f>
        <v/>
      </c>
    </row>
    <row r="261" spans="1:16">
      <c r="A261">
        <f>IF(ISNUMBER(B261)= TRUE, A260+1, "")</f>
        <v/>
      </c>
      <c r="B261" s="1">
        <f>IF(ISNUMBER(Data!A261),Data!A261,"")</f>
        <v/>
      </c>
      <c r="C261" s="1">
        <f>IF(ISNUMBER(B261),B261+C260,"")</f>
        <v/>
      </c>
      <c r="D261" s="2">
        <f>IF(ISNUMBER(B261),AVERAGE(B255:B261),"")</f>
        <v/>
      </c>
    </row>
    <row r="262" spans="1:16">
      <c r="A262">
        <f>IF(ISNUMBER(B262)= TRUE, A261+1, "")</f>
        <v/>
      </c>
      <c r="B262" s="1">
        <f>IF(ISNUMBER(Data!A262),Data!A262,"")</f>
        <v/>
      </c>
      <c r="C262" s="1">
        <f>IF(ISNUMBER(B262),B262+C261,"")</f>
        <v/>
      </c>
      <c r="D262" s="2">
        <f>IF(ISNUMBER(B262),AVERAGE(B256:B262),"")</f>
        <v/>
      </c>
    </row>
    <row r="263" spans="1:16">
      <c r="A263">
        <f>IF(ISNUMBER(B263)= TRUE, A262+1, "")</f>
        <v/>
      </c>
      <c r="B263" s="1">
        <f>IF(ISNUMBER(Data!A263),Data!A263,"")</f>
        <v/>
      </c>
      <c r="C263" s="1">
        <f>IF(ISNUMBER(B263),B263+C262,"")</f>
        <v/>
      </c>
      <c r="D263" s="2">
        <f>IF(ISNUMBER(B263),AVERAGE(B257:B263),"")</f>
        <v/>
      </c>
    </row>
    <row r="264" spans="1:16">
      <c r="A264">
        <f>IF(ISNUMBER(B264)= TRUE, A263+1, "")</f>
        <v/>
      </c>
      <c r="B264" s="1">
        <f>IF(ISNUMBER(Data!A264),Data!A264,"")</f>
        <v/>
      </c>
      <c r="C264" s="1">
        <f>IF(ISNUMBER(B264),B264+C263,"")</f>
        <v/>
      </c>
      <c r="D264" s="2">
        <f>IF(ISNUMBER(B264),AVERAGE(B258:B264),"")</f>
        <v/>
      </c>
    </row>
    <row r="265" spans="1:16">
      <c r="A265">
        <f>IF(ISNUMBER(B265)= TRUE, A264+1, "")</f>
        <v/>
      </c>
      <c r="B265" s="1">
        <f>IF(ISNUMBER(Data!A265),Data!A265,"")</f>
        <v/>
      </c>
      <c r="C265" s="1">
        <f>IF(ISNUMBER(B265),B265+C264,"")</f>
        <v/>
      </c>
      <c r="D265" s="2">
        <f>IF(ISNUMBER(B265),AVERAGE(B259:B265),"")</f>
        <v/>
      </c>
    </row>
    <row r="266" spans="1:16">
      <c r="A266">
        <f>IF(ISNUMBER(B266)= TRUE, A265+1, "")</f>
        <v/>
      </c>
      <c r="B266" s="1">
        <f>IF(ISNUMBER(Data!A266),Data!A266,"")</f>
        <v/>
      </c>
      <c r="C266" s="1">
        <f>IF(ISNUMBER(B266),B266+C265,"")</f>
        <v/>
      </c>
      <c r="D266" s="2">
        <f>IF(ISNUMBER(B266),AVERAGE(B260:B266),"")</f>
        <v/>
      </c>
    </row>
    <row r="267" spans="1:16">
      <c r="A267">
        <f>IF(ISNUMBER(B267)= TRUE, A266+1, "")</f>
        <v/>
      </c>
      <c r="B267" s="1">
        <f>IF(ISNUMBER(Data!A267),Data!A267,"")</f>
        <v/>
      </c>
      <c r="C267" s="1">
        <f>IF(ISNUMBER(B267),B267+C266,"")</f>
        <v/>
      </c>
      <c r="D267" s="2">
        <f>IF(ISNUMBER(B267),AVERAGE(B261:B267),"")</f>
        <v/>
      </c>
    </row>
    <row r="268" spans="1:16">
      <c r="A268">
        <f>IF(ISNUMBER(B268)= TRUE, A267+1, "")</f>
        <v/>
      </c>
      <c r="B268" s="1">
        <f>IF(ISNUMBER(Data!A268),Data!A268,"")</f>
        <v/>
      </c>
      <c r="C268" s="1">
        <f>IF(ISNUMBER(B268),B268+C267,"")</f>
        <v/>
      </c>
      <c r="D268" s="2">
        <f>IF(ISNUMBER(B268),AVERAGE(B262:B268),"")</f>
        <v/>
      </c>
    </row>
    <row r="269" spans="1:16">
      <c r="A269">
        <f>IF(ISNUMBER(B269)= TRUE, A268+1, "")</f>
        <v/>
      </c>
      <c r="B269" s="1">
        <f>IF(ISNUMBER(Data!A269),Data!A269,"")</f>
        <v/>
      </c>
      <c r="C269" s="1">
        <f>IF(ISNUMBER(B269),B269+C268,"")</f>
        <v/>
      </c>
      <c r="D269" s="2">
        <f>IF(ISNUMBER(B269),AVERAGE(B263:B269),"")</f>
        <v/>
      </c>
    </row>
    <row r="270" spans="1:16">
      <c r="A270">
        <f>IF(ISNUMBER(B270)= TRUE, A269+1, "")</f>
        <v/>
      </c>
      <c r="B270" s="1">
        <f>IF(ISNUMBER(Data!A270),Data!A270,"")</f>
        <v/>
      </c>
      <c r="C270" s="1">
        <f>IF(ISNUMBER(B270),B270+C269,"")</f>
        <v/>
      </c>
      <c r="D270" s="2">
        <f>IF(ISNUMBER(B270),AVERAGE(B264:B270),"")</f>
        <v/>
      </c>
    </row>
    <row r="271" spans="1:16">
      <c r="A271">
        <f>IF(ISNUMBER(B271)= TRUE, A270+1, "")</f>
        <v/>
      </c>
      <c r="B271" s="1">
        <f>IF(ISNUMBER(Data!A271),Data!A271,"")</f>
        <v/>
      </c>
      <c r="C271" s="1">
        <f>IF(ISNUMBER(B271),B271+C270,"")</f>
        <v/>
      </c>
      <c r="D271" s="2">
        <f>IF(ISNUMBER(B271),AVERAGE(B265:B271),"")</f>
        <v/>
      </c>
    </row>
    <row r="272" spans="1:16">
      <c r="A272">
        <f>IF(ISNUMBER(B272)= TRUE, A271+1, "")</f>
        <v/>
      </c>
      <c r="B272" s="1">
        <f>IF(ISNUMBER(Data!A272),Data!A272,"")</f>
        <v/>
      </c>
      <c r="C272" s="1">
        <f>IF(ISNUMBER(B272),B272+C271,"")</f>
        <v/>
      </c>
      <c r="D272" s="2">
        <f>IF(ISNUMBER(B272),AVERAGE(B266:B272),"")</f>
        <v/>
      </c>
    </row>
    <row r="273" spans="1:16">
      <c r="A273">
        <f>IF(ISNUMBER(B273)= TRUE, A272+1, "")</f>
        <v/>
      </c>
      <c r="B273" s="1">
        <f>IF(ISNUMBER(Data!A273),Data!A273,"")</f>
        <v/>
      </c>
      <c r="C273" s="1">
        <f>IF(ISNUMBER(B273),B273+C272,"")</f>
        <v/>
      </c>
      <c r="D273" s="2">
        <f>IF(ISNUMBER(B273),AVERAGE(B267:B273),"")</f>
        <v/>
      </c>
    </row>
    <row r="274" spans="1:16">
      <c r="A274">
        <f>IF(ISNUMBER(B274)= TRUE, A273+1, "")</f>
        <v/>
      </c>
      <c r="B274" s="1">
        <f>IF(ISNUMBER(Data!A274),Data!A274,"")</f>
        <v/>
      </c>
      <c r="C274" s="1">
        <f>IF(ISNUMBER(B274),B274+C273,"")</f>
        <v/>
      </c>
      <c r="D274" s="2">
        <f>IF(ISNUMBER(B274),AVERAGE(B268:B274),"")</f>
        <v/>
      </c>
    </row>
    <row r="275" spans="1:16">
      <c r="A275">
        <f>IF(ISNUMBER(B275)= TRUE, A274+1, "")</f>
        <v/>
      </c>
      <c r="B275" s="1">
        <f>IF(ISNUMBER(Data!A275),Data!A275,"")</f>
        <v/>
      </c>
      <c r="C275" s="1">
        <f>IF(ISNUMBER(B275),B275+C274,"")</f>
        <v/>
      </c>
      <c r="D275" s="2">
        <f>IF(ISNUMBER(B275),AVERAGE(B269:B275),"")</f>
        <v/>
      </c>
    </row>
    <row r="276" spans="1:16">
      <c r="A276">
        <f>IF(ISNUMBER(B276)= TRUE, A275+1, "")</f>
        <v/>
      </c>
      <c r="B276" s="1">
        <f>IF(ISNUMBER(Data!A276),Data!A276,"")</f>
        <v/>
      </c>
      <c r="C276" s="1">
        <f>IF(ISNUMBER(B276),B276+C275,"")</f>
        <v/>
      </c>
      <c r="D276" s="2">
        <f>IF(ISNUMBER(B276),AVERAGE(B270:B276),"")</f>
        <v/>
      </c>
    </row>
    <row r="277" spans="1:16">
      <c r="A277">
        <f>IF(ISNUMBER(B277)= TRUE, A276+1, "")</f>
        <v/>
      </c>
      <c r="B277" s="1">
        <f>IF(ISNUMBER(Data!A277),Data!A277,"")</f>
        <v/>
      </c>
      <c r="C277" s="1">
        <f>IF(ISNUMBER(B277),B277+C276,"")</f>
        <v/>
      </c>
      <c r="D277" s="2">
        <f>IF(ISNUMBER(B277),AVERAGE(B271:B277),"")</f>
        <v/>
      </c>
    </row>
    <row r="278" spans="1:16">
      <c r="A278">
        <f>IF(ISNUMBER(B278)= TRUE, A277+1, "")</f>
        <v/>
      </c>
      <c r="B278" s="1">
        <f>IF(ISNUMBER(Data!A278),Data!A278,"")</f>
        <v/>
      </c>
      <c r="C278" s="1">
        <f>IF(ISNUMBER(B278),B278+C277,"")</f>
        <v/>
      </c>
      <c r="D278" s="2">
        <f>IF(ISNUMBER(B278),AVERAGE(B272:B278),"")</f>
        <v/>
      </c>
    </row>
    <row r="279" spans="1:16">
      <c r="A279">
        <f>IF(ISNUMBER(B279)= TRUE, A278+1, "")</f>
        <v/>
      </c>
      <c r="B279" s="1">
        <f>IF(ISNUMBER(Data!A279),Data!A279,"")</f>
        <v/>
      </c>
      <c r="C279" s="1">
        <f>IF(ISNUMBER(B279),B279+C278,"")</f>
        <v/>
      </c>
      <c r="D279" s="2">
        <f>IF(ISNUMBER(B279),AVERAGE(B273:B279),"")</f>
        <v/>
      </c>
    </row>
    <row r="280" spans="1:16">
      <c r="A280">
        <f>IF(ISNUMBER(B280)= TRUE, A279+1, "")</f>
        <v/>
      </c>
      <c r="B280" s="1">
        <f>IF(ISNUMBER(Data!A280),Data!A280,"")</f>
        <v/>
      </c>
      <c r="C280" s="1">
        <f>IF(ISNUMBER(B280),B280+C279,"")</f>
        <v/>
      </c>
      <c r="D280" s="2">
        <f>IF(ISNUMBER(B280),AVERAGE(B274:B280),"")</f>
        <v/>
      </c>
    </row>
    <row r="281" spans="1:16">
      <c r="A281">
        <f>IF(ISNUMBER(B281)= TRUE, A280+1, "")</f>
        <v/>
      </c>
      <c r="B281" s="1">
        <f>IF(ISNUMBER(Data!A281),Data!A281,"")</f>
        <v/>
      </c>
      <c r="C281" s="1">
        <f>IF(ISNUMBER(B281),B281+C280,"")</f>
        <v/>
      </c>
      <c r="D281" s="2">
        <f>IF(ISNUMBER(B281),AVERAGE(B275:B281),"")</f>
        <v/>
      </c>
    </row>
    <row r="282" spans="1:16">
      <c r="A282">
        <f>IF(ISNUMBER(B282)= TRUE, A281+1, "")</f>
        <v/>
      </c>
      <c r="B282" s="1">
        <f>IF(ISNUMBER(Data!A282),Data!A282,"")</f>
        <v/>
      </c>
      <c r="C282" s="1">
        <f>IF(ISNUMBER(B282),B282+C281,"")</f>
        <v/>
      </c>
      <c r="D282" s="2">
        <f>IF(ISNUMBER(B282),AVERAGE(B276:B282),"")</f>
        <v/>
      </c>
    </row>
    <row r="283" spans="1:16">
      <c r="A283">
        <f>IF(ISNUMBER(B283)= TRUE, A282+1, "")</f>
        <v/>
      </c>
      <c r="B283" s="1">
        <f>IF(ISNUMBER(Data!A283),Data!A283,"")</f>
        <v/>
      </c>
      <c r="C283" s="1">
        <f>IF(ISNUMBER(B283),B283+C282,"")</f>
        <v/>
      </c>
      <c r="D283" s="2">
        <f>IF(ISNUMBER(B283),AVERAGE(B277:B283),"")</f>
        <v/>
      </c>
    </row>
    <row r="284" spans="1:16">
      <c r="A284">
        <f>IF(ISNUMBER(B284)= TRUE, A283+1, "")</f>
        <v/>
      </c>
      <c r="B284" s="1">
        <f>IF(ISNUMBER(Data!A284),Data!A284,"")</f>
        <v/>
      </c>
      <c r="C284" s="1">
        <f>IF(ISNUMBER(B284),B284+C283,"")</f>
        <v/>
      </c>
      <c r="D284" s="2">
        <f>IF(ISNUMBER(B284),AVERAGE(B278:B284),"")</f>
        <v/>
      </c>
    </row>
    <row r="285" spans="1:16">
      <c r="A285">
        <f>IF(ISNUMBER(B285)= TRUE, A284+1, "")</f>
        <v/>
      </c>
      <c r="B285" s="1">
        <f>IF(ISNUMBER(Data!A285),Data!A285,"")</f>
        <v/>
      </c>
      <c r="C285" s="1">
        <f>IF(ISNUMBER(B285),B285+C284,"")</f>
        <v/>
      </c>
      <c r="D285" s="2">
        <f>IF(ISNUMBER(B285),AVERAGE(B279:B285),"")</f>
        <v/>
      </c>
    </row>
    <row r="286" spans="1:16">
      <c r="A286">
        <f>IF(ISNUMBER(B286)= TRUE, A285+1, "")</f>
        <v/>
      </c>
      <c r="B286" s="1">
        <f>IF(ISNUMBER(Data!A286),Data!A286,"")</f>
        <v/>
      </c>
      <c r="C286" s="1">
        <f>IF(ISNUMBER(B286),B286+C285,"")</f>
        <v/>
      </c>
      <c r="D286" s="2">
        <f>IF(ISNUMBER(B286),AVERAGE(B280:B286),"")</f>
        <v/>
      </c>
    </row>
    <row r="287" spans="1:16">
      <c r="A287">
        <f>IF(ISNUMBER(B287)= TRUE, A286+1, "")</f>
        <v/>
      </c>
      <c r="B287" s="1">
        <f>IF(ISNUMBER(Data!A287),Data!A287,"")</f>
        <v/>
      </c>
      <c r="C287" s="1">
        <f>IF(ISNUMBER(B287),B287+C286,"")</f>
        <v/>
      </c>
      <c r="D287" s="2">
        <f>IF(ISNUMBER(B287),AVERAGE(B281:B287),"")</f>
        <v/>
      </c>
    </row>
    <row r="288" spans="1:16">
      <c r="A288">
        <f>IF(ISNUMBER(B288)= TRUE, A287+1, "")</f>
        <v/>
      </c>
      <c r="B288" s="1">
        <f>IF(ISNUMBER(Data!A288),Data!A288,"")</f>
        <v/>
      </c>
      <c r="C288" s="1">
        <f>IF(ISNUMBER(B288),B288+C287,"")</f>
        <v/>
      </c>
      <c r="D288" s="2">
        <f>IF(ISNUMBER(B288),AVERAGE(B282:B288),"")</f>
        <v/>
      </c>
    </row>
    <row r="289" spans="1:16">
      <c r="A289">
        <f>IF(ISNUMBER(B289)= TRUE, A288+1, "")</f>
        <v/>
      </c>
      <c r="B289" s="1">
        <f>IF(ISNUMBER(Data!A289),Data!A289,"")</f>
        <v/>
      </c>
      <c r="C289" s="1">
        <f>IF(ISNUMBER(B289),B289+C288,"")</f>
        <v/>
      </c>
      <c r="D289" s="2">
        <f>IF(ISNUMBER(B289),AVERAGE(B283:B289),"")</f>
        <v/>
      </c>
    </row>
    <row r="290" spans="1:16">
      <c r="A290">
        <f>IF(ISNUMBER(B290)= TRUE, A289+1, "")</f>
        <v/>
      </c>
      <c r="B290" s="1">
        <f>IF(ISNUMBER(Data!A290),Data!A290,"")</f>
        <v/>
      </c>
      <c r="C290" s="1">
        <f>IF(ISNUMBER(B290),B290+C289,"")</f>
        <v/>
      </c>
      <c r="D290" s="2">
        <f>IF(ISNUMBER(B290),AVERAGE(B284:B290),"")</f>
        <v/>
      </c>
    </row>
    <row r="291" spans="1:16">
      <c r="A291">
        <f>IF(ISNUMBER(B291)= TRUE, A290+1, "")</f>
        <v/>
      </c>
      <c r="B291" s="1">
        <f>IF(ISNUMBER(Data!A291),Data!A291,"")</f>
        <v/>
      </c>
      <c r="C291" s="1">
        <f>IF(ISNUMBER(B291),B291+C290,"")</f>
        <v/>
      </c>
      <c r="D291" s="2">
        <f>IF(ISNUMBER(B291),AVERAGE(B285:B291),"")</f>
        <v/>
      </c>
    </row>
    <row r="292" spans="1:16">
      <c r="A292">
        <f>IF(ISNUMBER(B292)= TRUE, A291+1, "")</f>
        <v/>
      </c>
      <c r="B292" s="1">
        <f>IF(ISNUMBER(Data!A292),Data!A292,"")</f>
        <v/>
      </c>
      <c r="C292" s="1">
        <f>IF(ISNUMBER(B292),B292+C291,"")</f>
        <v/>
      </c>
      <c r="D292" s="2">
        <f>IF(ISNUMBER(B292),AVERAGE(B286:B292),"")</f>
        <v/>
      </c>
    </row>
    <row r="293" spans="1:16">
      <c r="A293">
        <f>IF(ISNUMBER(B293)= TRUE, A292+1, "")</f>
        <v/>
      </c>
      <c r="B293" s="1">
        <f>IF(ISNUMBER(Data!A293),Data!A293,"")</f>
        <v/>
      </c>
      <c r="C293" s="1">
        <f>IF(ISNUMBER(B293),B293+C292,"")</f>
        <v/>
      </c>
      <c r="D293" s="2">
        <f>IF(ISNUMBER(B293),AVERAGE(B287:B293),"")</f>
        <v/>
      </c>
    </row>
    <row r="294" spans="1:16">
      <c r="A294">
        <f>IF(ISNUMBER(B294)= TRUE, A293+1, "")</f>
        <v/>
      </c>
      <c r="B294" s="1">
        <f>IF(ISNUMBER(Data!A294),Data!A294,"")</f>
        <v/>
      </c>
      <c r="C294" s="1">
        <f>IF(ISNUMBER(B294),B294+C293,"")</f>
        <v/>
      </c>
      <c r="D294" s="2">
        <f>IF(ISNUMBER(B294),AVERAGE(B288:B294),"")</f>
        <v/>
      </c>
    </row>
    <row r="295" spans="1:16">
      <c r="A295">
        <f>IF(ISNUMBER(B295)= TRUE, A294+1, "")</f>
        <v/>
      </c>
      <c r="B295" s="1">
        <f>IF(ISNUMBER(Data!A295),Data!A295,"")</f>
        <v/>
      </c>
      <c r="C295" s="1">
        <f>IF(ISNUMBER(B295),B295+C294,"")</f>
        <v/>
      </c>
      <c r="D295" s="2">
        <f>IF(ISNUMBER(B295),AVERAGE(B289:B295),"")</f>
        <v/>
      </c>
    </row>
    <row r="296" spans="1:16">
      <c r="A296">
        <f>IF(ISNUMBER(B296)= TRUE, A295+1, "")</f>
        <v/>
      </c>
      <c r="B296" s="1">
        <f>IF(ISNUMBER(Data!A296),Data!A296,"")</f>
        <v/>
      </c>
      <c r="C296" s="1">
        <f>IF(ISNUMBER(B296),B296+C295,"")</f>
        <v/>
      </c>
      <c r="D296" s="2">
        <f>IF(ISNUMBER(B296),AVERAGE(B290:B296),"")</f>
        <v/>
      </c>
    </row>
    <row r="297" spans="1:16">
      <c r="A297">
        <f>IF(ISNUMBER(B297)= TRUE, A296+1, "")</f>
        <v/>
      </c>
      <c r="B297" s="1">
        <f>IF(ISNUMBER(Data!A297),Data!A297,"")</f>
        <v/>
      </c>
      <c r="C297" s="1">
        <f>IF(ISNUMBER(B297),B297+C296,"")</f>
        <v/>
      </c>
      <c r="D297" s="2">
        <f>IF(ISNUMBER(B297),AVERAGE(B291:B297),"")</f>
        <v/>
      </c>
    </row>
    <row r="298" spans="1:16">
      <c r="A298">
        <f>IF(ISNUMBER(B298)= TRUE, A297+1, "")</f>
        <v/>
      </c>
      <c r="B298" s="1">
        <f>IF(ISNUMBER(Data!A298),Data!A298,"")</f>
        <v/>
      </c>
      <c r="C298" s="1">
        <f>IF(ISNUMBER(B298),B298+C297,"")</f>
        <v/>
      </c>
      <c r="D298" s="2">
        <f>IF(ISNUMBER(B298),AVERAGE(B292:B298),"")</f>
        <v/>
      </c>
    </row>
    <row r="299" spans="1:16">
      <c r="A299">
        <f>IF(ISNUMBER(B299)= TRUE, A298+1, "")</f>
        <v/>
      </c>
      <c r="B299" s="1">
        <f>IF(ISNUMBER(Data!A299),Data!A299,"")</f>
        <v/>
      </c>
      <c r="C299" s="1">
        <f>IF(ISNUMBER(B299),B299+C298,"")</f>
        <v/>
      </c>
      <c r="D299" s="2">
        <f>IF(ISNUMBER(B299),AVERAGE(B293:B299),"")</f>
        <v/>
      </c>
    </row>
    <row r="300" spans="1:16">
      <c r="A300">
        <f>IF(ISNUMBER(B300)= TRUE, A299+1, "")</f>
        <v/>
      </c>
      <c r="B300" s="1">
        <f>IF(ISNUMBER(Data!A300),Data!A300,"")</f>
        <v/>
      </c>
      <c r="C300" s="1">
        <f>IF(ISNUMBER(B300),B300+C299,"")</f>
        <v/>
      </c>
      <c r="D300" s="2">
        <f>IF(ISNUMBER(B300),AVERAGE(B294:B300),"")</f>
        <v/>
      </c>
    </row>
    <row r="301" spans="1:16">
      <c r="A301">
        <f>IF(ISNUMBER(B301)= TRUE, A300+1, "")</f>
        <v/>
      </c>
      <c r="B301" s="1">
        <f>IF(ISNUMBER(Data!A301),Data!A301,"")</f>
        <v/>
      </c>
      <c r="C301" s="1">
        <f>IF(ISNUMBER(B301),B301+C300,"")</f>
        <v/>
      </c>
      <c r="D301" s="2">
        <f>IF(ISNUMBER(B301),AVERAGE(B295:B301),"")</f>
        <v/>
      </c>
    </row>
    <row r="302" spans="1:16">
      <c r="A302">
        <f>IF(ISNUMBER(B302)= TRUE, A301+1, "")</f>
        <v/>
      </c>
      <c r="B302" s="1">
        <f>IF(ISNUMBER(Data!A302),Data!A302,"")</f>
        <v/>
      </c>
      <c r="C302" s="1">
        <f>IF(ISNUMBER(B302),B302+C301,"")</f>
        <v/>
      </c>
      <c r="D302" s="2">
        <f>IF(ISNUMBER(B302),AVERAGE(B296:B302),"")</f>
        <v/>
      </c>
    </row>
    <row r="303" spans="1:16">
      <c r="A303">
        <f>IF(ISNUMBER(B303)= TRUE, A302+1, "")</f>
        <v/>
      </c>
      <c r="B303" s="1">
        <f>IF(ISNUMBER(Data!A303),Data!A303,"")</f>
        <v/>
      </c>
      <c r="C303" s="1">
        <f>IF(ISNUMBER(B303),B303+C302,"")</f>
        <v/>
      </c>
      <c r="D303" s="2">
        <f>IF(ISNUMBER(B303),AVERAGE(B297:B303),"")</f>
        <v/>
      </c>
    </row>
    <row r="304" spans="1:16">
      <c r="A304">
        <f>IF(ISNUMBER(B304)= TRUE, A303+1, "")</f>
        <v/>
      </c>
      <c r="B304" s="1">
        <f>IF(ISNUMBER(Data!A304),Data!A304,"")</f>
        <v/>
      </c>
      <c r="C304" s="1">
        <f>IF(ISNUMBER(B304),B304+C303,"")</f>
        <v/>
      </c>
      <c r="D304" s="2">
        <f>IF(ISNUMBER(B304),AVERAGE(B298:B304),"")</f>
        <v/>
      </c>
    </row>
    <row r="305" spans="1:16">
      <c r="A305">
        <f>IF(ISNUMBER(B305)= TRUE, A304+1, "")</f>
        <v/>
      </c>
      <c r="B305" s="1">
        <f>IF(ISNUMBER(Data!A305),Data!A305,"")</f>
        <v/>
      </c>
      <c r="C305" s="1">
        <f>IF(ISNUMBER(B305),B305+C304,"")</f>
        <v/>
      </c>
      <c r="D305" s="2">
        <f>IF(ISNUMBER(B305),AVERAGE(B299:B305),"")</f>
        <v/>
      </c>
    </row>
    <row r="306" spans="1:16">
      <c r="A306">
        <f>IF(ISNUMBER(B306)= TRUE, A305+1, "")</f>
        <v/>
      </c>
      <c r="B306" s="1">
        <f>IF(ISNUMBER(Data!A306),Data!A306,"")</f>
        <v/>
      </c>
      <c r="C306" s="1">
        <f>IF(ISNUMBER(B306),B306+C305,"")</f>
        <v/>
      </c>
      <c r="D306" s="2">
        <f>IF(ISNUMBER(B306),AVERAGE(B300:B306),"")</f>
        <v/>
      </c>
    </row>
    <row r="307" spans="1:16">
      <c r="A307">
        <f>IF(ISNUMBER(B307)= TRUE, A306+1, "")</f>
        <v/>
      </c>
      <c r="B307" s="1">
        <f>IF(ISNUMBER(Data!A307),Data!A307,"")</f>
        <v/>
      </c>
      <c r="C307" s="1">
        <f>IF(ISNUMBER(B307),B307+C306,"")</f>
        <v/>
      </c>
      <c r="D307" s="2">
        <f>IF(ISNUMBER(B307),AVERAGE(B301:B307),"")</f>
        <v/>
      </c>
    </row>
    <row r="308" spans="1:16">
      <c r="A308">
        <f>IF(ISNUMBER(B308)= TRUE, A307+1, "")</f>
        <v/>
      </c>
      <c r="B308" s="1">
        <f>IF(ISNUMBER(Data!A308),Data!A308,"")</f>
        <v/>
      </c>
      <c r="C308" s="1">
        <f>IF(ISNUMBER(B308),B308+C307,"")</f>
        <v/>
      </c>
      <c r="D308" s="2">
        <f>IF(ISNUMBER(B308),AVERAGE(B302:B308),"")</f>
        <v/>
      </c>
    </row>
    <row r="309" spans="1:16">
      <c r="A309">
        <f>IF(ISNUMBER(B309)= TRUE, A308+1, "")</f>
        <v/>
      </c>
      <c r="B309" s="1">
        <f>IF(ISNUMBER(Data!A309),Data!A309,"")</f>
        <v/>
      </c>
      <c r="C309" s="1">
        <f>IF(ISNUMBER(B309),B309+C308,"")</f>
        <v/>
      </c>
      <c r="D309" s="2">
        <f>IF(ISNUMBER(B309),AVERAGE(B303:B309),"")</f>
        <v/>
      </c>
    </row>
    <row r="310" spans="1:16">
      <c r="A310">
        <f>IF(ISNUMBER(B310)= TRUE, A309+1, "")</f>
        <v/>
      </c>
      <c r="B310" s="1">
        <f>IF(ISNUMBER(Data!A310),Data!A310,"")</f>
        <v/>
      </c>
      <c r="C310" s="1">
        <f>IF(ISNUMBER(B310),B310+C309,"")</f>
        <v/>
      </c>
      <c r="D310" s="2">
        <f>IF(ISNUMBER(B310),AVERAGE(B304:B310),"")</f>
        <v/>
      </c>
    </row>
    <row r="311" spans="1:16">
      <c r="A311">
        <f>IF(ISNUMBER(B311)= TRUE, A310+1, "")</f>
        <v/>
      </c>
      <c r="B311" s="1">
        <f>IF(ISNUMBER(Data!A311),Data!A311,"")</f>
        <v/>
      </c>
      <c r="C311" s="1">
        <f>IF(ISNUMBER(B311),B311+C310,"")</f>
        <v/>
      </c>
      <c r="D311" s="2">
        <f>IF(ISNUMBER(B311),AVERAGE(B305:B311),"")</f>
        <v/>
      </c>
    </row>
    <row r="312" spans="1:16">
      <c r="A312">
        <f>IF(ISNUMBER(B312)= TRUE, A311+1, "")</f>
        <v/>
      </c>
      <c r="B312" s="1">
        <f>IF(ISNUMBER(Data!A312),Data!A312,"")</f>
        <v/>
      </c>
      <c r="C312" s="1">
        <f>IF(ISNUMBER(B312),B312+C311,"")</f>
        <v/>
      </c>
      <c r="D312" s="2">
        <f>IF(ISNUMBER(B312),AVERAGE(B306:B312),"")</f>
        <v/>
      </c>
    </row>
    <row r="313" spans="1:16">
      <c r="A313">
        <f>IF(ISNUMBER(B313)= TRUE, A312+1, "")</f>
        <v/>
      </c>
      <c r="B313" s="1">
        <f>IF(ISNUMBER(Data!A313),Data!A313,"")</f>
        <v/>
      </c>
      <c r="C313" s="1">
        <f>IF(ISNUMBER(B313),B313+C312,"")</f>
        <v/>
      </c>
      <c r="D313" s="2">
        <f>IF(ISNUMBER(B313),AVERAGE(B307:B313),"")</f>
        <v/>
      </c>
    </row>
    <row r="314" spans="1:16">
      <c r="A314">
        <f>IF(ISNUMBER(B314)= TRUE, A313+1, "")</f>
        <v/>
      </c>
      <c r="B314" s="1">
        <f>IF(ISNUMBER(Data!A314),Data!A314,"")</f>
        <v/>
      </c>
      <c r="C314" s="1">
        <f>IF(ISNUMBER(B314),B314+C313,"")</f>
        <v/>
      </c>
      <c r="D314" s="2">
        <f>IF(ISNUMBER(B314),AVERAGE(B308:B314),"")</f>
        <v/>
      </c>
    </row>
    <row r="315" spans="1:16">
      <c r="A315">
        <f>IF(ISNUMBER(B315)= TRUE, A314+1, "")</f>
        <v/>
      </c>
      <c r="B315" s="1">
        <f>IF(ISNUMBER(Data!A315),Data!A315,"")</f>
        <v/>
      </c>
      <c r="C315" s="1">
        <f>IF(ISNUMBER(B315),B315+C314,"")</f>
        <v/>
      </c>
      <c r="D315" s="2">
        <f>IF(ISNUMBER(B315),AVERAGE(B309:B315),"")</f>
        <v/>
      </c>
    </row>
    <row r="316" spans="1:16">
      <c r="A316">
        <f>IF(ISNUMBER(B316)= TRUE, A315+1, "")</f>
        <v/>
      </c>
      <c r="B316" s="1">
        <f>IF(ISNUMBER(Data!A316),Data!A316,"")</f>
        <v/>
      </c>
      <c r="C316" s="1">
        <f>IF(ISNUMBER(B316),B316+C315,"")</f>
        <v/>
      </c>
      <c r="D316" s="2">
        <f>IF(ISNUMBER(B316),AVERAGE(B310:B316),"")</f>
        <v/>
      </c>
    </row>
    <row r="317" spans="1:16">
      <c r="A317">
        <f>IF(ISNUMBER(B317)= TRUE, A316+1, "")</f>
        <v/>
      </c>
      <c r="B317" s="1">
        <f>IF(ISNUMBER(Data!A317),Data!A317,"")</f>
        <v/>
      </c>
      <c r="C317" s="1">
        <f>IF(ISNUMBER(B317),B317+C316,"")</f>
        <v/>
      </c>
      <c r="D317" s="2">
        <f>IF(ISNUMBER(B317),AVERAGE(B311:B317),"")</f>
        <v/>
      </c>
    </row>
    <row r="318" spans="1:16">
      <c r="A318">
        <f>IF(ISNUMBER(B318)= TRUE, A317+1, "")</f>
        <v/>
      </c>
      <c r="B318" s="1">
        <f>IF(ISNUMBER(Data!A318),Data!A318,"")</f>
        <v/>
      </c>
      <c r="C318" s="1">
        <f>IF(ISNUMBER(B318),B318+C317,"")</f>
        <v/>
      </c>
      <c r="D318" s="2">
        <f>IF(ISNUMBER(B318),AVERAGE(B312:B318),"")</f>
        <v/>
      </c>
    </row>
    <row r="319" spans="1:16">
      <c r="A319">
        <f>IF(ISNUMBER(B319)= TRUE, A318+1, "")</f>
        <v/>
      </c>
      <c r="B319" s="1">
        <f>IF(ISNUMBER(Data!A319),Data!A319,"")</f>
        <v/>
      </c>
      <c r="C319" s="1">
        <f>IF(ISNUMBER(B319),B319+C318,"")</f>
        <v/>
      </c>
      <c r="D319" s="2">
        <f>IF(ISNUMBER(B319),AVERAGE(B313:B319),"")</f>
        <v/>
      </c>
    </row>
    <row r="320" spans="1:16">
      <c r="A320">
        <f>IF(ISNUMBER(B320)= TRUE, A319+1, "")</f>
        <v/>
      </c>
      <c r="B320" s="1">
        <f>IF(ISNUMBER(Data!A320),Data!A320,"")</f>
        <v/>
      </c>
      <c r="C320" s="1">
        <f>IF(ISNUMBER(B320),B320+C319,"")</f>
        <v/>
      </c>
      <c r="D320" s="2">
        <f>IF(ISNUMBER(B320),AVERAGE(B314:B320),"")</f>
        <v/>
      </c>
    </row>
    <row r="321" spans="1:16">
      <c r="A321">
        <f>IF(ISNUMBER(B321)= TRUE, A320+1, "")</f>
        <v/>
      </c>
      <c r="B321" s="1">
        <f>IF(ISNUMBER(Data!A321),Data!A321,"")</f>
        <v/>
      </c>
      <c r="C321" s="1">
        <f>IF(ISNUMBER(B321),B321+C320,"")</f>
        <v/>
      </c>
      <c r="D321" s="2">
        <f>IF(ISNUMBER(B321),AVERAGE(B315:B321),"")</f>
        <v/>
      </c>
    </row>
    <row r="322" spans="1:16">
      <c r="A322">
        <f>IF(ISNUMBER(B322)= TRUE, A321+1, "")</f>
        <v/>
      </c>
      <c r="B322" s="1">
        <f>IF(ISNUMBER(Data!A322),Data!A322,"")</f>
        <v/>
      </c>
      <c r="C322" s="1">
        <f>IF(ISNUMBER(B322),B322+C321,"")</f>
        <v/>
      </c>
      <c r="D322" s="2">
        <f>IF(ISNUMBER(B322),AVERAGE(B316:B322),"")</f>
        <v/>
      </c>
    </row>
    <row r="323" spans="1:16">
      <c r="A323">
        <f>IF(ISNUMBER(B323)= TRUE, A322+1, "")</f>
        <v/>
      </c>
      <c r="B323" s="1">
        <f>IF(ISNUMBER(Data!A323),Data!A323,"")</f>
        <v/>
      </c>
      <c r="C323" s="1">
        <f>IF(ISNUMBER(B323),B323+C322,"")</f>
        <v/>
      </c>
      <c r="D323" s="2">
        <f>IF(ISNUMBER(B323),AVERAGE(B317:B323),"")</f>
        <v/>
      </c>
    </row>
    <row r="324" spans="1:16">
      <c r="A324">
        <f>IF(ISNUMBER(B324)= TRUE, A323+1, "")</f>
        <v/>
      </c>
      <c r="B324" s="1">
        <f>IF(ISNUMBER(Data!A324),Data!A324,"")</f>
        <v/>
      </c>
      <c r="C324" s="1">
        <f>IF(ISNUMBER(B324),B324+C323,"")</f>
        <v/>
      </c>
      <c r="D324" s="2">
        <f>IF(ISNUMBER(B324),AVERAGE(B318:B324),"")</f>
        <v/>
      </c>
    </row>
    <row r="325" spans="1:16">
      <c r="A325">
        <f>IF(ISNUMBER(B325)= TRUE, A324+1, "")</f>
        <v/>
      </c>
      <c r="B325" s="1">
        <f>IF(ISNUMBER(Data!A325),Data!A325,"")</f>
        <v/>
      </c>
      <c r="C325" s="1">
        <f>IF(ISNUMBER(B325),B325+C324,"")</f>
        <v/>
      </c>
      <c r="D325" s="2">
        <f>IF(ISNUMBER(B325),AVERAGE(B319:B325),"")</f>
        <v/>
      </c>
    </row>
    <row r="326" spans="1:16">
      <c r="A326">
        <f>IF(ISNUMBER(B326)= TRUE, A325+1, "")</f>
        <v/>
      </c>
      <c r="B326" s="1">
        <f>IF(ISNUMBER(Data!A326),Data!A326,"")</f>
        <v/>
      </c>
      <c r="C326" s="1">
        <f>IF(ISNUMBER(B326),B326+C325,"")</f>
        <v/>
      </c>
      <c r="D326" s="2">
        <f>IF(ISNUMBER(B326),AVERAGE(B320:B326),"")</f>
        <v/>
      </c>
    </row>
    <row r="327" spans="1:16">
      <c r="A327">
        <f>IF(ISNUMBER(B327)= TRUE, A326+1, "")</f>
        <v/>
      </c>
      <c r="B327" s="1">
        <f>IF(ISNUMBER(Data!A327),Data!A327,"")</f>
        <v/>
      </c>
      <c r="C327" s="1">
        <f>IF(ISNUMBER(B327),B327+C326,"")</f>
        <v/>
      </c>
      <c r="D327" s="2">
        <f>IF(ISNUMBER(B327),AVERAGE(B321:B327),"")</f>
        <v/>
      </c>
    </row>
    <row r="328" spans="1:16">
      <c r="A328">
        <f>IF(ISNUMBER(B328)= TRUE, A327+1, "")</f>
        <v/>
      </c>
      <c r="B328" s="1">
        <f>IF(ISNUMBER(Data!A328),Data!A328,"")</f>
        <v/>
      </c>
      <c r="C328" s="1">
        <f>IF(ISNUMBER(B328),B328+C327,"")</f>
        <v/>
      </c>
      <c r="D328" s="2">
        <f>IF(ISNUMBER(B328),AVERAGE(B322:B328),"")</f>
        <v/>
      </c>
    </row>
    <row r="329" spans="1:16">
      <c r="A329">
        <f>IF(ISNUMBER(B329)= TRUE, A328+1, "")</f>
        <v/>
      </c>
      <c r="B329" s="1">
        <f>IF(ISNUMBER(Data!A329),Data!A329,"")</f>
        <v/>
      </c>
      <c r="C329" s="1">
        <f>IF(ISNUMBER(B329),B329+C328,"")</f>
        <v/>
      </c>
      <c r="D329" s="2">
        <f>IF(ISNUMBER(B329),AVERAGE(B323:B329),"")</f>
        <v/>
      </c>
    </row>
    <row r="330" spans="1:16">
      <c r="A330">
        <f>IF(ISNUMBER(B330)= TRUE, A329+1, "")</f>
        <v/>
      </c>
      <c r="B330" s="1">
        <f>IF(ISNUMBER(Data!A330),Data!A330,"")</f>
        <v/>
      </c>
      <c r="C330" s="1">
        <f>IF(ISNUMBER(B330),B330+C329,"")</f>
        <v/>
      </c>
      <c r="D330" s="2">
        <f>IF(ISNUMBER(B330),AVERAGE(B324:B330),"")</f>
        <v/>
      </c>
    </row>
    <row r="331" spans="1:16">
      <c r="A331">
        <f>IF(ISNUMBER(B331)= TRUE, A330+1, "")</f>
        <v/>
      </c>
      <c r="B331" s="1">
        <f>IF(ISNUMBER(Data!A331),Data!A331,"")</f>
        <v/>
      </c>
      <c r="C331" s="1">
        <f>IF(ISNUMBER(B331),B331+C330,"")</f>
        <v/>
      </c>
      <c r="D331" s="2">
        <f>IF(ISNUMBER(B331),AVERAGE(B325:B331),"")</f>
        <v/>
      </c>
    </row>
    <row r="332" spans="1:16">
      <c r="A332">
        <f>IF(ISNUMBER(B332)= TRUE, A331+1, "")</f>
        <v/>
      </c>
      <c r="B332" s="1">
        <f>IF(ISNUMBER(Data!A332),Data!A332,"")</f>
        <v/>
      </c>
      <c r="C332" s="1">
        <f>IF(ISNUMBER(B332),B332+C331,"")</f>
        <v/>
      </c>
      <c r="D332" s="2">
        <f>IF(ISNUMBER(B332),AVERAGE(B326:B332),"")</f>
        <v/>
      </c>
    </row>
    <row r="333" spans="1:16">
      <c r="A333">
        <f>IF(ISNUMBER(B333)= TRUE, A332+1, "")</f>
        <v/>
      </c>
      <c r="B333" s="1">
        <f>IF(ISNUMBER(Data!A333),Data!A333,"")</f>
        <v/>
      </c>
      <c r="C333" s="1">
        <f>IF(ISNUMBER(B333),B333+C332,"")</f>
        <v/>
      </c>
      <c r="D333" s="2">
        <f>IF(ISNUMBER(B333),AVERAGE(B327:B333),"")</f>
        <v/>
      </c>
    </row>
    <row r="334" spans="1:16">
      <c r="A334">
        <f>IF(ISNUMBER(B334)= TRUE, A333+1, "")</f>
        <v/>
      </c>
      <c r="B334" s="1">
        <f>IF(ISNUMBER(Data!A334),Data!A334,"")</f>
        <v/>
      </c>
      <c r="C334" s="1">
        <f>IF(ISNUMBER(B334),B334+C333,"")</f>
        <v/>
      </c>
      <c r="D334" s="2">
        <f>IF(ISNUMBER(B334),AVERAGE(B328:B334),"")</f>
        <v/>
      </c>
    </row>
    <row r="335" spans="1:16">
      <c r="A335">
        <f>IF(ISNUMBER(B335)= TRUE, A334+1, "")</f>
        <v/>
      </c>
      <c r="B335" s="1">
        <f>IF(ISNUMBER(Data!A335),Data!A335,"")</f>
        <v/>
      </c>
      <c r="C335" s="1">
        <f>IF(ISNUMBER(B335),B335+C334,"")</f>
        <v/>
      </c>
      <c r="D335" s="2">
        <f>IF(ISNUMBER(B335),AVERAGE(B329:B335),"")</f>
        <v/>
      </c>
    </row>
    <row r="336" spans="1:16">
      <c r="A336">
        <f>IF(ISNUMBER(B336)= TRUE, A335+1, "")</f>
        <v/>
      </c>
      <c r="B336" s="1">
        <f>IF(ISNUMBER(Data!A336),Data!A336,"")</f>
        <v/>
      </c>
      <c r="C336" s="1">
        <f>IF(ISNUMBER(B336),B336+C335,"")</f>
        <v/>
      </c>
      <c r="D336" s="2">
        <f>IF(ISNUMBER(B336),AVERAGE(B330:B336),"")</f>
        <v/>
      </c>
    </row>
    <row r="337" spans="1:16">
      <c r="A337">
        <f>IF(ISNUMBER(B337)= TRUE, A336+1, "")</f>
        <v/>
      </c>
      <c r="B337" s="1">
        <f>IF(ISNUMBER(Data!A337),Data!A337,"")</f>
        <v/>
      </c>
      <c r="C337" s="1">
        <f>IF(ISNUMBER(B337),B337+C336,"")</f>
        <v/>
      </c>
      <c r="D337" s="2">
        <f>IF(ISNUMBER(B337),AVERAGE(B331:B337),"")</f>
        <v/>
      </c>
    </row>
    <row r="338" spans="1:16">
      <c r="A338">
        <f>IF(ISNUMBER(B338)= TRUE, A337+1, "")</f>
        <v/>
      </c>
      <c r="B338" s="1">
        <f>IF(ISNUMBER(Data!A338),Data!A338,"")</f>
        <v/>
      </c>
      <c r="C338" s="1">
        <f>IF(ISNUMBER(B338),B338+C337,"")</f>
        <v/>
      </c>
      <c r="D338" s="2">
        <f>IF(ISNUMBER(B338),AVERAGE(B332:B338),"")</f>
        <v/>
      </c>
    </row>
    <row r="339" spans="1:16">
      <c r="A339">
        <f>IF(ISNUMBER(B339)= TRUE, A338+1, "")</f>
        <v/>
      </c>
      <c r="B339" s="1">
        <f>IF(ISNUMBER(Data!A339),Data!A339,"")</f>
        <v/>
      </c>
      <c r="C339" s="1">
        <f>IF(ISNUMBER(B339),B339+C338,"")</f>
        <v/>
      </c>
      <c r="D339" s="2">
        <f>IF(ISNUMBER(B339),AVERAGE(B333:B339),"")</f>
        <v/>
      </c>
    </row>
    <row r="340" spans="1:16">
      <c r="A340">
        <f>IF(ISNUMBER(B340)= TRUE, A339+1, "")</f>
        <v/>
      </c>
      <c r="B340" s="1">
        <f>IF(ISNUMBER(Data!A340),Data!A340,"")</f>
        <v/>
      </c>
      <c r="C340" s="1">
        <f>IF(ISNUMBER(B340),B340+C339,"")</f>
        <v/>
      </c>
      <c r="D340" s="2">
        <f>IF(ISNUMBER(B340),AVERAGE(B334:B340),"")</f>
        <v/>
      </c>
    </row>
    <row r="341" spans="1:16">
      <c r="A341">
        <f>IF(ISNUMBER(B341)= TRUE, A340+1, "")</f>
        <v/>
      </c>
      <c r="B341" s="1">
        <f>IF(ISNUMBER(Data!A341),Data!A341,"")</f>
        <v/>
      </c>
      <c r="C341" s="1">
        <f>IF(ISNUMBER(B341),B341+C340,"")</f>
        <v/>
      </c>
      <c r="D341" s="2">
        <f>IF(ISNUMBER(B341),AVERAGE(B335:B341),"")</f>
        <v/>
      </c>
    </row>
    <row r="342" spans="1:16">
      <c r="A342">
        <f>IF(ISNUMBER(B342)= TRUE, A341+1, "")</f>
        <v/>
      </c>
      <c r="B342" s="1">
        <f>IF(ISNUMBER(Data!A342),Data!A342,"")</f>
        <v/>
      </c>
      <c r="C342" s="1">
        <f>IF(ISNUMBER(B342),B342+C341,"")</f>
        <v/>
      </c>
      <c r="D342" s="2">
        <f>IF(ISNUMBER(B342),AVERAGE(B336:B342),"")</f>
        <v/>
      </c>
    </row>
    <row r="343" spans="1:16">
      <c r="A343">
        <f>IF(ISNUMBER(B343)= TRUE, A342+1, "")</f>
        <v/>
      </c>
      <c r="B343" s="1">
        <f>IF(ISNUMBER(Data!A343),Data!A343,"")</f>
        <v/>
      </c>
      <c r="C343" s="1">
        <f>IF(ISNUMBER(B343),B343+C342,"")</f>
        <v/>
      </c>
      <c r="D343" s="2">
        <f>IF(ISNUMBER(B343),AVERAGE(B337:B343),"")</f>
        <v/>
      </c>
    </row>
    <row r="344" spans="1:16">
      <c r="A344">
        <f>IF(ISNUMBER(B344)= TRUE, A343+1, "")</f>
        <v/>
      </c>
      <c r="B344" s="1">
        <f>IF(ISNUMBER(Data!A344),Data!A344,"")</f>
        <v/>
      </c>
      <c r="C344" s="1">
        <f>IF(ISNUMBER(B344),B344+C343,"")</f>
        <v/>
      </c>
      <c r="D344" s="2">
        <f>IF(ISNUMBER(B344),AVERAGE(B338:B344),"")</f>
        <v/>
      </c>
    </row>
    <row r="345" spans="1:16">
      <c r="A345">
        <f>IF(ISNUMBER(B345)= TRUE, A344+1, "")</f>
        <v/>
      </c>
      <c r="B345" s="1">
        <f>IF(ISNUMBER(Data!A345),Data!A345,"")</f>
        <v/>
      </c>
      <c r="C345" s="1">
        <f>IF(ISNUMBER(B345),B345+C344,"")</f>
        <v/>
      </c>
      <c r="D345" s="2">
        <f>IF(ISNUMBER(B345),AVERAGE(B339:B345),"")</f>
        <v/>
      </c>
    </row>
    <row r="346" spans="1:16">
      <c r="A346">
        <f>IF(ISNUMBER(B346)= TRUE, A345+1, "")</f>
        <v/>
      </c>
      <c r="B346" s="1">
        <f>IF(ISNUMBER(Data!A346),Data!A346,"")</f>
        <v/>
      </c>
      <c r="C346" s="1">
        <f>IF(ISNUMBER(B346),B346+C345,"")</f>
        <v/>
      </c>
      <c r="D346" s="2">
        <f>IF(ISNUMBER(B346),AVERAGE(B340:B346),"")</f>
        <v/>
      </c>
    </row>
    <row r="347" spans="1:16">
      <c r="A347">
        <f>IF(ISNUMBER(B347)= TRUE, A346+1, "")</f>
        <v/>
      </c>
      <c r="B347" s="1">
        <f>IF(ISNUMBER(Data!A347),Data!A347,"")</f>
        <v/>
      </c>
      <c r="C347" s="1">
        <f>IF(ISNUMBER(B347),B347+C346,"")</f>
        <v/>
      </c>
      <c r="D347" s="2">
        <f>IF(ISNUMBER(B347),AVERAGE(B341:B347),"")</f>
        <v/>
      </c>
    </row>
    <row r="348" spans="1:16">
      <c r="A348">
        <f>IF(ISNUMBER(B348)= TRUE, A347+1, "")</f>
        <v/>
      </c>
      <c r="B348" s="1">
        <f>IF(ISNUMBER(Data!A348),Data!A348,"")</f>
        <v/>
      </c>
      <c r="C348" s="1">
        <f>IF(ISNUMBER(B348),B348+C347,"")</f>
        <v/>
      </c>
      <c r="D348" s="2">
        <f>IF(ISNUMBER(B348),AVERAGE(B342:B348),"")</f>
        <v/>
      </c>
    </row>
    <row r="349" spans="1:16">
      <c r="A349">
        <f>IF(ISNUMBER(B349)= TRUE, A348+1, "")</f>
        <v/>
      </c>
      <c r="B349" s="1">
        <f>IF(ISNUMBER(Data!A349),Data!A349,"")</f>
        <v/>
      </c>
      <c r="C349" s="1">
        <f>IF(ISNUMBER(B349),B349+C348,"")</f>
        <v/>
      </c>
      <c r="D349" s="2">
        <f>IF(ISNUMBER(B349),AVERAGE(B343:B349),"")</f>
        <v/>
      </c>
    </row>
    <row r="350" spans="1:16">
      <c r="A350">
        <f>IF(ISNUMBER(B350)= TRUE, A349+1, "")</f>
        <v/>
      </c>
      <c r="B350" s="1">
        <f>IF(ISNUMBER(Data!A350),Data!A350,"")</f>
        <v/>
      </c>
      <c r="C350" s="1">
        <f>IF(ISNUMBER(B350),B350+C349,"")</f>
        <v/>
      </c>
      <c r="D350" s="2">
        <f>IF(ISNUMBER(B350),AVERAGE(B344:B350),"")</f>
        <v/>
      </c>
    </row>
    <row r="351" spans="1:16">
      <c r="A351">
        <f>IF(ISNUMBER(B351)= TRUE, A350+1, "")</f>
        <v/>
      </c>
      <c r="B351" s="1">
        <f>IF(ISNUMBER(Data!A351),Data!A351,"")</f>
        <v/>
      </c>
      <c r="C351" s="1">
        <f>IF(ISNUMBER(B351),B351+C350,"")</f>
        <v/>
      </c>
      <c r="D351" s="2">
        <f>IF(ISNUMBER(B351),AVERAGE(B345:B351),"")</f>
        <v/>
      </c>
    </row>
    <row r="352" spans="1:16">
      <c r="A352">
        <f>IF(ISNUMBER(B352)= TRUE, A351+1, "")</f>
        <v/>
      </c>
      <c r="B352" s="1">
        <f>IF(ISNUMBER(Data!A352),Data!A352,"")</f>
        <v/>
      </c>
      <c r="C352" s="1">
        <f>IF(ISNUMBER(B352),B352+C351,"")</f>
        <v/>
      </c>
      <c r="D352" s="2">
        <f>IF(ISNUMBER(B352),AVERAGE(B346:B352),"")</f>
        <v/>
      </c>
    </row>
    <row r="353" spans="1:16">
      <c r="A353">
        <f>IF(ISNUMBER(B353)= TRUE, A352+1, "")</f>
        <v/>
      </c>
      <c r="B353" s="1">
        <f>IF(ISNUMBER(Data!A353),Data!A353,"")</f>
        <v/>
      </c>
      <c r="C353" s="1">
        <f>IF(ISNUMBER(B353),B353+C352,"")</f>
        <v/>
      </c>
      <c r="D353" s="2">
        <f>IF(ISNUMBER(B353),AVERAGE(B347:B353),"")</f>
        <v/>
      </c>
    </row>
    <row r="354" spans="1:16">
      <c r="A354">
        <f>IF(ISNUMBER(B354)= TRUE, A353+1, "")</f>
        <v/>
      </c>
      <c r="B354" s="1">
        <f>IF(ISNUMBER(Data!A354),Data!A354,"")</f>
        <v/>
      </c>
      <c r="C354" s="1">
        <f>IF(ISNUMBER(B354),B354+C353,"")</f>
        <v/>
      </c>
      <c r="D354" s="2">
        <f>IF(ISNUMBER(B354),AVERAGE(B348:B354),"")</f>
        <v/>
      </c>
    </row>
    <row r="355" spans="1:16">
      <c r="A355">
        <f>IF(ISNUMBER(B355)= TRUE, A354+1, "")</f>
        <v/>
      </c>
      <c r="B355" s="1">
        <f>IF(ISNUMBER(Data!A355),Data!A355,"")</f>
        <v/>
      </c>
      <c r="C355" s="1">
        <f>IF(ISNUMBER(B355),B355+C354,"")</f>
        <v/>
      </c>
      <c r="D355" s="2">
        <f>IF(ISNUMBER(B355),AVERAGE(B349:B355),"")</f>
        <v/>
      </c>
    </row>
    <row r="356" spans="1:16">
      <c r="A356">
        <f>IF(ISNUMBER(B356)= TRUE, A355+1, "")</f>
        <v/>
      </c>
      <c r="B356" s="1">
        <f>IF(ISNUMBER(Data!A356),Data!A356,"")</f>
        <v/>
      </c>
      <c r="C356" s="1">
        <f>IF(ISNUMBER(B356),B356+C355,"")</f>
        <v/>
      </c>
      <c r="D356" s="2">
        <f>IF(ISNUMBER(B356),AVERAGE(B350:B356),"")</f>
        <v/>
      </c>
    </row>
    <row r="357" spans="1:16">
      <c r="A357">
        <f>IF(ISNUMBER(B357)= TRUE, A356+1, "")</f>
        <v/>
      </c>
      <c r="B357" s="1">
        <f>IF(ISNUMBER(Data!A357),Data!A357,"")</f>
        <v/>
      </c>
      <c r="C357" s="1">
        <f>IF(ISNUMBER(B357),B357+C356,"")</f>
        <v/>
      </c>
      <c r="D357" s="2">
        <f>IF(ISNUMBER(B357),AVERAGE(B351:B357),"")</f>
        <v/>
      </c>
    </row>
    <row r="358" spans="1:16">
      <c r="A358">
        <f>IF(ISNUMBER(B358)= TRUE, A357+1, "")</f>
        <v/>
      </c>
      <c r="B358" s="1">
        <f>IF(ISNUMBER(Data!A358),Data!A358,"")</f>
        <v/>
      </c>
      <c r="C358" s="1">
        <f>IF(ISNUMBER(B358),B358+C357,"")</f>
        <v/>
      </c>
      <c r="D358" s="2">
        <f>IF(ISNUMBER(B358),AVERAGE(B352:B358),"")</f>
        <v/>
      </c>
    </row>
    <row r="359" spans="1:16">
      <c r="A359">
        <f>IF(ISNUMBER(B359)= TRUE, A358+1, "")</f>
        <v/>
      </c>
      <c r="B359" s="1">
        <f>IF(ISNUMBER(Data!A359),Data!A359,"")</f>
        <v/>
      </c>
      <c r="C359" s="1">
        <f>IF(ISNUMBER(B359),B359+C358,"")</f>
        <v/>
      </c>
      <c r="D359" s="2">
        <f>IF(ISNUMBER(B359),AVERAGE(B353:B359),"")</f>
        <v/>
      </c>
    </row>
    <row r="360" spans="1:16">
      <c r="A360">
        <f>IF(ISNUMBER(B360)= TRUE, A359+1, "")</f>
        <v/>
      </c>
      <c r="B360" s="1">
        <f>IF(ISNUMBER(Data!A360),Data!A360,"")</f>
        <v/>
      </c>
      <c r="C360" s="1">
        <f>IF(ISNUMBER(B360),B360+C359,"")</f>
        <v/>
      </c>
      <c r="D360" s="2">
        <f>IF(ISNUMBER(B360),AVERAGE(B354:B360),"")</f>
        <v/>
      </c>
    </row>
    <row r="361" spans="1:16">
      <c r="A361">
        <f>IF(ISNUMBER(B361)= TRUE, A360+1, "")</f>
        <v/>
      </c>
      <c r="B361" s="1">
        <f>IF(ISNUMBER(Data!A361),Data!A361,"")</f>
        <v/>
      </c>
      <c r="C361" s="1">
        <f>IF(ISNUMBER(B361),B361+C360,"")</f>
        <v/>
      </c>
      <c r="D361" s="2">
        <f>IF(ISNUMBER(B361),AVERAGE(B355:B361),"")</f>
        <v/>
      </c>
    </row>
  </sheetData>
  <mergeCells count="3">
    <mergeCell ref="O2:P2"/>
    <mergeCell ref="O8:P8"/>
    <mergeCell ref="O14:P14"/>
  </mergeCells>
  <conditionalFormatting sqref="L21:L23">
    <cfRule priority="6" type="colorScale">
      <colorScale>
        <cfvo type="percent" val="0"/>
        <cfvo type="percent" val="50"/>
        <cfvo type="percent" val="80"/>
        <color theme="0"/>
        <color theme="0"/>
        <color rgb="FFFF0000"/>
      </colorScale>
    </cfRule>
  </conditionalFormatting>
  <conditionalFormatting sqref="L18">
    <cfRule priority="5" type="colorScale">
      <colorScale>
        <cfvo type="num" val="150000"/>
        <cfvo type="num" val="250000"/>
        <color rgb="FFFF0000"/>
        <color theme="0"/>
      </colorScale>
    </cfRule>
  </conditionalFormatting>
  <conditionalFormatting sqref="L25">
    <cfRule priority="3" type="colorScale">
      <colorScale>
        <cfvo type="num" val="0"/>
        <cfvo type="num" val="7"/>
        <cfvo type="num" val="14"/>
        <color theme="0"/>
        <color rgb="FF00B050"/>
        <color rgb="FFFF0000"/>
      </colorScale>
    </cfRule>
  </conditionalFormatting>
  <conditionalFormatting sqref="L26">
    <cfRule priority="2" type="colorScale">
      <colorScale>
        <cfvo type="num" val="0"/>
        <cfvo type="num" val="1"/>
        <cfvo type="num" val="7"/>
        <color theme="0"/>
        <color rgb="FF00B050"/>
        <color rgb="FFFF0000"/>
      </colorScale>
    </cfRule>
  </conditionalFormatting>
  <conditionalFormatting sqref="L27">
    <cfRule priority="1" type="colorScale">
      <colorScale>
        <cfvo type="num" val="0"/>
        <cfvo type="num" val="0.25"/>
        <cfvo type="num" val="1"/>
        <color theme="0"/>
        <color rgb="FF00B050"/>
        <color rgb="FFFF0000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2018-12-10T01:24:29Z</dcterms:created>
  <dcterms:modified xsi:type="dcterms:W3CDTF">2018-12-21T00:46:39Z</dcterms:modified>
  <cp:lastModifiedBy>Dell</cp:lastModifiedBy>
</cp:coreProperties>
</file>