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3" i="1" l="1"/>
  <c r="AA2" i="1"/>
  <c r="W3" i="1"/>
  <c r="W2" i="1"/>
  <c r="S3" i="1"/>
  <c r="S2" i="1"/>
  <c r="O3" i="1"/>
  <c r="O2" i="1"/>
  <c r="K3" i="1"/>
  <c r="K2" i="1"/>
</calcChain>
</file>

<file path=xl/sharedStrings.xml><?xml version="1.0" encoding="utf-8"?>
<sst xmlns="http://schemas.openxmlformats.org/spreadsheetml/2006/main" count="26" uniqueCount="12">
  <si>
    <t>ВСЬОГО ВИДАТКІВ ЗВЕДЕНОГО БЮДЖЕТУ ОБЛАСТІ</t>
  </si>
  <si>
    <t xml:space="preserve"> з них видатки на 
соціально-культурну сферу</t>
  </si>
  <si>
    <t>Капітальні  видатки, з них</t>
  </si>
  <si>
    <t>придбання обладнання і предметів</t>
  </si>
  <si>
    <t>капітальні ремонти, капітальне будівництво, реконструкція, капітальні трансферти</t>
  </si>
  <si>
    <t>в т.ч.</t>
  </si>
  <si>
    <t xml:space="preserve">освіта </t>
  </si>
  <si>
    <t>капітальні  видатки, з них</t>
  </si>
  <si>
    <t xml:space="preserve">охорона здоров’я </t>
  </si>
  <si>
    <t xml:space="preserve">соціальний захист та соціальне забезпечення </t>
  </si>
  <si>
    <t>культура і мистецтво</t>
  </si>
  <si>
    <t>фізична культура і спорт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</si>
</sst>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topLeftCell="E1" workbookViewId="0">
      <selection activeCell="T3" sqref="T3"/>
    </sheetView>
  </sheetViews>
  <sheetFormatPr defaultRowHeight="15" x14ac:dyDescent="0.25"/>
  <cols>
    <col min="1" max="1" width="9.140625" customWidth="1"/>
    <col min="2" max="2" width="48" bestFit="1" customWidth="1"/>
    <col min="3" max="4" width="26.140625" customWidth="1"/>
    <col min="5" max="5" width="24" bestFit="1" customWidth="1"/>
    <col min="6" max="6" width="17" customWidth="1"/>
    <col min="7" max="7" width="29.7109375" bestFit="1" customWidth="1"/>
    <col min="8" max="8" width="15" bestFit="1" customWidth="1"/>
    <col min="9" max="9" width="24.5703125" bestFit="1" customWidth="1"/>
    <col min="10" max="10" width="34.7109375" customWidth="1"/>
    <col min="11" max="11" width="25.28515625" bestFit="1" customWidth="1"/>
    <col min="12" max="12" width="14.85546875" bestFit="1" customWidth="1"/>
    <col min="13" max="13" width="14.140625" customWidth="1"/>
    <col min="14" max="14" width="14.85546875" bestFit="1" customWidth="1"/>
    <col min="15" max="15" width="33.28515625" bestFit="1" customWidth="1"/>
    <col min="16" max="16" width="26.140625" customWidth="1"/>
    <col min="18" max="18" width="11.5703125" customWidth="1"/>
    <col min="19" max="19" width="26" customWidth="1"/>
    <col min="20" max="20" width="16.85546875" customWidth="1"/>
    <col min="21" max="21" width="12.85546875" customWidth="1"/>
    <col min="22" max="22" width="11.7109375" customWidth="1"/>
    <col min="23" max="23" width="26.28515625" customWidth="1"/>
    <col min="24" max="24" width="15.28515625" customWidth="1"/>
    <col min="27" max="27" width="28.85546875" customWidth="1"/>
  </cols>
  <sheetData>
    <row r="1" spans="1:27" ht="63" x14ac:dyDescent="0.25">
      <c r="B1" t="s">
        <v>0</v>
      </c>
      <c r="C1" s="3" t="s">
        <v>1</v>
      </c>
      <c r="D1" s="3" t="s">
        <v>5</v>
      </c>
      <c r="E1" t="s">
        <v>2</v>
      </c>
      <c r="F1" t="s">
        <v>3</v>
      </c>
      <c r="G1" s="8" t="s">
        <v>4</v>
      </c>
      <c r="H1" s="9" t="s">
        <v>6</v>
      </c>
      <c r="I1" t="s">
        <v>7</v>
      </c>
      <c r="J1" s="10" t="s">
        <v>3</v>
      </c>
      <c r="K1" s="10" t="s">
        <v>4</v>
      </c>
      <c r="L1" s="9" t="s">
        <v>8</v>
      </c>
      <c r="M1" s="10" t="s">
        <v>7</v>
      </c>
      <c r="N1" s="10" t="s">
        <v>3</v>
      </c>
      <c r="O1" s="11" t="s">
        <v>4</v>
      </c>
      <c r="P1" s="9" t="s">
        <v>9</v>
      </c>
      <c r="Q1" s="11" t="s">
        <v>7</v>
      </c>
      <c r="R1" s="10" t="s">
        <v>3</v>
      </c>
      <c r="S1" s="10" t="s">
        <v>4</v>
      </c>
      <c r="T1" s="9" t="s">
        <v>10</v>
      </c>
      <c r="U1" s="11" t="s">
        <v>7</v>
      </c>
      <c r="V1" s="10" t="s">
        <v>3</v>
      </c>
      <c r="W1" s="10" t="s">
        <v>4</v>
      </c>
      <c r="X1" s="9" t="s">
        <v>11</v>
      </c>
      <c r="Y1" s="11" t="s">
        <v>7</v>
      </c>
      <c r="Z1" t="s">
        <v>3</v>
      </c>
      <c r="AA1" s="10" t="s">
        <v>4</v>
      </c>
    </row>
    <row r="2" spans="1:27" ht="18.75" x14ac:dyDescent="0.3">
      <c r="A2">
        <v>2014</v>
      </c>
      <c r="B2">
        <v>14253410.699999999</v>
      </c>
      <c r="C2" s="5">
        <v>10413347.499999998</v>
      </c>
      <c r="D2" s="5"/>
      <c r="E2" s="5">
        <v>273275.00000000006</v>
      </c>
      <c r="F2" s="7">
        <v>88245.7</v>
      </c>
      <c r="G2" s="7">
        <v>185029.3</v>
      </c>
      <c r="H2" s="4">
        <v>3706047.8</v>
      </c>
      <c r="I2" s="7">
        <v>90088.4</v>
      </c>
      <c r="J2" s="6">
        <v>42185.599999999999</v>
      </c>
      <c r="K2" s="6">
        <f>47560.1+342.7</f>
        <v>47902.799999999996</v>
      </c>
      <c r="L2" s="4">
        <v>2870832.6</v>
      </c>
      <c r="M2" s="7">
        <v>63602.3</v>
      </c>
      <c r="N2" s="6">
        <v>33354.9</v>
      </c>
      <c r="O2" s="7">
        <f>29524.5+722.9</f>
        <v>30247.4</v>
      </c>
      <c r="P2" s="4">
        <v>3130999.3</v>
      </c>
      <c r="Q2" s="7">
        <v>9914.6</v>
      </c>
      <c r="R2" s="6">
        <v>2087.8000000000002</v>
      </c>
      <c r="S2" s="6">
        <f>6528.8+1298</f>
        <v>7826.8</v>
      </c>
      <c r="T2" s="4">
        <v>564451.19999999995</v>
      </c>
      <c r="U2" s="7">
        <v>99302.5</v>
      </c>
      <c r="V2" s="6">
        <v>9464.5</v>
      </c>
      <c r="W2" s="6">
        <f>24119.4+65718.6</f>
        <v>89838</v>
      </c>
      <c r="X2" s="4">
        <v>141016.6</v>
      </c>
      <c r="Y2" s="7">
        <v>10367.199999999999</v>
      </c>
      <c r="Z2" s="6">
        <v>1152.9000000000001</v>
      </c>
      <c r="AA2" s="6">
        <f>721.8+8492.5</f>
        <v>9214.2999999999993</v>
      </c>
    </row>
    <row r="3" spans="1:27" ht="18.75" x14ac:dyDescent="0.3">
      <c r="A3">
        <v>2015</v>
      </c>
      <c r="B3">
        <v>17456179.199999999</v>
      </c>
      <c r="C3" s="5">
        <v>13141095.699999999</v>
      </c>
      <c r="D3" s="5"/>
      <c r="E3" s="5">
        <v>518111.4</v>
      </c>
      <c r="F3" s="7">
        <v>253623.59999999998</v>
      </c>
      <c r="G3" s="7">
        <v>264487.8</v>
      </c>
      <c r="H3" s="4">
        <v>4462802.8</v>
      </c>
      <c r="I3" s="7">
        <v>146710.40000000002</v>
      </c>
      <c r="J3" s="6">
        <v>58817.5</v>
      </c>
      <c r="K3" s="6">
        <f>86999.3+893.6</f>
        <v>87892.900000000009</v>
      </c>
      <c r="L3" s="4">
        <v>3643068.6</v>
      </c>
      <c r="M3" s="7">
        <v>233194.7</v>
      </c>
      <c r="N3" s="6">
        <v>175040.5</v>
      </c>
      <c r="O3" s="7">
        <f>57483+671.2</f>
        <v>58154.2</v>
      </c>
      <c r="P3" s="4">
        <v>4188282.7</v>
      </c>
      <c r="Q3" s="7">
        <v>11010.5</v>
      </c>
      <c r="R3" s="6">
        <v>3763.5</v>
      </c>
      <c r="S3" s="6">
        <f>6376.3+870.7</f>
        <v>7247</v>
      </c>
      <c r="T3" s="4">
        <v>635850.69999999995</v>
      </c>
      <c r="U3" s="7">
        <v>96710</v>
      </c>
      <c r="V3" s="6">
        <v>13779.3</v>
      </c>
      <c r="W3" s="6">
        <f>53759.6+29171.1</f>
        <v>82930.7</v>
      </c>
      <c r="X3" s="4">
        <v>211090.9</v>
      </c>
      <c r="Y3" s="7">
        <v>30485.8</v>
      </c>
      <c r="Z3" s="6">
        <v>2222.8000000000002</v>
      </c>
      <c r="AA3" s="6">
        <f>4271.3+23991.7</f>
        <v>28263</v>
      </c>
    </row>
    <row r="6" spans="1:27" ht="15.75" x14ac:dyDescent="0.25">
      <c r="K6" s="1"/>
      <c r="L6" s="2"/>
      <c r="M6" s="1"/>
      <c r="N6" s="1"/>
    </row>
    <row r="7" spans="1:27" ht="15.75" x14ac:dyDescent="0.25">
      <c r="K7" s="1"/>
      <c r="L7" s="2"/>
      <c r="M7" s="1"/>
      <c r="N7" s="1"/>
    </row>
  </sheetData>
  <mergeCells count="1">
    <mergeCell ref="L6:L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2016-09-01T22:43:50Z</dcterms:modified>
</cp:coreProperties>
</file>